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springnuance\Desktop\Business-Analytics-I\Lectures and Assignment 1\"/>
    </mc:Choice>
  </mc:AlternateContent>
  <xr:revisionPtr revIDLastSave="0" documentId="13_ncr:1_{D47983A9-59D9-4AB6-9929-3180126D52C2}" xr6:coauthVersionLast="47" xr6:coauthVersionMax="47" xr10:uidLastSave="{00000000-0000-0000-0000-000000000000}"/>
  <bookViews>
    <workbookView xWindow="-108" yWindow="-108" windowWidth="23256" windowHeight="12576" tabRatio="650" firstSheet="2" activeTab="7" xr2:uid="{00000000-000D-0000-FFFF-FFFF00000000}"/>
  </bookViews>
  <sheets>
    <sheet name="Problem 1" sheetId="11" r:id="rId1"/>
    <sheet name="Problem 2" sheetId="13" r:id="rId2"/>
    <sheet name="Problem 2b Answer" sheetId="32" r:id="rId3"/>
    <sheet name="Problem 2b Sensitivity" sheetId="33" r:id="rId4"/>
    <sheet name="Problem 3" sheetId="25" r:id="rId5"/>
    <sheet name="Problem 3b Problem" sheetId="40" r:id="rId6"/>
    <sheet name="Problem 3b Sensitivity" sheetId="41" r:id="rId7"/>
    <sheet name="Problem 4" sheetId="14" r:id="rId8"/>
    <sheet name="Problem 5" sheetId="20" r:id="rId9"/>
    <sheet name="Problem 6" sheetId="21" r:id="rId10"/>
    <sheet name="Problem 6b Primal Answer" sheetId="34" r:id="rId11"/>
    <sheet name="Problem 6b Primal Sensitivity" sheetId="35" r:id="rId12"/>
    <sheet name="Problem 6b Dual Answer" sheetId="38" r:id="rId13"/>
    <sheet name="Problem 6b Dual Sensitivity" sheetId="39" r:id="rId14"/>
  </sheets>
  <definedNames>
    <definedName name="OpenSolver_ChosenSolver" localSheetId="9" hidden="1">CBC</definedName>
    <definedName name="OpenSolver_DualsNewSheet" localSheetId="9" hidden="1">0</definedName>
    <definedName name="OpenSolver_UpdateSensitivity" localSheetId="9" hidden="1">1</definedName>
    <definedName name="solver_adj" localSheetId="1" hidden="1">'Problem 2'!$K$33:$P$33</definedName>
    <definedName name="solver_adj" localSheetId="4" hidden="1">'Problem 3'!$Q$40:$X$40</definedName>
    <definedName name="solver_adj" localSheetId="9" hidden="1">'Problem 6'!$I$27:$L$27</definedName>
    <definedName name="solver_cvg" localSheetId="0" hidden="1">"""""""""""""""""""""""""""""""""""""""""""""""""""""""""""""""""""""""""""""""""""""""""""""""""""""""""""""""""""""""""""""""0,0001"""""""""""""""""""""""""""""""""""""""""""""""""""""""""""""""""""""""""""""""""""""""""""""""""""""""""""""""""""""""""""""""</definedName>
    <definedName name="solver_cvg" localSheetId="1" hidden="1">"""""""""""""""""""""""""""""""""""""""""""""""""""""""""""""""""""""""""""""""""""""""""""""""""""""""""""""""""""""""""""""""0,0001"""""""""""""""""""""""""""""""""""""""""""""""""""""""""""""""""""""""""""""""""""""""""""""""""""""""""""""""""""""""""""""""</definedName>
    <definedName name="solver_cvg" localSheetId="4" hidden="1">"""""""""""""""""""""""""""""""""""""""""""""""""""""""""""""""""""""""""""""""""""""""""""""""""""""""""""""""""""""""""""""""0,0001"""""""""""""""""""""""""""""""""""""""""""""""""""""""""""""""""""""""""""""""""""""""""""""""""""""""""""""""""""""""""""""""</definedName>
    <definedName name="solver_cvg" localSheetId="7" hidden="1">"""""""""""""""""""""""""""""""""""""""""""""""""""""""""""""""""""""""""""""""""""""""""""""""""""""""""""""""""""""""""""""""0,0001"""""""""""""""""""""""""""""""""""""""""""""""""""""""""""""""""""""""""""""""""""""""""""""""""""""""""""""""""""""""""""""""</definedName>
    <definedName name="solver_cvg" localSheetId="8" hidden="1">"""""""""""""""""""""""""""""""""""""""""""""""""""""""""""""""""""""""""""""""""""""""""""""""""""""""""""""""""""""""""""""""0,0001"""""""""""""""""""""""""""""""""""""""""""""""""""""""""""""""""""""""""""""""""""""""""""""""""""""""""""""""""""""""""""""""</definedName>
    <definedName name="solver_cvg" localSheetId="9" hidden="1">0.0001</definedName>
    <definedName name="solver_drv" localSheetId="0" hidden="1">1</definedName>
    <definedName name="solver_drv" localSheetId="1" hidden="1">1</definedName>
    <definedName name="solver_drv" localSheetId="4" hidden="1">2</definedName>
    <definedName name="solver_drv" localSheetId="7" hidden="1">1</definedName>
    <definedName name="solver_drv" localSheetId="8" hidden="1">1</definedName>
    <definedName name="solver_drv" localSheetId="9" hidden="1">1</definedName>
    <definedName name="solver_eng" localSheetId="0" hidden="1">1</definedName>
    <definedName name="solver_eng" localSheetId="1" hidden="1">2</definedName>
    <definedName name="solver_eng" localSheetId="2" hidden="1">1</definedName>
    <definedName name="solver_eng" localSheetId="4" hidden="1">2</definedName>
    <definedName name="solver_eng" localSheetId="7" hidden="1">3</definedName>
    <definedName name="solver_eng" localSheetId="8" hidden="1">2</definedName>
    <definedName name="solver_eng" localSheetId="9" hidden="1">2</definedName>
    <definedName name="solver_est" localSheetId="0" hidden="1">1</definedName>
    <definedName name="solver_est" localSheetId="1" hidden="1">1</definedName>
    <definedName name="solver_est" localSheetId="4" hidden="1">1</definedName>
    <definedName name="solver_est" localSheetId="7" hidden="1">1</definedName>
    <definedName name="solver_est" localSheetId="8" hidden="1">1</definedName>
    <definedName name="solver_est" localSheetId="9" hidden="1">1</definedName>
    <definedName name="solver_itr" localSheetId="0" hidden="1">2147483647</definedName>
    <definedName name="solver_itr" localSheetId="1" hidden="1">2147483647</definedName>
    <definedName name="solver_itr" localSheetId="4" hidden="1">2147483647</definedName>
    <definedName name="solver_itr" localSheetId="7" hidden="1">2147483647</definedName>
    <definedName name="solver_itr" localSheetId="8" hidden="1">2147483647</definedName>
    <definedName name="solver_itr" localSheetId="9" hidden="1">2147483647</definedName>
    <definedName name="solver_lhs1" localSheetId="0" hidden="1">'Problem 1'!$AF$8:$AF$10</definedName>
    <definedName name="solver_lhs1" localSheetId="1" hidden="1">'Problem 2'!$Q$37</definedName>
    <definedName name="solver_lhs1" localSheetId="4" hidden="1">'Problem 3'!$Y$44:$Y$52</definedName>
    <definedName name="solver_lhs1" localSheetId="7" hidden="1">'Problem 4'!$BC$13:$BC$38</definedName>
    <definedName name="solver_lhs1" localSheetId="8" hidden="1">'Problem 5'!$AS$30:$AS$32</definedName>
    <definedName name="solver_lhs1" localSheetId="9" hidden="1">'Problem 6'!$M$31:$M$32</definedName>
    <definedName name="solver_lhs2" localSheetId="1" hidden="1">'Problem 2'!$Q$38:$Q$45</definedName>
    <definedName name="solver_lhs2" localSheetId="4" hidden="1">'Problem 3'!$AT$23:$AT$31</definedName>
    <definedName name="solver_lhs2" localSheetId="8" hidden="1">'Problem 5'!$AS$30:$AS$32</definedName>
    <definedName name="solver_lhs2" localSheetId="9" hidden="1">'Problem 6'!$AL$30:$AL$32</definedName>
    <definedName name="solver_lhs3" localSheetId="8" hidden="1">'Problem 5'!$AS$30:$AS$32</definedName>
    <definedName name="solver_lhs3" localSheetId="9" hidden="1">'Problem 6'!$AL$30:$AL$32</definedName>
    <definedName name="solver_lhs4" localSheetId="8" hidden="1">'Problem 5'!$AS$30:$AS$32</definedName>
    <definedName name="solver_lhs4" localSheetId="9" hidden="1">'Problem 6'!$AL$30:$AL$32</definedName>
    <definedName name="solver_mip" localSheetId="0" hidden="1">2147483647</definedName>
    <definedName name="solver_mip" localSheetId="1" hidden="1">2147483647</definedName>
    <definedName name="solver_mip" localSheetId="4" hidden="1">2147483647</definedName>
    <definedName name="solver_mip" localSheetId="7" hidden="1">2147483647</definedName>
    <definedName name="solver_mip" localSheetId="8" hidden="1">2147483647</definedName>
    <definedName name="solver_mip" localSheetId="9" hidden="1">2147483647</definedName>
    <definedName name="solver_mni" localSheetId="0" hidden="1">30</definedName>
    <definedName name="solver_mni" localSheetId="1" hidden="1">30</definedName>
    <definedName name="solver_mni" localSheetId="4" hidden="1">30</definedName>
    <definedName name="solver_mni" localSheetId="7" hidden="1">30</definedName>
    <definedName name="solver_mni" localSheetId="8" hidden="1">30</definedName>
    <definedName name="solver_mni" localSheetId="9" hidden="1">30</definedName>
    <definedName name="solver_mrt" localSheetId="0" hidden="1">"""""""""""""""""""""""""""""""""""""""""""""""""""""""""""""""""""""""""""""""""""""""""""""""""""""""""""""""""""""""""""""""0,075"""""""""""""""""""""""""""""""""""""""""""""""""""""""""""""""""""""""""""""""""""""""""""""""""""""""""""""""""""""""""""""""</definedName>
    <definedName name="solver_mrt" localSheetId="1" hidden="1">"""""""""""""""""""""""""""""""""""""""""""""""""""""""""""""""""""""""""""""""""""""""""""""""""""""""""""""""""""""""""""""""0,075"""""""""""""""""""""""""""""""""""""""""""""""""""""""""""""""""""""""""""""""""""""""""""""""""""""""""""""""""""""""""""""""</definedName>
    <definedName name="solver_mrt" localSheetId="4" hidden="1">"""""""""""""""""""""""""""""""""""""""""""""""""""""""""""""""""""""""""""""""""""""""""""""""""""""""""""""""""""""""""""""""0,075"""""""""""""""""""""""""""""""""""""""""""""""""""""""""""""""""""""""""""""""""""""""""""""""""""""""""""""""""""""""""""""""</definedName>
    <definedName name="solver_mrt" localSheetId="7" hidden="1">"""""""""""""""""""""""""""""""""""""""""""""""""""""""""""""""""""""""""""""""""""""""""""""""""""""""""""""""""""""""""""""""0,075"""""""""""""""""""""""""""""""""""""""""""""""""""""""""""""""""""""""""""""""""""""""""""""""""""""""""""""""""""""""""""""""</definedName>
    <definedName name="solver_mrt" localSheetId="8" hidden="1">"""""""""""""""""""""""""""""""""""""""""""""""""""""""""""""""""""""""""""""""""""""""""""""""""""""""""""""""""""""""""""""""0,075"""""""""""""""""""""""""""""""""""""""""""""""""""""""""""""""""""""""""""""""""""""""""""""""""""""""""""""""""""""""""""""""</definedName>
    <definedName name="solver_mrt" localSheetId="9" hidden="1">"""""""""""""""""""""""""""""""""""""""""""""""""""""""""""""""""""""""""""""""""""""""""""""""""""""""""""""""""""""""""""""""0,075"""""""""""""""""""""""""""""""""""""""""""""""""""""""""""""""""""""""""""""""""""""""""""""""""""""""""""""""""""""""""""""""</definedName>
    <definedName name="solver_msl" localSheetId="0" hidden="1">2</definedName>
    <definedName name="solver_msl" localSheetId="1" hidden="1">2</definedName>
    <definedName name="solver_msl" localSheetId="4" hidden="1">2</definedName>
    <definedName name="solver_msl" localSheetId="7" hidden="1">2</definedName>
    <definedName name="solver_msl" localSheetId="8" hidden="1">2</definedName>
    <definedName name="solver_msl" localSheetId="9" hidden="1">2</definedName>
    <definedName name="solver_neg" localSheetId="0" hidden="1">2</definedName>
    <definedName name="solver_neg" localSheetId="1" hidden="1">1</definedName>
    <definedName name="solver_neg" localSheetId="2" hidden="1">1</definedName>
    <definedName name="solver_neg" localSheetId="4" hidden="1">1</definedName>
    <definedName name="solver_neg" localSheetId="7" hidden="1">1</definedName>
    <definedName name="solver_neg" localSheetId="8" hidden="1">2</definedName>
    <definedName name="solver_neg" localSheetId="9" hidden="1">1</definedName>
    <definedName name="solver_nod" localSheetId="0" hidden="1">2147483647</definedName>
    <definedName name="solver_nod" localSheetId="1" hidden="1">2147483647</definedName>
    <definedName name="solver_nod" localSheetId="4" hidden="1">2147483647</definedName>
    <definedName name="solver_nod" localSheetId="7" hidden="1">2147483647</definedName>
    <definedName name="solver_nod" localSheetId="8" hidden="1">2147483647</definedName>
    <definedName name="solver_nod" localSheetId="9" hidden="1">2147483647</definedName>
    <definedName name="solver_num" localSheetId="0" hidden="1">0</definedName>
    <definedName name="solver_num" localSheetId="1" hidden="1">2</definedName>
    <definedName name="solver_num" localSheetId="2" hidden="1">0</definedName>
    <definedName name="solver_num" localSheetId="4" hidden="1">1</definedName>
    <definedName name="solver_num" localSheetId="7" hidden="1">0</definedName>
    <definedName name="solver_num" localSheetId="8" hidden="1">0</definedName>
    <definedName name="solver_num" localSheetId="9" hidden="1">1</definedName>
    <definedName name="solver_nwt" localSheetId="0" hidden="1">1</definedName>
    <definedName name="solver_nwt" localSheetId="1" hidden="1">1</definedName>
    <definedName name="solver_nwt" localSheetId="4" hidden="1">1</definedName>
    <definedName name="solver_nwt" localSheetId="7" hidden="1">1</definedName>
    <definedName name="solver_nwt" localSheetId="8" hidden="1">1</definedName>
    <definedName name="solver_nwt" localSheetId="9" hidden="1">1</definedName>
    <definedName name="solver_opt" localSheetId="1" hidden="1">'Problem 2'!$Q$35</definedName>
    <definedName name="solver_opt" localSheetId="2" hidden="1">'Problem 2b Answer'!$C$6</definedName>
    <definedName name="solver_opt" localSheetId="4" hidden="1">'Problem 3'!$Y$42</definedName>
    <definedName name="solver_opt" localSheetId="9" hidden="1">'Problem 6'!$M$29</definedName>
    <definedName name="solver_pre" localSheetId="0" hidden="1">"""""""""""""""""""""""""""""""""""""""""""""""""""""""""""""""""""""""""""""""""""""""""""""""""""""""""""""""""""""""""""""""0,000001"""""""""""""""""""""""""""""""""""""""""""""""""""""""""""""""""""""""""""""""""""""""""""""""""""""""""""""""""""""""""""""""</definedName>
    <definedName name="solver_pre" localSheetId="1" hidden="1">"""""""""""""""""""""""""""""""""""""""""""""""""""""""""""""""""""""""""""""""""""""""""""""""""""""""""""""""""""""""""""""""0,000001"""""""""""""""""""""""""""""""""""""""""""""""""""""""""""""""""""""""""""""""""""""""""""""""""""""""""""""""""""""""""""""""</definedName>
    <definedName name="solver_pre" localSheetId="4" hidden="1">"""""""""""""""""""""""""""""""""""""""""""""""""""""""""""""""""""""""""""""""""""""""""""""""""""""""""""""""""""""""""""""""0,000001"""""""""""""""""""""""""""""""""""""""""""""""""""""""""""""""""""""""""""""""""""""""""""""""""""""""""""""""""""""""""""""""</definedName>
    <definedName name="solver_pre" localSheetId="7" hidden="1">"""""""""""""""""""""""""""""""""""""""""""""""""""""""""""""""""""""""""""""""""""""""""""""""""""""""""""""""""""""""""""""""0,000001"""""""""""""""""""""""""""""""""""""""""""""""""""""""""""""""""""""""""""""""""""""""""""""""""""""""""""""""""""""""""""""""</definedName>
    <definedName name="solver_pre" localSheetId="8" hidden="1">"""""""""""""""""""""""""""""""""""""""""""""""""""""""""""""""""""""""""""""""""""""""""""""""""""""""""""""""""""""""""""""""0,000001"""""""""""""""""""""""""""""""""""""""""""""""""""""""""""""""""""""""""""""""""""""""""""""""""""""""""""""""""""""""""""""""</definedName>
    <definedName name="solver_pre" localSheetId="9" hidden="1">"""""""""""""""""""""""""""""""""""""""""""""""""""""""""""""""""""""""""""""""""""""""""""""""""""""""""""""""""""""""""""""""0,000001"""""""""""""""""""""""""""""""""""""""""""""""""""""""""""""""""""""""""""""""""""""""""""""""""""""""""""""""""""""""""""""""</definedName>
    <definedName name="solver_rbv" localSheetId="0" hidden="1">1</definedName>
    <definedName name="solver_rbv" localSheetId="1" hidden="1">1</definedName>
    <definedName name="solver_rbv" localSheetId="4" hidden="1">2</definedName>
    <definedName name="solver_rbv" localSheetId="7" hidden="1">1</definedName>
    <definedName name="solver_rbv" localSheetId="8" hidden="1">1</definedName>
    <definedName name="solver_rbv" localSheetId="9" hidden="1">1</definedName>
    <definedName name="solver_rel1" localSheetId="0" hidden="1">1</definedName>
    <definedName name="solver_rel1" localSheetId="1" hidden="1">2</definedName>
    <definedName name="solver_rel1" localSheetId="4" hidden="1">3</definedName>
    <definedName name="solver_rel1" localSheetId="7" hidden="1">3</definedName>
    <definedName name="solver_rel1" localSheetId="8" hidden="1">1</definedName>
    <definedName name="solver_rel1" localSheetId="9" hidden="1">3</definedName>
    <definedName name="solver_rel2" localSheetId="1" hidden="1">3</definedName>
    <definedName name="solver_rel2" localSheetId="4" hidden="1">3</definedName>
    <definedName name="solver_rel2" localSheetId="8" hidden="1">1</definedName>
    <definedName name="solver_rel2" localSheetId="9" hidden="1">3</definedName>
    <definedName name="solver_rel3" localSheetId="8" hidden="1">1</definedName>
    <definedName name="solver_rel3" localSheetId="9" hidden="1">3</definedName>
    <definedName name="solver_rel4" localSheetId="8" hidden="1">1</definedName>
    <definedName name="solver_rel4" localSheetId="9" hidden="1">3</definedName>
    <definedName name="solver_rhs1" localSheetId="0" hidden="1">'Problem 1'!$AH$8:$AH$10</definedName>
    <definedName name="solver_rhs1" localSheetId="1" hidden="1">'Problem 2'!$S$37</definedName>
    <definedName name="solver_rhs1" localSheetId="4" hidden="1">'Problem 3'!$AA$44:$AA$52</definedName>
    <definedName name="solver_rhs1" localSheetId="7" hidden="1">'Problem 4'!$BE$13:$BE$38</definedName>
    <definedName name="solver_rhs1" localSheetId="8" hidden="1">'Problem 5'!$AU$30:$AU$32</definedName>
    <definedName name="solver_rhs1" localSheetId="9" hidden="1">'Problem 6'!$O$31:$O$32</definedName>
    <definedName name="solver_rhs2" localSheetId="1" hidden="1">'Problem 2'!$S$38:$S$45</definedName>
    <definedName name="solver_rhs2" localSheetId="4" hidden="1">'Problem 3'!$AV$23:$AV$31</definedName>
    <definedName name="solver_rhs2" localSheetId="8" hidden="1">'Problem 5'!$AU$30:$AU$32</definedName>
    <definedName name="solver_rhs2" localSheetId="9" hidden="1">'Problem 6'!$AN$30:$AN$32</definedName>
    <definedName name="solver_rhs3" localSheetId="8" hidden="1">'Problem 5'!$AU$30:$AU$32</definedName>
    <definedName name="solver_rhs3" localSheetId="9" hidden="1">'Problem 6'!$AN$30:$AN$32</definedName>
    <definedName name="solver_rhs4" localSheetId="8" hidden="1">'Problem 5'!$AU$30:$AU$32</definedName>
    <definedName name="solver_rhs4" localSheetId="9" hidden="1">'Problem 6'!$AN$30:$AN$32</definedName>
    <definedName name="solver_rlx" localSheetId="0" hidden="1">2</definedName>
    <definedName name="solver_rlx" localSheetId="1" hidden="1">2</definedName>
    <definedName name="solver_rlx" localSheetId="4" hidden="1">2</definedName>
    <definedName name="solver_rlx" localSheetId="7" hidden="1">2</definedName>
    <definedName name="solver_rlx" localSheetId="8" hidden="1">2</definedName>
    <definedName name="solver_rlx" localSheetId="9" hidden="1">2</definedName>
    <definedName name="solver_rsd" localSheetId="0" hidden="1">0</definedName>
    <definedName name="solver_rsd" localSheetId="1" hidden="1">0</definedName>
    <definedName name="solver_rsd" localSheetId="4" hidden="1">0</definedName>
    <definedName name="solver_rsd" localSheetId="7" hidden="1">0</definedName>
    <definedName name="solver_rsd" localSheetId="8" hidden="1">0</definedName>
    <definedName name="solver_rsd" localSheetId="9" hidden="1">0</definedName>
    <definedName name="solver_scl" localSheetId="0" hidden="1">1</definedName>
    <definedName name="solver_scl" localSheetId="1" hidden="1">1</definedName>
    <definedName name="solver_scl" localSheetId="4" hidden="1">2</definedName>
    <definedName name="solver_scl" localSheetId="7" hidden="1">1</definedName>
    <definedName name="solver_scl" localSheetId="8" hidden="1">1</definedName>
    <definedName name="solver_scl" localSheetId="9" hidden="1">1</definedName>
    <definedName name="solver_sho" localSheetId="0" hidden="1">2</definedName>
    <definedName name="solver_sho" localSheetId="1" hidden="1">2</definedName>
    <definedName name="solver_sho" localSheetId="4" hidden="1">2</definedName>
    <definedName name="solver_sho" localSheetId="7" hidden="1">2</definedName>
    <definedName name="solver_sho" localSheetId="8" hidden="1">2</definedName>
    <definedName name="solver_sho" localSheetId="9" hidden="1">2</definedName>
    <definedName name="solver_ssz" localSheetId="0" hidden="1">100</definedName>
    <definedName name="solver_ssz" localSheetId="1" hidden="1">100</definedName>
    <definedName name="solver_ssz" localSheetId="4" hidden="1">100</definedName>
    <definedName name="solver_ssz" localSheetId="7" hidden="1">100</definedName>
    <definedName name="solver_ssz" localSheetId="8" hidden="1">100</definedName>
    <definedName name="solver_ssz" localSheetId="9" hidden="1">100</definedName>
    <definedName name="solver_tim" localSheetId="0" hidden="1">2147483647</definedName>
    <definedName name="solver_tim" localSheetId="1" hidden="1">2147483647</definedName>
    <definedName name="solver_tim" localSheetId="4" hidden="1">2147483647</definedName>
    <definedName name="solver_tim" localSheetId="7" hidden="1">2147483647</definedName>
    <definedName name="solver_tim" localSheetId="8" hidden="1">2147483647</definedName>
    <definedName name="solver_tim" localSheetId="9" hidden="1">2147483647</definedName>
    <definedName name="solver_tol" localSheetId="0" hidden="1">0.01</definedName>
    <definedName name="solver_tol" localSheetId="1" hidden="1">0.01</definedName>
    <definedName name="solver_tol" localSheetId="4" hidden="1">0.01</definedName>
    <definedName name="solver_tol" localSheetId="7" hidden="1">0.01</definedName>
    <definedName name="solver_tol" localSheetId="8" hidden="1">0.01</definedName>
    <definedName name="solver_tol" localSheetId="9" hidden="1">0.01</definedName>
    <definedName name="solver_typ" localSheetId="0" hidden="1">1</definedName>
    <definedName name="solver_typ" localSheetId="1" hidden="1">1</definedName>
    <definedName name="solver_typ" localSheetId="2" hidden="1">1</definedName>
    <definedName name="solver_typ" localSheetId="4" hidden="1">2</definedName>
    <definedName name="solver_typ" localSheetId="7" hidden="1">1</definedName>
    <definedName name="solver_typ" localSheetId="8" hidden="1">2</definedName>
    <definedName name="solver_typ" localSheetId="9" hidden="1">2</definedName>
    <definedName name="solver_val" localSheetId="0" hidden="1">0</definedName>
    <definedName name="solver_val" localSheetId="1" hidden="1">0</definedName>
    <definedName name="solver_val" localSheetId="2" hidden="1">0</definedName>
    <definedName name="solver_val" localSheetId="4" hidden="1">0</definedName>
    <definedName name="solver_val" localSheetId="7" hidden="1">0</definedName>
    <definedName name="solver_val" localSheetId="8" hidden="1">0</definedName>
    <definedName name="solver_val" localSheetId="9" hidden="1">0</definedName>
    <definedName name="solver_ver" localSheetId="0" hidden="1">3</definedName>
    <definedName name="solver_ver" localSheetId="1" hidden="1">3</definedName>
    <definedName name="solver_ver" localSheetId="2" hidden="1">3</definedName>
    <definedName name="solver_ver" localSheetId="4" hidden="1">3</definedName>
    <definedName name="solver_ver" localSheetId="7" hidden="1">3</definedName>
    <definedName name="solver_ver" localSheetId="8" hidden="1">3</definedName>
    <definedName name="solver_ver" localSheetId="9"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52" i="25" l="1"/>
  <c r="Y51" i="25"/>
  <c r="Y50" i="25"/>
  <c r="Y49" i="25"/>
  <c r="Y48" i="25"/>
  <c r="Y47" i="25"/>
  <c r="Y46" i="25"/>
  <c r="Y45" i="25"/>
  <c r="Y44" i="25"/>
  <c r="Y42" i="25"/>
  <c r="M29" i="21"/>
  <c r="K22" i="21"/>
  <c r="K21" i="21"/>
  <c r="K20" i="21"/>
  <c r="K19" i="21"/>
  <c r="K17" i="21"/>
  <c r="M32" i="21"/>
  <c r="M31" i="21"/>
  <c r="Q35" i="13"/>
  <c r="Q38" i="13" l="1"/>
  <c r="Q39" i="13"/>
  <c r="Q40" i="13"/>
  <c r="Q41" i="13"/>
  <c r="Q42" i="13"/>
  <c r="Q43" i="13"/>
  <c r="Q44" i="13"/>
  <c r="Q45" i="13"/>
  <c r="Q37" i="13"/>
  <c r="A1" i="25"/>
  <c r="A1" i="21" l="1"/>
  <c r="A1" i="20"/>
  <c r="I43" i="14" l="1"/>
  <c r="O43" i="14" s="1"/>
  <c r="J43" i="14"/>
  <c r="P43" i="14" s="1"/>
  <c r="K43" i="14"/>
  <c r="L43" i="14"/>
  <c r="R43" i="14" s="1"/>
  <c r="M43" i="14"/>
  <c r="S43" i="14" s="1"/>
  <c r="H43" i="14"/>
  <c r="N43" i="14" s="1"/>
  <c r="A1" i="14"/>
  <c r="A1" i="13"/>
  <c r="Q43" i="14" l="1"/>
</calcChain>
</file>

<file path=xl/sharedStrings.xml><?xml version="1.0" encoding="utf-8"?>
<sst xmlns="http://schemas.openxmlformats.org/spreadsheetml/2006/main" count="713" uniqueCount="274">
  <si>
    <t>Table 1</t>
  </si>
  <si>
    <t>x1</t>
  </si>
  <si>
    <t>x2</t>
  </si>
  <si>
    <t>Investment limit (Meuros)</t>
  </si>
  <si>
    <t>Jan</t>
  </si>
  <si>
    <t>Feb</t>
  </si>
  <si>
    <t>March</t>
  </si>
  <si>
    <t>Rabid</t>
  </si>
  <si>
    <t>Hextavia</t>
  </si>
  <si>
    <t>Suberc</t>
  </si>
  <si>
    <t>Prod.</t>
  </si>
  <si>
    <t>Store</t>
  </si>
  <si>
    <t>Table 1: Costs in keuros per car</t>
  </si>
  <si>
    <t>Table 2: Demand and end inventory requirements</t>
  </si>
  <si>
    <t>Mar</t>
  </si>
  <si>
    <t>End</t>
  </si>
  <si>
    <t>#1</t>
  </si>
  <si>
    <t>#2</t>
  </si>
  <si>
    <t>#3</t>
  </si>
  <si>
    <t>#4</t>
  </si>
  <si>
    <t>Table 2</t>
  </si>
  <si>
    <t>Grade</t>
  </si>
  <si>
    <t>Component</t>
  </si>
  <si>
    <t>Eco-gold</t>
  </si>
  <si>
    <t>Eco-premium</t>
  </si>
  <si>
    <t>ISM-C1004 - Business Analytics 1 - Assignment 1 (Total 36 points)  [Do not require solver to produce integer solutions]</t>
  </si>
  <si>
    <r>
      <t xml:space="preserve">Cost </t>
    </r>
    <r>
      <rPr>
        <b/>
        <i/>
        <sz val="11"/>
        <color theme="1"/>
        <rFont val="Calibri"/>
        <family val="2"/>
        <scheme val="minor"/>
      </rPr>
      <t>c</t>
    </r>
    <r>
      <rPr>
        <b/>
        <i/>
        <vertAlign val="subscript"/>
        <sz val="11"/>
        <color theme="1"/>
        <rFont val="Calibri"/>
        <family val="2"/>
        <scheme val="minor"/>
      </rPr>
      <t>j</t>
    </r>
    <r>
      <rPr>
        <b/>
        <sz val="11"/>
        <color theme="1"/>
        <rFont val="Calibri"/>
        <family val="2"/>
        <scheme val="minor"/>
      </rPr>
      <t xml:space="preserve"> (euros/barrel)</t>
    </r>
  </si>
  <si>
    <r>
      <t xml:space="preserve">Availability </t>
    </r>
    <r>
      <rPr>
        <b/>
        <i/>
        <sz val="11"/>
        <color theme="1"/>
        <rFont val="Calibri"/>
        <family val="2"/>
        <scheme val="minor"/>
      </rPr>
      <t>b</t>
    </r>
    <r>
      <rPr>
        <b/>
        <i/>
        <vertAlign val="subscript"/>
        <sz val="11"/>
        <color theme="1"/>
        <rFont val="Calibri"/>
        <family val="2"/>
        <scheme val="minor"/>
      </rPr>
      <t>j</t>
    </r>
    <r>
      <rPr>
        <b/>
        <sz val="11"/>
        <color theme="1"/>
        <rFont val="Calibri"/>
        <family val="2"/>
        <scheme val="minor"/>
      </rPr>
      <t xml:space="preserve"> (barrels/day)</t>
    </r>
  </si>
  <si>
    <r>
      <t xml:space="preserve">Minimum production level </t>
    </r>
    <r>
      <rPr>
        <b/>
        <i/>
        <sz val="11"/>
        <color theme="1"/>
        <rFont val="Calibri"/>
        <family val="2"/>
        <scheme val="minor"/>
      </rPr>
      <t>t</t>
    </r>
    <r>
      <rPr>
        <b/>
        <i/>
        <vertAlign val="subscript"/>
        <sz val="11"/>
        <color theme="1"/>
        <rFont val="Calibri"/>
        <family val="2"/>
        <scheme val="minor"/>
      </rPr>
      <t>i</t>
    </r>
  </si>
  <si>
    <t>Corporate Bonds</t>
  </si>
  <si>
    <t>Balanced Cash-flow</t>
  </si>
  <si>
    <t>Premiun Stocks</t>
  </si>
  <si>
    <t>Energy Trends</t>
  </si>
  <si>
    <t>Global Sustainability</t>
  </si>
  <si>
    <t>TIS (points/Meuros)</t>
  </si>
  <si>
    <t>Global high yield</t>
  </si>
  <si>
    <t xml:space="preserve">Monday </t>
  </si>
  <si>
    <t>Tuesday</t>
  </si>
  <si>
    <t>Wednesday</t>
  </si>
  <si>
    <t>Friday</t>
  </si>
  <si>
    <t>Saturday</t>
  </si>
  <si>
    <t>Sunday</t>
  </si>
  <si>
    <t>Staff requirement</t>
  </si>
  <si>
    <t>Schedule</t>
  </si>
  <si>
    <t>Mon</t>
  </si>
  <si>
    <t>Tue</t>
  </si>
  <si>
    <t>Wed</t>
  </si>
  <si>
    <t>Thu</t>
  </si>
  <si>
    <t>Fri</t>
  </si>
  <si>
    <t>Sat</t>
  </si>
  <si>
    <t>Sun</t>
  </si>
  <si>
    <t>Table 3</t>
  </si>
  <si>
    <t>Weekday</t>
  </si>
  <si>
    <t>Wage (euros/h)</t>
  </si>
  <si>
    <t>Thursday</t>
  </si>
  <si>
    <t>Line 1</t>
  </si>
  <si>
    <t>Point A</t>
  </si>
  <si>
    <t>Point B</t>
  </si>
  <si>
    <t>Line 2</t>
  </si>
  <si>
    <t>Line 3</t>
  </si>
  <si>
    <t>Line 4</t>
  </si>
  <si>
    <t>Line 5</t>
  </si>
  <si>
    <t>Line 6</t>
  </si>
  <si>
    <t>Line 7</t>
  </si>
  <si>
    <t>Line 8</t>
  </si>
  <si>
    <t>Line 9</t>
  </si>
  <si>
    <t>Table 2 (work days checked)</t>
  </si>
  <si>
    <t>3 year expected rate of return</t>
  </si>
  <si>
    <t>Eco-budget</t>
  </si>
  <si>
    <t>Part (b)</t>
  </si>
  <si>
    <t>Decision variables</t>
  </si>
  <si>
    <t>x3</t>
  </si>
  <si>
    <t>x4</t>
  </si>
  <si>
    <t>x5</t>
  </si>
  <si>
    <t>x6</t>
  </si>
  <si>
    <t>Objective coefficients</t>
  </si>
  <si>
    <t>Constraint # TIS</t>
  </si>
  <si>
    <t>Constraint # Sustainability</t>
  </si>
  <si>
    <t>Constraint # Total investment</t>
  </si>
  <si>
    <t>Formula</t>
  </si>
  <si>
    <t>Sign</t>
  </si>
  <si>
    <t>RHS</t>
  </si>
  <si>
    <t>Constraint # Investment x1</t>
  </si>
  <si>
    <t>Constraint # Investment x2</t>
  </si>
  <si>
    <t>Constraint # Investment x3</t>
  </si>
  <si>
    <t>Constraint # Investment x4</t>
  </si>
  <si>
    <t>Constraint # Investment x5</t>
  </si>
  <si>
    <t>Constraint # Investment x6</t>
  </si>
  <si>
    <t>&gt;=</t>
  </si>
  <si>
    <t>equals</t>
  </si>
  <si>
    <t>Microsoft Excel 16.0 Answer Report</t>
  </si>
  <si>
    <t>Worksheet: [ISM-C1004_Assignment_1.xlsx]Problem 2</t>
  </si>
  <si>
    <t>Result: Solver found a solution.  All Constraints and optimality conditions are satisfied.</t>
  </si>
  <si>
    <t>Solver Engine</t>
  </si>
  <si>
    <t>Engine: Simplex LP</t>
  </si>
  <si>
    <t>Iterations: 12 Subproblems: 0</t>
  </si>
  <si>
    <t>Solver Options</t>
  </si>
  <si>
    <t>Max Time Unlimited,  Iterations Unlimited, Precision """""""""""""""""""""""""""""""""""""""""""""""""""""""""""""""""""""""""""""""""""""""""""""""""""""""""""""""""""""""""""""""0,000001""""""""""""""""""""""""""""""""""""""""""""""""""""""""""""""""""""""""""""""""""""""""""""""""""""""""""""""""""""""""""""""", Use Automatic Scaling</t>
  </si>
  <si>
    <t>Max Subproblems Unlimited, Max Integer Sols Unlimited, Integer Tolerance 1%, Assume NonNegative</t>
  </si>
  <si>
    <t>Objective Cell (Max)</t>
  </si>
  <si>
    <t>Cell</t>
  </si>
  <si>
    <t>Name</t>
  </si>
  <si>
    <t>Original Value</t>
  </si>
  <si>
    <t>Final Value</t>
  </si>
  <si>
    <t>Variable Cells</t>
  </si>
  <si>
    <t>Integer</t>
  </si>
  <si>
    <t>Constraints</t>
  </si>
  <si>
    <t>Cell Value</t>
  </si>
  <si>
    <t>Status</t>
  </si>
  <si>
    <t>Slack</t>
  </si>
  <si>
    <t>$Q$35</t>
  </si>
  <si>
    <t>Objective coefficients Formula</t>
  </si>
  <si>
    <t>$K$33</t>
  </si>
  <si>
    <t>Decision variables x1</t>
  </si>
  <si>
    <t>Contin</t>
  </si>
  <si>
    <t>$L$33</t>
  </si>
  <si>
    <t>Decision variables x2</t>
  </si>
  <si>
    <t>$M$33</t>
  </si>
  <si>
    <t>Decision variables x3</t>
  </si>
  <si>
    <t>$N$33</t>
  </si>
  <si>
    <t>Decision variables x4</t>
  </si>
  <si>
    <t>$O$33</t>
  </si>
  <si>
    <t>Decision variables x5</t>
  </si>
  <si>
    <t>$P$33</t>
  </si>
  <si>
    <t>Decision variables x6</t>
  </si>
  <si>
    <t>$Q$37</t>
  </si>
  <si>
    <t>Constraint # Total investment Formula</t>
  </si>
  <si>
    <t>$Q$37=$S$37</t>
  </si>
  <si>
    <t>Binding</t>
  </si>
  <si>
    <t>$Q$38</t>
  </si>
  <si>
    <t>Constraint # Sustainability Formula</t>
  </si>
  <si>
    <t>$Q$38&gt;=$S$38</t>
  </si>
  <si>
    <t>Not Binding</t>
  </si>
  <si>
    <t>$Q$39</t>
  </si>
  <si>
    <t>Constraint # TIS Formula</t>
  </si>
  <si>
    <t>$Q$39&gt;=$S$39</t>
  </si>
  <si>
    <t>$Q$40</t>
  </si>
  <si>
    <t>Constraint # Investment x1 Formula</t>
  </si>
  <si>
    <t>$Q$40&gt;=$S$40</t>
  </si>
  <si>
    <t>$Q$41</t>
  </si>
  <si>
    <t>Constraint # Investment x2 Formula</t>
  </si>
  <si>
    <t>$Q$41&gt;=$S$41</t>
  </si>
  <si>
    <t>$Q$42</t>
  </si>
  <si>
    <t>Constraint # Investment x3 Formula</t>
  </si>
  <si>
    <t>$Q$42&gt;=$S$42</t>
  </si>
  <si>
    <t>$Q$43</t>
  </si>
  <si>
    <t>Constraint # Investment x4 Formula</t>
  </si>
  <si>
    <t>$Q$43&gt;=$S$43</t>
  </si>
  <si>
    <t>$Q$44</t>
  </si>
  <si>
    <t>Constraint # Investment x5 Formula</t>
  </si>
  <si>
    <t>$Q$44&gt;=$S$44</t>
  </si>
  <si>
    <t>$Q$45</t>
  </si>
  <si>
    <t>Constraint # Investment x6 Formula</t>
  </si>
  <si>
    <t>$Q$45&gt;=$S$45</t>
  </si>
  <si>
    <t>Microsoft Excel 16.0 Sensitivity Report</t>
  </si>
  <si>
    <t>Final</t>
  </si>
  <si>
    <t>Value</t>
  </si>
  <si>
    <t>Reduced</t>
  </si>
  <si>
    <t>Cost</t>
  </si>
  <si>
    <t>Objective</t>
  </si>
  <si>
    <t>Coefficient</t>
  </si>
  <si>
    <t>Allowable</t>
  </si>
  <si>
    <t>Increase</t>
  </si>
  <si>
    <t>Decrease</t>
  </si>
  <si>
    <t>Shadow</t>
  </si>
  <si>
    <t>Price</t>
  </si>
  <si>
    <t>Constraint</t>
  </si>
  <si>
    <t>R.H. Side</t>
  </si>
  <si>
    <t>Report Created: 28/10/2023 23.27.18</t>
  </si>
  <si>
    <t>Solution Time: 0,047 Seconds.</t>
  </si>
  <si>
    <t xml:space="preserve">Part (b) Primal </t>
  </si>
  <si>
    <t>Constraint # Time</t>
  </si>
  <si>
    <t>&lt;=</t>
  </si>
  <si>
    <t>Constraint # Call 1</t>
  </si>
  <si>
    <t>Constraint # Call 2</t>
  </si>
  <si>
    <t>Constraint # Call 3</t>
  </si>
  <si>
    <t>Worksheet: [ISM-C1004_Assignment_1.xlsx]Problem 6</t>
  </si>
  <si>
    <t>Report Created: 29/10/2023 14.35.41</t>
  </si>
  <si>
    <t>Solution Time: 0,031 Seconds.</t>
  </si>
  <si>
    <t>Iterations: 4 Subproblems: 0</t>
  </si>
  <si>
    <t>$K$17</t>
  </si>
  <si>
    <t>$I$15</t>
  </si>
  <si>
    <t>$J$15</t>
  </si>
  <si>
    <t>$K$19</t>
  </si>
  <si>
    <t>Constraint # Time Formula</t>
  </si>
  <si>
    <t>$K$19&lt;=$M$19</t>
  </si>
  <si>
    <t>$K$20</t>
  </si>
  <si>
    <t>Constraint # Call 1 Formula</t>
  </si>
  <si>
    <t>$K$20&lt;=$M$20</t>
  </si>
  <si>
    <t>$K$21</t>
  </si>
  <si>
    <t>Constraint # Call 2 Formula</t>
  </si>
  <si>
    <t>$K$21&lt;=$M$21</t>
  </si>
  <si>
    <t>$K$22</t>
  </si>
  <si>
    <t>Constraint # Call 3 Formula</t>
  </si>
  <si>
    <t>$K$22&lt;=$M$22</t>
  </si>
  <si>
    <t>Part (b) Dual</t>
  </si>
  <si>
    <t>y1</t>
  </si>
  <si>
    <t>y2</t>
  </si>
  <si>
    <t>y3</t>
  </si>
  <si>
    <t>y4</t>
  </si>
  <si>
    <t>Iterations: 3 Subproblems: 0</t>
  </si>
  <si>
    <t>Objective Cell (Min)</t>
  </si>
  <si>
    <t>$M$29</t>
  </si>
  <si>
    <t>$I$27</t>
  </si>
  <si>
    <t>Decision variables y1</t>
  </si>
  <si>
    <t>$J$27</t>
  </si>
  <si>
    <t>Decision variables y2</t>
  </si>
  <si>
    <t>$K$27</t>
  </si>
  <si>
    <t>Decision variables y3</t>
  </si>
  <si>
    <t>$L$27</t>
  </si>
  <si>
    <t>Decision variables y4</t>
  </si>
  <si>
    <t>$M$31</t>
  </si>
  <si>
    <t>$M$31&gt;=$O$31</t>
  </si>
  <si>
    <t>$M$32</t>
  </si>
  <si>
    <t>$M$32&gt;=$O$32</t>
  </si>
  <si>
    <t>Constraint # 1</t>
  </si>
  <si>
    <t>Constraint # 2</t>
  </si>
  <si>
    <t>Report Created: 30/10/2023 13.24.49</t>
  </si>
  <si>
    <t>Constraint # 1 Formula</t>
  </si>
  <si>
    <t>Constraint # 2 Formula</t>
  </si>
  <si>
    <t>Report Created: 30/10/2023 13.24.50</t>
  </si>
  <si>
    <t>x</t>
  </si>
  <si>
    <t>x7</t>
  </si>
  <si>
    <t>x8</t>
  </si>
  <si>
    <t>Constraint # Wellbeing consecutive</t>
  </si>
  <si>
    <t>Constraint # Wellbeing weekend</t>
  </si>
  <si>
    <t>Constrain # Monday staff</t>
  </si>
  <si>
    <t>Constrain # Tuesday staff</t>
  </si>
  <si>
    <t>Constrain # Wednesday staff</t>
  </si>
  <si>
    <t>Constrain # Thursday staff</t>
  </si>
  <si>
    <t>Constrain # Friday staff</t>
  </si>
  <si>
    <t>Constrain # Saturday staff</t>
  </si>
  <si>
    <t>Constrain # Sunday staff</t>
  </si>
  <si>
    <t>Worksheet: [ISM-C1004_Assignment_1.xlsx]Problem 3</t>
  </si>
  <si>
    <t>Report Created: 30/10/2023 17.23.58</t>
  </si>
  <si>
    <t>Iterations: 14 Subproblems: 0</t>
  </si>
  <si>
    <t>Max Time Unlimited,  Iterations Unlimited, Precision """""""""""""""""""""""""""""""""""""""""""""""""""""""""""""""""""""""""""""""""""""""""""""""""""""""""""""""""""""""""""""""0,000001"""""""""""""""""""""""""""""""""""""""""""""""""""""""""""""""""""""""""""""""""""""""""""""""""""""""""""""""""""""""""""""""</t>
  </si>
  <si>
    <t>$Y$42</t>
  </si>
  <si>
    <t>$R$40</t>
  </si>
  <si>
    <t>$S$40</t>
  </si>
  <si>
    <t>$T$40</t>
  </si>
  <si>
    <t>$U$40</t>
  </si>
  <si>
    <t>$V$40</t>
  </si>
  <si>
    <t>$W$40</t>
  </si>
  <si>
    <t>Decision variables x7</t>
  </si>
  <si>
    <t>$X$40</t>
  </si>
  <si>
    <t>Decision variables x8</t>
  </si>
  <si>
    <t>$Y$44</t>
  </si>
  <si>
    <t>Constraint # Wellbeing consecutive Formula</t>
  </si>
  <si>
    <t>$Y$44&gt;=$AA$44</t>
  </si>
  <si>
    <t>$Y$45</t>
  </si>
  <si>
    <t>Constraint # Wellbeing weekend Formula</t>
  </si>
  <si>
    <t>$Y$45&gt;=$AA$45</t>
  </si>
  <si>
    <t>$Y$46</t>
  </si>
  <si>
    <t>Constrain # Monday staff Formula</t>
  </si>
  <si>
    <t>$Y$46&gt;=$AA$46</t>
  </si>
  <si>
    <t>$Y$47</t>
  </si>
  <si>
    <t>Constrain # Tuesday staff Formula</t>
  </si>
  <si>
    <t>$Y$47&gt;=$AA$47</t>
  </si>
  <si>
    <t>$Y$48</t>
  </si>
  <si>
    <t>Constrain # Wednesday staff Formula</t>
  </si>
  <si>
    <t>$Y$48&gt;=$AA$48</t>
  </si>
  <si>
    <t>$Y$49</t>
  </si>
  <si>
    <t>Constrain # Thursday staff Formula</t>
  </si>
  <si>
    <t>$Y$49&gt;=$AA$49</t>
  </si>
  <si>
    <t>$Y$50</t>
  </si>
  <si>
    <t>Constrain # Friday staff Formula</t>
  </si>
  <si>
    <t>$Y$50&gt;=$AA$50</t>
  </si>
  <si>
    <t>$Y$51</t>
  </si>
  <si>
    <t>Constrain # Saturday staff Formula</t>
  </si>
  <si>
    <t>$Y$51&gt;=$AA$51</t>
  </si>
  <si>
    <t>$Y$52</t>
  </si>
  <si>
    <t>Constrain # Sunday staff Formula</t>
  </si>
  <si>
    <t>$Y$52&gt;=$AA$52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</si>
</sst>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2" x14ac:knownFonts="1">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i/>
      <sz val="11"/>
      <color theme="1"/>
      <name val="Calibri"/>
      <family val="2"/>
      <scheme val="minor"/>
    </font>
    <font>
      <b/>
      <sz val="20"/>
      <color theme="1"/>
      <name val="Calibri"/>
      <family val="2"/>
      <scheme val="minor"/>
    </font>
    <font>
      <sz val="11"/>
      <name val="Calibri"/>
      <family val="2"/>
      <scheme val="minor"/>
    </font>
    <font>
      <b/>
      <sz val="14"/>
      <color theme="1"/>
      <name val="Calibri"/>
      <family val="2"/>
      <scheme val="minor"/>
    </font>
    <font>
      <sz val="8"/>
      <color theme="1"/>
      <name val="Calibri"/>
      <family val="2"/>
      <scheme val="minor"/>
    </font>
    <font>
      <b/>
      <i/>
      <sz val="11"/>
      <color theme="1"/>
      <name val="Calibri"/>
      <family val="2"/>
      <scheme val="minor"/>
    </font>
    <font>
      <sz val="14"/>
      <name val="Calibri"/>
      <family val="2"/>
      <scheme val="minor"/>
    </font>
    <font>
      <b/>
      <sz val="14"/>
      <name val="Calibri"/>
      <family val="2"/>
      <scheme val="minor"/>
    </font>
    <font>
      <i/>
      <sz val="11"/>
      <name val="Calibri"/>
      <family val="2"/>
      <scheme val="minor"/>
    </font>
    <font>
      <b/>
      <sz val="11"/>
      <color rgb="FFFF0000"/>
      <name val="Calibri"/>
      <family val="2"/>
      <scheme val="minor"/>
    </font>
    <font>
      <sz val="8"/>
      <color rgb="FFFF0000"/>
      <name val="Calibri"/>
      <family val="2"/>
      <scheme val="minor"/>
    </font>
    <font>
      <b/>
      <i/>
      <vertAlign val="subscript"/>
      <sz val="11"/>
      <color theme="1"/>
      <name val="Calibri"/>
      <family val="2"/>
      <scheme val="minor"/>
    </font>
    <font>
      <sz val="8"/>
      <name val="Calibri"/>
      <family val="2"/>
      <scheme val="minor"/>
    </font>
    <font>
      <sz val="11"/>
      <color rgb="FF000000"/>
      <name val="Calibri"/>
      <family val="2"/>
      <scheme val="minor"/>
    </font>
    <font>
      <b/>
      <sz val="11"/>
      <color rgb="FF000000"/>
      <name val="Calibri"/>
      <family val="2"/>
      <scheme val="minor"/>
    </font>
    <font>
      <i/>
      <sz val="8"/>
      <color theme="1"/>
      <name val="Calibri"/>
      <family val="2"/>
      <scheme val="minor"/>
    </font>
    <font>
      <i/>
      <sz val="11"/>
      <color theme="1"/>
      <name val="Calibri"/>
      <family val="2"/>
    </font>
    <font>
      <b/>
      <sz val="11"/>
      <color indexed="18"/>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tint="0.79998168889431442"/>
        <bgColor indexed="64"/>
      </patternFill>
    </fill>
  </fills>
  <borders count="35">
    <border>
      <left/>
      <right/>
      <top/>
      <bottom/>
      <diagonal/>
    </border>
    <border>
      <left/>
      <right/>
      <top/>
      <bottom style="thin">
        <color indexed="64"/>
      </bottom>
      <diagonal/>
    </border>
    <border>
      <left style="medium">
        <color indexed="64"/>
      </left>
      <right style="medium">
        <color indexed="64"/>
      </right>
      <top/>
      <bottom style="medium">
        <color indexed="64"/>
      </bottom>
      <diagonal/>
    </border>
    <border>
      <left/>
      <right style="medium">
        <color auto="1"/>
      </right>
      <top/>
      <bottom/>
      <diagonal/>
    </border>
    <border>
      <left/>
      <right/>
      <top/>
      <bottom style="medium">
        <color auto="1"/>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auto="1"/>
      </left>
      <right/>
      <top/>
      <bottom style="medium">
        <color auto="1"/>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
      <left style="medium">
        <color indexed="64"/>
      </left>
      <right/>
      <top/>
      <bottom style="medium">
        <color indexed="64"/>
      </bottom>
      <diagonal/>
    </border>
  </borders>
  <cellStyleXfs count="1">
    <xf numFmtId="0" fontId="0" fillId="0" borderId="0"/>
  </cellStyleXfs>
  <cellXfs count="180">
    <xf numFmtId="0" fontId="0" fillId="0" borderId="0" xfId="0"/>
    <xf numFmtId="0" fontId="0" fillId="2" borderId="0" xfId="0" applyFill="1"/>
    <xf numFmtId="0" fontId="0" fillId="2" borderId="1" xfId="0" applyFill="1" applyBorder="1"/>
    <xf numFmtId="0" fontId="2" fillId="0" borderId="0" xfId="0" applyFont="1"/>
    <xf numFmtId="0" fontId="0" fillId="2" borderId="4" xfId="0" applyFill="1" applyBorder="1" applyAlignment="1">
      <alignment horizontal="center" vertical="center"/>
    </xf>
    <xf numFmtId="0" fontId="5" fillId="2" borderId="1" xfId="0" applyFont="1" applyFill="1" applyBorder="1"/>
    <xf numFmtId="0" fontId="0" fillId="0" borderId="0" xfId="0" applyAlignment="1">
      <alignment horizontal="center" vertical="center"/>
    </xf>
    <xf numFmtId="0" fontId="2" fillId="0" borderId="0" xfId="0" applyFont="1" applyAlignment="1">
      <alignment horizontal="center" vertical="center"/>
    </xf>
    <xf numFmtId="0" fontId="0" fillId="2" borderId="10" xfId="0" applyFill="1" applyBorder="1" applyAlignment="1">
      <alignment horizontal="center" vertical="center" wrapText="1"/>
    </xf>
    <xf numFmtId="0" fontId="0" fillId="2" borderId="5" xfId="0" applyFill="1" applyBorder="1"/>
    <xf numFmtId="0" fontId="2" fillId="2" borderId="9" xfId="0" applyFont="1" applyFill="1" applyBorder="1" applyAlignment="1">
      <alignment horizontal="center" vertical="center"/>
    </xf>
    <xf numFmtId="0" fontId="0" fillId="0" borderId="0" xfId="0" applyAlignment="1">
      <alignment horizontal="center"/>
    </xf>
    <xf numFmtId="0" fontId="0" fillId="2" borderId="7" xfId="0" applyFill="1" applyBorder="1" applyAlignment="1">
      <alignment horizontal="center"/>
    </xf>
    <xf numFmtId="0" fontId="0" fillId="2" borderId="2" xfId="0" applyFill="1" applyBorder="1" applyAlignment="1">
      <alignment horizontal="center"/>
    </xf>
    <xf numFmtId="0" fontId="0" fillId="2" borderId="13" xfId="0" applyFill="1" applyBorder="1" applyAlignment="1">
      <alignment horizontal="center"/>
    </xf>
    <xf numFmtId="0" fontId="0" fillId="0" borderId="0" xfId="0" applyAlignment="1">
      <alignment horizontal="center" vertical="center" wrapText="1"/>
    </xf>
    <xf numFmtId="0" fontId="0" fillId="0" borderId="0" xfId="0" applyAlignment="1">
      <alignment horizontal="right"/>
    </xf>
    <xf numFmtId="9" fontId="0" fillId="0" borderId="0" xfId="0" applyNumberFormat="1" applyAlignment="1">
      <alignment horizontal="center" vertical="center"/>
    </xf>
    <xf numFmtId="0" fontId="6" fillId="2" borderId="0" xfId="0" applyFont="1" applyFill="1" applyAlignment="1">
      <alignment horizontal="center"/>
    </xf>
    <xf numFmtId="0" fontId="0" fillId="2" borderId="15" xfId="0" applyFill="1" applyBorder="1"/>
    <xf numFmtId="0" fontId="0" fillId="2" borderId="8" xfId="0" applyFill="1" applyBorder="1"/>
    <xf numFmtId="0" fontId="0" fillId="2" borderId="17" xfId="0" applyFill="1" applyBorder="1"/>
    <xf numFmtId="0" fontId="0" fillId="2" borderId="19" xfId="0" applyFill="1" applyBorder="1"/>
    <xf numFmtId="0" fontId="0" fillId="2" borderId="1" xfId="0" applyFill="1" applyBorder="1" applyAlignment="1">
      <alignment horizontal="center"/>
    </xf>
    <xf numFmtId="0" fontId="0" fillId="2" borderId="19" xfId="0" applyFill="1" applyBorder="1" applyAlignment="1">
      <alignment horizontal="center"/>
    </xf>
    <xf numFmtId="0" fontId="0" fillId="3" borderId="1" xfId="0" applyFill="1" applyBorder="1" applyAlignment="1">
      <alignment horizontal="center"/>
    </xf>
    <xf numFmtId="0" fontId="6" fillId="2" borderId="1" xfId="0" applyFont="1" applyFill="1" applyBorder="1" applyAlignment="1">
      <alignment horizontal="center"/>
    </xf>
    <xf numFmtId="0" fontId="6" fillId="3" borderId="1" xfId="0" applyFont="1" applyFill="1" applyBorder="1" applyAlignment="1">
      <alignment horizontal="center"/>
    </xf>
    <xf numFmtId="0" fontId="0" fillId="3" borderId="20" xfId="0" applyFill="1" applyBorder="1" applyAlignment="1">
      <alignment horizontal="center"/>
    </xf>
    <xf numFmtId="0" fontId="8" fillId="2" borderId="0" xfId="0" applyFont="1" applyFill="1" applyAlignment="1">
      <alignment horizontal="center"/>
    </xf>
    <xf numFmtId="0" fontId="8" fillId="2" borderId="18" xfId="0" applyFont="1" applyFill="1" applyBorder="1" applyAlignment="1">
      <alignment horizontal="center"/>
    </xf>
    <xf numFmtId="0" fontId="8" fillId="2" borderId="1" xfId="0" applyFont="1" applyFill="1" applyBorder="1" applyAlignment="1">
      <alignment horizontal="center"/>
    </xf>
    <xf numFmtId="0" fontId="8" fillId="2" borderId="20" xfId="0" applyFont="1" applyFill="1" applyBorder="1" applyAlignment="1">
      <alignment horizontal="center"/>
    </xf>
    <xf numFmtId="0" fontId="2" fillId="2" borderId="14" xfId="0" applyFont="1" applyFill="1" applyBorder="1" applyAlignment="1">
      <alignment horizontal="left"/>
    </xf>
    <xf numFmtId="0" fontId="2" fillId="3" borderId="14" xfId="0" applyFont="1" applyFill="1" applyBorder="1" applyAlignment="1">
      <alignment horizontal="center"/>
    </xf>
    <xf numFmtId="0" fontId="2" fillId="2" borderId="8" xfId="0" applyFont="1" applyFill="1" applyBorder="1" applyAlignment="1">
      <alignment horizontal="center"/>
    </xf>
    <xf numFmtId="0" fontId="2" fillId="2" borderId="16" xfId="0" applyFont="1" applyFill="1" applyBorder="1" applyAlignment="1">
      <alignment horizontal="center"/>
    </xf>
    <xf numFmtId="0" fontId="2" fillId="2" borderId="0" xfId="0" applyFont="1" applyFill="1" applyAlignment="1">
      <alignment horizontal="right"/>
    </xf>
    <xf numFmtId="0" fontId="2" fillId="2" borderId="1" xfId="0" applyFont="1" applyFill="1" applyBorder="1" applyAlignment="1">
      <alignment horizontal="right"/>
    </xf>
    <xf numFmtId="0" fontId="0" fillId="2" borderId="20" xfId="0" applyFill="1" applyBorder="1" applyAlignment="1">
      <alignment horizontal="center"/>
    </xf>
    <xf numFmtId="0" fontId="2" fillId="0" borderId="0" xfId="0" applyFont="1" applyAlignment="1">
      <alignment horizontal="left"/>
    </xf>
    <xf numFmtId="0" fontId="6" fillId="0" borderId="0" xfId="0" applyFont="1" applyAlignment="1">
      <alignment horizontal="center"/>
    </xf>
    <xf numFmtId="0" fontId="2" fillId="0" borderId="0" xfId="0" applyFont="1" applyAlignment="1">
      <alignment horizontal="right"/>
    </xf>
    <xf numFmtId="0" fontId="8" fillId="0" borderId="0" xfId="0" applyFont="1" applyAlignment="1">
      <alignment horizontal="center"/>
    </xf>
    <xf numFmtId="0" fontId="0" fillId="0" borderId="0" xfId="0" applyAlignment="1">
      <alignment vertical="center"/>
    </xf>
    <xf numFmtId="0" fontId="0" fillId="2" borderId="18" xfId="0" applyFill="1" applyBorder="1" applyAlignment="1">
      <alignment horizontal="center"/>
    </xf>
    <xf numFmtId="0" fontId="0" fillId="2" borderId="0" xfId="0" applyFill="1" applyAlignment="1">
      <alignment horizontal="center"/>
    </xf>
    <xf numFmtId="0" fontId="0" fillId="2" borderId="17" xfId="0" applyFill="1" applyBorder="1" applyAlignment="1">
      <alignment horizontal="center"/>
    </xf>
    <xf numFmtId="0" fontId="6" fillId="2" borderId="17" xfId="0" applyFont="1" applyFill="1" applyBorder="1" applyAlignment="1">
      <alignment horizontal="center"/>
    </xf>
    <xf numFmtId="0" fontId="6" fillId="2" borderId="18" xfId="0" applyFont="1" applyFill="1" applyBorder="1" applyAlignment="1">
      <alignment horizontal="center"/>
    </xf>
    <xf numFmtId="0" fontId="6" fillId="2" borderId="19" xfId="0" applyFont="1" applyFill="1" applyBorder="1" applyAlignment="1">
      <alignment horizontal="center"/>
    </xf>
    <xf numFmtId="0" fontId="2" fillId="2" borderId="21" xfId="0" applyFont="1" applyFill="1" applyBorder="1" applyAlignment="1">
      <alignment horizontal="center" wrapText="1"/>
    </xf>
    <xf numFmtId="0" fontId="2" fillId="2" borderId="22" xfId="0" applyFont="1" applyFill="1" applyBorder="1" applyAlignment="1">
      <alignment horizontal="center" wrapText="1"/>
    </xf>
    <xf numFmtId="0" fontId="2" fillId="2" borderId="23" xfId="0" applyFont="1" applyFill="1" applyBorder="1" applyAlignment="1">
      <alignment horizontal="center" wrapText="1"/>
    </xf>
    <xf numFmtId="0" fontId="2" fillId="2" borderId="21" xfId="0" applyFont="1" applyFill="1" applyBorder="1" applyAlignment="1">
      <alignment horizontal="center" vertical="center"/>
    </xf>
    <xf numFmtId="0" fontId="6" fillId="0" borderId="0" xfId="0" applyFont="1" applyAlignment="1">
      <alignment horizontal="center" vertical="center"/>
    </xf>
    <xf numFmtId="0" fontId="8" fillId="0" borderId="0" xfId="0" applyFont="1" applyAlignment="1">
      <alignment horizontal="center" vertical="center"/>
    </xf>
    <xf numFmtId="0" fontId="0" fillId="2" borderId="1" xfId="0" applyFill="1" applyBorder="1" applyAlignment="1">
      <alignment horizontal="center" vertical="center"/>
    </xf>
    <xf numFmtId="0" fontId="2" fillId="0" borderId="0" xfId="0" applyFont="1" applyAlignment="1">
      <alignment horizontal="center"/>
    </xf>
    <xf numFmtId="164" fontId="0" fillId="0" borderId="0" xfId="0" applyNumberFormat="1"/>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vertical="center"/>
    </xf>
    <xf numFmtId="0" fontId="1" fillId="0" borderId="0" xfId="0" applyFont="1"/>
    <xf numFmtId="0" fontId="0" fillId="2" borderId="3" xfId="0" applyFill="1" applyBorder="1" applyAlignment="1">
      <alignment horizontal="center"/>
    </xf>
    <xf numFmtId="0" fontId="14" fillId="0" borderId="0" xfId="0" applyFont="1" applyAlignment="1">
      <alignment horizontal="center"/>
    </xf>
    <xf numFmtId="9" fontId="0" fillId="2" borderId="0" xfId="0" applyNumberFormat="1" applyFill="1" applyAlignment="1">
      <alignment horizontal="center" vertical="center"/>
    </xf>
    <xf numFmtId="9" fontId="0" fillId="2" borderId="4" xfId="0" applyNumberFormat="1" applyFill="1" applyBorder="1" applyAlignment="1">
      <alignment horizontal="center" vertical="center"/>
    </xf>
    <xf numFmtId="0" fontId="0" fillId="2" borderId="25" xfId="0" applyFill="1" applyBorder="1"/>
    <xf numFmtId="0" fontId="0" fillId="2" borderId="0" xfId="0" applyFill="1" applyAlignment="1">
      <alignment horizontal="center" vertical="center"/>
    </xf>
    <xf numFmtId="0" fontId="0" fillId="0" borderId="1" xfId="0" applyBorder="1"/>
    <xf numFmtId="0" fontId="0" fillId="0" borderId="11" xfId="0" applyBorder="1"/>
    <xf numFmtId="0" fontId="0" fillId="0" borderId="5" xfId="0" applyBorder="1"/>
    <xf numFmtId="0" fontId="2" fillId="2" borderId="9" xfId="0" applyFont="1" applyFill="1" applyBorder="1"/>
    <xf numFmtId="0" fontId="2" fillId="0" borderId="9" xfId="0" applyFont="1" applyBorder="1"/>
    <xf numFmtId="0" fontId="0" fillId="0" borderId="10" xfId="0" applyBorder="1"/>
    <xf numFmtId="0" fontId="0" fillId="0" borderId="5" xfId="0" applyBorder="1" applyAlignment="1">
      <alignment horizontal="center"/>
    </xf>
    <xf numFmtId="0" fontId="0" fillId="0" borderId="25" xfId="0" applyBorder="1" applyAlignment="1">
      <alignment horizontal="center"/>
    </xf>
    <xf numFmtId="0" fontId="0" fillId="0" borderId="4" xfId="0" applyBorder="1" applyAlignment="1">
      <alignment horizontal="center"/>
    </xf>
    <xf numFmtId="0" fontId="0" fillId="0" borderId="13" xfId="0" applyBorder="1" applyAlignment="1">
      <alignment horizontal="center"/>
    </xf>
    <xf numFmtId="0" fontId="0" fillId="0" borderId="2" xfId="0" applyBorder="1" applyAlignment="1">
      <alignment horizontal="center"/>
    </xf>
    <xf numFmtId="0" fontId="0" fillId="0" borderId="24"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12"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2" fillId="0" borderId="0" xfId="0" applyFont="1" applyAlignment="1">
      <alignment horizontal="right" vertical="center" wrapText="1"/>
    </xf>
    <xf numFmtId="0" fontId="2" fillId="0" borderId="0" xfId="0" applyFont="1" applyAlignment="1">
      <alignment horizontal="right" vertical="center"/>
    </xf>
    <xf numFmtId="0" fontId="3" fillId="0" borderId="0" xfId="0" applyFont="1" applyAlignment="1">
      <alignment horizontal="right" vertical="center"/>
    </xf>
    <xf numFmtId="0" fontId="4" fillId="0" borderId="0" xfId="0" applyFont="1" applyAlignment="1">
      <alignment horizontal="center" vertical="center"/>
    </xf>
    <xf numFmtId="0" fontId="4" fillId="0" borderId="1" xfId="0" applyFont="1" applyBorder="1" applyAlignment="1">
      <alignment horizontal="center" vertical="center"/>
    </xf>
    <xf numFmtId="0" fontId="0" fillId="0" borderId="4" xfId="0" applyBorder="1"/>
    <xf numFmtId="0" fontId="0" fillId="2" borderId="11" xfId="0" applyFill="1" applyBorder="1" applyAlignment="1">
      <alignment horizontal="center" vertical="center" wrapText="1"/>
    </xf>
    <xf numFmtId="0" fontId="7" fillId="0" borderId="0" xfId="0" applyFont="1"/>
    <xf numFmtId="0" fontId="2" fillId="0" borderId="0" xfId="0" applyFont="1" applyAlignment="1">
      <alignment horizontal="center" vertical="center" wrapText="1"/>
    </xf>
    <xf numFmtId="0" fontId="0" fillId="0" borderId="0" xfId="0" applyAlignment="1">
      <alignment wrapText="1"/>
    </xf>
    <xf numFmtId="0" fontId="6" fillId="0" borderId="0" xfId="0" applyFont="1"/>
    <xf numFmtId="0" fontId="11" fillId="0" borderId="0" xfId="0" applyFont="1"/>
    <xf numFmtId="0" fontId="3" fillId="0" borderId="0" xfId="0" applyFont="1" applyAlignment="1">
      <alignment horizontal="center" vertical="center" wrapText="1"/>
    </xf>
    <xf numFmtId="0" fontId="6" fillId="0" borderId="0" xfId="0" applyFont="1" applyAlignment="1">
      <alignment wrapText="1"/>
    </xf>
    <xf numFmtId="0" fontId="6" fillId="0" borderId="0" xfId="0" applyFont="1" applyAlignment="1">
      <alignment horizontal="right"/>
    </xf>
    <xf numFmtId="0" fontId="6" fillId="0" borderId="0" xfId="0" applyFont="1" applyAlignment="1">
      <alignment horizontal="left"/>
    </xf>
    <xf numFmtId="0" fontId="12" fillId="0" borderId="0" xfId="0" applyFont="1" applyAlignment="1">
      <alignment horizontal="center"/>
    </xf>
    <xf numFmtId="2" fontId="6" fillId="0" borderId="0" xfId="0" applyNumberFormat="1" applyFont="1" applyAlignment="1">
      <alignment horizontal="center" vertical="center"/>
    </xf>
    <xf numFmtId="2" fontId="6" fillId="0" borderId="0" xfId="0" applyNumberFormat="1" applyFont="1" applyAlignment="1">
      <alignment horizontal="right" vertical="center"/>
    </xf>
    <xf numFmtId="0" fontId="6" fillId="0" borderId="0" xfId="0" applyFont="1" applyAlignment="1">
      <alignment vertical="center"/>
    </xf>
    <xf numFmtId="1" fontId="6" fillId="0" borderId="0" xfId="0" applyNumberFormat="1" applyFont="1" applyAlignment="1">
      <alignment horizontal="center" vertical="center"/>
    </xf>
    <xf numFmtId="2" fontId="6" fillId="0" borderId="0" xfId="0" applyNumberFormat="1" applyFont="1" applyAlignment="1">
      <alignment horizontal="center"/>
    </xf>
    <xf numFmtId="0" fontId="17" fillId="0" borderId="0" xfId="0" applyFont="1" applyAlignment="1">
      <alignment horizontal="right"/>
    </xf>
    <xf numFmtId="0" fontId="18" fillId="0" borderId="0" xfId="0" applyFont="1"/>
    <xf numFmtId="0" fontId="19" fillId="0" borderId="0" xfId="0" applyFont="1" applyAlignment="1">
      <alignment horizontal="center" vertical="center"/>
    </xf>
    <xf numFmtId="0" fontId="4" fillId="0" borderId="0" xfId="0" applyFont="1"/>
    <xf numFmtId="2" fontId="0" fillId="0" borderId="0" xfId="0" applyNumberFormat="1"/>
    <xf numFmtId="0" fontId="20" fillId="0" borderId="0" xfId="0" applyFont="1"/>
    <xf numFmtId="1" fontId="4" fillId="0" borderId="0" xfId="0" applyNumberFormat="1" applyFont="1"/>
    <xf numFmtId="0" fontId="13" fillId="0" borderId="0" xfId="0" applyFont="1" applyAlignment="1">
      <alignment horizontal="center" vertical="center" wrapText="1"/>
    </xf>
    <xf numFmtId="0" fontId="1" fillId="0" borderId="0" xfId="0" applyFont="1" applyAlignment="1">
      <alignment wrapText="1"/>
    </xf>
    <xf numFmtId="0" fontId="0" fillId="0" borderId="0" xfId="0" applyAlignment="1">
      <alignment horizontal="left"/>
    </xf>
    <xf numFmtId="2" fontId="0" fillId="0" borderId="0" xfId="0" applyNumberFormat="1" applyAlignment="1">
      <alignment horizontal="center"/>
    </xf>
    <xf numFmtId="0" fontId="0" fillId="0" borderId="0" xfId="0" applyAlignment="1">
      <alignment horizontal="center" vertical="top"/>
    </xf>
    <xf numFmtId="0" fontId="0" fillId="0" borderId="1" xfId="0" applyBorder="1" applyAlignment="1">
      <alignment horizontal="center"/>
    </xf>
    <xf numFmtId="0" fontId="3" fillId="0" borderId="0" xfId="0" applyFont="1" applyAlignment="1">
      <alignment horizontal="center"/>
    </xf>
    <xf numFmtId="0" fontId="10" fillId="0" borderId="0" xfId="0" applyFont="1"/>
    <xf numFmtId="0" fontId="6" fillId="0" borderId="0" xfId="0" applyFont="1" applyAlignment="1">
      <alignment horizontal="center" vertical="center" wrapText="1"/>
    </xf>
    <xf numFmtId="0" fontId="3" fillId="0" borderId="0" xfId="0" applyFont="1"/>
    <xf numFmtId="0" fontId="6" fillId="0" borderId="0" xfId="0" applyFont="1" applyAlignment="1">
      <alignment horizontal="center" wrapText="1"/>
    </xf>
    <xf numFmtId="0" fontId="6" fillId="0" borderId="0" xfId="0" applyFont="1" applyAlignment="1">
      <alignment horizontal="center" vertical="top"/>
    </xf>
    <xf numFmtId="0" fontId="2" fillId="2" borderId="14" xfId="0" applyFont="1" applyFill="1" applyBorder="1" applyAlignment="1">
      <alignment horizontal="center"/>
    </xf>
    <xf numFmtId="0" fontId="0" fillId="2" borderId="0" xfId="0" applyFill="1" applyAlignment="1">
      <alignment horizontal="right"/>
    </xf>
    <xf numFmtId="0" fontId="0" fillId="0" borderId="14" xfId="0" applyBorder="1"/>
    <xf numFmtId="0" fontId="0" fillId="4" borderId="14" xfId="0" applyFill="1" applyBorder="1"/>
    <xf numFmtId="0" fontId="2" fillId="0" borderId="14" xfId="0" applyFont="1" applyBorder="1"/>
    <xf numFmtId="0" fontId="0" fillId="2" borderId="5" xfId="0" applyFill="1" applyBorder="1" applyAlignment="1">
      <alignment horizontal="center"/>
    </xf>
    <xf numFmtId="0" fontId="0" fillId="2" borderId="6" xfId="0" applyFill="1" applyBorder="1" applyAlignment="1">
      <alignment horizontal="center"/>
    </xf>
    <xf numFmtId="20" fontId="0" fillId="0" borderId="0" xfId="0" applyNumberFormat="1"/>
    <xf numFmtId="0" fontId="0" fillId="0" borderId="14" xfId="0" applyBorder="1" applyAlignment="1">
      <alignment horizontal="center"/>
    </xf>
    <xf numFmtId="0" fontId="0" fillId="2" borderId="14" xfId="0" applyFill="1" applyBorder="1" applyAlignment="1">
      <alignment horizontal="center"/>
    </xf>
    <xf numFmtId="2" fontId="0" fillId="5" borderId="14" xfId="0" applyNumberFormat="1" applyFill="1" applyBorder="1"/>
    <xf numFmtId="0" fontId="0" fillId="0" borderId="32" xfId="0" applyBorder="1"/>
    <xf numFmtId="0" fontId="21" fillId="0" borderId="31" xfId="0" applyFont="1" applyBorder="1" applyAlignment="1">
      <alignment horizontal="center"/>
    </xf>
    <xf numFmtId="0" fontId="0" fillId="0" borderId="33" xfId="0" applyBorder="1"/>
    <xf numFmtId="0" fontId="21" fillId="0" borderId="29" xfId="0" applyFont="1" applyBorder="1" applyAlignment="1">
      <alignment horizontal="center"/>
    </xf>
    <xf numFmtId="0" fontId="21" fillId="0" borderId="30" xfId="0" applyFont="1" applyBorder="1" applyAlignment="1">
      <alignment horizontal="center"/>
    </xf>
    <xf numFmtId="0" fontId="0" fillId="0" borderId="14" xfId="0" quotePrefix="1" applyBorder="1" applyAlignment="1">
      <alignment horizontal="center"/>
    </xf>
    <xf numFmtId="0" fontId="2" fillId="0" borderId="14" xfId="0" applyFont="1" applyBorder="1" applyAlignment="1">
      <alignment horizontal="center"/>
    </xf>
    <xf numFmtId="0" fontId="0" fillId="2" borderId="14" xfId="0" applyFill="1" applyBorder="1"/>
    <xf numFmtId="2" fontId="0" fillId="2" borderId="14" xfId="0" applyNumberFormat="1" applyFill="1" applyBorder="1"/>
    <xf numFmtId="0" fontId="0" fillId="2" borderId="14" xfId="0" applyFill="1" applyBorder="1" applyAlignment="1">
      <alignment horizontal="right"/>
    </xf>
    <xf numFmtId="2" fontId="0" fillId="0" borderId="14" xfId="0" applyNumberFormat="1" applyBorder="1"/>
    <xf numFmtId="2" fontId="0" fillId="2" borderId="14" xfId="0" applyNumberFormat="1" applyFill="1" applyBorder="1" applyAlignment="1">
      <alignment horizontal="center"/>
    </xf>
    <xf numFmtId="2" fontId="0" fillId="0" borderId="32" xfId="0" applyNumberFormat="1" applyBorder="1"/>
    <xf numFmtId="2" fontId="0" fillId="0" borderId="33" xfId="0" applyNumberFormat="1" applyBorder="1"/>
    <xf numFmtId="0" fontId="2" fillId="0" borderId="28" xfId="0" applyFont="1" applyBorder="1"/>
    <xf numFmtId="0" fontId="0" fillId="0" borderId="34" xfId="0" applyBorder="1"/>
    <xf numFmtId="0" fontId="0" fillId="0" borderId="9" xfId="0" applyBorder="1" applyAlignment="1">
      <alignment horizontal="center" vertical="center"/>
    </xf>
    <xf numFmtId="0" fontId="0" fillId="0" borderId="25" xfId="0"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textRotation="90"/>
    </xf>
    <xf numFmtId="0" fontId="0" fillId="2" borderId="12" xfId="0" applyFill="1" applyBorder="1" applyAlignment="1">
      <alignment horizontal="center" wrapText="1"/>
    </xf>
    <xf numFmtId="0" fontId="0" fillId="2" borderId="2" xfId="0" applyFill="1" applyBorder="1" applyAlignment="1">
      <alignment horizontal="center" wrapText="1"/>
    </xf>
    <xf numFmtId="0" fontId="2" fillId="2" borderId="14" xfId="0" applyFont="1" applyFill="1" applyBorder="1" applyAlignment="1">
      <alignment horizontal="center"/>
    </xf>
    <xf numFmtId="0" fontId="0" fillId="0" borderId="0" xfId="0" applyAlignment="1">
      <alignment horizontal="center"/>
    </xf>
    <xf numFmtId="0" fontId="1" fillId="0" borderId="0" xfId="0" applyFont="1" applyAlignment="1">
      <alignment horizontal="left"/>
    </xf>
    <xf numFmtId="0" fontId="2" fillId="0" borderId="0" xfId="0" applyFont="1" applyAlignment="1">
      <alignment horizontal="center"/>
    </xf>
    <xf numFmtId="0" fontId="2" fillId="0" borderId="1" xfId="0" applyFont="1" applyBorder="1" applyAlignment="1">
      <alignment horizontal="center"/>
    </xf>
    <xf numFmtId="0" fontId="0" fillId="5" borderId="14" xfId="0" applyFill="1" applyBorder="1"/>
    <xf numFmtId="0" fontId="0" fillId="0" borderId="32" xfId="0" applyFill="1" applyBorder="1" applyAlignment="1"/>
    <xf numFmtId="0" fontId="21" fillId="0" borderId="31" xfId="0" applyFont="1" applyFill="1" applyBorder="1" applyAlignment="1">
      <alignment horizontal="center"/>
    </xf>
    <xf numFmtId="0" fontId="0" fillId="0" borderId="33" xfId="0" applyFill="1" applyBorder="1" applyAlignment="1"/>
    <xf numFmtId="2" fontId="0" fillId="0" borderId="32" xfId="0" applyNumberFormat="1" applyFill="1" applyBorder="1" applyAlignment="1"/>
    <xf numFmtId="0" fontId="0" fillId="0" borderId="33" xfId="0" applyNumberFormat="1" applyFill="1" applyBorder="1" applyAlignment="1"/>
    <xf numFmtId="0" fontId="0" fillId="0" borderId="32" xfId="0" applyNumberFormat="1" applyFill="1" applyBorder="1" applyAlignment="1"/>
    <xf numFmtId="2" fontId="0" fillId="0" borderId="33" xfId="0" applyNumberFormat="1" applyFill="1" applyBorder="1" applyAlignment="1"/>
    <xf numFmtId="0" fontId="21" fillId="0" borderId="29" xfId="0" applyFont="1" applyFill="1" applyBorder="1" applyAlignment="1">
      <alignment horizontal="center"/>
    </xf>
    <xf numFmtId="0" fontId="21" fillId="0" borderId="30"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'Problem 1'!$Z$17:$Z$18</c:f>
              <c:strCache>
                <c:ptCount val="2"/>
                <c:pt idx="0">
                  <c:v>Line 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'Problem 1'!$AB$17:$AB$18</c:f>
              <c:numCache>
                <c:formatCode>General</c:formatCode>
                <c:ptCount val="2"/>
                <c:pt idx="0">
                  <c:v>75</c:v>
                </c:pt>
                <c:pt idx="1">
                  <c:v>80</c:v>
                </c:pt>
              </c:numCache>
            </c:numRef>
          </c:xVal>
          <c:yVal>
            <c:numRef>
              <c:f>'Problem 1'!$AC$17:$AC$18</c:f>
              <c:numCache>
                <c:formatCode>General</c:formatCode>
                <c:ptCount val="2"/>
                <c:pt idx="0">
                  <c:v>60</c:v>
                </c:pt>
                <c:pt idx="1">
                  <c:v>60</c:v>
                </c:pt>
              </c:numCache>
            </c:numRef>
          </c:yVal>
          <c:smooth val="0"/>
          <c:extLst>
            <c:ext xmlns:c16="http://schemas.microsoft.com/office/drawing/2014/chart" uri="{C3380CC4-5D6E-409C-BE32-E72D297353CC}">
              <c16:uniqueId val="{00000002-BE8A-4681-A2D8-51256D937EDA}"/>
            </c:ext>
          </c:extLst>
        </c:ser>
        <c:ser>
          <c:idx val="1"/>
          <c:order val="1"/>
          <c:tx>
            <c:strRef>
              <c:f>'Problem 1'!$Z$19:$Z$20</c:f>
              <c:strCache>
                <c:ptCount val="2"/>
                <c:pt idx="0">
                  <c:v>Line 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'Problem 1'!$AB$19:$AB$20</c:f>
              <c:numCache>
                <c:formatCode>General</c:formatCode>
                <c:ptCount val="2"/>
                <c:pt idx="0">
                  <c:v>100</c:v>
                </c:pt>
                <c:pt idx="1">
                  <c:v>100</c:v>
                </c:pt>
              </c:numCache>
            </c:numRef>
          </c:xVal>
          <c:yVal>
            <c:numRef>
              <c:f>'Problem 1'!$AC$19:$AC$20</c:f>
              <c:numCache>
                <c:formatCode>General</c:formatCode>
                <c:ptCount val="2"/>
                <c:pt idx="0">
                  <c:v>40</c:v>
                </c:pt>
                <c:pt idx="1">
                  <c:v>30</c:v>
                </c:pt>
              </c:numCache>
            </c:numRef>
          </c:yVal>
          <c:smooth val="0"/>
          <c:extLst>
            <c:ext xmlns:c16="http://schemas.microsoft.com/office/drawing/2014/chart" uri="{C3380CC4-5D6E-409C-BE32-E72D297353CC}">
              <c16:uniqueId val="{00000003-BE8A-4681-A2D8-51256D937EDA}"/>
            </c:ext>
          </c:extLst>
        </c:ser>
        <c:ser>
          <c:idx val="2"/>
          <c:order val="2"/>
          <c:tx>
            <c:strRef>
              <c:f>'Problem 1'!$Z$21:$Z$22</c:f>
              <c:strCache>
                <c:ptCount val="2"/>
                <c:pt idx="0">
                  <c:v>Line 3</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'Problem 1'!$AB$21:$AB$22</c:f>
              <c:numCache>
                <c:formatCode>General</c:formatCode>
                <c:ptCount val="2"/>
                <c:pt idx="0">
                  <c:v>50</c:v>
                </c:pt>
                <c:pt idx="1">
                  <c:v>60</c:v>
                </c:pt>
              </c:numCache>
            </c:numRef>
          </c:xVal>
          <c:yVal>
            <c:numRef>
              <c:f>'Problem 1'!$AC$21:$AC$22</c:f>
              <c:numCache>
                <c:formatCode>General</c:formatCode>
                <c:ptCount val="2"/>
                <c:pt idx="0">
                  <c:v>25</c:v>
                </c:pt>
                <c:pt idx="1">
                  <c:v>16</c:v>
                </c:pt>
              </c:numCache>
            </c:numRef>
          </c:yVal>
          <c:smooth val="0"/>
          <c:extLst>
            <c:ext xmlns:c16="http://schemas.microsoft.com/office/drawing/2014/chart" uri="{C3380CC4-5D6E-409C-BE32-E72D297353CC}">
              <c16:uniqueId val="{00000004-BE8A-4681-A2D8-51256D937EDA}"/>
            </c:ext>
          </c:extLst>
        </c:ser>
        <c:ser>
          <c:idx val="3"/>
          <c:order val="3"/>
          <c:tx>
            <c:strRef>
              <c:f>'Problem 1'!$Z$23:$Z$24</c:f>
              <c:strCache>
                <c:ptCount val="2"/>
                <c:pt idx="0">
                  <c:v>Line 4</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'Problem 1'!$AB$23:$AB$24</c:f>
              <c:numCache>
                <c:formatCode>General</c:formatCode>
                <c:ptCount val="2"/>
                <c:pt idx="0">
                  <c:v>70</c:v>
                </c:pt>
                <c:pt idx="1">
                  <c:v>80</c:v>
                </c:pt>
              </c:numCache>
            </c:numRef>
          </c:xVal>
          <c:yVal>
            <c:numRef>
              <c:f>'Problem 1'!$AC$23:$AC$24</c:f>
              <c:numCache>
                <c:formatCode>General</c:formatCode>
                <c:ptCount val="2"/>
                <c:pt idx="0">
                  <c:v>9</c:v>
                </c:pt>
                <c:pt idx="1">
                  <c:v>4</c:v>
                </c:pt>
              </c:numCache>
            </c:numRef>
          </c:yVal>
          <c:smooth val="0"/>
          <c:extLst>
            <c:ext xmlns:c16="http://schemas.microsoft.com/office/drawing/2014/chart" uri="{C3380CC4-5D6E-409C-BE32-E72D297353CC}">
              <c16:uniqueId val="{00000005-BE8A-4681-A2D8-51256D937EDA}"/>
            </c:ext>
          </c:extLst>
        </c:ser>
        <c:ser>
          <c:idx val="4"/>
          <c:order val="4"/>
          <c:tx>
            <c:strRef>
              <c:f>'Problem 1'!$Z$25:$Z$26</c:f>
              <c:strCache>
                <c:ptCount val="2"/>
                <c:pt idx="0">
                  <c:v>Line 5</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'Problem 1'!$AB$25:$AB$26</c:f>
              <c:numCache>
                <c:formatCode>General</c:formatCode>
                <c:ptCount val="2"/>
                <c:pt idx="0">
                  <c:v>90</c:v>
                </c:pt>
                <c:pt idx="1">
                  <c:v>100</c:v>
                </c:pt>
              </c:numCache>
            </c:numRef>
          </c:xVal>
          <c:yVal>
            <c:numRef>
              <c:f>'Problem 1'!$AC$25:$AC$26</c:f>
              <c:numCache>
                <c:formatCode>General</c:formatCode>
                <c:ptCount val="2"/>
                <c:pt idx="0">
                  <c:v>1</c:v>
                </c:pt>
                <c:pt idx="1">
                  <c:v>0</c:v>
                </c:pt>
              </c:numCache>
            </c:numRef>
          </c:yVal>
          <c:smooth val="0"/>
          <c:extLst>
            <c:ext xmlns:c16="http://schemas.microsoft.com/office/drawing/2014/chart" uri="{C3380CC4-5D6E-409C-BE32-E72D297353CC}">
              <c16:uniqueId val="{00000006-BE8A-4681-A2D8-51256D937EDA}"/>
            </c:ext>
          </c:extLst>
        </c:ser>
        <c:ser>
          <c:idx val="5"/>
          <c:order val="5"/>
          <c:tx>
            <c:strRef>
              <c:f>'Problem 1'!$Z$27:$Z$28</c:f>
              <c:strCache>
                <c:ptCount val="2"/>
                <c:pt idx="0">
                  <c:v>Line 6</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'Problem 1'!$AB$27:$AB$28</c:f>
              <c:numCache>
                <c:formatCode>General</c:formatCode>
                <c:ptCount val="2"/>
                <c:pt idx="0">
                  <c:v>110</c:v>
                </c:pt>
                <c:pt idx="1">
                  <c:v>120</c:v>
                </c:pt>
              </c:numCache>
            </c:numRef>
          </c:xVal>
          <c:yVal>
            <c:numRef>
              <c:f>'Problem 1'!$AC$27:$AC$28</c:f>
              <c:numCache>
                <c:formatCode>General</c:formatCode>
                <c:ptCount val="2"/>
                <c:pt idx="0">
                  <c:v>1</c:v>
                </c:pt>
                <c:pt idx="1">
                  <c:v>4</c:v>
                </c:pt>
              </c:numCache>
            </c:numRef>
          </c:yVal>
          <c:smooth val="0"/>
          <c:extLst>
            <c:ext xmlns:c16="http://schemas.microsoft.com/office/drawing/2014/chart" uri="{C3380CC4-5D6E-409C-BE32-E72D297353CC}">
              <c16:uniqueId val="{00000007-BE8A-4681-A2D8-51256D937EDA}"/>
            </c:ext>
          </c:extLst>
        </c:ser>
        <c:ser>
          <c:idx val="6"/>
          <c:order val="6"/>
          <c:tx>
            <c:strRef>
              <c:f>'Problem 1'!$Z$29:$Z$30</c:f>
              <c:strCache>
                <c:ptCount val="2"/>
                <c:pt idx="0">
                  <c:v>Line 7</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'Problem 1'!$AB$29:$AB$30</c:f>
              <c:numCache>
                <c:formatCode>General</c:formatCode>
                <c:ptCount val="2"/>
                <c:pt idx="0">
                  <c:v>130</c:v>
                </c:pt>
                <c:pt idx="1">
                  <c:v>140</c:v>
                </c:pt>
              </c:numCache>
            </c:numRef>
          </c:xVal>
          <c:yVal>
            <c:numRef>
              <c:f>'Problem 1'!$AC$29:$AC$30</c:f>
              <c:numCache>
                <c:formatCode>General</c:formatCode>
                <c:ptCount val="2"/>
                <c:pt idx="0">
                  <c:v>9</c:v>
                </c:pt>
                <c:pt idx="1">
                  <c:v>16</c:v>
                </c:pt>
              </c:numCache>
            </c:numRef>
          </c:yVal>
          <c:smooth val="0"/>
          <c:extLst>
            <c:ext xmlns:c16="http://schemas.microsoft.com/office/drawing/2014/chart" uri="{C3380CC4-5D6E-409C-BE32-E72D297353CC}">
              <c16:uniqueId val="{00000008-BE8A-4681-A2D8-51256D937EDA}"/>
            </c:ext>
          </c:extLst>
        </c:ser>
        <c:ser>
          <c:idx val="7"/>
          <c:order val="7"/>
          <c:tx>
            <c:strRef>
              <c:f>'Problem 1'!$Z$29:$Z$30</c:f>
              <c:strCache>
                <c:ptCount val="2"/>
                <c:pt idx="0">
                  <c:v>Line 7</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'Problem 1'!$AB$29:$AB$30</c:f>
              <c:numCache>
                <c:formatCode>General</c:formatCode>
                <c:ptCount val="2"/>
                <c:pt idx="0">
                  <c:v>130</c:v>
                </c:pt>
                <c:pt idx="1">
                  <c:v>140</c:v>
                </c:pt>
              </c:numCache>
            </c:numRef>
          </c:xVal>
          <c:yVal>
            <c:numRef>
              <c:f>'Problem 1'!$AC$29:$AC$30</c:f>
              <c:numCache>
                <c:formatCode>General</c:formatCode>
                <c:ptCount val="2"/>
                <c:pt idx="0">
                  <c:v>9</c:v>
                </c:pt>
                <c:pt idx="1">
                  <c:v>16</c:v>
                </c:pt>
              </c:numCache>
            </c:numRef>
          </c:yVal>
          <c:smooth val="0"/>
          <c:extLst>
            <c:ext xmlns:c16="http://schemas.microsoft.com/office/drawing/2014/chart" uri="{C3380CC4-5D6E-409C-BE32-E72D297353CC}">
              <c16:uniqueId val="{00000009-BE8A-4681-A2D8-51256D937EDA}"/>
            </c:ext>
          </c:extLst>
        </c:ser>
        <c:ser>
          <c:idx val="8"/>
          <c:order val="8"/>
          <c:tx>
            <c:strRef>
              <c:f>'Problem 1'!$Z$31:$Z$32</c:f>
              <c:strCache>
                <c:ptCount val="2"/>
                <c:pt idx="0">
                  <c:v>Line 8</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'Problem 1'!$AB$31:$AB$32</c:f>
              <c:numCache>
                <c:formatCode>General</c:formatCode>
                <c:ptCount val="2"/>
                <c:pt idx="0">
                  <c:v>145</c:v>
                </c:pt>
                <c:pt idx="1">
                  <c:v>150</c:v>
                </c:pt>
              </c:numCache>
            </c:numRef>
          </c:xVal>
          <c:yVal>
            <c:numRef>
              <c:f>'Problem 1'!$AC$31:$AC$32</c:f>
              <c:numCache>
                <c:formatCode>General</c:formatCode>
                <c:ptCount val="2"/>
                <c:pt idx="0">
                  <c:v>20</c:v>
                </c:pt>
                <c:pt idx="1">
                  <c:v>25</c:v>
                </c:pt>
              </c:numCache>
            </c:numRef>
          </c:yVal>
          <c:smooth val="0"/>
          <c:extLst>
            <c:ext xmlns:c16="http://schemas.microsoft.com/office/drawing/2014/chart" uri="{C3380CC4-5D6E-409C-BE32-E72D297353CC}">
              <c16:uniqueId val="{0000000A-BE8A-4681-A2D8-51256D937EDA}"/>
            </c:ext>
          </c:extLst>
        </c:ser>
        <c:ser>
          <c:idx val="9"/>
          <c:order val="9"/>
          <c:tx>
            <c:strRef>
              <c:f>'Problem 1'!$Z$33:$Z$34</c:f>
              <c:strCache>
                <c:ptCount val="2"/>
                <c:pt idx="0">
                  <c:v>Line 9</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'Problem 1'!$AB$33:$AB$34</c:f>
              <c:numCache>
                <c:formatCode>General</c:formatCode>
                <c:ptCount val="2"/>
                <c:pt idx="0">
                  <c:v>120</c:v>
                </c:pt>
                <c:pt idx="1">
                  <c:v>125</c:v>
                </c:pt>
              </c:numCache>
            </c:numRef>
          </c:xVal>
          <c:yVal>
            <c:numRef>
              <c:f>'Problem 1'!$AC$33:$AC$34</c:f>
              <c:numCache>
                <c:formatCode>General</c:formatCode>
                <c:ptCount val="2"/>
                <c:pt idx="0">
                  <c:v>60</c:v>
                </c:pt>
                <c:pt idx="1">
                  <c:v>60</c:v>
                </c:pt>
              </c:numCache>
            </c:numRef>
          </c:yVal>
          <c:smooth val="0"/>
          <c:extLst>
            <c:ext xmlns:c16="http://schemas.microsoft.com/office/drawing/2014/chart" uri="{C3380CC4-5D6E-409C-BE32-E72D297353CC}">
              <c16:uniqueId val="{0000000B-BE8A-4681-A2D8-51256D937EDA}"/>
            </c:ext>
          </c:extLst>
        </c:ser>
        <c:dLbls>
          <c:showLegendKey val="0"/>
          <c:showVal val="0"/>
          <c:showCatName val="0"/>
          <c:showSerName val="0"/>
          <c:showPercent val="0"/>
          <c:showBubbleSize val="0"/>
        </c:dLbls>
        <c:axId val="1085162559"/>
        <c:axId val="1085163807"/>
      </c:scatterChart>
      <c:valAx>
        <c:axId val="1085162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i-FI"/>
                  <a:t>x1</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085163807"/>
        <c:crosses val="autoZero"/>
        <c:crossBetween val="midCat"/>
      </c:valAx>
      <c:valAx>
        <c:axId val="1085163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i-FI"/>
                  <a:t>x2</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0851625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47625</xdr:colOff>
      <xdr:row>1</xdr:row>
      <xdr:rowOff>66675</xdr:rowOff>
    </xdr:from>
    <xdr:ext cx="5162549" cy="15811701"/>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7625" y="394335"/>
              <a:ext cx="5162549" cy="1581170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baseline="0"/>
                <a:t>Basic LP concepts (6pts)</a:t>
              </a:r>
            </a:p>
            <a:p>
              <a:r>
                <a:rPr lang="en-US" sz="1100" b="0" i="0">
                  <a:solidFill>
                    <a:schemeClr val="tx1"/>
                  </a:solidFill>
                  <a:effectLst/>
                  <a:latin typeface="+mn-lt"/>
                  <a:ea typeface="+mn-ea"/>
                  <a:cs typeface="+mn-cs"/>
                </a:rPr>
                <a:t>Cosine </a:t>
              </a:r>
              <a:r>
                <a:rPr lang="en-US" sz="1100" b="0" i="0" baseline="0">
                  <a:solidFill>
                    <a:schemeClr val="tx1"/>
                  </a:solidFill>
                  <a:effectLst/>
                  <a:latin typeface="+mn-lt"/>
                  <a:ea typeface="+mn-ea"/>
                  <a:cs typeface="+mn-cs"/>
                </a:rPr>
                <a:t>Furniture Ltd produces high-end tables and chairs. The production process for each table (chair) takes 6 hours (4 hours) of carpentry work and 4 hours (2 hours) of painting work. Each table yields a profit of 70 euros and each chair a profit of 50 euros. Cosine is currently planning the production for the following month for which 3600 and 1600 hours of carpentry and painting work are available. </a:t>
              </a:r>
              <a:r>
                <a:rPr lang="en-US" sz="1100" b="0" i="0" u="none" strike="noStrike" baseline="0">
                  <a:solidFill>
                    <a:schemeClr val="tx1"/>
                  </a:solidFill>
                  <a:effectLst/>
                  <a:latin typeface="+mn-lt"/>
                  <a:ea typeface="+mn-ea"/>
                  <a:cs typeface="+mn-cs"/>
                </a:rPr>
                <a:t>Due to limited storage capacity the vice president for sales &amp; operations planning has ordered that no more than 700 chairs should be produced in the following month.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To support production planning decisions Cosine has implemented the following LP problem:</a:t>
              </a:r>
            </a:p>
            <a:p>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a) </a:t>
              </a:r>
              <a:r>
                <a:rPr lang="en-US" sz="1100" b="0" i="0" u="none" strike="noStrike">
                  <a:solidFill>
                    <a:schemeClr val="tx1"/>
                  </a:solidFill>
                  <a:effectLst/>
                  <a:latin typeface="+mn-lt"/>
                  <a:ea typeface="+mn-ea"/>
                  <a:cs typeface="+mn-cs"/>
                </a:rPr>
                <a:t>Visualize the constraints on a two-dimensional plane where the axes correspond to the decision variables. You can use the scatter plot to the right,</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pen&amp;paper or some other software, but the vizualisation</a:t>
              </a:r>
              <a:r>
                <a:rPr lang="en-US" sz="1100" b="0" i="0" u="none" strike="noStrike" baseline="0">
                  <a:solidFill>
                    <a:schemeClr val="tx1"/>
                  </a:solidFill>
                  <a:effectLst/>
                  <a:latin typeface="+mn-lt"/>
                  <a:ea typeface="+mn-ea"/>
                  <a:cs typeface="+mn-cs"/>
                </a:rPr>
                <a:t> has to be clear and pasted to this sheet. </a:t>
              </a:r>
              <a:r>
                <a:rPr lang="en-US" sz="1100" b="0" i="0">
                  <a:solidFill>
                    <a:schemeClr val="tx1"/>
                  </a:solidFill>
                  <a:effectLst/>
                  <a:latin typeface="+mn-lt"/>
                  <a:ea typeface="+mn-ea"/>
                  <a:cs typeface="+mn-cs"/>
                </a:rPr>
                <a:t>(2pts). </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mn-lt"/>
                  <a:ea typeface="+mn-ea"/>
                  <a:cs typeface="+mn-cs"/>
                </a:rPr>
                <a:t>b) </a:t>
              </a:r>
              <a:r>
                <a:rPr kumimoji="0" lang="en-US" sz="1100" b="0" i="0" u="none" strike="noStrike" kern="0" cap="none" spc="0" normalizeH="0" baseline="0" noProof="0">
                  <a:ln>
                    <a:noFill/>
                  </a:ln>
                  <a:solidFill>
                    <a:prstClr val="black"/>
                  </a:solidFill>
                  <a:effectLst/>
                  <a:uLnTx/>
                  <a:uFillTx/>
                  <a:latin typeface="+mn-lt"/>
                  <a:ea typeface="+mn-ea"/>
                  <a:cs typeface="+mn-cs"/>
                </a:rPr>
                <a:t>Which constraints, if any, are binding? </a:t>
              </a:r>
              <a:r>
                <a:rPr lang="en-US" sz="1100" b="0" i="0">
                  <a:solidFill>
                    <a:schemeClr val="tx1"/>
                  </a:solidFill>
                  <a:effectLst/>
                  <a:latin typeface="+mn-lt"/>
                  <a:ea typeface="+mn-ea"/>
                  <a:cs typeface="+mn-cs"/>
                </a:rPr>
                <a:t>Justify your answer</a:t>
              </a:r>
              <a:r>
                <a:rPr lang="en-US" sz="1100" b="0" i="0" baseline="0">
                  <a:solidFill>
                    <a:schemeClr val="tx1"/>
                  </a:solidFill>
                  <a:effectLst/>
                  <a:latin typeface="+mn-lt"/>
                  <a:ea typeface="+mn-ea"/>
                  <a:cs typeface="+mn-cs"/>
                </a:rPr>
                <a:t> based on the visualization </a:t>
              </a:r>
              <a:r>
                <a:rPr lang="en-US" sz="1100" b="0" i="0">
                  <a:solidFill>
                    <a:schemeClr val="tx1"/>
                  </a:solidFill>
                  <a:effectLst/>
                  <a:latin typeface="+mn-lt"/>
                  <a:ea typeface="+mn-ea"/>
                  <a:cs typeface="+mn-cs"/>
                </a:rPr>
                <a:t>(1pt)</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eaLnBrk="1" fontAlgn="auto" latinLnBrk="0" hangingPunct="1"/>
              <a:r>
                <a:rPr lang="en-US" sz="1100" b="0" i="0">
                  <a:solidFill>
                    <a:schemeClr val="tx1"/>
                  </a:solidFill>
                  <a:effectLst/>
                  <a:latin typeface="+mn-lt"/>
                  <a:ea typeface="+mn-ea"/>
                  <a:cs typeface="+mn-cs"/>
                </a:rPr>
                <a:t>Any constraint line that forms part of the border of the feasible region at the optimal solution is a binding constraint. The optimal solution (</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oMath>
              </a14:m>
              <a:r>
                <a:rPr lang="en-US" sz="1100" b="0" i="0" baseline="0">
                  <a:solidFill>
                    <a:schemeClr val="tx1"/>
                  </a:solidFill>
                  <a:effectLst/>
                  <a:latin typeface="+mn-lt"/>
                  <a:ea typeface="+mn-ea"/>
                  <a:cs typeface="+mn-cs"/>
                </a:rPr>
                <a:t>=50, </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oMath>
              </a14:m>
              <a:r>
                <a:rPr lang="en-US" sz="1100" b="0" i="0" baseline="0">
                  <a:solidFill>
                    <a:schemeClr val="tx1"/>
                  </a:solidFill>
                  <a:effectLst/>
                  <a:latin typeface="+mn-lt"/>
                  <a:ea typeface="+mn-ea"/>
                  <a:cs typeface="+mn-cs"/>
                </a:rPr>
                <a:t>=700) can be found from the visualization.</a:t>
              </a:r>
              <a:r>
                <a:rPr lang="en-US" sz="1100" b="0" i="0">
                  <a:solidFill>
                    <a:schemeClr val="tx1"/>
                  </a:solidFill>
                  <a:effectLst/>
                  <a:latin typeface="+mn-lt"/>
                  <a:ea typeface="+mn-ea"/>
                  <a:cs typeface="+mn-cs"/>
                </a:rPr>
                <a:t> Therefore, the binding constraints</a:t>
              </a:r>
              <a:r>
                <a:rPr lang="en-US" sz="1100" b="0" i="0" baseline="0">
                  <a:solidFill>
                    <a:schemeClr val="tx1"/>
                  </a:solidFill>
                  <a:effectLst/>
                  <a:latin typeface="+mn-lt"/>
                  <a:ea typeface="+mn-ea"/>
                  <a:cs typeface="+mn-cs"/>
                </a:rPr>
                <a:t> are</a:t>
              </a:r>
            </a:p>
            <a:p>
              <a:pPr eaLnBrk="1" fontAlgn="auto" latinLnBrk="0" hangingPunct="1"/>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i="1">
                      <a:solidFill>
                        <a:schemeClr val="tx1"/>
                      </a:solidFill>
                      <a:effectLst/>
                      <a:latin typeface="Cambria Math" panose="02040503050406030204" pitchFamily="18" charset="0"/>
                      <a:ea typeface="+mn-ea"/>
                      <a:cs typeface="+mn-cs"/>
                    </a:rPr>
                    <m:t>4</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2</m:t>
                      </m:r>
                      <m:r>
                        <a:rPr lang="en-US" sz="1100" b="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16</m:t>
                  </m:r>
                  <m:r>
                    <a:rPr lang="en-US" sz="1100" i="1">
                      <a:solidFill>
                        <a:schemeClr val="tx1"/>
                      </a:solidFill>
                      <a:effectLst/>
                      <a:latin typeface="Cambria Math" panose="02040503050406030204" pitchFamily="18" charset="0"/>
                      <a:ea typeface="+mn-ea"/>
                      <a:cs typeface="+mn-cs"/>
                    </a:rPr>
                    <m:t>00</m:t>
                  </m:r>
                </m:oMath>
              </a14:m>
              <a:r>
                <a:rPr lang="en-US" sz="1100">
                  <a:solidFill>
                    <a:schemeClr val="tx1"/>
                  </a:solidFill>
                  <a:effectLst/>
                  <a:latin typeface="+mn-lt"/>
                  <a:ea typeface="+mn-ea"/>
                  <a:cs typeface="+mn-cs"/>
                </a:rPr>
                <a:t> 	(2) painting</a:t>
              </a:r>
              <a:endParaRPr lang="en-FI">
                <a:effectLst/>
              </a:endParaRPr>
            </a:p>
            <a:p>
              <a:pPr eaLnBrk="1" fontAlgn="auto" latinLnBrk="0" hangingPunct="1"/>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700</m:t>
                  </m:r>
                </m:oMath>
              </a14:m>
              <a:r>
                <a:rPr lang="en-US" sz="1100">
                  <a:solidFill>
                    <a:schemeClr val="tx1"/>
                  </a:solidFill>
                  <a:effectLst/>
                  <a:latin typeface="+mn-lt"/>
                  <a:ea typeface="+mn-ea"/>
                  <a:cs typeface="+mn-cs"/>
                </a:rPr>
                <a:t> 		(3) max chairs</a:t>
              </a:r>
            </a:p>
            <a:p>
              <a:pPr eaLnBrk="1" fontAlgn="auto" latinLnBrk="0" hangingPunct="1"/>
              <a:endParaRPr lang="en-US" sz="1100" b="0" i="0">
                <a:solidFill>
                  <a:schemeClr val="tx1"/>
                </a:solidFill>
                <a:effectLst/>
                <a:latin typeface="+mn-lt"/>
                <a:ea typeface="+mn-ea"/>
                <a:cs typeface="+mn-cs"/>
              </a:endParaRPr>
            </a:p>
            <a:p>
              <a:pPr eaLnBrk="1" fontAlgn="auto" latinLnBrk="0" hangingPunct="1"/>
              <a:r>
                <a:rPr lang="en-US" sz="1100" b="0" i="0">
                  <a:solidFill>
                    <a:schemeClr val="tx1"/>
                  </a:solidFill>
                  <a:effectLst/>
                  <a:latin typeface="+mn-lt"/>
                  <a:ea typeface="+mn-ea"/>
                  <a:cs typeface="+mn-cs"/>
                </a:rPr>
                <a:t>This  is because when optimal solution is plugged</a:t>
              </a:r>
              <a:r>
                <a:rPr lang="en-US" sz="1100" b="0" i="0" baseline="0">
                  <a:solidFill>
                    <a:schemeClr val="tx1"/>
                  </a:solidFill>
                  <a:effectLst/>
                  <a:latin typeface="+mn-lt"/>
                  <a:ea typeface="+mn-ea"/>
                  <a:cs typeface="+mn-cs"/>
                </a:rPr>
                <a:t> in, LHS is equal to RHS </a:t>
              </a:r>
              <a:endParaRPr lang="en-US" sz="1100" b="0" i="0">
                <a:solidFill>
                  <a:schemeClr val="tx1"/>
                </a:solidFill>
                <a:effectLst/>
                <a:latin typeface="+mn-lt"/>
                <a:ea typeface="+mn-ea"/>
                <a:cs typeface="+mn-cs"/>
              </a:endParaRPr>
            </a:p>
            <a:p>
              <a:pPr eaLnBrk="1" fontAlgn="auto" latinLnBrk="0" hangingPunct="1"/>
              <a14:m>
                <m:oMath xmlns:m="http://schemas.openxmlformats.org/officeDocument/2006/math">
                  <m:r>
                    <a:rPr lang="en-US" sz="1100" i="1">
                      <a:solidFill>
                        <a:schemeClr val="tx1"/>
                      </a:solidFill>
                      <a:effectLst/>
                      <a:latin typeface="Cambria Math" panose="02040503050406030204" pitchFamily="18" charset="0"/>
                      <a:ea typeface="+mn-ea"/>
                      <a:cs typeface="+mn-cs"/>
                    </a:rPr>
                    <m:t>4</m:t>
                  </m:r>
                  <m:r>
                    <a:rPr lang="en-US" sz="1100" b="0" i="1">
                      <a:solidFill>
                        <a:schemeClr val="tx1"/>
                      </a:solidFill>
                      <a:effectLst/>
                      <a:latin typeface="Cambria Math" panose="02040503050406030204" pitchFamily="18" charset="0"/>
                      <a:ea typeface="+mn-ea"/>
                      <a:cs typeface="+mn-cs"/>
                    </a:rPr>
                    <m:t> </m:t>
                  </m:r>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50</m:t>
                      </m:r>
                    </m:e>
                  </m:d>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2</m:t>
                  </m:r>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700</m:t>
                      </m:r>
                    </m:e>
                  </m:d>
                  <m:r>
                    <a:rPr lang="en-US" sz="1100" b="0" i="1">
                      <a:solidFill>
                        <a:schemeClr val="tx1"/>
                      </a:solidFill>
                      <a:effectLst/>
                      <a:latin typeface="Cambria Math" panose="02040503050406030204" pitchFamily="18" charset="0"/>
                      <a:ea typeface="+mn-ea"/>
                      <a:cs typeface="+mn-cs"/>
                    </a:rPr>
                    <m:t>=16</m:t>
                  </m:r>
                  <m:r>
                    <a:rPr lang="en-US" sz="1100" i="1">
                      <a:solidFill>
                        <a:schemeClr val="tx1"/>
                      </a:solidFill>
                      <a:effectLst/>
                      <a:latin typeface="Cambria Math" panose="02040503050406030204" pitchFamily="18" charset="0"/>
                      <a:ea typeface="+mn-ea"/>
                      <a:cs typeface="+mn-cs"/>
                    </a:rPr>
                    <m:t>00</m:t>
                  </m:r>
                </m:oMath>
              </a14:m>
              <a:r>
                <a:rPr lang="en-US" sz="1100">
                  <a:solidFill>
                    <a:schemeClr val="tx1"/>
                  </a:solidFill>
                  <a:effectLst/>
                  <a:latin typeface="+mn-lt"/>
                  <a:ea typeface="+mn-ea"/>
                  <a:cs typeface="+mn-cs"/>
                </a:rPr>
                <a:t> 	(2) painting</a:t>
              </a:r>
              <a:endParaRPr lang="en-FI">
                <a:effectLst/>
              </a:endParaRPr>
            </a:p>
            <a:p>
              <a:pPr eaLnBrk="1" fontAlgn="auto" latinLnBrk="0" hangingPunct="1"/>
              <a14:m>
                <m:oMath xmlns:m="http://schemas.openxmlformats.org/officeDocument/2006/math">
                  <m:r>
                    <a:rPr lang="en-US" sz="1100" b="0" i="1">
                      <a:solidFill>
                        <a:schemeClr val="tx1"/>
                      </a:solidFill>
                      <a:effectLst/>
                      <a:latin typeface="Cambria Math" panose="02040503050406030204" pitchFamily="18" charset="0"/>
                      <a:ea typeface="+mn-ea"/>
                      <a:cs typeface="+mn-cs"/>
                    </a:rPr>
                    <m:t>700=700</m:t>
                  </m:r>
                </m:oMath>
              </a14:m>
              <a:r>
                <a:rPr lang="en-US" sz="1100">
                  <a:solidFill>
                    <a:schemeClr val="tx1"/>
                  </a:solidFill>
                  <a:effectLst/>
                  <a:latin typeface="+mn-lt"/>
                  <a:ea typeface="+mn-ea"/>
                  <a:cs typeface="+mn-cs"/>
                </a:rPr>
                <a:t> 		(3) max chairs</a:t>
              </a:r>
              <a:endParaRPr lang="en-FI">
                <a:effectLst/>
              </a:endParaRP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c) </a:t>
              </a:r>
              <a:r>
                <a:rPr lang="en-US" sz="1100" b="0" i="0" u="none" strike="noStrike">
                  <a:solidFill>
                    <a:schemeClr val="tx1"/>
                  </a:solidFill>
                  <a:effectLst/>
                  <a:latin typeface="+mn-lt"/>
                  <a:ea typeface="+mn-ea"/>
                  <a:cs typeface="+mn-cs"/>
                </a:rPr>
                <a:t>Are there any redundant constraints, and if so which one(s)? </a:t>
              </a:r>
              <a:r>
                <a:rPr lang="en-US" sz="1100" b="0" i="0">
                  <a:solidFill>
                    <a:schemeClr val="tx1"/>
                  </a:solidFill>
                  <a:effectLst/>
                  <a:latin typeface="+mn-lt"/>
                  <a:ea typeface="+mn-ea"/>
                  <a:cs typeface="+mn-cs"/>
                </a:rPr>
                <a:t>Justify your answer.</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(1pt)</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a:t>
              </a:r>
              <a:r>
                <a:rPr lang="fi-FI" sz="1100" b="0" i="0">
                  <a:solidFill>
                    <a:schemeClr val="tx1"/>
                  </a:solidFill>
                  <a:effectLst/>
                  <a:latin typeface="+mn-lt"/>
                  <a:ea typeface="+mn-ea"/>
                  <a:cs typeface="+mn-cs"/>
                </a:rPr>
                <a:t> constraint is redundant if removing it does not change the feasible region. We can see that the yellow line constraint</a:t>
              </a:r>
              <a:r>
                <a:rPr lang="fi-FI" sz="1100" b="0" i="0" baseline="0">
                  <a:solidFill>
                    <a:schemeClr val="tx1"/>
                  </a:solidFill>
                  <a:effectLst/>
                  <a:latin typeface="+mn-lt"/>
                  <a:ea typeface="+mn-ea"/>
                  <a:cs typeface="+mn-cs"/>
                </a:rPr>
                <a:t> from the graph does not contribute to the feasible region at all. Therefore, the redundant constraint is: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i="1">
                      <a:solidFill>
                        <a:schemeClr val="tx1"/>
                      </a:solidFill>
                      <a:effectLst/>
                      <a:latin typeface="Cambria Math" panose="02040503050406030204" pitchFamily="18" charset="0"/>
                      <a:ea typeface="+mn-ea"/>
                      <a:cs typeface="+mn-cs"/>
                    </a:rPr>
                    <m:t>6</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4</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36</m:t>
                  </m:r>
                  <m:r>
                    <a:rPr lang="en-US" sz="1100" i="1">
                      <a:solidFill>
                        <a:schemeClr val="tx1"/>
                      </a:solidFill>
                      <a:effectLst/>
                      <a:latin typeface="Cambria Math" panose="02040503050406030204" pitchFamily="18" charset="0"/>
                      <a:ea typeface="+mn-ea"/>
                      <a:cs typeface="+mn-cs"/>
                    </a:rPr>
                    <m:t>00</m:t>
                  </m:r>
                </m:oMath>
              </a14:m>
              <a:r>
                <a:rPr lang="en-US" sz="1100">
                  <a:solidFill>
                    <a:schemeClr val="tx1"/>
                  </a:solidFill>
                  <a:effectLst/>
                  <a:latin typeface="+mn-lt"/>
                  <a:ea typeface="+mn-ea"/>
                  <a:cs typeface="+mn-cs"/>
                </a:rPr>
                <a:t> 	(1) carpentry</a:t>
              </a:r>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r>
                <a:rPr lang="en-US" sz="1100" b="1" i="0" u="none" strike="noStrike">
                  <a:solidFill>
                    <a:schemeClr val="tx1"/>
                  </a:solidFill>
                  <a:effectLst/>
                  <a:latin typeface="+mn-lt"/>
                  <a:ea typeface="+mn-ea"/>
                  <a:cs typeface="+mn-cs"/>
                </a:rPr>
                <a:t>d) </a:t>
              </a:r>
              <a:r>
                <a:rPr lang="en-US" sz="1100" b="0" i="0" u="none" strike="noStrike">
                  <a:solidFill>
                    <a:schemeClr val="tx1"/>
                  </a:solidFill>
                  <a:effectLst/>
                  <a:latin typeface="+mn-lt"/>
                  <a:ea typeface="+mn-ea"/>
                  <a:cs typeface="+mn-cs"/>
                </a:rPr>
                <a:t>If the constraints (2)</a:t>
              </a:r>
              <a:r>
                <a:rPr lang="en-US" sz="1100" b="0" i="0" u="none" strike="noStrike" baseline="0">
                  <a:solidFill>
                    <a:schemeClr val="tx1"/>
                  </a:solidFill>
                  <a:effectLst/>
                  <a:latin typeface="+mn-lt"/>
                  <a:ea typeface="+mn-ea"/>
                  <a:cs typeface="+mn-cs"/>
                </a:rPr>
                <a:t> and </a:t>
              </a:r>
              <a:r>
                <a:rPr lang="en-US" sz="1100" b="0" i="0" u="none" strike="noStrike">
                  <a:solidFill>
                    <a:schemeClr val="tx1"/>
                  </a:solidFill>
                  <a:effectLst/>
                  <a:latin typeface="+mn-lt"/>
                  <a:ea typeface="+mn-ea"/>
                  <a:cs typeface="+mn-cs"/>
                </a:rPr>
                <a:t>(3) were both removed, would the problem become unbounded? </a:t>
              </a:r>
              <a:r>
                <a:rPr lang="en-US" sz="1100" b="0" i="0">
                  <a:solidFill>
                    <a:schemeClr val="tx1"/>
                  </a:solidFill>
                  <a:effectLst/>
                  <a:latin typeface="+mn-lt"/>
                  <a:ea typeface="+mn-ea"/>
                  <a:cs typeface="+mn-cs"/>
                </a:rPr>
                <a:t>Justify your answer.</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(1pt)</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pPr eaLnBrk="1" fontAlgn="auto" latinLnBrk="0" hangingPunct="1"/>
              <a:r>
                <a:rPr lang="en-US" sz="1100" b="0" i="0">
                  <a:solidFill>
                    <a:schemeClr val="tx1"/>
                  </a:solidFill>
                  <a:effectLst/>
                  <a:latin typeface="+mn-lt"/>
                  <a:ea typeface="+mn-ea"/>
                  <a:cs typeface="+mn-cs"/>
                </a:rPr>
                <a:t>A problem is considered unbounded if the feasible region is infinite in the direction of optimization. In other words, the value of the objective function can increase (or decrease) indefinitely without reaching a maximum (or minimum). When the constraints (2) (blue) and (3) (green) were both removed, the constraint (1) (yellow) will</a:t>
              </a:r>
              <a:r>
                <a:rPr lang="en-US" sz="1100" b="0" i="0" baseline="0">
                  <a:solidFill>
                    <a:schemeClr val="tx1"/>
                  </a:solidFill>
                  <a:effectLst/>
                  <a:latin typeface="+mn-lt"/>
                  <a:ea typeface="+mn-ea"/>
                  <a:cs typeface="+mn-cs"/>
                </a:rPr>
                <a:t> come into place and no longer be redundant according to (c). </a:t>
              </a:r>
              <a:r>
                <a:rPr lang="en-US" sz="1100" b="0" i="0">
                  <a:solidFill>
                    <a:schemeClr val="tx1"/>
                  </a:solidFill>
                  <a:effectLst/>
                  <a:latin typeface="+mn-lt"/>
                  <a:ea typeface="+mn-ea"/>
                  <a:cs typeface="+mn-cs"/>
                </a:rPr>
                <a:t> This constraint</a:t>
              </a:r>
              <a:r>
                <a:rPr lang="en-US" sz="1100" b="0" i="0" baseline="0">
                  <a:solidFill>
                    <a:schemeClr val="tx1"/>
                  </a:solidFill>
                  <a:effectLst/>
                  <a:latin typeface="+mn-lt"/>
                  <a:ea typeface="+mn-ea"/>
                  <a:cs typeface="+mn-cs"/>
                </a:rPr>
                <a:t> will result in the new optimal solution at </a:t>
              </a:r>
              <a:r>
                <a:rPr lang="en-US" sz="1100" b="0" i="0">
                  <a:solidFill>
                    <a:schemeClr val="tx1"/>
                  </a:solidFill>
                  <a:effectLst/>
                  <a:latin typeface="+mn-lt"/>
                  <a:ea typeface="+mn-ea"/>
                  <a:cs typeface="+mn-cs"/>
                </a:rPr>
                <a:t>(</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oMath>
              </a14:m>
              <a:r>
                <a:rPr lang="en-US" sz="1100" b="0" i="0" baseline="0">
                  <a:solidFill>
                    <a:schemeClr val="tx1"/>
                  </a:solidFill>
                  <a:effectLst/>
                  <a:latin typeface="+mn-lt"/>
                  <a:ea typeface="+mn-ea"/>
                  <a:cs typeface="+mn-cs"/>
                </a:rPr>
                <a:t>=0, </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oMath>
              </a14:m>
              <a:r>
                <a:rPr lang="en-US" sz="1100" b="0" i="0" baseline="0">
                  <a:solidFill>
                    <a:schemeClr val="tx1"/>
                  </a:solidFill>
                  <a:effectLst/>
                  <a:latin typeface="+mn-lt"/>
                  <a:ea typeface="+mn-ea"/>
                  <a:cs typeface="+mn-cs"/>
                </a:rPr>
                <a:t>=900).  </a:t>
              </a:r>
              <a:endParaRPr lang="en-US" sz="1100" b="0" i="0">
                <a:solidFill>
                  <a:schemeClr val="tx1"/>
                </a:solidFill>
                <a:effectLst/>
                <a:latin typeface="+mn-lt"/>
                <a:ea typeface="+mn-ea"/>
                <a:cs typeface="+mn-cs"/>
              </a:endParaRPr>
            </a:p>
            <a:p>
              <a:pPr eaLnBrk="1" fontAlgn="auto" latinLnBrk="0" hangingPunct="1"/>
              <a:endParaRPr lang="en-US" sz="1100" b="0" i="0">
                <a:solidFill>
                  <a:schemeClr val="tx1"/>
                </a:solidFill>
                <a:effectLst/>
                <a:latin typeface="+mn-lt"/>
                <a:ea typeface="+mn-ea"/>
                <a:cs typeface="+mn-cs"/>
              </a:endParaRPr>
            </a:p>
            <a:p>
              <a:r>
                <a:rPr lang="en-US" b="0"/>
                <a:t>Answer:</a:t>
              </a:r>
              <a:r>
                <a:rPr lang="en-US" sz="1100" b="1" i="0">
                  <a:solidFill>
                    <a:schemeClr val="tx1"/>
                  </a:solidFill>
                  <a:effectLst/>
                  <a:latin typeface="+mn-lt"/>
                  <a:ea typeface="+mn-ea"/>
                  <a:cs typeface="+mn-cs"/>
                </a:rPr>
                <a:t> </a:t>
              </a:r>
              <a:r>
                <a:rPr lang="en-US" sz="1100" b="0" i="0">
                  <a:solidFill>
                    <a:schemeClr val="tx1"/>
                  </a:solidFill>
                  <a:effectLst/>
                  <a:latin typeface="+mn-lt"/>
                  <a:ea typeface="+mn-ea"/>
                  <a:cs typeface="+mn-cs"/>
                </a:rPr>
                <a:t>If the constraints (2)</a:t>
              </a:r>
              <a:r>
                <a:rPr lang="en-US" sz="1100" b="0" i="0" baseline="0">
                  <a:solidFill>
                    <a:schemeClr val="tx1"/>
                  </a:solidFill>
                  <a:effectLst/>
                  <a:latin typeface="+mn-lt"/>
                  <a:ea typeface="+mn-ea"/>
                  <a:cs typeface="+mn-cs"/>
                </a:rPr>
                <a:t> and </a:t>
              </a:r>
              <a:r>
                <a:rPr lang="en-US" sz="1100" b="0" i="0">
                  <a:solidFill>
                    <a:schemeClr val="tx1"/>
                  </a:solidFill>
                  <a:effectLst/>
                  <a:latin typeface="+mn-lt"/>
                  <a:ea typeface="+mn-ea"/>
                  <a:cs typeface="+mn-cs"/>
                </a:rPr>
                <a:t>(3) were both removed, the problem is still bounded by constraint (1).</a:t>
              </a:r>
              <a:endParaRPr lang="en-US" b="0"/>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e) </a:t>
              </a:r>
              <a:r>
                <a:rPr lang="en-US" sz="1100" b="0" i="0" u="none" strike="noStrike">
                  <a:solidFill>
                    <a:schemeClr val="tx1"/>
                  </a:solidFill>
                  <a:effectLst/>
                  <a:latin typeface="+mn-lt"/>
                  <a:ea typeface="+mn-ea"/>
                  <a:cs typeface="+mn-cs"/>
                </a:rPr>
                <a:t>Find a value for the profit of chairs,</a:t>
              </a:r>
              <a:r>
                <a:rPr lang="en-US" sz="1100" b="0" i="0" u="none" strike="noStrike" baseline="0">
                  <a:solidFill>
                    <a:schemeClr val="tx1"/>
                  </a:solidFill>
                  <a:effectLst/>
                  <a:latin typeface="+mn-lt"/>
                  <a:ea typeface="+mn-ea"/>
                  <a:cs typeface="+mn-cs"/>
                </a:rPr>
                <a:t> which is smaller than the </a:t>
              </a:r>
              <a:r>
                <a:rPr lang="en-US" sz="1100" b="0" i="0" u="none" strike="noStrike">
                  <a:solidFill>
                    <a:schemeClr val="tx1"/>
                  </a:solidFill>
                  <a:effectLst/>
                  <a:latin typeface="+mn-lt"/>
                  <a:ea typeface="+mn-ea"/>
                  <a:cs typeface="+mn-cs"/>
                </a:rPr>
                <a:t>current</a:t>
              </a:r>
              <a:r>
                <a:rPr lang="en-US" sz="1100" b="0" i="0" u="none" strike="noStrike" baseline="0">
                  <a:solidFill>
                    <a:schemeClr val="tx1"/>
                  </a:solidFill>
                  <a:effectLst/>
                  <a:latin typeface="+mn-lt"/>
                  <a:ea typeface="+mn-ea"/>
                  <a:cs typeface="+mn-cs"/>
                </a:rPr>
                <a:t> value of</a:t>
              </a:r>
              <a:r>
                <a:rPr lang="en-US" sz="1100" b="0" i="0" u="none" strike="noStrike">
                  <a:solidFill>
                    <a:schemeClr val="tx1"/>
                  </a:solidFill>
                  <a:effectLst/>
                  <a:latin typeface="+mn-lt"/>
                  <a:ea typeface="+mn-ea"/>
                  <a:cs typeface="+mn-cs"/>
                </a:rPr>
                <a:t> 50 euros, such that the problem (with</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all constrains (1)-(4)) will have multiple alternative optimal solutions.</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Justify your answer. (1pt)</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pPr eaLnBrk="1" fontAlgn="auto" latinLnBrk="0" hangingPunct="1"/>
              <a:r>
                <a:rPr lang="en-US" sz="1100" b="0" i="0">
                  <a:solidFill>
                    <a:schemeClr val="tx1"/>
                  </a:solidFill>
                  <a:effectLst/>
                  <a:latin typeface="+mn-lt"/>
                  <a:ea typeface="+mn-ea"/>
                  <a:cs typeface="+mn-cs"/>
                </a:rPr>
                <a:t>In order to have multiple</a:t>
              </a:r>
              <a:r>
                <a:rPr lang="en-US" sz="1100" b="0" i="0" baseline="0">
                  <a:solidFill>
                    <a:schemeClr val="tx1"/>
                  </a:solidFill>
                  <a:effectLst/>
                  <a:latin typeface="+mn-lt"/>
                  <a:ea typeface="+mn-ea"/>
                  <a:cs typeface="+mn-cs"/>
                </a:rPr>
                <a:t> solutions, we can change the profit of the chairs in such a way that the slope of the objective function matches the slope of the blue binding constraint (painting) according to the graph. </a:t>
              </a:r>
            </a:p>
            <a:p>
              <a:pPr eaLnBrk="1" fontAlgn="auto" latinLnBrk="0" hangingPunct="1"/>
              <a:endParaRPr lang="en-US" sz="1100" b="0" i="0" baseline="0">
                <a:solidFill>
                  <a:schemeClr val="tx1"/>
                </a:solidFill>
                <a:effectLst/>
                <a:latin typeface="+mn-lt"/>
                <a:ea typeface="+mn-ea"/>
                <a:cs typeface="+mn-cs"/>
              </a:endParaRPr>
            </a:p>
            <a:p>
              <a:pPr eaLnBrk="1" fontAlgn="auto" latinLnBrk="0" hangingPunct="1"/>
              <a:r>
                <a:rPr lang="en-US" sz="1100" b="0" i="0" baseline="0">
                  <a:solidFill>
                    <a:schemeClr val="tx1"/>
                  </a:solidFill>
                  <a:effectLst/>
                  <a:latin typeface="+mn-lt"/>
                  <a:ea typeface="+mn-ea"/>
                  <a:cs typeface="+mn-cs"/>
                </a:rPr>
                <a:t>Let's call the profit as z and the new price of chairs as "p". We have the equation:</a:t>
              </a:r>
            </a:p>
            <a:p>
              <a:pPr eaLnBrk="1" fontAlgn="auto" latinLnBrk="0" hangingPunct="1"/>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a:solidFill>
                          <a:schemeClr val="tx1"/>
                        </a:solidFill>
                        <a:effectLst/>
                        <a:latin typeface="Cambria Math" panose="02040503050406030204" pitchFamily="18" charset="0"/>
                        <a:ea typeface="+mn-ea"/>
                        <a:cs typeface="+mn-cs"/>
                      </a:rPr>
                      <m:t>=70</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𝑝</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oMath>
                </m:oMathPara>
              </a14:m>
              <a:endParaRPr lang="en-US" sz="1100" b="0" i="0" baseline="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𝑧</m:t>
                      </m:r>
                      <m:r>
                        <a:rPr lang="en-US" sz="1100" b="0" i="1">
                          <a:solidFill>
                            <a:schemeClr val="tx1"/>
                          </a:solidFill>
                          <a:effectLst/>
                          <a:latin typeface="Cambria Math" panose="02040503050406030204" pitchFamily="18" charset="0"/>
                          <a:ea typeface="+mn-ea"/>
                          <a:cs typeface="+mn-cs"/>
                        </a:rPr>
                        <m:t> −70</m:t>
                      </m:r>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𝑝</m:t>
                  </m:r>
                </m:oMath>
              </a14:m>
              <a:endParaRPr lang="en-FI">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−70</m:t>
                      </m:r>
                    </m:num>
                    <m:den>
                      <m:r>
                        <a:rPr lang="en-US" sz="1100" b="0" i="1">
                          <a:solidFill>
                            <a:schemeClr val="tx1"/>
                          </a:solidFill>
                          <a:effectLst/>
                          <a:latin typeface="Cambria Math" panose="02040503050406030204" pitchFamily="18" charset="0"/>
                          <a:ea typeface="+mn-ea"/>
                          <a:cs typeface="+mn-cs"/>
                        </a:rPr>
                        <m:t>𝑝</m:t>
                      </m:r>
                    </m:den>
                  </m:f>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𝑧</m:t>
                      </m:r>
                    </m:num>
                    <m:den>
                      <m:r>
                        <a:rPr lang="en-US" sz="1100" b="0" i="1">
                          <a:solidFill>
                            <a:schemeClr val="tx1"/>
                          </a:solidFill>
                          <a:effectLst/>
                          <a:latin typeface="Cambria Math" panose="02040503050406030204" pitchFamily="18" charset="0"/>
                          <a:ea typeface="+mn-ea"/>
                          <a:cs typeface="+mn-cs"/>
                        </a:rPr>
                        <m:t>𝑝</m:t>
                      </m:r>
                    </m:den>
                  </m:f>
                </m:oMath>
              </a14:m>
              <a:endParaRPr lang="en-FI">
                <a:effectLst/>
              </a:endParaRPr>
            </a:p>
            <a:p>
              <a:pPr eaLnBrk="1" fontAlgn="auto" latinLnBrk="0" hangingPunct="1"/>
              <a:endParaRPr lang="en-US" sz="1100" b="0" i="0" baseline="0">
                <a:solidFill>
                  <a:schemeClr val="tx1"/>
                </a:solidFill>
                <a:effectLst/>
                <a:latin typeface="+mn-lt"/>
                <a:ea typeface="+mn-ea"/>
                <a:cs typeface="+mn-cs"/>
              </a:endParaRPr>
            </a:p>
            <a:p>
              <a:pPr eaLnBrk="1" fontAlgn="auto" latinLnBrk="0" hangingPunct="1"/>
              <a:r>
                <a:rPr lang="en-US" sz="1100" b="0" i="0" baseline="0">
                  <a:solidFill>
                    <a:schemeClr val="tx1"/>
                  </a:solidFill>
                  <a:effectLst/>
                  <a:latin typeface="+mn-lt"/>
                  <a:ea typeface="+mn-ea"/>
                  <a:cs typeface="+mn-cs"/>
                </a:rPr>
                <a:t>The slope of the objective function is thus </a:t>
              </a:r>
              <a14:m>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−70</m:t>
                      </m:r>
                    </m:num>
                    <m:den>
                      <m:r>
                        <a:rPr lang="en-US" sz="1100" b="0" i="1">
                          <a:solidFill>
                            <a:schemeClr val="tx1"/>
                          </a:solidFill>
                          <a:effectLst/>
                          <a:latin typeface="Cambria Math" panose="02040503050406030204" pitchFamily="18" charset="0"/>
                          <a:ea typeface="+mn-ea"/>
                          <a:cs typeface="+mn-cs"/>
                        </a:rPr>
                        <m:t>𝑝</m:t>
                      </m:r>
                    </m:den>
                  </m:f>
                </m:oMath>
              </a14:m>
              <a:endParaRPr lang="en-US" sz="1100" b="0" i="0" baseline="0">
                <a:solidFill>
                  <a:schemeClr val="tx1"/>
                </a:solidFill>
                <a:effectLst/>
                <a:latin typeface="+mn-lt"/>
                <a:ea typeface="+mn-ea"/>
                <a:cs typeface="+mn-cs"/>
              </a:endParaRPr>
            </a:p>
            <a:p>
              <a:pPr eaLnBrk="1" fontAlgn="auto" latinLnBrk="0" hangingPunct="1"/>
              <a:endParaRPr lang="en-US" sz="1100" b="0" i="0" baseline="0">
                <a:solidFill>
                  <a:schemeClr val="tx1"/>
                </a:solidFill>
                <a:effectLst/>
                <a:latin typeface="+mn-lt"/>
                <a:ea typeface="+mn-ea"/>
                <a:cs typeface="+mn-cs"/>
              </a:endParaRPr>
            </a:p>
            <a:p>
              <a:pPr eaLnBrk="1" fontAlgn="auto" latinLnBrk="0" hangingPunct="1"/>
              <a:r>
                <a:rPr lang="en-US" sz="1100" b="0" i="0" baseline="0">
                  <a:solidFill>
                    <a:schemeClr val="tx1"/>
                  </a:solidFill>
                  <a:effectLst/>
                  <a:latin typeface="+mn-lt"/>
                  <a:ea typeface="+mn-ea"/>
                  <a:cs typeface="+mn-cs"/>
                </a:rPr>
                <a:t>The equation for the blue constraint (painting) is</a:t>
              </a:r>
            </a:p>
            <a:p>
              <a:pPr algn="ctr" eaLnBrk="1" fontAlgn="auto" latinLnBrk="0" hangingPunct="1"/>
              <a:r>
                <a:rPr lang="en-US" sz="1100" b="0" i="0" baseline="0">
                  <a:solidFill>
                    <a:schemeClr val="tx1"/>
                  </a:solidFill>
                  <a:effectLst/>
                  <a:latin typeface="+mn-lt"/>
                  <a:ea typeface="+mn-ea"/>
                  <a:cs typeface="+mn-cs"/>
                </a:rPr>
                <a:t>  </a:t>
              </a:r>
              <a14:m>
                <m:oMath xmlns:m="http://schemas.openxmlformats.org/officeDocument/2006/math">
                  <m:r>
                    <a:rPr lang="en-US" sz="1100" b="0" i="1">
                      <a:solidFill>
                        <a:schemeClr val="tx1"/>
                      </a:solidFill>
                      <a:effectLst/>
                      <a:latin typeface="Cambria Math" panose="02040503050406030204" pitchFamily="18" charset="0"/>
                      <a:ea typeface="+mn-ea"/>
                      <a:cs typeface="+mn-cs"/>
                    </a:rPr>
                    <m:t>𝑧</m:t>
                  </m:r>
                  <m:r>
                    <a:rPr lang="en-US" sz="1100" b="0" i="1">
                      <a:solidFill>
                        <a:schemeClr val="tx1"/>
                      </a:solidFill>
                      <a:effectLst/>
                      <a:latin typeface="Cambria Math" panose="02040503050406030204" pitchFamily="18" charset="0"/>
                      <a:ea typeface="+mn-ea"/>
                      <a:cs typeface="+mn-cs"/>
                    </a:rPr>
                    <m:t>=4</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2</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oMath>
              </a14:m>
              <a:endParaRPr lang="en-FI">
                <a:effectLst/>
              </a:endParaRPr>
            </a:p>
            <a:p>
              <a:pPr algn="ctr" eaLnBrk="1" fontAlgn="auto" latinLnBrk="0" hangingPunct="1"/>
              <a:r>
                <a:rPr lang="en-US" sz="1100" b="0" i="0" baseline="0">
                  <a:solidFill>
                    <a:schemeClr val="tx1"/>
                  </a:solidFill>
                  <a:effectLst/>
                  <a:latin typeface="+mn-lt"/>
                  <a:ea typeface="+mn-ea"/>
                  <a:cs typeface="+mn-cs"/>
                </a:rPr>
                <a:t>=&gt; </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𝑧</m:t>
                      </m:r>
                      <m:r>
                        <a:rPr lang="en-US" sz="1100" b="0" i="1">
                          <a:solidFill>
                            <a:schemeClr val="tx1"/>
                          </a:solidFill>
                          <a:effectLst/>
                          <a:latin typeface="Cambria Math" panose="02040503050406030204" pitchFamily="18" charset="0"/>
                          <a:ea typeface="+mn-ea"/>
                          <a:cs typeface="+mn-cs"/>
                        </a:rPr>
                        <m:t> −4</m:t>
                      </m:r>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)/2</m:t>
                  </m:r>
                </m:oMath>
              </a14:m>
              <a:endParaRPr lang="en-FI">
                <a:effectLst/>
              </a:endParaRPr>
            </a:p>
            <a:p>
              <a:pPr algn="ctr" eaLnBrk="1" fontAlgn="auto" latinLnBrk="0" hangingPunct="1"/>
              <a:r>
                <a:rPr lang="en-US" sz="1100" b="0" i="0" baseline="0">
                  <a:solidFill>
                    <a:schemeClr val="tx1"/>
                  </a:solidFill>
                  <a:effectLst/>
                  <a:latin typeface="+mn-lt"/>
                  <a:ea typeface="+mn-ea"/>
                  <a:cs typeface="+mn-cs"/>
                </a:rPr>
                <a:t>=&gt; </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−4</m:t>
                      </m:r>
                    </m:num>
                    <m:den>
                      <m:r>
                        <a:rPr lang="en-US" sz="1100" b="0" i="1">
                          <a:solidFill>
                            <a:schemeClr val="tx1"/>
                          </a:solidFill>
                          <a:effectLst/>
                          <a:latin typeface="Cambria Math" panose="02040503050406030204" pitchFamily="18" charset="0"/>
                          <a:ea typeface="+mn-ea"/>
                          <a:cs typeface="+mn-cs"/>
                        </a:rPr>
                        <m:t>2</m:t>
                      </m:r>
                    </m:den>
                  </m:f>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𝑧</m:t>
                      </m:r>
                    </m:num>
                    <m:den>
                      <m:r>
                        <a:rPr lang="en-US" sz="1100" b="0" i="1">
                          <a:solidFill>
                            <a:schemeClr val="tx1"/>
                          </a:solidFill>
                          <a:effectLst/>
                          <a:latin typeface="Cambria Math" panose="02040503050406030204" pitchFamily="18" charset="0"/>
                          <a:ea typeface="+mn-ea"/>
                          <a:cs typeface="+mn-cs"/>
                        </a:rPr>
                        <m:t>2</m:t>
                      </m:r>
                    </m:den>
                  </m:f>
                </m:oMath>
              </a14:m>
              <a:endParaRPr lang="en-FI">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=−2</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𝑧</m:t>
                      </m:r>
                    </m:num>
                    <m:den>
                      <m:r>
                        <a:rPr lang="en-US" sz="1100" b="0" i="1">
                          <a:solidFill>
                            <a:schemeClr val="tx1"/>
                          </a:solidFill>
                          <a:effectLst/>
                          <a:latin typeface="Cambria Math" panose="02040503050406030204" pitchFamily="18" charset="0"/>
                          <a:ea typeface="+mn-ea"/>
                          <a:cs typeface="+mn-cs"/>
                        </a:rPr>
                        <m:t>2</m:t>
                      </m:r>
                    </m:den>
                  </m:f>
                </m:oMath>
              </a14:m>
              <a:endParaRPr lang="en-FI" sz="1400">
                <a:effectLst/>
              </a:endParaRPr>
            </a:p>
            <a:p>
              <a:pPr eaLnBrk="1" fontAlgn="auto" latinLnBrk="0" hangingPunct="1"/>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slope of the painting constraint is thus -2</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slope of the objective function equals the slope of painting constraint:</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14:m>
                <m:oMath xmlns:m="http://schemas.openxmlformats.org/officeDocument/2006/math">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−70</m:t>
                      </m:r>
                    </m:num>
                    <m:den>
                      <m:r>
                        <a:rPr lang="en-US" sz="1100" b="0" i="1">
                          <a:solidFill>
                            <a:schemeClr val="tx1"/>
                          </a:solidFill>
                          <a:effectLst/>
                          <a:latin typeface="Cambria Math" panose="02040503050406030204" pitchFamily="18" charset="0"/>
                          <a:ea typeface="+mn-ea"/>
                          <a:cs typeface="+mn-cs"/>
                        </a:rPr>
                        <m:t>𝑝</m:t>
                      </m:r>
                    </m:den>
                  </m:f>
                  <m:r>
                    <a:rPr lang="en-US" sz="1100" b="0" i="1">
                      <a:solidFill>
                        <a:schemeClr val="tx1"/>
                      </a:solidFill>
                      <a:effectLst/>
                      <a:latin typeface="Cambria Math" panose="02040503050406030204" pitchFamily="18" charset="0"/>
                      <a:ea typeface="+mn-ea"/>
                      <a:cs typeface="+mn-cs"/>
                    </a:rPr>
                    <m:t>=−2</m:t>
                  </m:r>
                  <m:r>
                    <a:rPr lang="en-US" sz="1100" b="0" i="0">
                      <a:solidFill>
                        <a:schemeClr val="tx1"/>
                      </a:solidFill>
                      <a:effectLst/>
                      <a:latin typeface="Cambria Math" panose="02040503050406030204" pitchFamily="18" charset="0"/>
                      <a:ea typeface="+mn-ea"/>
                      <a:cs typeface="+mn-cs"/>
                    </a:rPr>
                    <m:t>⇒</m:t>
                  </m:r>
                  <m:r>
                    <m:rPr>
                      <m:sty m:val="p"/>
                    </m:rPr>
                    <a:rPr lang="en-US" sz="1100" b="0" i="0">
                      <a:solidFill>
                        <a:schemeClr val="tx1"/>
                      </a:solidFill>
                      <a:effectLst/>
                      <a:latin typeface="Cambria Math" panose="02040503050406030204" pitchFamily="18" charset="0"/>
                      <a:ea typeface="+mn-ea"/>
                      <a:cs typeface="+mn-cs"/>
                    </a:rPr>
                    <m:t>p</m:t>
                  </m:r>
                  <m:r>
                    <a:rPr lang="en-US" sz="1100" b="0" i="0">
                      <a:solidFill>
                        <a:schemeClr val="tx1"/>
                      </a:solidFill>
                      <a:effectLst/>
                      <a:latin typeface="Cambria Math" panose="02040503050406030204" pitchFamily="18" charset="0"/>
                      <a:ea typeface="+mn-ea"/>
                      <a:cs typeface="+mn-cs"/>
                    </a:rPr>
                    <m:t>=35</m:t>
                  </m:r>
                </m:oMath>
              </a14:m>
              <a:r>
                <a:rPr lang="en-US" sz="1400">
                  <a:effectLst/>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new value for the profit of chairs, which is smaller than the current value of 50 euros, such that the problem (with all constrains (1)-(4)) will have multiple alternative optimal solutions is therefore 35 euros per chair.</a:t>
              </a:r>
              <a:endParaRPr lang="en-US" sz="1400">
                <a:effectLst/>
              </a:endParaRPr>
            </a:p>
          </xdr:txBody>
        </xdr:sp>
      </mc:Choice>
      <mc:Fallback xmlns="">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7625" y="394335"/>
              <a:ext cx="5162549" cy="1581170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baseline="0"/>
                <a:t>Basic LP concepts (6pts)</a:t>
              </a:r>
            </a:p>
            <a:p>
              <a:r>
                <a:rPr lang="en-US" sz="1100" b="0" i="0">
                  <a:solidFill>
                    <a:schemeClr val="tx1"/>
                  </a:solidFill>
                  <a:effectLst/>
                  <a:latin typeface="+mn-lt"/>
                  <a:ea typeface="+mn-ea"/>
                  <a:cs typeface="+mn-cs"/>
                </a:rPr>
                <a:t>Cosine </a:t>
              </a:r>
              <a:r>
                <a:rPr lang="en-US" sz="1100" b="0" i="0" baseline="0">
                  <a:solidFill>
                    <a:schemeClr val="tx1"/>
                  </a:solidFill>
                  <a:effectLst/>
                  <a:latin typeface="+mn-lt"/>
                  <a:ea typeface="+mn-ea"/>
                  <a:cs typeface="+mn-cs"/>
                </a:rPr>
                <a:t>Furniture Ltd produces high-end tables and chairs. The production process for each table (chair) takes 6 hours (4 hours) of carpentry work and 4 hours (2 hours) of painting work. Each table yields a profit of 70 euros and each chair a profit of 50 euros. Cosine is currently planning the production for the following month for which 3600 and 1600 hours of carpentry and painting work are available. </a:t>
              </a:r>
              <a:r>
                <a:rPr lang="en-US" sz="1100" b="0" i="0" u="none" strike="noStrike" baseline="0">
                  <a:solidFill>
                    <a:schemeClr val="tx1"/>
                  </a:solidFill>
                  <a:effectLst/>
                  <a:latin typeface="+mn-lt"/>
                  <a:ea typeface="+mn-ea"/>
                  <a:cs typeface="+mn-cs"/>
                </a:rPr>
                <a:t>Due to limited storage capacity the vice president for sales &amp; operations planning has ordered that no more than 700 chairs should be produced in the following month.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To support production planning decisions Cosine has implemented the following LP problem:</a:t>
              </a:r>
            </a:p>
            <a:p>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a) </a:t>
              </a:r>
              <a:r>
                <a:rPr lang="en-US" sz="1100" b="0" i="0" u="none" strike="noStrike">
                  <a:solidFill>
                    <a:schemeClr val="tx1"/>
                  </a:solidFill>
                  <a:effectLst/>
                  <a:latin typeface="+mn-lt"/>
                  <a:ea typeface="+mn-ea"/>
                  <a:cs typeface="+mn-cs"/>
                </a:rPr>
                <a:t>Visualize the constraints on a two-dimensional plane where the axes correspond to the decision variables. You can use the scatter plot to the right,</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pen&amp;paper or some other software, but the vizualisation</a:t>
              </a:r>
              <a:r>
                <a:rPr lang="en-US" sz="1100" b="0" i="0" u="none" strike="noStrike" baseline="0">
                  <a:solidFill>
                    <a:schemeClr val="tx1"/>
                  </a:solidFill>
                  <a:effectLst/>
                  <a:latin typeface="+mn-lt"/>
                  <a:ea typeface="+mn-ea"/>
                  <a:cs typeface="+mn-cs"/>
                </a:rPr>
                <a:t> has to be clear and pasted to this sheet. </a:t>
              </a:r>
              <a:r>
                <a:rPr lang="en-US" sz="1100" b="0" i="0">
                  <a:solidFill>
                    <a:schemeClr val="tx1"/>
                  </a:solidFill>
                  <a:effectLst/>
                  <a:latin typeface="+mn-lt"/>
                  <a:ea typeface="+mn-ea"/>
                  <a:cs typeface="+mn-cs"/>
                </a:rPr>
                <a:t>(2pts). </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mn-lt"/>
                  <a:ea typeface="+mn-ea"/>
                  <a:cs typeface="+mn-cs"/>
                </a:rPr>
                <a:t>b) </a:t>
              </a:r>
              <a:r>
                <a:rPr kumimoji="0" lang="en-US" sz="1100" b="0" i="0" u="none" strike="noStrike" kern="0" cap="none" spc="0" normalizeH="0" baseline="0" noProof="0">
                  <a:ln>
                    <a:noFill/>
                  </a:ln>
                  <a:solidFill>
                    <a:prstClr val="black"/>
                  </a:solidFill>
                  <a:effectLst/>
                  <a:uLnTx/>
                  <a:uFillTx/>
                  <a:latin typeface="+mn-lt"/>
                  <a:ea typeface="+mn-ea"/>
                  <a:cs typeface="+mn-cs"/>
                </a:rPr>
                <a:t>Which constraints, if any, are binding? </a:t>
              </a:r>
              <a:r>
                <a:rPr lang="en-US" sz="1100" b="0" i="0">
                  <a:solidFill>
                    <a:schemeClr val="tx1"/>
                  </a:solidFill>
                  <a:effectLst/>
                  <a:latin typeface="+mn-lt"/>
                  <a:ea typeface="+mn-ea"/>
                  <a:cs typeface="+mn-cs"/>
                </a:rPr>
                <a:t>Justify your answer</a:t>
              </a:r>
              <a:r>
                <a:rPr lang="en-US" sz="1100" b="0" i="0" baseline="0">
                  <a:solidFill>
                    <a:schemeClr val="tx1"/>
                  </a:solidFill>
                  <a:effectLst/>
                  <a:latin typeface="+mn-lt"/>
                  <a:ea typeface="+mn-ea"/>
                  <a:cs typeface="+mn-cs"/>
                </a:rPr>
                <a:t> based on the visualization </a:t>
              </a:r>
              <a:r>
                <a:rPr lang="en-US" sz="1100" b="0" i="0">
                  <a:solidFill>
                    <a:schemeClr val="tx1"/>
                  </a:solidFill>
                  <a:effectLst/>
                  <a:latin typeface="+mn-lt"/>
                  <a:ea typeface="+mn-ea"/>
                  <a:cs typeface="+mn-cs"/>
                </a:rPr>
                <a:t>(1pt)</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prstClr val="black"/>
                </a:solidFill>
                <a:effectLst/>
                <a:uLnTx/>
                <a:uFillTx/>
                <a:latin typeface="+mn-lt"/>
                <a:ea typeface="+mn-ea"/>
                <a:cs typeface="+mn-cs"/>
              </a:endParaRPr>
            </a:p>
            <a:p>
              <a:pPr eaLnBrk="1" fontAlgn="auto" latinLnBrk="0" hangingPunct="1"/>
              <a:r>
                <a:rPr lang="en-US" sz="1100" b="0" i="0">
                  <a:solidFill>
                    <a:schemeClr val="tx1"/>
                  </a:solidFill>
                  <a:effectLst/>
                  <a:latin typeface="+mn-lt"/>
                  <a:ea typeface="+mn-ea"/>
                  <a:cs typeface="+mn-cs"/>
                </a:rPr>
                <a:t>Any constraint line that forms part of the border of the feasible region at the optimal solution is a binding constraint. The optimal solution (</a:t>
              </a:r>
              <a:r>
                <a:rPr lang="en-US" sz="1100" i="0">
                  <a:solidFill>
                    <a:schemeClr val="tx1"/>
                  </a:solidFill>
                  <a:effectLst/>
                  <a:latin typeface="+mn-lt"/>
                  <a:ea typeface="+mn-ea"/>
                  <a:cs typeface="+mn-cs"/>
                </a:rPr>
                <a:t>𝑥_1</a:t>
              </a:r>
              <a:r>
                <a:rPr lang="en-US" sz="1100" b="0" i="0" baseline="0">
                  <a:solidFill>
                    <a:schemeClr val="tx1"/>
                  </a:solidFill>
                  <a:effectLst/>
                  <a:latin typeface="+mn-lt"/>
                  <a:ea typeface="+mn-ea"/>
                  <a:cs typeface="+mn-cs"/>
                </a:rPr>
                <a:t>=50, </a:t>
              </a:r>
              <a:r>
                <a:rPr lang="en-US" sz="1100" b="0" i="0">
                  <a:solidFill>
                    <a:schemeClr val="tx1"/>
                  </a:solidFill>
                  <a:effectLst/>
                  <a:latin typeface="+mn-lt"/>
                  <a:ea typeface="+mn-ea"/>
                  <a:cs typeface="+mn-cs"/>
                </a:rPr>
                <a:t>𝑥_</a:t>
              </a:r>
              <a:r>
                <a:rPr lang="en-US" sz="1100" i="0">
                  <a:solidFill>
                    <a:schemeClr val="tx1"/>
                  </a:solidFill>
                  <a:effectLst/>
                  <a:latin typeface="+mn-lt"/>
                  <a:ea typeface="+mn-ea"/>
                  <a:cs typeface="+mn-cs"/>
                </a:rPr>
                <a:t>2</a:t>
              </a:r>
              <a:r>
                <a:rPr lang="en-US" sz="1100" b="0" i="0" baseline="0">
                  <a:solidFill>
                    <a:schemeClr val="tx1"/>
                  </a:solidFill>
                  <a:effectLst/>
                  <a:latin typeface="+mn-lt"/>
                  <a:ea typeface="+mn-ea"/>
                  <a:cs typeface="+mn-cs"/>
                </a:rPr>
                <a:t>=700) can be found from the visualization.</a:t>
              </a:r>
              <a:r>
                <a:rPr lang="en-US" sz="1100" b="0" i="0">
                  <a:solidFill>
                    <a:schemeClr val="tx1"/>
                  </a:solidFill>
                  <a:effectLst/>
                  <a:latin typeface="+mn-lt"/>
                  <a:ea typeface="+mn-ea"/>
                  <a:cs typeface="+mn-cs"/>
                </a:rPr>
                <a:t> Therefore, the binding constraints</a:t>
              </a:r>
              <a:r>
                <a:rPr lang="en-US" sz="1100" b="0" i="0" baseline="0">
                  <a:solidFill>
                    <a:schemeClr val="tx1"/>
                  </a:solidFill>
                  <a:effectLst/>
                  <a:latin typeface="+mn-lt"/>
                  <a:ea typeface="+mn-ea"/>
                  <a:cs typeface="+mn-cs"/>
                </a:rPr>
                <a:t> are</a:t>
              </a:r>
            </a:p>
            <a:p>
              <a:pPr eaLnBrk="1" fontAlgn="auto" latinLnBrk="0" hangingPunct="1"/>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mn-lt"/>
                  <a:ea typeface="+mn-ea"/>
                  <a:cs typeface="+mn-cs"/>
                </a:rPr>
                <a:t>4𝑥_1+〖</a:t>
              </a:r>
              <a:r>
                <a:rPr lang="en-US" sz="1100" b="0" i="0">
                  <a:solidFill>
                    <a:schemeClr val="tx1"/>
                  </a:solidFill>
                  <a:effectLst/>
                  <a:latin typeface="+mn-lt"/>
                  <a:ea typeface="+mn-ea"/>
                  <a:cs typeface="+mn-cs"/>
                </a:rPr>
                <a:t>2𝑥〗_</a:t>
              </a:r>
              <a:r>
                <a:rPr lang="en-US" sz="1100" i="0">
                  <a:solidFill>
                    <a:schemeClr val="tx1"/>
                  </a:solidFill>
                  <a:effectLst/>
                  <a:latin typeface="+mn-lt"/>
                  <a:ea typeface="+mn-ea"/>
                  <a:cs typeface="+mn-cs"/>
                </a:rPr>
                <a:t>2≤</a:t>
              </a:r>
              <a:r>
                <a:rPr lang="en-US" sz="1100" b="0" i="0">
                  <a:solidFill>
                    <a:schemeClr val="tx1"/>
                  </a:solidFill>
                  <a:effectLst/>
                  <a:latin typeface="+mn-lt"/>
                  <a:ea typeface="+mn-ea"/>
                  <a:cs typeface="+mn-cs"/>
                </a:rPr>
                <a:t>16</a:t>
              </a:r>
              <a:r>
                <a:rPr lang="en-US" sz="1100" i="0">
                  <a:solidFill>
                    <a:schemeClr val="tx1"/>
                  </a:solidFill>
                  <a:effectLst/>
                  <a:latin typeface="+mn-lt"/>
                  <a:ea typeface="+mn-ea"/>
                  <a:cs typeface="+mn-cs"/>
                </a:rPr>
                <a:t>00</a:t>
              </a:r>
              <a:r>
                <a:rPr lang="en-US" sz="1100">
                  <a:solidFill>
                    <a:schemeClr val="tx1"/>
                  </a:solidFill>
                  <a:effectLst/>
                  <a:latin typeface="+mn-lt"/>
                  <a:ea typeface="+mn-ea"/>
                  <a:cs typeface="+mn-cs"/>
                </a:rPr>
                <a:t> 	(2) painting</a:t>
              </a:r>
              <a:endParaRPr lang="en-FI">
                <a:effectLst/>
              </a:endParaRPr>
            </a:p>
            <a:p>
              <a:pPr eaLnBrk="1" fontAlgn="auto" latinLnBrk="0" hangingPunct="1"/>
              <a:r>
                <a:rPr lang="en-US" sz="1100" i="0">
                  <a:solidFill>
                    <a:schemeClr val="tx1"/>
                  </a:solidFill>
                  <a:effectLst/>
                  <a:latin typeface="+mn-lt"/>
                  <a:ea typeface="+mn-ea"/>
                  <a:cs typeface="+mn-cs"/>
                </a:rPr>
                <a:t>𝑥_</a:t>
              </a:r>
              <a:r>
                <a:rPr lang="en-US" sz="1100" b="0" i="0">
                  <a:solidFill>
                    <a:schemeClr val="tx1"/>
                  </a:solidFill>
                  <a:effectLst/>
                  <a:latin typeface="+mn-lt"/>
                  <a:ea typeface="+mn-ea"/>
                  <a:cs typeface="+mn-cs"/>
                </a:rPr>
                <a:t>2</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700</a:t>
              </a:r>
              <a:r>
                <a:rPr lang="en-US" sz="1100">
                  <a:solidFill>
                    <a:schemeClr val="tx1"/>
                  </a:solidFill>
                  <a:effectLst/>
                  <a:latin typeface="+mn-lt"/>
                  <a:ea typeface="+mn-ea"/>
                  <a:cs typeface="+mn-cs"/>
                </a:rPr>
                <a:t> 		(3) max chairs</a:t>
              </a:r>
            </a:p>
            <a:p>
              <a:pPr eaLnBrk="1" fontAlgn="auto" latinLnBrk="0" hangingPunct="1"/>
              <a:endParaRPr lang="en-US" sz="1100" b="0" i="0">
                <a:solidFill>
                  <a:schemeClr val="tx1"/>
                </a:solidFill>
                <a:effectLst/>
                <a:latin typeface="+mn-lt"/>
                <a:ea typeface="+mn-ea"/>
                <a:cs typeface="+mn-cs"/>
              </a:endParaRPr>
            </a:p>
            <a:p>
              <a:pPr eaLnBrk="1" fontAlgn="auto" latinLnBrk="0" hangingPunct="1"/>
              <a:r>
                <a:rPr lang="en-US" sz="1100" b="0" i="0">
                  <a:solidFill>
                    <a:schemeClr val="tx1"/>
                  </a:solidFill>
                  <a:effectLst/>
                  <a:latin typeface="+mn-lt"/>
                  <a:ea typeface="+mn-ea"/>
                  <a:cs typeface="+mn-cs"/>
                </a:rPr>
                <a:t>This  is because when optimal solution is plugged</a:t>
              </a:r>
              <a:r>
                <a:rPr lang="en-US" sz="1100" b="0" i="0" baseline="0">
                  <a:solidFill>
                    <a:schemeClr val="tx1"/>
                  </a:solidFill>
                  <a:effectLst/>
                  <a:latin typeface="+mn-lt"/>
                  <a:ea typeface="+mn-ea"/>
                  <a:cs typeface="+mn-cs"/>
                </a:rPr>
                <a:t> in, LHS is equal to RHS </a:t>
              </a:r>
              <a:endParaRPr lang="en-US" sz="1100" b="0" i="0">
                <a:solidFill>
                  <a:schemeClr val="tx1"/>
                </a:solidFill>
                <a:effectLst/>
                <a:latin typeface="+mn-lt"/>
                <a:ea typeface="+mn-ea"/>
                <a:cs typeface="+mn-cs"/>
              </a:endParaRPr>
            </a:p>
            <a:p>
              <a:pPr eaLnBrk="1" fontAlgn="auto" latinLnBrk="0" hangingPunct="1"/>
              <a:r>
                <a:rPr lang="en-US" sz="1100" i="0">
                  <a:solidFill>
                    <a:schemeClr val="tx1"/>
                  </a:solidFill>
                  <a:effectLst/>
                  <a:latin typeface="+mn-lt"/>
                  <a:ea typeface="+mn-ea"/>
                  <a:cs typeface="+mn-cs"/>
                </a:rPr>
                <a:t>4</a:t>
              </a:r>
              <a:r>
                <a:rPr lang="en-US" sz="1100" b="0" i="0">
                  <a:solidFill>
                    <a:schemeClr val="tx1"/>
                  </a:solidFill>
                  <a:effectLst/>
                  <a:latin typeface="Cambria Math" panose="02040503050406030204" pitchFamily="18" charset="0"/>
                  <a:ea typeface="+mn-ea"/>
                  <a:cs typeface="+mn-cs"/>
                </a:rPr>
                <a:t> (50)</a:t>
              </a:r>
              <a:r>
                <a:rPr lang="en-US" sz="110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2(700)=</a:t>
              </a:r>
              <a:r>
                <a:rPr lang="en-US" sz="1100" b="0" i="0">
                  <a:solidFill>
                    <a:schemeClr val="tx1"/>
                  </a:solidFill>
                  <a:effectLst/>
                  <a:latin typeface="+mn-lt"/>
                  <a:ea typeface="+mn-ea"/>
                  <a:cs typeface="+mn-cs"/>
                </a:rPr>
                <a:t>16</a:t>
              </a:r>
              <a:r>
                <a:rPr lang="en-US" sz="1100" i="0">
                  <a:solidFill>
                    <a:schemeClr val="tx1"/>
                  </a:solidFill>
                  <a:effectLst/>
                  <a:latin typeface="+mn-lt"/>
                  <a:ea typeface="+mn-ea"/>
                  <a:cs typeface="+mn-cs"/>
                </a:rPr>
                <a:t>00</a:t>
              </a:r>
              <a:r>
                <a:rPr lang="en-US" sz="1100">
                  <a:solidFill>
                    <a:schemeClr val="tx1"/>
                  </a:solidFill>
                  <a:effectLst/>
                  <a:latin typeface="+mn-lt"/>
                  <a:ea typeface="+mn-ea"/>
                  <a:cs typeface="+mn-cs"/>
                </a:rPr>
                <a:t> 	(2) painting</a:t>
              </a:r>
              <a:endParaRPr lang="en-FI">
                <a:effectLst/>
              </a:endParaRPr>
            </a:p>
            <a:p>
              <a:pPr eaLnBrk="1" fontAlgn="auto" latinLnBrk="0" hangingPunct="1"/>
              <a:r>
                <a:rPr lang="en-US" sz="1100" b="0" i="0">
                  <a:solidFill>
                    <a:schemeClr val="tx1"/>
                  </a:solidFill>
                  <a:effectLst/>
                  <a:latin typeface="Cambria Math" panose="02040503050406030204" pitchFamily="18" charset="0"/>
                  <a:ea typeface="+mn-ea"/>
                  <a:cs typeface="+mn-cs"/>
                </a:rPr>
                <a:t>700=</a:t>
              </a:r>
              <a:r>
                <a:rPr lang="en-US" sz="1100" b="0" i="0">
                  <a:solidFill>
                    <a:schemeClr val="tx1"/>
                  </a:solidFill>
                  <a:effectLst/>
                  <a:latin typeface="+mn-lt"/>
                  <a:ea typeface="+mn-ea"/>
                  <a:cs typeface="+mn-cs"/>
                </a:rPr>
                <a:t>700</a:t>
              </a:r>
              <a:r>
                <a:rPr lang="en-US" sz="1100">
                  <a:solidFill>
                    <a:schemeClr val="tx1"/>
                  </a:solidFill>
                  <a:effectLst/>
                  <a:latin typeface="+mn-lt"/>
                  <a:ea typeface="+mn-ea"/>
                  <a:cs typeface="+mn-cs"/>
                </a:rPr>
                <a:t> 		(3) max chairs</a:t>
              </a:r>
              <a:endParaRPr lang="en-FI">
                <a:effectLst/>
              </a:endParaRP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c) </a:t>
              </a:r>
              <a:r>
                <a:rPr lang="en-US" sz="1100" b="0" i="0" u="none" strike="noStrike">
                  <a:solidFill>
                    <a:schemeClr val="tx1"/>
                  </a:solidFill>
                  <a:effectLst/>
                  <a:latin typeface="+mn-lt"/>
                  <a:ea typeface="+mn-ea"/>
                  <a:cs typeface="+mn-cs"/>
                </a:rPr>
                <a:t>Are there any redundant constraints, and if so which one(s)? </a:t>
              </a:r>
              <a:r>
                <a:rPr lang="en-US" sz="1100" b="0" i="0">
                  <a:solidFill>
                    <a:schemeClr val="tx1"/>
                  </a:solidFill>
                  <a:effectLst/>
                  <a:latin typeface="+mn-lt"/>
                  <a:ea typeface="+mn-ea"/>
                  <a:cs typeface="+mn-cs"/>
                </a:rPr>
                <a:t>Justify your answer.</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(1pt)</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A</a:t>
              </a:r>
              <a:r>
                <a:rPr lang="fi-FI" sz="1100" b="0" i="0">
                  <a:solidFill>
                    <a:schemeClr val="tx1"/>
                  </a:solidFill>
                  <a:effectLst/>
                  <a:latin typeface="+mn-lt"/>
                  <a:ea typeface="+mn-ea"/>
                  <a:cs typeface="+mn-cs"/>
                </a:rPr>
                <a:t> constraint is redundant if removing it does not change the feasible region. We can see that the yellow line constraint</a:t>
              </a:r>
              <a:r>
                <a:rPr lang="fi-FI" sz="1100" b="0" i="0" baseline="0">
                  <a:solidFill>
                    <a:schemeClr val="tx1"/>
                  </a:solidFill>
                  <a:effectLst/>
                  <a:latin typeface="+mn-lt"/>
                  <a:ea typeface="+mn-ea"/>
                  <a:cs typeface="+mn-cs"/>
                </a:rPr>
                <a:t> from the graph does not contribute to the feasible region at all. Therefore, the redundant constraint is: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i="0">
                  <a:solidFill>
                    <a:schemeClr val="tx1"/>
                  </a:solidFill>
                  <a:effectLst/>
                  <a:latin typeface="+mn-lt"/>
                  <a:ea typeface="+mn-ea"/>
                  <a:cs typeface="+mn-cs"/>
                </a:rPr>
                <a:t>6𝑥_1+</a:t>
              </a:r>
              <a:r>
                <a:rPr lang="en-US" sz="1100" b="0" i="0">
                  <a:solidFill>
                    <a:schemeClr val="tx1"/>
                  </a:solidFill>
                  <a:effectLst/>
                  <a:latin typeface="+mn-lt"/>
                  <a:ea typeface="+mn-ea"/>
                  <a:cs typeface="+mn-cs"/>
                </a:rPr>
                <a:t>4</a:t>
              </a:r>
              <a:r>
                <a:rPr lang="en-US" sz="1100" i="0">
                  <a:solidFill>
                    <a:schemeClr val="tx1"/>
                  </a:solidFill>
                  <a:effectLst/>
                  <a:latin typeface="+mn-lt"/>
                  <a:ea typeface="+mn-ea"/>
                  <a:cs typeface="+mn-cs"/>
                </a:rPr>
                <a:t>𝑥_2≤</a:t>
              </a:r>
              <a:r>
                <a:rPr lang="en-US" sz="1100" b="0" i="0">
                  <a:solidFill>
                    <a:schemeClr val="tx1"/>
                  </a:solidFill>
                  <a:effectLst/>
                  <a:latin typeface="+mn-lt"/>
                  <a:ea typeface="+mn-ea"/>
                  <a:cs typeface="+mn-cs"/>
                </a:rPr>
                <a:t>36</a:t>
              </a:r>
              <a:r>
                <a:rPr lang="en-US" sz="1100" i="0">
                  <a:solidFill>
                    <a:schemeClr val="tx1"/>
                  </a:solidFill>
                  <a:effectLst/>
                  <a:latin typeface="+mn-lt"/>
                  <a:ea typeface="+mn-ea"/>
                  <a:cs typeface="+mn-cs"/>
                </a:rPr>
                <a:t>00</a:t>
              </a:r>
              <a:r>
                <a:rPr lang="en-US" sz="1100">
                  <a:solidFill>
                    <a:schemeClr val="tx1"/>
                  </a:solidFill>
                  <a:effectLst/>
                  <a:latin typeface="+mn-lt"/>
                  <a:ea typeface="+mn-ea"/>
                  <a:cs typeface="+mn-cs"/>
                </a:rPr>
                <a:t> 	(1) carpentry</a:t>
              </a:r>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r>
                <a:rPr lang="en-US" sz="1100" b="1" i="0" u="none" strike="noStrike">
                  <a:solidFill>
                    <a:schemeClr val="tx1"/>
                  </a:solidFill>
                  <a:effectLst/>
                  <a:latin typeface="+mn-lt"/>
                  <a:ea typeface="+mn-ea"/>
                  <a:cs typeface="+mn-cs"/>
                </a:rPr>
                <a:t>d) </a:t>
              </a:r>
              <a:r>
                <a:rPr lang="en-US" sz="1100" b="0" i="0" u="none" strike="noStrike">
                  <a:solidFill>
                    <a:schemeClr val="tx1"/>
                  </a:solidFill>
                  <a:effectLst/>
                  <a:latin typeface="+mn-lt"/>
                  <a:ea typeface="+mn-ea"/>
                  <a:cs typeface="+mn-cs"/>
                </a:rPr>
                <a:t>If the constraints (2)</a:t>
              </a:r>
              <a:r>
                <a:rPr lang="en-US" sz="1100" b="0" i="0" u="none" strike="noStrike" baseline="0">
                  <a:solidFill>
                    <a:schemeClr val="tx1"/>
                  </a:solidFill>
                  <a:effectLst/>
                  <a:latin typeface="+mn-lt"/>
                  <a:ea typeface="+mn-ea"/>
                  <a:cs typeface="+mn-cs"/>
                </a:rPr>
                <a:t> and </a:t>
              </a:r>
              <a:r>
                <a:rPr lang="en-US" sz="1100" b="0" i="0" u="none" strike="noStrike">
                  <a:solidFill>
                    <a:schemeClr val="tx1"/>
                  </a:solidFill>
                  <a:effectLst/>
                  <a:latin typeface="+mn-lt"/>
                  <a:ea typeface="+mn-ea"/>
                  <a:cs typeface="+mn-cs"/>
                </a:rPr>
                <a:t>(3) were both removed, would the problem become unbounded? </a:t>
              </a:r>
              <a:r>
                <a:rPr lang="en-US" sz="1100" b="0" i="0">
                  <a:solidFill>
                    <a:schemeClr val="tx1"/>
                  </a:solidFill>
                  <a:effectLst/>
                  <a:latin typeface="+mn-lt"/>
                  <a:ea typeface="+mn-ea"/>
                  <a:cs typeface="+mn-cs"/>
                </a:rPr>
                <a:t>Justify your answer.</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(1pt)</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pPr eaLnBrk="1" fontAlgn="auto" latinLnBrk="0" hangingPunct="1"/>
              <a:r>
                <a:rPr lang="en-US" sz="1100" b="0" i="0">
                  <a:solidFill>
                    <a:schemeClr val="tx1"/>
                  </a:solidFill>
                  <a:effectLst/>
                  <a:latin typeface="+mn-lt"/>
                  <a:ea typeface="+mn-ea"/>
                  <a:cs typeface="+mn-cs"/>
                </a:rPr>
                <a:t>A problem is considered unbounded if the feasible region is infinite in the direction of optimization. In other words, the value of the objective function can increase (or decrease) indefinitely without reaching a maximum (or minimum). When the constraints (2) (blue) and (3) (green) were both removed, the constraint (1) (yellow) will</a:t>
              </a:r>
              <a:r>
                <a:rPr lang="en-US" sz="1100" b="0" i="0" baseline="0">
                  <a:solidFill>
                    <a:schemeClr val="tx1"/>
                  </a:solidFill>
                  <a:effectLst/>
                  <a:latin typeface="+mn-lt"/>
                  <a:ea typeface="+mn-ea"/>
                  <a:cs typeface="+mn-cs"/>
                </a:rPr>
                <a:t> come into place and no longer be redundant according to (c). </a:t>
              </a:r>
              <a:r>
                <a:rPr lang="en-US" sz="1100" b="0" i="0">
                  <a:solidFill>
                    <a:schemeClr val="tx1"/>
                  </a:solidFill>
                  <a:effectLst/>
                  <a:latin typeface="+mn-lt"/>
                  <a:ea typeface="+mn-ea"/>
                  <a:cs typeface="+mn-cs"/>
                </a:rPr>
                <a:t> This constraint</a:t>
              </a:r>
              <a:r>
                <a:rPr lang="en-US" sz="1100" b="0" i="0" baseline="0">
                  <a:solidFill>
                    <a:schemeClr val="tx1"/>
                  </a:solidFill>
                  <a:effectLst/>
                  <a:latin typeface="+mn-lt"/>
                  <a:ea typeface="+mn-ea"/>
                  <a:cs typeface="+mn-cs"/>
                </a:rPr>
                <a:t> will result in the new optimal solution at </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𝑥_1</a:t>
              </a:r>
              <a:r>
                <a:rPr lang="en-US" sz="1100" b="0" i="0" baseline="0">
                  <a:solidFill>
                    <a:schemeClr val="tx1"/>
                  </a:solidFill>
                  <a:effectLst/>
                  <a:latin typeface="+mn-lt"/>
                  <a:ea typeface="+mn-ea"/>
                  <a:cs typeface="+mn-cs"/>
                </a:rPr>
                <a:t>=0, </a:t>
              </a:r>
              <a:r>
                <a:rPr lang="en-US" sz="1100" b="0" i="0">
                  <a:solidFill>
                    <a:schemeClr val="tx1"/>
                  </a:solidFill>
                  <a:effectLst/>
                  <a:latin typeface="+mn-lt"/>
                  <a:ea typeface="+mn-ea"/>
                  <a:cs typeface="+mn-cs"/>
                </a:rPr>
                <a:t>𝑥_</a:t>
              </a:r>
              <a:r>
                <a:rPr lang="en-US" sz="1100" i="0">
                  <a:solidFill>
                    <a:schemeClr val="tx1"/>
                  </a:solidFill>
                  <a:effectLst/>
                  <a:latin typeface="+mn-lt"/>
                  <a:ea typeface="+mn-ea"/>
                  <a:cs typeface="+mn-cs"/>
                </a:rPr>
                <a:t>2</a:t>
              </a:r>
              <a:r>
                <a:rPr lang="en-US" sz="1100" b="0" i="0" baseline="0">
                  <a:solidFill>
                    <a:schemeClr val="tx1"/>
                  </a:solidFill>
                  <a:effectLst/>
                  <a:latin typeface="+mn-lt"/>
                  <a:ea typeface="+mn-ea"/>
                  <a:cs typeface="+mn-cs"/>
                </a:rPr>
                <a:t>=900).  </a:t>
              </a:r>
              <a:endParaRPr lang="en-US" sz="1100" b="0" i="0">
                <a:solidFill>
                  <a:schemeClr val="tx1"/>
                </a:solidFill>
                <a:effectLst/>
                <a:latin typeface="+mn-lt"/>
                <a:ea typeface="+mn-ea"/>
                <a:cs typeface="+mn-cs"/>
              </a:endParaRPr>
            </a:p>
            <a:p>
              <a:pPr eaLnBrk="1" fontAlgn="auto" latinLnBrk="0" hangingPunct="1"/>
              <a:endParaRPr lang="en-US" sz="1100" b="0" i="0">
                <a:solidFill>
                  <a:schemeClr val="tx1"/>
                </a:solidFill>
                <a:effectLst/>
                <a:latin typeface="+mn-lt"/>
                <a:ea typeface="+mn-ea"/>
                <a:cs typeface="+mn-cs"/>
              </a:endParaRPr>
            </a:p>
            <a:p>
              <a:r>
                <a:rPr lang="en-US" b="0"/>
                <a:t>Answer:</a:t>
              </a:r>
              <a:r>
                <a:rPr lang="en-US" sz="1100" b="1" i="0">
                  <a:solidFill>
                    <a:schemeClr val="tx1"/>
                  </a:solidFill>
                  <a:effectLst/>
                  <a:latin typeface="+mn-lt"/>
                  <a:ea typeface="+mn-ea"/>
                  <a:cs typeface="+mn-cs"/>
                </a:rPr>
                <a:t> </a:t>
              </a:r>
              <a:r>
                <a:rPr lang="en-US" sz="1100" b="0" i="0">
                  <a:solidFill>
                    <a:schemeClr val="tx1"/>
                  </a:solidFill>
                  <a:effectLst/>
                  <a:latin typeface="+mn-lt"/>
                  <a:ea typeface="+mn-ea"/>
                  <a:cs typeface="+mn-cs"/>
                </a:rPr>
                <a:t>If the constraints (2)</a:t>
              </a:r>
              <a:r>
                <a:rPr lang="en-US" sz="1100" b="0" i="0" baseline="0">
                  <a:solidFill>
                    <a:schemeClr val="tx1"/>
                  </a:solidFill>
                  <a:effectLst/>
                  <a:latin typeface="+mn-lt"/>
                  <a:ea typeface="+mn-ea"/>
                  <a:cs typeface="+mn-cs"/>
                </a:rPr>
                <a:t> and </a:t>
              </a:r>
              <a:r>
                <a:rPr lang="en-US" sz="1100" b="0" i="0">
                  <a:solidFill>
                    <a:schemeClr val="tx1"/>
                  </a:solidFill>
                  <a:effectLst/>
                  <a:latin typeface="+mn-lt"/>
                  <a:ea typeface="+mn-ea"/>
                  <a:cs typeface="+mn-cs"/>
                </a:rPr>
                <a:t>(3) were both removed, the problem is still bounded by constraint (1).</a:t>
              </a:r>
              <a:endParaRPr lang="en-US" b="0"/>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e) </a:t>
              </a:r>
              <a:r>
                <a:rPr lang="en-US" sz="1100" b="0" i="0" u="none" strike="noStrike">
                  <a:solidFill>
                    <a:schemeClr val="tx1"/>
                  </a:solidFill>
                  <a:effectLst/>
                  <a:latin typeface="+mn-lt"/>
                  <a:ea typeface="+mn-ea"/>
                  <a:cs typeface="+mn-cs"/>
                </a:rPr>
                <a:t>Find a value for the profit of chairs,</a:t>
              </a:r>
              <a:r>
                <a:rPr lang="en-US" sz="1100" b="0" i="0" u="none" strike="noStrike" baseline="0">
                  <a:solidFill>
                    <a:schemeClr val="tx1"/>
                  </a:solidFill>
                  <a:effectLst/>
                  <a:latin typeface="+mn-lt"/>
                  <a:ea typeface="+mn-ea"/>
                  <a:cs typeface="+mn-cs"/>
                </a:rPr>
                <a:t> which is smaller than the </a:t>
              </a:r>
              <a:r>
                <a:rPr lang="en-US" sz="1100" b="0" i="0" u="none" strike="noStrike">
                  <a:solidFill>
                    <a:schemeClr val="tx1"/>
                  </a:solidFill>
                  <a:effectLst/>
                  <a:latin typeface="+mn-lt"/>
                  <a:ea typeface="+mn-ea"/>
                  <a:cs typeface="+mn-cs"/>
                </a:rPr>
                <a:t>current</a:t>
              </a:r>
              <a:r>
                <a:rPr lang="en-US" sz="1100" b="0" i="0" u="none" strike="noStrike" baseline="0">
                  <a:solidFill>
                    <a:schemeClr val="tx1"/>
                  </a:solidFill>
                  <a:effectLst/>
                  <a:latin typeface="+mn-lt"/>
                  <a:ea typeface="+mn-ea"/>
                  <a:cs typeface="+mn-cs"/>
                </a:rPr>
                <a:t> value of</a:t>
              </a:r>
              <a:r>
                <a:rPr lang="en-US" sz="1100" b="0" i="0" u="none" strike="noStrike">
                  <a:solidFill>
                    <a:schemeClr val="tx1"/>
                  </a:solidFill>
                  <a:effectLst/>
                  <a:latin typeface="+mn-lt"/>
                  <a:ea typeface="+mn-ea"/>
                  <a:cs typeface="+mn-cs"/>
                </a:rPr>
                <a:t> 50 euros, such that the problem (with</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all constrains (1)-(4)) will have multiple alternative optimal solutions.</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Justify your answer. (1pt)</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pPr eaLnBrk="1" fontAlgn="auto" latinLnBrk="0" hangingPunct="1"/>
              <a:r>
                <a:rPr lang="en-US" sz="1100" b="0" i="0">
                  <a:solidFill>
                    <a:schemeClr val="tx1"/>
                  </a:solidFill>
                  <a:effectLst/>
                  <a:latin typeface="+mn-lt"/>
                  <a:ea typeface="+mn-ea"/>
                  <a:cs typeface="+mn-cs"/>
                </a:rPr>
                <a:t>In order to have multiple</a:t>
              </a:r>
              <a:r>
                <a:rPr lang="en-US" sz="1100" b="0" i="0" baseline="0">
                  <a:solidFill>
                    <a:schemeClr val="tx1"/>
                  </a:solidFill>
                  <a:effectLst/>
                  <a:latin typeface="+mn-lt"/>
                  <a:ea typeface="+mn-ea"/>
                  <a:cs typeface="+mn-cs"/>
                </a:rPr>
                <a:t> solutions, we can change the profit of the chairs in such a way that the slope of the objective function matches the slope of the blue binding constraint (painting) according to the graph. </a:t>
              </a:r>
            </a:p>
            <a:p>
              <a:pPr eaLnBrk="1" fontAlgn="auto" latinLnBrk="0" hangingPunct="1"/>
              <a:endParaRPr lang="en-US" sz="1100" b="0" i="0" baseline="0">
                <a:solidFill>
                  <a:schemeClr val="tx1"/>
                </a:solidFill>
                <a:effectLst/>
                <a:latin typeface="+mn-lt"/>
                <a:ea typeface="+mn-ea"/>
                <a:cs typeface="+mn-cs"/>
              </a:endParaRPr>
            </a:p>
            <a:p>
              <a:pPr eaLnBrk="1" fontAlgn="auto" latinLnBrk="0" hangingPunct="1"/>
              <a:r>
                <a:rPr lang="en-US" sz="1100" b="0" i="0" baseline="0">
                  <a:solidFill>
                    <a:schemeClr val="tx1"/>
                  </a:solidFill>
                  <a:effectLst/>
                  <a:latin typeface="+mn-lt"/>
                  <a:ea typeface="+mn-ea"/>
                  <a:cs typeface="+mn-cs"/>
                </a:rPr>
                <a:t>Let's call the profit as z and the new price of chairs as "p". We have the equation:</a:t>
              </a:r>
            </a:p>
            <a:p>
              <a:pPr eaLnBrk="1" fontAlgn="auto" latinLnBrk="0" hangingPunct="1"/>
              <a:r>
                <a:rPr lang="en-US" sz="1100" b="0" i="0">
                  <a:solidFill>
                    <a:schemeClr val="tx1"/>
                  </a:solidFill>
                  <a:effectLst/>
                  <a:latin typeface="Cambria Math" panose="02040503050406030204" pitchFamily="18" charset="0"/>
                  <a:ea typeface="+mn-ea"/>
                  <a:cs typeface="+mn-cs"/>
                </a:rPr>
                <a:t>𝑧=</a:t>
              </a:r>
              <a:r>
                <a:rPr lang="en-US" sz="1100" b="0" i="0">
                  <a:solidFill>
                    <a:schemeClr val="tx1"/>
                  </a:solidFill>
                  <a:effectLst/>
                  <a:latin typeface="+mn-lt"/>
                  <a:ea typeface="+mn-ea"/>
                  <a:cs typeface="+mn-cs"/>
                </a:rPr>
                <a:t>70</a:t>
              </a:r>
              <a:r>
                <a:rPr lang="en-US" sz="110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mn-ea"/>
                  <a:cs typeface="+mn-cs"/>
                </a:rPr>
                <a:t>𝑝</a:t>
              </a:r>
              <a:r>
                <a:rPr lang="en-US" sz="1100" i="0">
                  <a:solidFill>
                    <a:schemeClr val="tx1"/>
                  </a:solidFill>
                  <a:effectLst/>
                  <a:latin typeface="+mn-lt"/>
                  <a:ea typeface="+mn-ea"/>
                  <a:cs typeface="+mn-cs"/>
                </a:rPr>
                <a:t>𝑥_2</a:t>
              </a:r>
              <a:endParaRPr lang="en-US" sz="1100" b="0" i="0" baseline="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r>
                <a:rPr lang="en-US" sz="1100" i="0">
                  <a:solidFill>
                    <a:schemeClr val="tx1"/>
                  </a:solidFill>
                  <a:effectLst/>
                  <a:latin typeface="+mn-lt"/>
                  <a:ea typeface="+mn-ea"/>
                  <a:cs typeface="+mn-cs"/>
                </a:rPr>
                <a:t>𝑥_2</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(𝑧 −70</a:t>
              </a:r>
              <a:r>
                <a:rPr lang="en-US" sz="110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𝑝</a:t>
              </a:r>
              <a:endParaRPr lang="en-FI">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r>
                <a:rPr lang="en-US" sz="1100" i="0">
                  <a:solidFill>
                    <a:schemeClr val="tx1"/>
                  </a:solidFill>
                  <a:effectLst/>
                  <a:latin typeface="+mn-lt"/>
                  <a:ea typeface="+mn-ea"/>
                  <a:cs typeface="+mn-cs"/>
                </a:rPr>
                <a:t>𝑥_2</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(−70)/</a:t>
              </a:r>
              <a:r>
                <a:rPr lang="en-US" sz="1100" b="0" i="0">
                  <a:solidFill>
                    <a:schemeClr val="tx1"/>
                  </a:solidFill>
                  <a:effectLst/>
                  <a:latin typeface="+mn-lt"/>
                  <a:ea typeface="+mn-ea"/>
                  <a:cs typeface="+mn-cs"/>
                </a:rPr>
                <a:t>𝑝 </a:t>
              </a:r>
              <a:r>
                <a:rPr lang="en-US" sz="110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mn-ea"/>
                  <a:cs typeface="+mn-cs"/>
                </a:rPr>
                <a:t>+𝑧/𝑝</a:t>
              </a:r>
              <a:endParaRPr lang="en-FI">
                <a:effectLst/>
              </a:endParaRPr>
            </a:p>
            <a:p>
              <a:pPr eaLnBrk="1" fontAlgn="auto" latinLnBrk="0" hangingPunct="1"/>
              <a:endParaRPr lang="en-US" sz="1100" b="0" i="0" baseline="0">
                <a:solidFill>
                  <a:schemeClr val="tx1"/>
                </a:solidFill>
                <a:effectLst/>
                <a:latin typeface="+mn-lt"/>
                <a:ea typeface="+mn-ea"/>
                <a:cs typeface="+mn-cs"/>
              </a:endParaRPr>
            </a:p>
            <a:p>
              <a:pPr eaLnBrk="1" fontAlgn="auto" latinLnBrk="0" hangingPunct="1"/>
              <a:r>
                <a:rPr lang="en-US" sz="1100" b="0" i="0" baseline="0">
                  <a:solidFill>
                    <a:schemeClr val="tx1"/>
                  </a:solidFill>
                  <a:effectLst/>
                  <a:latin typeface="+mn-lt"/>
                  <a:ea typeface="+mn-ea"/>
                  <a:cs typeface="+mn-cs"/>
                </a:rPr>
                <a:t>The slope of the objective function is thus </a:t>
              </a:r>
              <a:r>
                <a:rPr lang="en-US" sz="1100" b="0" i="0">
                  <a:solidFill>
                    <a:schemeClr val="tx1"/>
                  </a:solidFill>
                  <a:effectLst/>
                  <a:latin typeface="+mn-lt"/>
                  <a:ea typeface="+mn-ea"/>
                  <a:cs typeface="+mn-cs"/>
                </a:rPr>
                <a:t>(−70)/𝑝</a:t>
              </a:r>
              <a:endParaRPr lang="en-US" sz="1100" b="0" i="0" baseline="0">
                <a:solidFill>
                  <a:schemeClr val="tx1"/>
                </a:solidFill>
                <a:effectLst/>
                <a:latin typeface="+mn-lt"/>
                <a:ea typeface="+mn-ea"/>
                <a:cs typeface="+mn-cs"/>
              </a:endParaRPr>
            </a:p>
            <a:p>
              <a:pPr eaLnBrk="1" fontAlgn="auto" latinLnBrk="0" hangingPunct="1"/>
              <a:endParaRPr lang="en-US" sz="1100" b="0" i="0" baseline="0">
                <a:solidFill>
                  <a:schemeClr val="tx1"/>
                </a:solidFill>
                <a:effectLst/>
                <a:latin typeface="+mn-lt"/>
                <a:ea typeface="+mn-ea"/>
                <a:cs typeface="+mn-cs"/>
              </a:endParaRPr>
            </a:p>
            <a:p>
              <a:pPr eaLnBrk="1" fontAlgn="auto" latinLnBrk="0" hangingPunct="1"/>
              <a:r>
                <a:rPr lang="en-US" sz="1100" b="0" i="0" baseline="0">
                  <a:solidFill>
                    <a:schemeClr val="tx1"/>
                  </a:solidFill>
                  <a:effectLst/>
                  <a:latin typeface="+mn-lt"/>
                  <a:ea typeface="+mn-ea"/>
                  <a:cs typeface="+mn-cs"/>
                </a:rPr>
                <a:t>The equation for the blue constraint (painting) is</a:t>
              </a:r>
            </a:p>
            <a:p>
              <a:pPr algn="ctr" eaLnBrk="1" fontAlgn="auto" latinLnBrk="0" hangingPunct="1"/>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𝑧=</a:t>
              </a:r>
              <a:r>
                <a:rPr lang="en-US" sz="1100" b="0" i="0">
                  <a:solidFill>
                    <a:schemeClr val="tx1"/>
                  </a:solidFill>
                  <a:effectLst/>
                  <a:latin typeface="Cambria Math" panose="02040503050406030204" pitchFamily="18" charset="0"/>
                  <a:ea typeface="+mn-ea"/>
                  <a:cs typeface="+mn-cs"/>
                </a:rPr>
                <a:t>4</a:t>
              </a:r>
              <a:r>
                <a:rPr lang="en-US" sz="110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mn-lt"/>
                  <a:ea typeface="+mn-ea"/>
                  <a:cs typeface="+mn-cs"/>
                </a:rPr>
                <a:t>𝑥_2</a:t>
              </a:r>
              <a:endParaRPr lang="en-FI">
                <a:effectLst/>
              </a:endParaRPr>
            </a:p>
            <a:p>
              <a:pPr algn="ctr" eaLnBrk="1" fontAlgn="auto" latinLnBrk="0" hangingPunct="1"/>
              <a:r>
                <a:rPr lang="en-US" sz="1100" b="0" i="0" baseline="0">
                  <a:solidFill>
                    <a:schemeClr val="tx1"/>
                  </a:solidFill>
                  <a:effectLst/>
                  <a:latin typeface="+mn-lt"/>
                  <a:ea typeface="+mn-ea"/>
                  <a:cs typeface="+mn-cs"/>
                </a:rPr>
                <a:t>=&gt; </a:t>
              </a:r>
              <a:r>
                <a:rPr lang="en-US" sz="1100" i="0">
                  <a:solidFill>
                    <a:schemeClr val="tx1"/>
                  </a:solidFill>
                  <a:effectLst/>
                  <a:latin typeface="+mn-lt"/>
                  <a:ea typeface="+mn-ea"/>
                  <a:cs typeface="+mn-cs"/>
                </a:rPr>
                <a:t>𝑥_2</a:t>
              </a:r>
              <a:r>
                <a:rPr lang="en-US" sz="1100" b="0" i="0">
                  <a:solidFill>
                    <a:schemeClr val="tx1"/>
                  </a:solidFill>
                  <a:effectLst/>
                  <a:latin typeface="+mn-lt"/>
                  <a:ea typeface="+mn-ea"/>
                  <a:cs typeface="+mn-cs"/>
                </a:rPr>
                <a:t>=</a:t>
              </a: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(𝑧 −</a:t>
              </a:r>
              <a:r>
                <a:rPr lang="en-US" sz="1100" b="0" i="0">
                  <a:solidFill>
                    <a:schemeClr val="tx1"/>
                  </a:solidFill>
                  <a:effectLst/>
                  <a:latin typeface="Cambria Math" panose="02040503050406030204" pitchFamily="18" charset="0"/>
                  <a:ea typeface="+mn-ea"/>
                  <a:cs typeface="+mn-cs"/>
                </a:rPr>
                <a:t>4</a:t>
              </a:r>
              <a:r>
                <a:rPr lang="en-US" sz="1100" i="0">
                  <a:solidFill>
                    <a:schemeClr val="tx1"/>
                  </a:solidFill>
                  <a:effectLst/>
                  <a:latin typeface="+mn-lt"/>
                  <a:ea typeface="+mn-ea"/>
                  <a:cs typeface="+mn-cs"/>
                </a:rPr>
                <a:t>𝑥〗_1</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2</a:t>
              </a:r>
              <a:endParaRPr lang="en-FI">
                <a:effectLst/>
              </a:endParaRPr>
            </a:p>
            <a:p>
              <a:pPr algn="ctr" eaLnBrk="1" fontAlgn="auto" latinLnBrk="0" hangingPunct="1"/>
              <a:r>
                <a:rPr lang="en-US" sz="1100" b="0" i="0" baseline="0">
                  <a:solidFill>
                    <a:schemeClr val="tx1"/>
                  </a:solidFill>
                  <a:effectLst/>
                  <a:latin typeface="+mn-lt"/>
                  <a:ea typeface="+mn-ea"/>
                  <a:cs typeface="+mn-cs"/>
                </a:rPr>
                <a:t>=&gt; </a:t>
              </a:r>
              <a:r>
                <a:rPr lang="en-US" sz="1100" i="0">
                  <a:solidFill>
                    <a:schemeClr val="tx1"/>
                  </a:solidFill>
                  <a:effectLst/>
                  <a:latin typeface="+mn-lt"/>
                  <a:ea typeface="+mn-ea"/>
                  <a:cs typeface="+mn-cs"/>
                </a:rPr>
                <a:t>𝑥_2</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4</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 </a:t>
              </a:r>
              <a:r>
                <a:rPr lang="en-US" sz="1100" i="0">
                  <a:solidFill>
                    <a:schemeClr val="tx1"/>
                  </a:solidFill>
                  <a:effectLst/>
                  <a:latin typeface="+mn-lt"/>
                  <a:ea typeface="+mn-ea"/>
                  <a:cs typeface="+mn-cs"/>
                </a:rPr>
                <a:t>𝑥_1</a:t>
              </a:r>
              <a:r>
                <a:rPr lang="en-US" sz="1100" b="0" i="0">
                  <a:solidFill>
                    <a:schemeClr val="tx1"/>
                  </a:solidFill>
                  <a:effectLst/>
                  <a:latin typeface="+mn-lt"/>
                  <a:ea typeface="+mn-ea"/>
                  <a:cs typeface="+mn-cs"/>
                </a:rPr>
                <a:t>+𝑧/</a:t>
              </a:r>
              <a:r>
                <a:rPr lang="en-US" sz="1100" b="0" i="0">
                  <a:solidFill>
                    <a:schemeClr val="tx1"/>
                  </a:solidFill>
                  <a:effectLst/>
                  <a:latin typeface="Cambria Math" panose="02040503050406030204" pitchFamily="18" charset="0"/>
                  <a:ea typeface="+mn-ea"/>
                  <a:cs typeface="+mn-cs"/>
                </a:rPr>
                <a:t>2</a:t>
              </a:r>
              <a:endParaRPr lang="en-FI">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r>
                <a:rPr lang="en-US" sz="1100" i="0">
                  <a:solidFill>
                    <a:schemeClr val="tx1"/>
                  </a:solidFill>
                  <a:effectLst/>
                  <a:latin typeface="+mn-lt"/>
                  <a:ea typeface="+mn-ea"/>
                  <a:cs typeface="+mn-cs"/>
                </a:rPr>
                <a:t>𝑥_2</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mn-lt"/>
                  <a:ea typeface="+mn-ea"/>
                  <a:cs typeface="+mn-cs"/>
                </a:rPr>
                <a:t>𝑥_1</a:t>
              </a:r>
              <a:r>
                <a:rPr lang="en-US" sz="1100" b="0" i="0">
                  <a:solidFill>
                    <a:schemeClr val="tx1"/>
                  </a:solidFill>
                  <a:effectLst/>
                  <a:latin typeface="+mn-lt"/>
                  <a:ea typeface="+mn-ea"/>
                  <a:cs typeface="+mn-cs"/>
                </a:rPr>
                <a:t>+𝑧/2</a:t>
              </a:r>
              <a:endParaRPr lang="en-FI" sz="1400">
                <a:effectLst/>
              </a:endParaRPr>
            </a:p>
            <a:p>
              <a:pPr eaLnBrk="1" fontAlgn="auto" latinLnBrk="0" hangingPunct="1"/>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slope of the painting constraint is thus -2</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slope of the objective function equals the slope of painting constraint:</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=&gt; </a:t>
              </a:r>
              <a:r>
                <a:rPr lang="en-US" sz="1100" b="0" i="0">
                  <a:solidFill>
                    <a:schemeClr val="tx1"/>
                  </a:solidFill>
                  <a:effectLst/>
                  <a:latin typeface="+mn-lt"/>
                  <a:ea typeface="+mn-ea"/>
                  <a:cs typeface="+mn-cs"/>
                </a:rPr>
                <a:t>(−70)/𝑝</a:t>
              </a:r>
              <a:r>
                <a:rPr lang="en-US" sz="1100" b="0" i="0">
                  <a:solidFill>
                    <a:schemeClr val="tx1"/>
                  </a:solidFill>
                  <a:effectLst/>
                  <a:latin typeface="Cambria Math" panose="02040503050406030204" pitchFamily="18" charset="0"/>
                  <a:ea typeface="+mn-ea"/>
                  <a:cs typeface="+mn-cs"/>
                </a:rPr>
                <a:t>=−2⇒p=35</a:t>
              </a:r>
              <a:r>
                <a:rPr lang="en-US" sz="1400">
                  <a:effectLst/>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new value for the profit of chairs, which is smaller than the current value of 50 euros, such that the problem (with all constrains (1)-(4)) will have multiple alternative optimal solutions is therefore 35 euros per chair.</a:t>
              </a:r>
              <a:endParaRPr lang="en-US" sz="1400">
                <a:effectLst/>
              </a:endParaRPr>
            </a:p>
          </xdr:txBody>
        </xdr:sp>
      </mc:Fallback>
    </mc:AlternateContent>
    <xdr:clientData/>
  </xdr:oneCellAnchor>
  <xdr:oneCellAnchor>
    <xdr:from>
      <xdr:col>9</xdr:col>
      <xdr:colOff>9526</xdr:colOff>
      <xdr:row>1</xdr:row>
      <xdr:rowOff>66675</xdr:rowOff>
    </xdr:from>
    <xdr:ext cx="5105399" cy="2158924"/>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324476" y="400050"/>
          <a:ext cx="5105399" cy="2158924"/>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solidFill>
              <a:effectLst/>
              <a:latin typeface="+mn-lt"/>
              <a:ea typeface="+mn-ea"/>
              <a:cs typeface="+mn-cs"/>
            </a:rPr>
            <a:t>a) </a:t>
          </a:r>
          <a:endParaRPr kumimoji="0" lang="en-US" sz="1100" b="0" i="1" u="none" strike="noStrike" kern="0" cap="none" spc="0" normalizeH="0" baseline="0" noProof="0">
            <a:ln>
              <a:noFill/>
            </a:ln>
            <a:solidFill>
              <a:prstClr val="black"/>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All constraints are correct. (2 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1-2 Erroneous or missing constraints. (1 pt)</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i="0" u="none" strike="noStrike">
              <a:solidFill>
                <a:schemeClr val="tx1"/>
              </a:solidFill>
              <a:effectLst/>
              <a:latin typeface="+mn-lt"/>
              <a:ea typeface="+mn-ea"/>
              <a:cs typeface="+mn-cs"/>
            </a:rPr>
            <a:t>b) </a:t>
          </a:r>
          <a:r>
            <a:rPr lang="en-US" sz="1100" b="0" i="0" baseline="0">
              <a:solidFill>
                <a:schemeClr val="tx1"/>
              </a:solidFill>
              <a:effectLst/>
              <a:latin typeface="+mn-lt"/>
              <a:ea typeface="+mn-ea"/>
              <a:cs typeface="+mn-cs"/>
            </a:rPr>
            <a:t>All given binding constraints are correct and no erroneous binding constraints are given. (1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solidFill>
              <a:effectLst/>
              <a:latin typeface="+mn-lt"/>
              <a:ea typeface="+mn-ea"/>
              <a:cs typeface="+mn-cs"/>
            </a:rPr>
            <a:t>c) </a:t>
          </a:r>
          <a:r>
            <a:rPr lang="en-US" sz="1100" b="0" i="0" u="none" strike="noStrike" baseline="0">
              <a:solidFill>
                <a:schemeClr val="tx1"/>
              </a:solidFill>
              <a:effectLst/>
              <a:latin typeface="+mn-lt"/>
              <a:ea typeface="+mn-ea"/>
              <a:cs typeface="+mn-cs"/>
            </a:rPr>
            <a:t> </a:t>
          </a:r>
          <a:r>
            <a:rPr kumimoji="0" lang="en-US" sz="1100" b="0" i="0" u="none" strike="noStrike" kern="0" cap="none" spc="0" normalizeH="0" baseline="0" noProof="0">
              <a:ln>
                <a:noFill/>
              </a:ln>
              <a:solidFill>
                <a:prstClr val="black"/>
              </a:solidFill>
              <a:effectLst/>
              <a:uLnTx/>
              <a:uFillTx/>
              <a:latin typeface="+mn-lt"/>
              <a:ea typeface="+mn-ea"/>
              <a:cs typeface="+mn-cs"/>
            </a:rPr>
            <a:t>All given redundant constraints are correct and no erroneous redundant constraints are given. (1 pt)</a:t>
          </a: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solidFill>
              <a:effectLst/>
              <a:latin typeface="+mn-lt"/>
              <a:ea typeface="+mn-ea"/>
              <a:cs typeface="+mn-cs"/>
            </a:rPr>
            <a:t>d) </a:t>
          </a:r>
          <a:r>
            <a:rPr lang="en-US" b="0"/>
            <a:t>Correct answer </a:t>
          </a:r>
          <a:r>
            <a:rPr lang="en-US" sz="1100">
              <a:solidFill>
                <a:schemeClr val="tx1"/>
              </a:solidFill>
              <a:effectLst/>
              <a:latin typeface="+mn-lt"/>
              <a:ea typeface="+mn-ea"/>
              <a:cs typeface="+mn-cs"/>
            </a:rPr>
            <a:t>(1pt)</a:t>
          </a:r>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e)</a:t>
          </a:r>
          <a:r>
            <a:rPr lang="en-US" sz="1100" b="1" i="0" u="none" strike="noStrike" baseline="0">
              <a:solidFill>
                <a:schemeClr val="tx1"/>
              </a:solidFill>
              <a:effectLst/>
              <a:latin typeface="+mn-lt"/>
              <a:ea typeface="+mn-ea"/>
              <a:cs typeface="+mn-cs"/>
            </a:rPr>
            <a:t> </a:t>
          </a:r>
          <a:r>
            <a:rPr kumimoji="0" lang="en-US" sz="1100" b="0" i="0" u="none" strike="noStrike" kern="0" cap="none" spc="0" normalizeH="0" baseline="0" noProof="0">
              <a:ln>
                <a:noFill/>
              </a:ln>
              <a:solidFill>
                <a:prstClr val="black"/>
              </a:solidFill>
              <a:effectLst/>
              <a:uLnTx/>
              <a:uFillTx/>
              <a:latin typeface="+mn-lt"/>
              <a:ea typeface="+mn-ea"/>
              <a:cs typeface="+mn-cs"/>
            </a:rPr>
            <a:t>Correct answer (1pt)</a:t>
          </a: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oneCellAnchor>
    <xdr:from>
      <xdr:col>0</xdr:col>
      <xdr:colOff>314327</xdr:colOff>
      <xdr:row>13</xdr:row>
      <xdr:rowOff>38100</xdr:rowOff>
    </xdr:from>
    <xdr:ext cx="4181474" cy="1152525"/>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314327" y="2657475"/>
              <a:ext cx="4181474" cy="1152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14:m>
                <m:oMath xmlns:m="http://schemas.openxmlformats.org/officeDocument/2006/math">
                  <m:func>
                    <m:funcPr>
                      <m:ctrlPr>
                        <a:rPr lang="en-US" sz="1100" i="1">
                          <a:solidFill>
                            <a:schemeClr val="tx1"/>
                          </a:solidFill>
                          <a:effectLst/>
                          <a:latin typeface="Cambria Math" panose="02040503050406030204" pitchFamily="18" charset="0"/>
                          <a:ea typeface="+mn-ea"/>
                          <a:cs typeface="+mn-cs"/>
                        </a:rPr>
                      </m:ctrlPr>
                    </m:funcPr>
                    <m:fName>
                      <m:r>
                        <m:rPr>
                          <m:sty m:val="p"/>
                        </m:rPr>
                        <a:rPr lang="en-US" sz="1100">
                          <a:solidFill>
                            <a:schemeClr val="tx1"/>
                          </a:solidFill>
                          <a:effectLst/>
                          <a:latin typeface="Cambria Math" panose="02040503050406030204" pitchFamily="18" charset="0"/>
                          <a:ea typeface="+mn-ea"/>
                          <a:cs typeface="+mn-cs"/>
                        </a:rPr>
                        <m:t>max</m:t>
                      </m:r>
                    </m:fName>
                    <m:e>
                      <m:r>
                        <a:rPr lang="en-US" sz="1100" b="0" i="1">
                          <a:solidFill>
                            <a:schemeClr val="tx1"/>
                          </a:solidFill>
                          <a:effectLst/>
                          <a:latin typeface="Cambria Math" panose="02040503050406030204" pitchFamily="18" charset="0"/>
                          <a:ea typeface="+mn-ea"/>
                          <a:cs typeface="+mn-cs"/>
                        </a:rPr>
                        <m:t>70</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50</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e>
                  </m:func>
                </m:oMath>
              </a14:m>
              <a:r>
                <a:rPr lang="en-US" sz="1100">
                  <a:solidFill>
                    <a:schemeClr val="tx1"/>
                  </a:solidFill>
                  <a:effectLst/>
                  <a:latin typeface="+mn-lt"/>
                  <a:ea typeface="+mn-ea"/>
                  <a:cs typeface="+mn-cs"/>
                </a:rPr>
                <a:t> </a:t>
              </a:r>
            </a:p>
            <a:p>
              <a14:m>
                <m:oMath xmlns:m="http://schemas.openxmlformats.org/officeDocument/2006/math">
                  <m:r>
                    <a:rPr lang="en-US" sz="1100" i="1">
                      <a:solidFill>
                        <a:schemeClr val="tx1"/>
                      </a:solidFill>
                      <a:effectLst/>
                      <a:latin typeface="Cambria Math" panose="02040503050406030204" pitchFamily="18" charset="0"/>
                      <a:ea typeface="+mn-ea"/>
                      <a:cs typeface="+mn-cs"/>
                    </a:rPr>
                    <m:t>6</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4</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36</m:t>
                  </m:r>
                  <m:r>
                    <a:rPr lang="en-US" sz="1100" i="1">
                      <a:solidFill>
                        <a:schemeClr val="tx1"/>
                      </a:solidFill>
                      <a:effectLst/>
                      <a:latin typeface="Cambria Math" panose="02040503050406030204" pitchFamily="18" charset="0"/>
                      <a:ea typeface="+mn-ea"/>
                      <a:cs typeface="+mn-cs"/>
                    </a:rPr>
                    <m:t>00</m:t>
                  </m:r>
                </m:oMath>
              </a14:m>
              <a:r>
                <a:rPr lang="en-US" sz="1100">
                  <a:solidFill>
                    <a:schemeClr val="tx1"/>
                  </a:solidFill>
                  <a:effectLst/>
                  <a:latin typeface="+mn-lt"/>
                  <a:ea typeface="+mn-ea"/>
                  <a:cs typeface="+mn-cs"/>
                </a:rPr>
                <a:t> 	(1) carpentry</a:t>
              </a:r>
            </a:p>
            <a:p>
              <a14:m>
                <m:oMath xmlns:m="http://schemas.openxmlformats.org/officeDocument/2006/math">
                  <m:r>
                    <a:rPr lang="en-US" sz="1100" i="1">
                      <a:solidFill>
                        <a:schemeClr val="tx1"/>
                      </a:solidFill>
                      <a:effectLst/>
                      <a:latin typeface="Cambria Math" panose="02040503050406030204" pitchFamily="18" charset="0"/>
                      <a:ea typeface="+mn-ea"/>
                      <a:cs typeface="+mn-cs"/>
                    </a:rPr>
                    <m:t>4</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sSub>
                    <m:sSubPr>
                      <m:ctrlPr>
                        <a:rPr lang="en-US" sz="110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2</m:t>
                      </m:r>
                      <m:r>
                        <a:rPr lang="en-US" sz="1100" b="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16</m:t>
                  </m:r>
                  <m:r>
                    <a:rPr lang="en-US" sz="1100" i="1">
                      <a:solidFill>
                        <a:schemeClr val="tx1"/>
                      </a:solidFill>
                      <a:effectLst/>
                      <a:latin typeface="Cambria Math" panose="02040503050406030204" pitchFamily="18" charset="0"/>
                      <a:ea typeface="+mn-ea"/>
                      <a:cs typeface="+mn-cs"/>
                    </a:rPr>
                    <m:t>00</m:t>
                  </m:r>
                </m:oMath>
              </a14:m>
              <a:r>
                <a:rPr lang="en-US" sz="1100">
                  <a:solidFill>
                    <a:schemeClr val="tx1"/>
                  </a:solidFill>
                  <a:effectLst/>
                  <a:latin typeface="+mn-lt"/>
                  <a:ea typeface="+mn-ea"/>
                  <a:cs typeface="+mn-cs"/>
                </a:rPr>
                <a:t> 	(2) painting</a:t>
              </a:r>
            </a:p>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700</m:t>
                  </m:r>
                </m:oMath>
              </a14:m>
              <a:r>
                <a:rPr lang="en-US" sz="1100">
                  <a:solidFill>
                    <a:schemeClr val="tx1"/>
                  </a:solidFill>
                  <a:effectLst/>
                  <a:latin typeface="+mn-lt"/>
                  <a:ea typeface="+mn-ea"/>
                  <a:cs typeface="+mn-cs"/>
                </a:rPr>
                <a:t> 		(3) max chairs</a:t>
              </a:r>
            </a:p>
            <a:p>
              <a14:m>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 </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i="1">
                      <a:solidFill>
                        <a:schemeClr val="tx1"/>
                      </a:solidFill>
                      <a:effectLst/>
                      <a:latin typeface="Cambria Math" panose="02040503050406030204" pitchFamily="18" charset="0"/>
                      <a:ea typeface="+mn-ea"/>
                      <a:cs typeface="+mn-cs"/>
                    </a:rPr>
                    <m:t>≥0 </m:t>
                  </m:r>
                </m:oMath>
              </a14:m>
              <a:r>
                <a:rPr lang="en-US" sz="1100">
                  <a:solidFill>
                    <a:schemeClr val="tx1"/>
                  </a:solidFill>
                  <a:effectLst/>
                  <a:latin typeface="+mn-lt"/>
                  <a:ea typeface="+mn-ea"/>
                  <a:cs typeface="+mn-cs"/>
                </a:rPr>
                <a:t>		(4) non-negativity</a:t>
              </a:r>
            </a:p>
            <a:p>
              <a:endParaRPr lang="en-US" sz="1100"/>
            </a:p>
          </xdr:txBody>
        </xdr:sp>
      </mc:Choice>
      <mc:Fallback xmlns="">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314327" y="2657475"/>
              <a:ext cx="4181474" cy="1152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0">
                  <a:solidFill>
                    <a:schemeClr val="tx1"/>
                  </a:solidFill>
                  <a:effectLst/>
                  <a:latin typeface="Cambria Math" panose="02040503050406030204" pitchFamily="18" charset="0"/>
                  <a:ea typeface="+mn-ea"/>
                  <a:cs typeface="+mn-cs"/>
                </a:rPr>
                <a:t>max⁡〖</a:t>
              </a:r>
              <a:r>
                <a:rPr lang="en-US" sz="1100" b="0" i="0">
                  <a:solidFill>
                    <a:schemeClr val="tx1"/>
                  </a:solidFill>
                  <a:effectLst/>
                  <a:latin typeface="Cambria Math" panose="02040503050406030204" pitchFamily="18" charset="0"/>
                  <a:ea typeface="+mn-ea"/>
                  <a:cs typeface="+mn-cs"/>
                </a:rPr>
                <a:t>70</a:t>
              </a:r>
              <a:r>
                <a:rPr lang="en-US" sz="1100" i="0">
                  <a:solidFill>
                    <a:schemeClr val="tx1"/>
                  </a:solidFill>
                  <a:effectLst/>
                  <a:latin typeface="Cambria Math" panose="02040503050406030204" pitchFamily="18" charset="0"/>
                  <a:ea typeface="+mn-ea"/>
                  <a:cs typeface="+mn-cs"/>
                </a:rPr>
                <a:t>𝑥_1+</a:t>
              </a:r>
              <a:r>
                <a:rPr lang="en-US" sz="1100" b="0" i="0">
                  <a:solidFill>
                    <a:schemeClr val="tx1"/>
                  </a:solidFill>
                  <a:effectLst/>
                  <a:latin typeface="Cambria Math" panose="02040503050406030204" pitchFamily="18" charset="0"/>
                  <a:ea typeface="+mn-ea"/>
                  <a:cs typeface="+mn-cs"/>
                </a:rPr>
                <a:t>50</a:t>
              </a:r>
              <a:r>
                <a:rPr lang="en-US" sz="1100" i="0">
                  <a:solidFill>
                    <a:schemeClr val="tx1"/>
                  </a:solidFill>
                  <a:effectLst/>
                  <a:latin typeface="Cambria Math" panose="02040503050406030204" pitchFamily="18" charset="0"/>
                  <a:ea typeface="+mn-ea"/>
                  <a:cs typeface="+mn-cs"/>
                </a:rPr>
                <a:t>𝑥_2 〗</a:t>
              </a:r>
              <a:r>
                <a:rPr lang="en-US" sz="1100">
                  <a:solidFill>
                    <a:schemeClr val="tx1"/>
                  </a:solidFill>
                  <a:effectLst/>
                  <a:latin typeface="+mn-lt"/>
                  <a:ea typeface="+mn-ea"/>
                  <a:cs typeface="+mn-cs"/>
                </a:rPr>
                <a:t> </a:t>
              </a:r>
            </a:p>
            <a:p>
              <a:r>
                <a:rPr lang="en-US" sz="1100" i="0">
                  <a:solidFill>
                    <a:schemeClr val="tx1"/>
                  </a:solidFill>
                  <a:effectLst/>
                  <a:latin typeface="Cambria Math" panose="02040503050406030204" pitchFamily="18" charset="0"/>
                  <a:ea typeface="+mn-ea"/>
                  <a:cs typeface="+mn-cs"/>
                </a:rPr>
                <a:t>6𝑥_1+</a:t>
              </a:r>
              <a:r>
                <a:rPr lang="en-US" sz="1100" b="0" i="0">
                  <a:solidFill>
                    <a:schemeClr val="tx1"/>
                  </a:solidFill>
                  <a:effectLst/>
                  <a:latin typeface="Cambria Math" panose="02040503050406030204" pitchFamily="18" charset="0"/>
                  <a:ea typeface="+mn-ea"/>
                  <a:cs typeface="+mn-cs"/>
                </a:rPr>
                <a:t>4</a:t>
              </a:r>
              <a:r>
                <a:rPr lang="en-US" sz="1100" i="0">
                  <a:solidFill>
                    <a:schemeClr val="tx1"/>
                  </a:solidFill>
                  <a:effectLst/>
                  <a:latin typeface="Cambria Math" panose="02040503050406030204" pitchFamily="18" charset="0"/>
                  <a:ea typeface="+mn-ea"/>
                  <a:cs typeface="+mn-cs"/>
                </a:rPr>
                <a:t>𝑥_2≤</a:t>
              </a:r>
              <a:r>
                <a:rPr lang="en-US" sz="1100" b="0" i="0">
                  <a:solidFill>
                    <a:schemeClr val="tx1"/>
                  </a:solidFill>
                  <a:effectLst/>
                  <a:latin typeface="Cambria Math" panose="02040503050406030204" pitchFamily="18" charset="0"/>
                  <a:ea typeface="+mn-ea"/>
                  <a:cs typeface="+mn-cs"/>
                </a:rPr>
                <a:t>36</a:t>
              </a:r>
              <a:r>
                <a:rPr lang="en-US" sz="1100" i="0">
                  <a:solidFill>
                    <a:schemeClr val="tx1"/>
                  </a:solidFill>
                  <a:effectLst/>
                  <a:latin typeface="Cambria Math" panose="02040503050406030204" pitchFamily="18" charset="0"/>
                  <a:ea typeface="+mn-ea"/>
                  <a:cs typeface="+mn-cs"/>
                </a:rPr>
                <a:t>00</a:t>
              </a:r>
              <a:r>
                <a:rPr lang="en-US" sz="1100">
                  <a:solidFill>
                    <a:schemeClr val="tx1"/>
                  </a:solidFill>
                  <a:effectLst/>
                  <a:latin typeface="+mn-lt"/>
                  <a:ea typeface="+mn-ea"/>
                  <a:cs typeface="+mn-cs"/>
                </a:rPr>
                <a:t> 	(1) carpentry</a:t>
              </a:r>
            </a:p>
            <a:p>
              <a:r>
                <a:rPr lang="en-US" sz="1100" i="0">
                  <a:solidFill>
                    <a:schemeClr val="tx1"/>
                  </a:solidFill>
                  <a:effectLst/>
                  <a:latin typeface="Cambria Math" panose="02040503050406030204" pitchFamily="18" charset="0"/>
                  <a:ea typeface="+mn-ea"/>
                  <a:cs typeface="+mn-cs"/>
                </a:rPr>
                <a:t>4𝑥_1+〖</a:t>
              </a:r>
              <a:r>
                <a:rPr lang="en-US" sz="1100" b="0" i="0">
                  <a:solidFill>
                    <a:schemeClr val="tx1"/>
                  </a:solidFill>
                  <a:effectLst/>
                  <a:latin typeface="Cambria Math" panose="02040503050406030204" pitchFamily="18" charset="0"/>
                  <a:ea typeface="+mn-ea"/>
                  <a:cs typeface="+mn-cs"/>
                </a:rPr>
                <a:t>2𝑥〗_</a:t>
              </a:r>
              <a:r>
                <a:rPr lang="en-US" sz="1100" i="0">
                  <a:solidFill>
                    <a:schemeClr val="tx1"/>
                  </a:solidFill>
                  <a:effectLst/>
                  <a:latin typeface="Cambria Math" panose="02040503050406030204" pitchFamily="18" charset="0"/>
                  <a:ea typeface="+mn-ea"/>
                  <a:cs typeface="+mn-cs"/>
                </a:rPr>
                <a:t>2≤</a:t>
              </a:r>
              <a:r>
                <a:rPr lang="en-US" sz="1100" b="0" i="0">
                  <a:solidFill>
                    <a:schemeClr val="tx1"/>
                  </a:solidFill>
                  <a:effectLst/>
                  <a:latin typeface="Cambria Math" panose="02040503050406030204" pitchFamily="18" charset="0"/>
                  <a:ea typeface="+mn-ea"/>
                  <a:cs typeface="+mn-cs"/>
                </a:rPr>
                <a:t>16</a:t>
              </a:r>
              <a:r>
                <a:rPr lang="en-US" sz="1100" i="0">
                  <a:solidFill>
                    <a:schemeClr val="tx1"/>
                  </a:solidFill>
                  <a:effectLst/>
                  <a:latin typeface="Cambria Math" panose="02040503050406030204" pitchFamily="18" charset="0"/>
                  <a:ea typeface="+mn-ea"/>
                  <a:cs typeface="+mn-cs"/>
                </a:rPr>
                <a:t>00</a:t>
              </a:r>
              <a:r>
                <a:rPr lang="en-US" sz="1100">
                  <a:solidFill>
                    <a:schemeClr val="tx1"/>
                  </a:solidFill>
                  <a:effectLst/>
                  <a:latin typeface="+mn-lt"/>
                  <a:ea typeface="+mn-ea"/>
                  <a:cs typeface="+mn-cs"/>
                </a:rPr>
                <a:t> 	(2) painting</a:t>
              </a:r>
            </a:p>
            <a:p>
              <a:r>
                <a:rPr lang="en-US" sz="1100" i="0">
                  <a:solidFill>
                    <a:schemeClr val="tx1"/>
                  </a:solidFill>
                  <a:effectLst/>
                  <a:latin typeface="Cambria Math" panose="02040503050406030204" pitchFamily="18" charset="0"/>
                  <a:ea typeface="+mn-ea"/>
                  <a:cs typeface="+mn-cs"/>
                </a:rPr>
                <a:t>𝑥_</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700</a:t>
              </a:r>
              <a:r>
                <a:rPr lang="en-US" sz="1100">
                  <a:solidFill>
                    <a:schemeClr val="tx1"/>
                  </a:solidFill>
                  <a:effectLst/>
                  <a:latin typeface="+mn-lt"/>
                  <a:ea typeface="+mn-ea"/>
                  <a:cs typeface="+mn-cs"/>
                </a:rPr>
                <a:t> 		(3) max chairs</a:t>
              </a:r>
            </a:p>
            <a:p>
              <a:r>
                <a:rPr lang="en-US" sz="1100" i="0">
                  <a:solidFill>
                    <a:schemeClr val="tx1"/>
                  </a:solidFill>
                  <a:effectLst/>
                  <a:latin typeface="Cambria Math" panose="02040503050406030204" pitchFamily="18" charset="0"/>
                  <a:ea typeface="+mn-ea"/>
                  <a:cs typeface="+mn-cs"/>
                </a:rPr>
                <a:t>𝑥_1</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𝑥_</a:t>
              </a:r>
              <a:r>
                <a:rPr lang="en-US" sz="1100" b="0" i="0">
                  <a:solidFill>
                    <a:schemeClr val="tx1"/>
                  </a:solidFill>
                  <a:effectLst/>
                  <a:latin typeface="Cambria Math" panose="02040503050406030204" pitchFamily="18" charset="0"/>
                  <a:ea typeface="+mn-ea"/>
                  <a:cs typeface="+mn-cs"/>
                </a:rPr>
                <a:t>2</a:t>
              </a:r>
              <a:r>
                <a:rPr lang="en-US" sz="1100" i="0">
                  <a:solidFill>
                    <a:schemeClr val="tx1"/>
                  </a:solidFill>
                  <a:effectLst/>
                  <a:latin typeface="Cambria Math" panose="02040503050406030204" pitchFamily="18" charset="0"/>
                  <a:ea typeface="+mn-ea"/>
                  <a:cs typeface="+mn-cs"/>
                </a:rPr>
                <a:t>≥0 </a:t>
              </a:r>
              <a:r>
                <a:rPr lang="en-US" sz="1100">
                  <a:solidFill>
                    <a:schemeClr val="tx1"/>
                  </a:solidFill>
                  <a:effectLst/>
                  <a:latin typeface="+mn-lt"/>
                  <a:ea typeface="+mn-ea"/>
                  <a:cs typeface="+mn-cs"/>
                </a:rPr>
                <a:t>		(4) non-negativity</a:t>
              </a:r>
            </a:p>
            <a:p>
              <a:endParaRPr lang="en-US" sz="1100"/>
            </a:p>
          </xdr:txBody>
        </xdr:sp>
      </mc:Fallback>
    </mc:AlternateContent>
    <xdr:clientData/>
  </xdr:oneCellAnchor>
  <xdr:twoCellAnchor>
    <xdr:from>
      <xdr:col>16</xdr:col>
      <xdr:colOff>307522</xdr:colOff>
      <xdr:row>14</xdr:row>
      <xdr:rowOff>120423</xdr:rowOff>
    </xdr:from>
    <xdr:to>
      <xdr:col>23</xdr:col>
      <xdr:colOff>428625</xdr:colOff>
      <xdr:row>32</xdr:row>
      <xdr:rowOff>160564</xdr:rowOff>
    </xdr:to>
    <xdr:graphicFrame macro="">
      <xdr:nvGraphicFramePr>
        <xdr:cNvPr id="9" name="Chart 8">
          <a:extLst>
            <a:ext uri="{FF2B5EF4-FFF2-40B4-BE49-F238E27FC236}">
              <a16:creationId xmlns:a16="http://schemas.microsoft.com/office/drawing/2014/main" id="{3B68A5E4-D203-46DB-9088-A3440D3EE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121920</xdr:colOff>
      <xdr:row>14</xdr:row>
      <xdr:rowOff>91440</xdr:rowOff>
    </xdr:from>
    <xdr:to>
      <xdr:col>14</xdr:col>
      <xdr:colOff>78105</xdr:colOff>
      <xdr:row>50</xdr:row>
      <xdr:rowOff>146685</xdr:rowOff>
    </xdr:to>
    <xdr:pic>
      <xdr:nvPicPr>
        <xdr:cNvPr id="11" name="Picture 10">
          <a:extLst>
            <a:ext uri="{FF2B5EF4-FFF2-40B4-BE49-F238E27FC236}">
              <a16:creationId xmlns:a16="http://schemas.microsoft.com/office/drawing/2014/main" id="{81F31F11-14AC-9563-8652-A8089463C774}"/>
            </a:ext>
          </a:extLst>
        </xdr:cNvPr>
        <xdr:cNvPicPr>
          <a:picLocks noChangeAspect="1"/>
        </xdr:cNvPicPr>
      </xdr:nvPicPr>
      <xdr:blipFill>
        <a:blip xmlns:r="http://schemas.openxmlformats.org/officeDocument/2006/relationships" r:embed="rId2"/>
        <a:stretch>
          <a:fillRect/>
        </a:stretch>
      </xdr:blipFill>
      <xdr:spPr>
        <a:xfrm>
          <a:off x="5608320" y="2796540"/>
          <a:ext cx="6905625" cy="6715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47625</xdr:colOff>
      <xdr:row>1</xdr:row>
      <xdr:rowOff>66674</xdr:rowOff>
    </xdr:from>
    <xdr:ext cx="6743700" cy="1185516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47625" y="392256"/>
              <a:ext cx="6743700" cy="1185516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Portfolio selection (6pts)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FundStar Company invests in several types of funds.  The board of directors has asked you to formulate and implement </a:t>
              </a:r>
              <a:r>
                <a:rPr lang="en-US" sz="1100" b="0" i="0" baseline="0">
                  <a:solidFill>
                    <a:schemeClr val="tx1"/>
                  </a:solidFill>
                  <a:effectLst/>
                  <a:latin typeface="+mn-lt"/>
                  <a:ea typeface="+mn-ea"/>
                  <a:cs typeface="+mn-cs"/>
                </a:rPr>
                <a:t>an LP model that supports deciding on a diversification strategy than maximizes expected returns for their initial capital of 10 million euros with the 3-year investment horizon. They have also provided you with the estimates on the investments expected rates of returns obtained from a comprehensive simulation model (see Table 1).</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To ensure appropriate diversification the board has placed the following constraints on the portfolio: (i) minimum investment limits for each investment type (see Table 1), and (ii) the total amount invested in Global Sustainability and Energy Trends has to be at least  50% of the total amount invested into the other funds. </a:t>
              </a: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Fundstar has a strong focus on corporate social responsibility. Thus, the investments should be made so that the Total Impact Score (TIS) of the investment portfolio is at least 40000 points. The TIS for each fund in shown in Table 1. </a:t>
              </a:r>
              <a:r>
                <a:rPr lang="en-US" sz="1100">
                  <a:solidFill>
                    <a:schemeClr val="tx1"/>
                  </a:solidFill>
                  <a:effectLst/>
                  <a:latin typeface="+mn-lt"/>
                  <a:ea typeface="+mn-ea"/>
                  <a:cs typeface="+mn-cs"/>
                </a:rPr>
                <a:t>TIS measures the impacts that the companies in</a:t>
              </a:r>
              <a:r>
                <a:rPr lang="en-US" sz="1100" baseline="0">
                  <a:solidFill>
                    <a:schemeClr val="tx1"/>
                  </a:solidFill>
                  <a:effectLst/>
                  <a:latin typeface="+mn-lt"/>
                  <a:ea typeface="+mn-ea"/>
                  <a:cs typeface="+mn-cs"/>
                </a:rPr>
                <a:t> each fund </a:t>
              </a:r>
              <a:r>
                <a:rPr lang="en-US" sz="1100">
                  <a:solidFill>
                    <a:schemeClr val="tx1"/>
                  </a:solidFill>
                  <a:effectLst/>
                  <a:latin typeface="+mn-lt"/>
                  <a:ea typeface="+mn-ea"/>
                  <a:cs typeface="+mn-cs"/>
                </a:rPr>
                <a:t>have on the surrounding world in areas of environment, health, society</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and knowledge. The analytics tools used to estimate the TIS scores utilize an extensive literature review based on natural language processing to analyze the products and services of each company whose</a:t>
              </a:r>
              <a:r>
                <a:rPr lang="en-US" sz="1100" baseline="0">
                  <a:solidFill>
                    <a:schemeClr val="tx1"/>
                  </a:solidFill>
                  <a:effectLst/>
                  <a:latin typeface="+mn-lt"/>
                  <a:ea typeface="+mn-ea"/>
                  <a:cs typeface="+mn-cs"/>
                </a:rPr>
                <a:t> stocks are included in </a:t>
              </a:r>
              <a:r>
                <a:rPr lang="en-US" sz="1100">
                  <a:solidFill>
                    <a:schemeClr val="tx1"/>
                  </a:solidFill>
                  <a:effectLst/>
                  <a:latin typeface="+mn-lt"/>
                  <a:ea typeface="+mn-ea"/>
                  <a:cs typeface="+mn-cs"/>
                </a:rPr>
                <a:t>the fund.</a:t>
              </a:r>
              <a:endParaRPr lang="en-US" sz="1100" b="0" i="0" baseline="0">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a) </a:t>
              </a:r>
              <a:r>
                <a:rPr lang="en-US" sz="1100" b="0" i="0" u="none" strike="noStrike">
                  <a:solidFill>
                    <a:schemeClr val="tx1"/>
                  </a:solidFill>
                  <a:effectLst/>
                  <a:latin typeface="+mn-lt"/>
                  <a:ea typeface="+mn-ea"/>
                  <a:cs typeface="+mn-cs"/>
                </a:rPr>
                <a:t> Formulate using mathematical notation an LP-problem to determine the amounts of investments </a:t>
              </a:r>
              <a:r>
                <a:rPr lang="en-US" sz="1100" b="0" i="1" u="none" strike="noStrike">
                  <a:solidFill>
                    <a:schemeClr val="tx1"/>
                  </a:solidFill>
                  <a:effectLst/>
                  <a:latin typeface="+mn-lt"/>
                  <a:ea typeface="+mn-ea"/>
                  <a:cs typeface="+mn-cs"/>
                </a:rPr>
                <a:t>x</a:t>
              </a:r>
              <a:r>
                <a:rPr lang="en-US" sz="1100" b="0" i="1" u="none" strike="noStrike" baseline="-25000">
                  <a:solidFill>
                    <a:schemeClr val="tx1"/>
                  </a:solidFill>
                  <a:effectLst/>
                  <a:latin typeface="+mn-lt"/>
                  <a:ea typeface="+mn-ea"/>
                  <a:cs typeface="+mn-cs"/>
                </a:rPr>
                <a:t>1 </a:t>
              </a:r>
              <a:r>
                <a:rPr lang="en-US" sz="1100" b="0" i="1" u="none" strike="noStrike">
                  <a:solidFill>
                    <a:schemeClr val="tx1"/>
                  </a:solidFill>
                  <a:effectLst/>
                  <a:latin typeface="+mn-lt"/>
                  <a:ea typeface="+mn-ea"/>
                  <a:cs typeface="+mn-cs"/>
                </a:rPr>
                <a:t>,...,</a:t>
              </a:r>
              <a:r>
                <a:rPr lang="en-US" sz="1100" b="0" i="1">
                  <a:solidFill>
                    <a:schemeClr val="tx1"/>
                  </a:solidFill>
                  <a:effectLst/>
                  <a:latin typeface="+mn-lt"/>
                  <a:ea typeface="+mn-ea"/>
                  <a:cs typeface="+mn-cs"/>
                </a:rPr>
                <a:t>x</a:t>
              </a:r>
              <a:r>
                <a:rPr lang="en-US" sz="1100" b="0" i="1" baseline="-25000">
                  <a:solidFill>
                    <a:schemeClr val="tx1"/>
                  </a:solidFill>
                  <a:effectLst/>
                  <a:latin typeface="+mn-lt"/>
                  <a:ea typeface="+mn-ea"/>
                  <a:cs typeface="+mn-cs"/>
                </a:rPr>
                <a:t>6</a:t>
              </a:r>
              <a:r>
                <a:rPr lang="en-US" sz="1100" b="0" i="1" u="none" strike="noStrike">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(in M€) made to each fund to maximize the expected return on the investment and to satisfy the diversification and responsibility requirements. (2pts)     </a:t>
              </a:r>
            </a:p>
            <a:p>
              <a:endParaRPr lang="en-US" sz="1100" b="0" i="0" u="none" strike="noStrike">
                <a:solidFill>
                  <a:schemeClr val="tx1"/>
                </a:solidFill>
                <a:effectLst/>
                <a:latin typeface="+mn-lt"/>
                <a:ea typeface="+mn-ea"/>
                <a:cs typeface="+mn-cs"/>
              </a:endParaRPr>
            </a:p>
            <a:p>
              <a:pPr algn="ctr"/>
              <a:r>
                <a:rPr lang="en-US" sz="1100" b="0" i="0" u="none" strike="noStrike">
                  <a:solidFill>
                    <a:schemeClr val="tx1"/>
                  </a:solidFill>
                  <a:effectLst/>
                  <a:latin typeface="+mn-lt"/>
                  <a:ea typeface="+mn-ea"/>
                  <a:cs typeface="+mn-cs"/>
                </a:rPr>
                <a:t>Maximize </a:t>
              </a:r>
              <a14:m>
                <m:oMath xmlns:m="http://schemas.openxmlformats.org/officeDocument/2006/math">
                  <m:r>
                    <a:rPr lang="en-US" sz="1100" b="0" i="1" u="none" strike="noStrike">
                      <a:solidFill>
                        <a:schemeClr val="tx1"/>
                      </a:solidFill>
                      <a:effectLst/>
                      <a:latin typeface="Cambria Math" panose="02040503050406030204" pitchFamily="18" charset="0"/>
                      <a:ea typeface="+mn-ea"/>
                      <a:cs typeface="+mn-cs"/>
                    </a:rPr>
                    <m:t>𝑍</m:t>
                  </m:r>
                  <m:r>
                    <a:rPr lang="en-US" sz="1100" b="0" i="1" u="none" strike="noStrike">
                      <a:solidFill>
                        <a:schemeClr val="tx1"/>
                      </a:solidFill>
                      <a:effectLst/>
                      <a:latin typeface="Cambria Math" panose="02040503050406030204" pitchFamily="18" charset="0"/>
                      <a:ea typeface="+mn-ea"/>
                      <a:cs typeface="+mn-cs"/>
                    </a:rPr>
                    <m:t>=0.15 </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m:t>
                      </m:r>
                    </m:sub>
                  </m:sSub>
                  <m:r>
                    <a:rPr lang="en-US" sz="1100" b="0" i="1" u="none" strike="noStrike">
                      <a:solidFill>
                        <a:schemeClr val="tx1"/>
                      </a:solidFill>
                      <a:effectLst/>
                      <a:latin typeface="Cambria Math" panose="02040503050406030204" pitchFamily="18" charset="0"/>
                      <a:ea typeface="+mn-ea"/>
                      <a:cs typeface="+mn-cs"/>
                    </a:rPr>
                    <m:t>+0.12 </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u="none" strike="noStrike">
                      <a:solidFill>
                        <a:schemeClr val="tx1"/>
                      </a:solidFill>
                      <a:effectLst/>
                      <a:latin typeface="Cambria Math" panose="02040503050406030204" pitchFamily="18" charset="0"/>
                      <a:ea typeface="+mn-ea"/>
                      <a:cs typeface="+mn-cs"/>
                    </a:rPr>
                    <m:t>​+0.13 </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u="none" strike="noStrike">
                      <a:solidFill>
                        <a:schemeClr val="tx1"/>
                      </a:solidFill>
                      <a:effectLst/>
                      <a:latin typeface="Cambria Math" panose="02040503050406030204" pitchFamily="18" charset="0"/>
                      <a:ea typeface="+mn-ea"/>
                      <a:cs typeface="+mn-cs"/>
                    </a:rPr>
                    <m:t>​+0.19 </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u="none" strike="noStrike">
                      <a:solidFill>
                        <a:schemeClr val="tx1"/>
                      </a:solidFill>
                      <a:effectLst/>
                      <a:latin typeface="Cambria Math" panose="02040503050406030204" pitchFamily="18" charset="0"/>
                      <a:ea typeface="+mn-ea"/>
                      <a:cs typeface="+mn-cs"/>
                    </a:rPr>
                    <m:t>​+0.13 </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u="none" strike="noStrike">
                      <a:solidFill>
                        <a:schemeClr val="tx1"/>
                      </a:solidFill>
                      <a:effectLst/>
                      <a:latin typeface="Cambria Math" panose="02040503050406030204" pitchFamily="18" charset="0"/>
                      <a:ea typeface="+mn-ea"/>
                      <a:cs typeface="+mn-cs"/>
                    </a:rPr>
                    <m:t>​+0.15 </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u="none" strike="noStrike">
                      <a:solidFill>
                        <a:schemeClr val="tx1"/>
                      </a:solidFill>
                      <a:effectLst/>
                      <a:latin typeface="Cambria Math" panose="02040503050406030204" pitchFamily="18" charset="0"/>
                      <a:ea typeface="+mn-ea"/>
                      <a:cs typeface="+mn-cs"/>
                    </a:rPr>
                    <m:t>​</m:t>
                  </m:r>
                </m:oMath>
              </a14:m>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fi-FI" sz="1100" b="1" i="0">
                  <a:solidFill>
                    <a:schemeClr val="tx1"/>
                  </a:solidFill>
                  <a:effectLst/>
                  <a:latin typeface="+mn-lt"/>
                  <a:ea typeface="+mn-ea"/>
                  <a:cs typeface="+mn-cs"/>
                </a:rPr>
                <a:t>1. Investment Limits</a:t>
              </a:r>
              <a:r>
                <a:rPr lang="fi-FI" sz="1100" b="0" i="0">
                  <a:solidFill>
                    <a:schemeClr val="tx1"/>
                  </a:solidFill>
                  <a:effectLst/>
                  <a:latin typeface="+mn-lt"/>
                  <a:ea typeface="+mn-ea"/>
                  <a:cs typeface="+mn-cs"/>
                </a:rPr>
                <a:t>:</a:t>
              </a:r>
            </a:p>
            <a:p>
              <a:pPr algn="ct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Cambria Math" panose="02040503050406030204" pitchFamily="18" charset="0"/>
                      <a:cs typeface="+mn-cs"/>
                    </a:rPr>
                    <m:t>≥</m:t>
                  </m:r>
                  <m:r>
                    <a:rPr lang="en-US" sz="1100" b="0" i="1">
                      <a:solidFill>
                        <a:schemeClr val="tx1"/>
                      </a:solidFill>
                      <a:effectLst/>
                      <a:latin typeface="Cambria Math" panose="02040503050406030204" pitchFamily="18" charset="0"/>
                      <a:ea typeface="Cambria Math" panose="02040503050406030204" pitchFamily="18" charset="0"/>
                      <a:cs typeface="+mn-cs"/>
                    </a:rPr>
                    <m:t>1</m:t>
                  </m:r>
                </m:oMath>
              </a14:m>
              <a:r>
                <a:rPr lang="fi-FI" sz="1100" b="0" i="0">
                  <a:solidFill>
                    <a:schemeClr val="tx1"/>
                  </a:solidFill>
                  <a:effectLst/>
                  <a:latin typeface="+mn-lt"/>
                  <a:ea typeface="+mn-ea"/>
                  <a:cs typeface="+mn-cs"/>
                </a:rPr>
                <a:t>        (Premium Stocks)</a:t>
              </a:r>
            </a:p>
            <a:p>
              <a:pPr algn="ctr"/>
              <a14:m>
                <m:oMath xmlns:m="http://schemas.openxmlformats.org/officeDocument/2006/math">
                  <m:sSub>
                    <m:sSubPr>
                      <m:ctrlPr>
                        <a:rPr kumimoji="0" lang="fi-FI"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ctrlPr>
                    </m:sSubPr>
                    <m:e>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𝑥</m:t>
                      </m:r>
                    </m:e>
                    <m:sub>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mn-ea"/>
                          <a:cs typeface="+mn-cs"/>
                        </a:rPr>
                        <m:t>2</m:t>
                      </m:r>
                    </m:sub>
                  </m:sSub>
                  <m:r>
                    <a:rPr kumimoji="0" lang="fi-FI" sz="11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t>≥</m:t>
                  </m:r>
                  <m:r>
                    <a:rPr kumimoji="0" lang="en-US" sz="1100" b="0" i="1"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m:t>0.5    </m:t>
                  </m:r>
                </m:oMath>
              </a14:m>
              <a:r>
                <a:rPr lang="fi-FI" sz="1100" b="0" i="0">
                  <a:solidFill>
                    <a:schemeClr val="tx1"/>
                  </a:solidFill>
                  <a:effectLst/>
                  <a:latin typeface="+mn-lt"/>
                  <a:ea typeface="+mn-ea"/>
                  <a:cs typeface="+mn-cs"/>
                </a:rPr>
                <a:t>(Balanced Cash-flow)</a:t>
              </a:r>
            </a:p>
            <a:p>
              <a:pPr algn="ct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m:t>
                  </m:r>
                </m:oMath>
              </a14:m>
              <a:r>
                <a:rPr lang="fi-FI" sz="1100" b="0" i="0">
                  <a:solidFill>
                    <a:schemeClr val="tx1"/>
                  </a:solidFill>
                  <a:effectLst/>
                  <a:latin typeface="+mn-lt"/>
                  <a:ea typeface="+mn-ea"/>
                  <a:cs typeface="+mn-cs"/>
                </a:rPr>
                <a:t>       (Corporate Bonds)</a:t>
              </a:r>
            </a:p>
            <a:p>
              <a:pPr algn="ct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m:t>
                  </m:r>
                </m:oMath>
              </a14:m>
              <a:r>
                <a:rPr lang="fi-FI" sz="1100" b="0" i="0">
                  <a:solidFill>
                    <a:schemeClr val="tx1"/>
                  </a:solidFill>
                  <a:effectLst/>
                  <a:latin typeface="+mn-lt"/>
                  <a:ea typeface="+mn-ea"/>
                  <a:cs typeface="+mn-cs"/>
                </a:rPr>
                <a:t>       (Global High Yield)</a:t>
              </a:r>
            </a:p>
            <a:p>
              <a:pPr algn="ct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1 </m:t>
                  </m:r>
                </m:oMath>
              </a14:m>
              <a:r>
                <a:rPr lang="fi-FI" sz="1100" b="0" i="0">
                  <a:solidFill>
                    <a:schemeClr val="tx1"/>
                  </a:solidFill>
                  <a:effectLst/>
                  <a:latin typeface="+mn-lt"/>
                  <a:ea typeface="+mn-ea"/>
                  <a:cs typeface="+mn-cs"/>
                </a:rPr>
                <a:t>      (Global Sustainability)</a:t>
              </a:r>
            </a:p>
            <a:p>
              <a:pPr algn="ct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m:t>
                  </m:r>
                </m:oMath>
              </a14:m>
              <a:r>
                <a:rPr lang="fi-FI" sz="1100" b="0" i="0">
                  <a:solidFill>
                    <a:schemeClr val="tx1"/>
                  </a:solidFill>
                  <a:effectLst/>
                  <a:latin typeface="+mn-lt"/>
                  <a:ea typeface="+mn-ea"/>
                  <a:cs typeface="+mn-cs"/>
                </a:rPr>
                <a:t>       (Energy Trends)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1" i="0">
                  <a:solidFill>
                    <a:schemeClr val="tx1"/>
                  </a:solidFill>
                  <a:effectLst/>
                  <a:latin typeface="+mn-lt"/>
                  <a:ea typeface="+mn-ea"/>
                  <a:cs typeface="+mn-cs"/>
                </a:rPr>
                <a:t>2. Total Investment Limits</a:t>
              </a:r>
              <a:r>
                <a:rPr lang="fi-FI" sz="1100" b="0" i="0">
                  <a:solidFill>
                    <a:schemeClr val="tx1"/>
                  </a:solidFill>
                  <a:effectLst/>
                  <a:latin typeface="+mn-lt"/>
                  <a:ea typeface="+mn-ea"/>
                  <a:cs typeface="+mn-cs"/>
                </a:rPr>
                <a:t>:</a:t>
              </a:r>
              <a:endParaRPr lang="en-FI">
                <a:effectLst/>
              </a:endParaRPr>
            </a:p>
            <a:p>
              <a:pPr algn="ctr"/>
              <a:r>
                <a:rPr lang="en-US" sz="1100" b="0" i="0">
                  <a:solidFill>
                    <a:schemeClr val="tx1"/>
                  </a:solidFill>
                  <a:effectLst/>
                  <a:latin typeface="+mn-lt"/>
                  <a:ea typeface="+mn-ea"/>
                  <a:cs typeface="+mn-cs"/>
                </a:rPr>
                <a:t>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=10</m:t>
                  </m:r>
                </m:oMath>
              </a14:m>
              <a:endParaRPr lang="en-US" sz="1100" b="0" i="0">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3. Global</a:t>
              </a:r>
              <a:r>
                <a:rPr lang="en-US" sz="1100" b="1" i="0" u="none" strike="noStrike" baseline="0">
                  <a:solidFill>
                    <a:schemeClr val="tx1"/>
                  </a:solidFill>
                  <a:effectLst/>
                  <a:latin typeface="+mn-lt"/>
                  <a:ea typeface="+mn-ea"/>
                  <a:cs typeface="+mn-cs"/>
                </a:rPr>
                <a:t> sustainability and energy trend</a:t>
              </a:r>
              <a:r>
                <a:rPr lang="en-US" sz="1100" b="1" i="0" u="none" strike="noStrike">
                  <a:solidFill>
                    <a:schemeClr val="tx1"/>
                  </a:solidFill>
                  <a:effectLst/>
                  <a:latin typeface="+mn-lt"/>
                  <a:ea typeface="+mn-ea"/>
                  <a:cs typeface="+mn-cs"/>
                </a:rPr>
                <a:t> Constraint</a:t>
              </a:r>
            </a:p>
            <a:p>
              <a:pPr marL="0" marR="0" lvl="0" indent="0" algn="ctr"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​+2</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​+2</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m:t>
                    </m:r>
                  </m:oMath>
                </m:oMathPara>
              </a14:m>
              <a:endParaRPr lang="en-US" sz="1100" b="0">
                <a:solidFill>
                  <a:schemeClr val="tx1"/>
                </a:solidFill>
                <a:effectLs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b="1">
                  <a:effectLst/>
                </a:rPr>
                <a:t>4. Total Impact Score (TIS) constraint</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1100" b="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3486</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m:t>
                      </m:r>
                    </m:sub>
                  </m:sSub>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−734</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+2678</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+435</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+5623</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+3454</m:t>
                      </m:r>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 </m:t>
                  </m:r>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40000</m:t>
                  </m:r>
                </m:oMath>
              </a14:m>
              <a:endParaRPr lang="en-US">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b="1">
                  <a:effectLst/>
                </a:rPr>
                <a:t>5. Non-negativity</a:t>
              </a:r>
              <a:endParaRPr lang="en-FI" b="1">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m:t>
                  </m:r>
                </m:oMath>
              </a14:m>
              <a:endParaRPr lang="en-FI">
                <a:effectLst/>
              </a:endParaRPr>
            </a:p>
            <a:p>
              <a:pPr algn="l"/>
              <a:r>
                <a:rPr lang="en-US" b="0"/>
                <a:t> </a:t>
              </a:r>
              <a:r>
                <a:rPr lang="en-US" sz="1100" b="0" i="0" u="none" strike="noStrike">
                  <a:solidFill>
                    <a:schemeClr val="tx1"/>
                  </a:solidFill>
                  <a:effectLst/>
                  <a:latin typeface="+mn-lt"/>
                  <a:ea typeface="+mn-ea"/>
                  <a:cs typeface="+mn-cs"/>
                </a:rPr>
                <a:t> </a:t>
              </a:r>
              <a:r>
                <a:rPr lang="en-US" b="0"/>
                <a:t> </a:t>
              </a:r>
            </a:p>
            <a:p>
              <a:r>
                <a:rPr lang="en-US" sz="1100" b="1" i="0" u="none" strike="noStrike">
                  <a:solidFill>
                    <a:schemeClr val="tx1"/>
                  </a:solidFill>
                  <a:effectLst/>
                  <a:latin typeface="+mn-lt"/>
                  <a:ea typeface="+mn-ea"/>
                  <a:cs typeface="+mn-cs"/>
                </a:rPr>
                <a:t>b) </a:t>
              </a:r>
              <a:r>
                <a:rPr lang="en-US" sz="1100" b="0" i="0" u="none" strike="noStrike" baseline="0">
                  <a:solidFill>
                    <a:schemeClr val="tx1"/>
                  </a:solidFill>
                  <a:effectLst/>
                  <a:latin typeface="+mn-lt"/>
                  <a:ea typeface="+mn-ea"/>
                  <a:cs typeface="+mn-cs"/>
                </a:rPr>
                <a:t> </a:t>
              </a:r>
              <a:r>
                <a:rPr lang="en-US" b="0"/>
                <a:t>I</a:t>
              </a:r>
              <a:r>
                <a:rPr lang="en-US" sz="1100" b="0" i="0" u="none" strike="noStrike">
                  <a:solidFill>
                    <a:schemeClr val="tx1"/>
                  </a:solidFill>
                  <a:effectLst/>
                  <a:latin typeface="+mn-lt"/>
                  <a:ea typeface="+mn-ea"/>
                  <a:cs typeface="+mn-cs"/>
                </a:rPr>
                <a:t>mplement the model using spreadsheets.</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Make sure it is a linear model. Report the </a:t>
              </a:r>
              <a:r>
                <a:rPr lang="en-US" sz="1100" b="0" i="0">
                  <a:solidFill>
                    <a:schemeClr val="tx1"/>
                  </a:solidFill>
                  <a:effectLst/>
                  <a:latin typeface="+mn-lt"/>
                  <a:ea typeface="+mn-ea"/>
                  <a:cs typeface="+mn-cs"/>
                </a:rPr>
                <a:t>investment</a:t>
              </a:r>
              <a:r>
                <a:rPr lang="en-US" sz="1100" b="0" i="0" baseline="0">
                  <a:solidFill>
                    <a:schemeClr val="tx1"/>
                  </a:solidFill>
                  <a:effectLst/>
                  <a:latin typeface="+mn-lt"/>
                  <a:ea typeface="+mn-ea"/>
                  <a:cs typeface="+mn-cs"/>
                </a:rPr>
                <a:t> amounts </a:t>
              </a:r>
              <a:r>
                <a:rPr lang="en-US" sz="1100" b="0" i="1">
                  <a:solidFill>
                    <a:schemeClr val="tx1"/>
                  </a:solidFill>
                  <a:effectLst/>
                  <a:latin typeface="+mn-lt"/>
                  <a:ea typeface="+mn-ea"/>
                  <a:cs typeface="+mn-cs"/>
                </a:rPr>
                <a:t>x</a:t>
              </a:r>
              <a:r>
                <a:rPr lang="en-US" sz="1100" b="0" i="1" baseline="-25000">
                  <a:solidFill>
                    <a:schemeClr val="tx1"/>
                  </a:solidFill>
                  <a:effectLst/>
                  <a:latin typeface="+mn-lt"/>
                  <a:ea typeface="+mn-ea"/>
                  <a:cs typeface="+mn-cs"/>
                </a:rPr>
                <a:t>1 </a:t>
              </a:r>
              <a:r>
                <a:rPr lang="en-US" sz="1100" b="0" i="1">
                  <a:solidFill>
                    <a:schemeClr val="tx1"/>
                  </a:solidFill>
                  <a:effectLst/>
                  <a:latin typeface="+mn-lt"/>
                  <a:ea typeface="+mn-ea"/>
                  <a:cs typeface="+mn-cs"/>
                </a:rPr>
                <a:t>,...,x</a:t>
              </a:r>
              <a:r>
                <a:rPr lang="en-US" sz="1100" b="0" i="1" baseline="-25000">
                  <a:solidFill>
                    <a:schemeClr val="tx1"/>
                  </a:solidFill>
                  <a:effectLst/>
                  <a:latin typeface="+mn-lt"/>
                  <a:ea typeface="+mn-ea"/>
                  <a:cs typeface="+mn-cs"/>
                </a:rPr>
                <a:t>6</a:t>
              </a:r>
              <a:r>
                <a:rPr lang="en-US" sz="1100" b="0" i="0" baseline="0">
                  <a:solidFill>
                    <a:schemeClr val="tx1"/>
                  </a:solidFill>
                  <a:effectLst/>
                  <a:latin typeface="+mn-lt"/>
                  <a:ea typeface="+mn-ea"/>
                  <a:cs typeface="+mn-cs"/>
                </a:rPr>
                <a:t> and the optimal objective function value </a:t>
              </a:r>
              <a:r>
                <a:rPr lang="en-US" sz="1100" b="0" i="0" u="none" strike="noStrike">
                  <a:solidFill>
                    <a:schemeClr val="tx1"/>
                  </a:solidFill>
                  <a:effectLst/>
                  <a:latin typeface="+mn-lt"/>
                  <a:ea typeface="+mn-ea"/>
                  <a:cs typeface="+mn-cs"/>
                </a:rPr>
                <a:t>(3pts)</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=1,</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=0.5​,</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​=1,</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​=1.118061,</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5</m:t>
                      </m:r>
                    </m:sub>
                  </m:sSub>
                  <m:r>
                    <a:rPr lang="en-US" sz="1100" b="0" i="1">
                      <a:solidFill>
                        <a:schemeClr val="tx1"/>
                      </a:solidFill>
                      <a:effectLst/>
                      <a:latin typeface="Cambria Math" panose="02040503050406030204" pitchFamily="18" charset="0"/>
                      <a:ea typeface="+mn-ea"/>
                      <a:cs typeface="+mn-cs"/>
                    </a:rPr>
                    <m:t>=5.381939​,</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6</m:t>
                      </m:r>
                    </m:sub>
                  </m:sSub>
                  <m:r>
                    <a:rPr lang="en-US" sz="1100" b="0" i="1">
                      <a:solidFill>
                        <a:schemeClr val="tx1"/>
                      </a:solidFill>
                      <a:effectLst/>
                      <a:latin typeface="Cambria Math" panose="02040503050406030204" pitchFamily="18" charset="0"/>
                      <a:ea typeface="+mn-ea"/>
                      <a:cs typeface="+mn-cs"/>
                    </a:rPr>
                    <m:t>=1</m:t>
                  </m:r>
                </m:oMath>
              </a14:m>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r>
                <a:rPr lang="en-US" sz="1100" b="0" i="0" u="none" strike="noStrike">
                  <a:solidFill>
                    <a:schemeClr val="tx1"/>
                  </a:solidFill>
                  <a:effectLst/>
                  <a:latin typeface="+mn-lt"/>
                  <a:ea typeface="+mn-ea"/>
                  <a:cs typeface="+mn-cs"/>
                </a:rPr>
                <a:t>Objective function value = </a:t>
              </a:r>
              <a:r>
                <a:rPr lang="en-FI" sz="1100" b="0" i="0" u="none" strike="noStrike">
                  <a:solidFill>
                    <a:schemeClr val="tx1"/>
                  </a:solidFill>
                  <a:effectLst/>
                  <a:latin typeface="+mn-lt"/>
                  <a:ea typeface="+mn-ea"/>
                  <a:cs typeface="+mn-cs"/>
                </a:rPr>
                <a:t>1,402084</a:t>
              </a:r>
              <a:r>
                <a:rPr lang="en-FI"/>
                <a:t> </a:t>
              </a:r>
              <a:r>
                <a:rPr lang="en-US"/>
                <a:t>Million Euros</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c) </a:t>
              </a:r>
              <a:r>
                <a:rPr lang="en-US" sz="1100" b="0" i="0">
                  <a:solidFill>
                    <a:schemeClr val="tx1"/>
                  </a:solidFill>
                  <a:effectLst/>
                  <a:latin typeface="+mn-lt"/>
                  <a:ea typeface="+mn-ea"/>
                  <a:cs typeface="+mn-cs"/>
                </a:rPr>
                <a:t>Use the sensitivity report to</a:t>
              </a:r>
              <a:r>
                <a:rPr lang="en-US" sz="1100" b="0" i="0" baseline="0">
                  <a:solidFill>
                    <a:schemeClr val="tx1"/>
                  </a:solidFill>
                  <a:effectLst/>
                  <a:latin typeface="+mn-lt"/>
                  <a:ea typeface="+mn-ea"/>
                  <a:cs typeface="+mn-cs"/>
                </a:rPr>
                <a:t> analyze how much more returns could be achieved if TIS requirement was lowered to 30000 points. Justify your answer using the sensitivity report (1pt)</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If we lower the TIS requirement from 40,000 to 30,000 (a decrease of 10,000), it is within the "Allowable Decrease" range (15816), meaning the current basis of the optimal solution will remain optimal for this change.</a:t>
              </a:r>
            </a:p>
            <a:p>
              <a:r>
                <a:rPr lang="en-US" sz="1100" b="0" i="0" baseline="0">
                  <a:solidFill>
                    <a:schemeClr val="tx1"/>
                  </a:solidFill>
                  <a:effectLst/>
                  <a:latin typeface="+mn-lt"/>
                  <a:ea typeface="+mn-ea"/>
                  <a:cs typeface="+mn-cs"/>
                </a:rPr>
                <a:t>Given that the shadow price of TIS constraint is -0.0000115652, the change in the objective function value (increase in returns) can be estimated as:</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Change in Returns = Shadow Price x Change in TIS = −0.0000115652 × (−10,000) </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This means that if the TIS requirement was lowered from 40,000 to 30,000 points, the expected returns would increase by approximately 0.115652 million euros</a:t>
              </a:r>
            </a:p>
            <a:p>
              <a:endParaRPr lang="en-US" sz="1100" b="0" i="0"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xdr:txBody>
        </xdr:sp>
      </mc:Choice>
      <mc:Fallback xmlns="">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47625" y="392256"/>
              <a:ext cx="6743700" cy="1185516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Portfolio selection (6pts)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FundStar Company invests in several types of funds.  The board of directors has asked you to formulate and implement </a:t>
              </a:r>
              <a:r>
                <a:rPr lang="en-US" sz="1100" b="0" i="0" baseline="0">
                  <a:solidFill>
                    <a:schemeClr val="tx1"/>
                  </a:solidFill>
                  <a:effectLst/>
                  <a:latin typeface="+mn-lt"/>
                  <a:ea typeface="+mn-ea"/>
                  <a:cs typeface="+mn-cs"/>
                </a:rPr>
                <a:t>an LP model that supports deciding on a diversification strategy than maximizes expected returns for their initial capital of 10 million euros with the 3-year investment horizon. They have also provided you with the estimates on the investments expected rates of returns obtained from a comprehensive simulation model (see Table 1).</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To ensure appropriate diversification the board has placed the following constraints on the portfolio: (i) minimum investment limits for each investment type (see Table 1), and (ii) the total amount invested in Global Sustainability and Energy Trends has to be at least  50% of the total amount invested into the other funds. </a:t>
              </a: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Fundstar has a strong focus on corporate social responsibility. Thus, the investments should be made so that the Total Impact Score (TIS) of the investment portfolio is at least 40000 points. The TIS for each fund in shown in Table 1. </a:t>
              </a:r>
              <a:r>
                <a:rPr lang="en-US" sz="1100">
                  <a:solidFill>
                    <a:schemeClr val="tx1"/>
                  </a:solidFill>
                  <a:effectLst/>
                  <a:latin typeface="+mn-lt"/>
                  <a:ea typeface="+mn-ea"/>
                  <a:cs typeface="+mn-cs"/>
                </a:rPr>
                <a:t>TIS measures the impacts that the companies in</a:t>
              </a:r>
              <a:r>
                <a:rPr lang="en-US" sz="1100" baseline="0">
                  <a:solidFill>
                    <a:schemeClr val="tx1"/>
                  </a:solidFill>
                  <a:effectLst/>
                  <a:latin typeface="+mn-lt"/>
                  <a:ea typeface="+mn-ea"/>
                  <a:cs typeface="+mn-cs"/>
                </a:rPr>
                <a:t> each fund </a:t>
              </a:r>
              <a:r>
                <a:rPr lang="en-US" sz="1100">
                  <a:solidFill>
                    <a:schemeClr val="tx1"/>
                  </a:solidFill>
                  <a:effectLst/>
                  <a:latin typeface="+mn-lt"/>
                  <a:ea typeface="+mn-ea"/>
                  <a:cs typeface="+mn-cs"/>
                </a:rPr>
                <a:t>have on the surrounding world in areas of environment, health, society</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and knowledge. The analytics tools used to estimate the TIS scores utilize an extensive literature review based on natural language processing to analyze the products and services of each company whose</a:t>
              </a:r>
              <a:r>
                <a:rPr lang="en-US" sz="1100" baseline="0">
                  <a:solidFill>
                    <a:schemeClr val="tx1"/>
                  </a:solidFill>
                  <a:effectLst/>
                  <a:latin typeface="+mn-lt"/>
                  <a:ea typeface="+mn-ea"/>
                  <a:cs typeface="+mn-cs"/>
                </a:rPr>
                <a:t> stocks are included in </a:t>
              </a:r>
              <a:r>
                <a:rPr lang="en-US" sz="1100">
                  <a:solidFill>
                    <a:schemeClr val="tx1"/>
                  </a:solidFill>
                  <a:effectLst/>
                  <a:latin typeface="+mn-lt"/>
                  <a:ea typeface="+mn-ea"/>
                  <a:cs typeface="+mn-cs"/>
                </a:rPr>
                <a:t>the fund.</a:t>
              </a:r>
              <a:endParaRPr lang="en-US" sz="1100" b="0" i="0" baseline="0">
                <a:solidFill>
                  <a:schemeClr val="tx1"/>
                </a:solidFill>
                <a:effectLst/>
                <a:latin typeface="+mn-lt"/>
                <a:ea typeface="+mn-ea"/>
                <a:cs typeface="+mn-cs"/>
              </a:endParaRPr>
            </a:p>
            <a:p>
              <a:endParaRPr lang="en-US" sz="1100" b="1"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a) </a:t>
              </a:r>
              <a:r>
                <a:rPr lang="en-US" sz="1100" b="0" i="0" u="none" strike="noStrike">
                  <a:solidFill>
                    <a:schemeClr val="tx1"/>
                  </a:solidFill>
                  <a:effectLst/>
                  <a:latin typeface="+mn-lt"/>
                  <a:ea typeface="+mn-ea"/>
                  <a:cs typeface="+mn-cs"/>
                </a:rPr>
                <a:t> Formulate using mathematical notation an LP-problem to determine the amounts of investments </a:t>
              </a:r>
              <a:r>
                <a:rPr lang="en-US" sz="1100" b="0" i="1" u="none" strike="noStrike">
                  <a:solidFill>
                    <a:schemeClr val="tx1"/>
                  </a:solidFill>
                  <a:effectLst/>
                  <a:latin typeface="+mn-lt"/>
                  <a:ea typeface="+mn-ea"/>
                  <a:cs typeface="+mn-cs"/>
                </a:rPr>
                <a:t>x</a:t>
              </a:r>
              <a:r>
                <a:rPr lang="en-US" sz="1100" b="0" i="1" u="none" strike="noStrike" baseline="-25000">
                  <a:solidFill>
                    <a:schemeClr val="tx1"/>
                  </a:solidFill>
                  <a:effectLst/>
                  <a:latin typeface="+mn-lt"/>
                  <a:ea typeface="+mn-ea"/>
                  <a:cs typeface="+mn-cs"/>
                </a:rPr>
                <a:t>1 </a:t>
              </a:r>
              <a:r>
                <a:rPr lang="en-US" sz="1100" b="0" i="1" u="none" strike="noStrike">
                  <a:solidFill>
                    <a:schemeClr val="tx1"/>
                  </a:solidFill>
                  <a:effectLst/>
                  <a:latin typeface="+mn-lt"/>
                  <a:ea typeface="+mn-ea"/>
                  <a:cs typeface="+mn-cs"/>
                </a:rPr>
                <a:t>,...,</a:t>
              </a:r>
              <a:r>
                <a:rPr lang="en-US" sz="1100" b="0" i="1">
                  <a:solidFill>
                    <a:schemeClr val="tx1"/>
                  </a:solidFill>
                  <a:effectLst/>
                  <a:latin typeface="+mn-lt"/>
                  <a:ea typeface="+mn-ea"/>
                  <a:cs typeface="+mn-cs"/>
                </a:rPr>
                <a:t>x</a:t>
              </a:r>
              <a:r>
                <a:rPr lang="en-US" sz="1100" b="0" i="1" baseline="-25000">
                  <a:solidFill>
                    <a:schemeClr val="tx1"/>
                  </a:solidFill>
                  <a:effectLst/>
                  <a:latin typeface="+mn-lt"/>
                  <a:ea typeface="+mn-ea"/>
                  <a:cs typeface="+mn-cs"/>
                </a:rPr>
                <a:t>6</a:t>
              </a:r>
              <a:r>
                <a:rPr lang="en-US" sz="1100" b="0" i="1" u="none" strike="noStrike">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(in M€) made to each fund to maximize the expected return on the investment and to satisfy the diversification and responsibility requirements. (2pts)     </a:t>
              </a:r>
            </a:p>
            <a:p>
              <a:endParaRPr lang="en-US" sz="1100" b="0" i="0" u="none" strike="noStrike">
                <a:solidFill>
                  <a:schemeClr val="tx1"/>
                </a:solidFill>
                <a:effectLst/>
                <a:latin typeface="+mn-lt"/>
                <a:ea typeface="+mn-ea"/>
                <a:cs typeface="+mn-cs"/>
              </a:endParaRPr>
            </a:p>
            <a:p>
              <a:pPr algn="ctr"/>
              <a:r>
                <a:rPr lang="en-US" sz="1100" b="0" i="0" u="none" strike="noStrike">
                  <a:solidFill>
                    <a:schemeClr val="tx1"/>
                  </a:solidFill>
                  <a:effectLst/>
                  <a:latin typeface="+mn-lt"/>
                  <a:ea typeface="+mn-ea"/>
                  <a:cs typeface="+mn-cs"/>
                </a:rPr>
                <a:t>Maximize </a:t>
              </a:r>
              <a:r>
                <a:rPr lang="en-US" sz="1100" b="0" i="0" u="none" strike="noStrike">
                  <a:solidFill>
                    <a:schemeClr val="tx1"/>
                  </a:solidFill>
                  <a:effectLst/>
                  <a:latin typeface="Cambria Math" panose="02040503050406030204" pitchFamily="18" charset="0"/>
                  <a:ea typeface="+mn-ea"/>
                  <a:cs typeface="+mn-cs"/>
                </a:rPr>
                <a:t>𝑍=0.15 </a:t>
              </a:r>
              <a:r>
                <a:rPr lang="en-US" sz="1100" b="0" i="0">
                  <a:solidFill>
                    <a:schemeClr val="tx1"/>
                  </a:solidFill>
                  <a:effectLst/>
                  <a:latin typeface="+mn-lt"/>
                  <a:ea typeface="+mn-ea"/>
                  <a:cs typeface="+mn-cs"/>
                </a:rPr>
                <a:t>𝑥_1</a:t>
              </a:r>
              <a:r>
                <a:rPr lang="en-US" sz="1100" b="0" i="0" u="none" strike="noStrike">
                  <a:solidFill>
                    <a:schemeClr val="tx1"/>
                  </a:solidFill>
                  <a:effectLst/>
                  <a:latin typeface="Cambria Math" panose="02040503050406030204" pitchFamily="18" charset="0"/>
                  <a:ea typeface="+mn-ea"/>
                  <a:cs typeface="+mn-cs"/>
                </a:rPr>
                <a:t>+0.12 </a:t>
              </a: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2</a:t>
              </a:r>
              <a:r>
                <a:rPr lang="en-US" sz="1100" b="0" i="0" u="none" strike="noStrike">
                  <a:solidFill>
                    <a:schemeClr val="tx1"/>
                  </a:solidFill>
                  <a:effectLst/>
                  <a:latin typeface="Cambria Math" panose="02040503050406030204" pitchFamily="18" charset="0"/>
                  <a:ea typeface="+mn-ea"/>
                  <a:cs typeface="+mn-cs"/>
                </a:rPr>
                <a:t> ​+0.13 </a:t>
              </a: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3</a:t>
              </a:r>
              <a:r>
                <a:rPr lang="en-US" sz="1100" b="0" i="0" u="none" strike="noStrike">
                  <a:solidFill>
                    <a:schemeClr val="tx1"/>
                  </a:solidFill>
                  <a:effectLst/>
                  <a:latin typeface="Cambria Math" panose="02040503050406030204" pitchFamily="18" charset="0"/>
                  <a:ea typeface="+mn-ea"/>
                  <a:cs typeface="+mn-cs"/>
                </a:rPr>
                <a:t> ​+0.19 </a:t>
              </a: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4</a:t>
              </a:r>
              <a:r>
                <a:rPr lang="en-US" sz="1100" b="0" i="0" u="none" strike="noStrike">
                  <a:solidFill>
                    <a:schemeClr val="tx1"/>
                  </a:solidFill>
                  <a:effectLst/>
                  <a:latin typeface="Cambria Math" panose="02040503050406030204" pitchFamily="18" charset="0"/>
                  <a:ea typeface="+mn-ea"/>
                  <a:cs typeface="+mn-cs"/>
                </a:rPr>
                <a:t> ​+0.13 </a:t>
              </a: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5</a:t>
              </a:r>
              <a:r>
                <a:rPr lang="en-US" sz="1100" b="0" i="0" u="none" strike="noStrike">
                  <a:solidFill>
                    <a:schemeClr val="tx1"/>
                  </a:solidFill>
                  <a:effectLst/>
                  <a:latin typeface="Cambria Math" panose="02040503050406030204" pitchFamily="18" charset="0"/>
                  <a:ea typeface="+mn-ea"/>
                  <a:cs typeface="+mn-cs"/>
                </a:rPr>
                <a:t> ​+0.15 </a:t>
              </a: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6</a:t>
              </a:r>
              <a:r>
                <a:rPr lang="en-US" sz="1100" b="0" i="0" u="none" strike="noStrike">
                  <a:solidFill>
                    <a:schemeClr val="tx1"/>
                  </a:solidFill>
                  <a:effectLst/>
                  <a:latin typeface="Cambria Math" panose="02040503050406030204" pitchFamily="18" charset="0"/>
                  <a:ea typeface="+mn-ea"/>
                  <a:cs typeface="+mn-cs"/>
                </a:rPr>
                <a:t> ​</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fi-FI" sz="1100" b="1" i="0">
                  <a:solidFill>
                    <a:schemeClr val="tx1"/>
                  </a:solidFill>
                  <a:effectLst/>
                  <a:latin typeface="+mn-lt"/>
                  <a:ea typeface="+mn-ea"/>
                  <a:cs typeface="+mn-cs"/>
                </a:rPr>
                <a:t>1. Investment Limits</a:t>
              </a:r>
              <a:r>
                <a:rPr lang="fi-FI" sz="1100" b="0" i="0">
                  <a:solidFill>
                    <a:schemeClr val="tx1"/>
                  </a:solidFill>
                  <a:effectLst/>
                  <a:latin typeface="+mn-lt"/>
                  <a:ea typeface="+mn-ea"/>
                  <a:cs typeface="+mn-cs"/>
                </a:rPr>
                <a:t>:</a:t>
              </a:r>
            </a:p>
            <a:p>
              <a:pPr algn="ctr"/>
              <a:r>
                <a:rPr lang="en-US" sz="1100" b="0" i="0">
                  <a:solidFill>
                    <a:schemeClr val="tx1"/>
                  </a:solidFill>
                  <a:effectLst/>
                  <a:latin typeface="Cambria Math" panose="02040503050406030204" pitchFamily="18" charset="0"/>
                  <a:ea typeface="+mn-ea"/>
                  <a:cs typeface="+mn-cs"/>
                </a:rPr>
                <a:t>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1</a:t>
              </a:r>
              <a:r>
                <a:rPr lang="fi-FI" sz="1100" b="0" i="0">
                  <a:solidFill>
                    <a:schemeClr val="tx1"/>
                  </a:solidFill>
                  <a:effectLst/>
                  <a:latin typeface="Cambria Math" panose="02040503050406030204" pitchFamily="18" charset="0"/>
                  <a:ea typeface="Cambria Math" panose="02040503050406030204" pitchFamily="18" charset="0"/>
                  <a:cs typeface="+mn-cs"/>
                </a:rPr>
                <a:t>≥</a:t>
              </a:r>
              <a:r>
                <a:rPr lang="en-US" sz="1100" b="0" i="0">
                  <a:solidFill>
                    <a:schemeClr val="tx1"/>
                  </a:solidFill>
                  <a:effectLst/>
                  <a:latin typeface="Cambria Math" panose="02040503050406030204" pitchFamily="18" charset="0"/>
                  <a:ea typeface="Cambria Math" panose="02040503050406030204" pitchFamily="18" charset="0"/>
                  <a:cs typeface="+mn-cs"/>
                </a:rPr>
                <a:t>1</a:t>
              </a:r>
              <a:r>
                <a:rPr lang="fi-FI" sz="1100" b="0" i="0">
                  <a:solidFill>
                    <a:schemeClr val="tx1"/>
                  </a:solidFill>
                  <a:effectLst/>
                  <a:latin typeface="+mn-lt"/>
                  <a:ea typeface="+mn-ea"/>
                  <a:cs typeface="+mn-cs"/>
                </a:rPr>
                <a:t>        (Premium Stocks)</a:t>
              </a:r>
            </a:p>
            <a:p>
              <a:pPr algn="ct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𝑥</a:t>
              </a:r>
              <a:r>
                <a:rPr kumimoji="0" lang="fi-FI"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_</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mn-ea"/>
                  <a:cs typeface="+mn-cs"/>
                </a:rPr>
                <a:t>2</a:t>
              </a:r>
              <a:r>
                <a:rPr kumimoji="0" lang="fi-FI" sz="1100" b="0" i="0"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a:t>≥</a:t>
              </a:r>
              <a:r>
                <a:rPr kumimoji="0" lang="en-US" sz="1100" b="0" i="0" u="none" strike="noStrike" kern="0" cap="none" spc="0" normalizeH="0" baseline="0" noProof="0">
                  <a:ln>
                    <a:noFill/>
                  </a:ln>
                  <a:solidFill>
                    <a:prstClr val="black"/>
                  </a:solidFill>
                  <a:effectLst/>
                  <a:uLnTx/>
                  <a:uFillTx/>
                  <a:latin typeface="Cambria Math" panose="02040503050406030204" pitchFamily="18" charset="0"/>
                  <a:ea typeface="Cambria Math" panose="02040503050406030204" pitchFamily="18" charset="0"/>
                  <a:cs typeface="+mn-cs"/>
                </a:rPr>
                <a:t>0.5    </a:t>
              </a:r>
              <a:r>
                <a:rPr lang="fi-FI" sz="1100" b="0" i="0">
                  <a:solidFill>
                    <a:schemeClr val="tx1"/>
                  </a:solidFill>
                  <a:effectLst/>
                  <a:latin typeface="+mn-lt"/>
                  <a:ea typeface="+mn-ea"/>
                  <a:cs typeface="+mn-cs"/>
                </a:rPr>
                <a:t>(Balanced Cash-flow)</a:t>
              </a:r>
            </a:p>
            <a:p>
              <a:pPr algn="ctr"/>
              <a:r>
                <a:rPr lang="en-US" sz="1100" b="0" i="0">
                  <a:solidFill>
                    <a:schemeClr val="tx1"/>
                  </a:solidFill>
                  <a:effectLst/>
                  <a:latin typeface="+mn-lt"/>
                  <a:ea typeface="+mn-ea"/>
                  <a:cs typeface="+mn-cs"/>
                </a:rPr>
                <a:t>𝑥</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3</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1</a:t>
              </a:r>
              <a:r>
                <a:rPr lang="fi-FI" sz="1100" b="0" i="0">
                  <a:solidFill>
                    <a:schemeClr val="tx1"/>
                  </a:solidFill>
                  <a:effectLst/>
                  <a:latin typeface="+mn-lt"/>
                  <a:ea typeface="+mn-ea"/>
                  <a:cs typeface="+mn-cs"/>
                </a:rPr>
                <a:t>       (Corporate Bonds)</a:t>
              </a:r>
            </a:p>
            <a:p>
              <a:pPr algn="ctr"/>
              <a:r>
                <a:rPr lang="en-US" sz="1100" b="0" i="0">
                  <a:solidFill>
                    <a:schemeClr val="tx1"/>
                  </a:solidFill>
                  <a:effectLst/>
                  <a:latin typeface="+mn-lt"/>
                  <a:ea typeface="+mn-ea"/>
                  <a:cs typeface="+mn-cs"/>
                </a:rPr>
                <a:t>𝑥</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4</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1</a:t>
              </a:r>
              <a:r>
                <a:rPr lang="fi-FI" sz="1100" b="0" i="0">
                  <a:solidFill>
                    <a:schemeClr val="tx1"/>
                  </a:solidFill>
                  <a:effectLst/>
                  <a:latin typeface="+mn-lt"/>
                  <a:ea typeface="+mn-ea"/>
                  <a:cs typeface="+mn-cs"/>
                </a:rPr>
                <a:t>       (Global High Yield)</a:t>
              </a:r>
            </a:p>
            <a:p>
              <a:pPr algn="ctr"/>
              <a:r>
                <a:rPr lang="en-US" sz="1100" b="0" i="0">
                  <a:solidFill>
                    <a:schemeClr val="tx1"/>
                  </a:solidFill>
                  <a:effectLst/>
                  <a:latin typeface="+mn-lt"/>
                  <a:ea typeface="+mn-ea"/>
                  <a:cs typeface="+mn-cs"/>
                </a:rPr>
                <a:t>𝑥</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5</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1</a:t>
              </a:r>
              <a:r>
                <a:rPr lang="en-US" sz="1100" b="0" i="0">
                  <a:solidFill>
                    <a:schemeClr val="tx1"/>
                  </a:solidFill>
                  <a:effectLst/>
                  <a:latin typeface="Cambria Math" panose="02040503050406030204" pitchFamily="18" charset="0"/>
                  <a:ea typeface="+mn-ea"/>
                  <a:cs typeface="+mn-cs"/>
                </a:rPr>
                <a:t> </a:t>
              </a:r>
              <a:r>
                <a:rPr lang="fi-FI" sz="1100" b="0" i="0">
                  <a:solidFill>
                    <a:schemeClr val="tx1"/>
                  </a:solidFill>
                  <a:effectLst/>
                  <a:latin typeface="+mn-lt"/>
                  <a:ea typeface="+mn-ea"/>
                  <a:cs typeface="+mn-cs"/>
                </a:rPr>
                <a:t>      (Global Sustainability)</a:t>
              </a:r>
            </a:p>
            <a:p>
              <a:pPr algn="ctr"/>
              <a:r>
                <a:rPr lang="en-US" sz="1100" b="0" i="0">
                  <a:solidFill>
                    <a:schemeClr val="tx1"/>
                  </a:solidFill>
                  <a:effectLst/>
                  <a:latin typeface="+mn-lt"/>
                  <a:ea typeface="+mn-ea"/>
                  <a:cs typeface="+mn-cs"/>
                </a:rPr>
                <a:t>𝑥</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6</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1</a:t>
              </a:r>
              <a:r>
                <a:rPr lang="fi-FI" sz="1100" b="0" i="0">
                  <a:solidFill>
                    <a:schemeClr val="tx1"/>
                  </a:solidFill>
                  <a:effectLst/>
                  <a:latin typeface="+mn-lt"/>
                  <a:ea typeface="+mn-ea"/>
                  <a:cs typeface="+mn-cs"/>
                </a:rPr>
                <a:t>       (Energy Trends)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1" i="0">
                  <a:solidFill>
                    <a:schemeClr val="tx1"/>
                  </a:solidFill>
                  <a:effectLst/>
                  <a:latin typeface="+mn-lt"/>
                  <a:ea typeface="+mn-ea"/>
                  <a:cs typeface="+mn-cs"/>
                </a:rPr>
                <a:t>2. Total Investment Limits</a:t>
              </a:r>
              <a:r>
                <a:rPr lang="fi-FI" sz="1100" b="0" i="0">
                  <a:solidFill>
                    <a:schemeClr val="tx1"/>
                  </a:solidFill>
                  <a:effectLst/>
                  <a:latin typeface="+mn-lt"/>
                  <a:ea typeface="+mn-ea"/>
                  <a:cs typeface="+mn-cs"/>
                </a:rPr>
                <a:t>:</a:t>
              </a:r>
              <a:endParaRPr lang="en-FI">
                <a:effectLst/>
              </a:endParaRPr>
            </a:p>
            <a:p>
              <a:pPr algn="ctr"/>
              <a:r>
                <a:rPr lang="en-US" sz="1100" b="0" i="0">
                  <a:solidFill>
                    <a:schemeClr val="tx1"/>
                  </a:solidFill>
                  <a:effectLst/>
                  <a:latin typeface="+mn-lt"/>
                  <a:ea typeface="+mn-ea"/>
                  <a:cs typeface="+mn-cs"/>
                </a:rPr>
                <a:t> 𝑥_1+𝑥_2 ​+𝑥_3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𝑥_4 ​+𝑥_5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𝑥_6</a:t>
              </a:r>
              <a:r>
                <a:rPr lang="en-US" sz="1100" b="0" i="0">
                  <a:solidFill>
                    <a:schemeClr val="tx1"/>
                  </a:solidFill>
                  <a:effectLst/>
                  <a:latin typeface="Cambria Math" panose="02040503050406030204" pitchFamily="18" charset="0"/>
                  <a:ea typeface="+mn-ea"/>
                  <a:cs typeface="+mn-cs"/>
                </a:rPr>
                <a:t>=10</a:t>
              </a:r>
              <a:endParaRPr lang="en-US" sz="1100" b="0" i="0">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3. Global</a:t>
              </a:r>
              <a:r>
                <a:rPr lang="en-US" sz="1100" b="1" i="0" u="none" strike="noStrike" baseline="0">
                  <a:solidFill>
                    <a:schemeClr val="tx1"/>
                  </a:solidFill>
                  <a:effectLst/>
                  <a:latin typeface="+mn-lt"/>
                  <a:ea typeface="+mn-ea"/>
                  <a:cs typeface="+mn-cs"/>
                </a:rPr>
                <a:t> sustainability and energy trend</a:t>
              </a:r>
              <a:r>
                <a:rPr lang="en-US" sz="1100" b="1" i="0" u="none" strike="noStrike">
                  <a:solidFill>
                    <a:schemeClr val="tx1"/>
                  </a:solidFill>
                  <a:effectLst/>
                  <a:latin typeface="+mn-lt"/>
                  <a:ea typeface="+mn-ea"/>
                  <a:cs typeface="+mn-cs"/>
                </a:rPr>
                <a:t> Constraint</a:t>
              </a: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𝑥_2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𝑥_3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𝑥_4 ​+</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𝑥_5 ​+</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𝑥_6</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0</a:t>
              </a:r>
              <a:endParaRPr lang="en-US" sz="1100" b="0">
                <a:solidFill>
                  <a:schemeClr val="tx1"/>
                </a:solidFill>
                <a:effectLs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b="1">
                  <a:effectLst/>
                </a:rPr>
                <a:t>4. Total Impact Score (TIS) constraint</a:t>
              </a:r>
            </a:p>
            <a:p>
              <a:pPr marL="0" marR="0" lvl="0" indent="0" algn="ctr" defTabSz="914400" eaLnBrk="1" fontAlgn="auto" latinLnBrk="0" hangingPunct="1">
                <a:lnSpc>
                  <a:spcPct val="100000"/>
                </a:lnSpc>
                <a:spcBef>
                  <a:spcPts val="0"/>
                </a:spcBef>
                <a:spcAft>
                  <a:spcPts val="0"/>
                </a:spcAft>
                <a:buClrTx/>
                <a:buSzTx/>
                <a:buFontTx/>
                <a:buNone/>
                <a:tabLst/>
                <a:defRPr/>
              </a:pPr>
              <a:endParaRPr lang="en-US" sz="1100" b="0">
                <a:solidFill>
                  <a:schemeClr val="tx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〖3486𝑥〗_1 〖−734𝑥〗_2 ​〖+2678𝑥〗_3+435𝑥_4 ​〖+5623𝑥〗_5 ​〖+3454𝑥〗_6</a:t>
              </a:r>
              <a:r>
                <a:rPr lang="en-US" sz="1100" b="0" i="0">
                  <a:solidFill>
                    <a:schemeClr val="tx1"/>
                  </a:solidFill>
                  <a:effectLst/>
                  <a:latin typeface="Cambria Math" panose="02040503050406030204" pitchFamily="18" charset="0"/>
                  <a:ea typeface="+mn-ea"/>
                  <a:cs typeface="+mn-cs"/>
                </a:rPr>
                <a:t>  </a:t>
              </a:r>
              <a:r>
                <a:rPr lang="fi-FI"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40000</a:t>
              </a:r>
              <a:endParaRPr lang="en-US">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b="1">
                  <a:effectLst/>
                </a:rPr>
                <a:t>5. Non-negativity</a:t>
              </a:r>
              <a:endParaRPr lang="en-FI" b="1">
                <a:effectLst/>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𝑥_2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𝑥_3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𝑥_4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𝑥_5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𝑥_6</a:t>
              </a:r>
              <a:r>
                <a:rPr lang="fi-FI"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0</a:t>
              </a:r>
              <a:endParaRPr lang="en-FI">
                <a:effectLst/>
              </a:endParaRPr>
            </a:p>
            <a:p>
              <a:pPr algn="l"/>
              <a:r>
                <a:rPr lang="en-US" b="0"/>
                <a:t> </a:t>
              </a:r>
              <a:r>
                <a:rPr lang="en-US" sz="1100" b="0" i="0" u="none" strike="noStrike">
                  <a:solidFill>
                    <a:schemeClr val="tx1"/>
                  </a:solidFill>
                  <a:effectLst/>
                  <a:latin typeface="+mn-lt"/>
                  <a:ea typeface="+mn-ea"/>
                  <a:cs typeface="+mn-cs"/>
                </a:rPr>
                <a:t> </a:t>
              </a:r>
              <a:r>
                <a:rPr lang="en-US" b="0"/>
                <a:t> </a:t>
              </a:r>
            </a:p>
            <a:p>
              <a:r>
                <a:rPr lang="en-US" sz="1100" b="1" i="0" u="none" strike="noStrike">
                  <a:solidFill>
                    <a:schemeClr val="tx1"/>
                  </a:solidFill>
                  <a:effectLst/>
                  <a:latin typeface="+mn-lt"/>
                  <a:ea typeface="+mn-ea"/>
                  <a:cs typeface="+mn-cs"/>
                </a:rPr>
                <a:t>b) </a:t>
              </a:r>
              <a:r>
                <a:rPr lang="en-US" sz="1100" b="0" i="0" u="none" strike="noStrike" baseline="0">
                  <a:solidFill>
                    <a:schemeClr val="tx1"/>
                  </a:solidFill>
                  <a:effectLst/>
                  <a:latin typeface="+mn-lt"/>
                  <a:ea typeface="+mn-ea"/>
                  <a:cs typeface="+mn-cs"/>
                </a:rPr>
                <a:t> </a:t>
              </a:r>
              <a:r>
                <a:rPr lang="en-US" b="0"/>
                <a:t>I</a:t>
              </a:r>
              <a:r>
                <a:rPr lang="en-US" sz="1100" b="0" i="0" u="none" strike="noStrike">
                  <a:solidFill>
                    <a:schemeClr val="tx1"/>
                  </a:solidFill>
                  <a:effectLst/>
                  <a:latin typeface="+mn-lt"/>
                  <a:ea typeface="+mn-ea"/>
                  <a:cs typeface="+mn-cs"/>
                </a:rPr>
                <a:t>mplement the model using spreadsheets.</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Make sure it is a linear model. Report the </a:t>
              </a:r>
              <a:r>
                <a:rPr lang="en-US" sz="1100" b="0" i="0">
                  <a:solidFill>
                    <a:schemeClr val="tx1"/>
                  </a:solidFill>
                  <a:effectLst/>
                  <a:latin typeface="+mn-lt"/>
                  <a:ea typeface="+mn-ea"/>
                  <a:cs typeface="+mn-cs"/>
                </a:rPr>
                <a:t>investment</a:t>
              </a:r>
              <a:r>
                <a:rPr lang="en-US" sz="1100" b="0" i="0" baseline="0">
                  <a:solidFill>
                    <a:schemeClr val="tx1"/>
                  </a:solidFill>
                  <a:effectLst/>
                  <a:latin typeface="+mn-lt"/>
                  <a:ea typeface="+mn-ea"/>
                  <a:cs typeface="+mn-cs"/>
                </a:rPr>
                <a:t> amounts </a:t>
              </a:r>
              <a:r>
                <a:rPr lang="en-US" sz="1100" b="0" i="1">
                  <a:solidFill>
                    <a:schemeClr val="tx1"/>
                  </a:solidFill>
                  <a:effectLst/>
                  <a:latin typeface="+mn-lt"/>
                  <a:ea typeface="+mn-ea"/>
                  <a:cs typeface="+mn-cs"/>
                </a:rPr>
                <a:t>x</a:t>
              </a:r>
              <a:r>
                <a:rPr lang="en-US" sz="1100" b="0" i="1" baseline="-25000">
                  <a:solidFill>
                    <a:schemeClr val="tx1"/>
                  </a:solidFill>
                  <a:effectLst/>
                  <a:latin typeface="+mn-lt"/>
                  <a:ea typeface="+mn-ea"/>
                  <a:cs typeface="+mn-cs"/>
                </a:rPr>
                <a:t>1 </a:t>
              </a:r>
              <a:r>
                <a:rPr lang="en-US" sz="1100" b="0" i="1">
                  <a:solidFill>
                    <a:schemeClr val="tx1"/>
                  </a:solidFill>
                  <a:effectLst/>
                  <a:latin typeface="+mn-lt"/>
                  <a:ea typeface="+mn-ea"/>
                  <a:cs typeface="+mn-cs"/>
                </a:rPr>
                <a:t>,...,x</a:t>
              </a:r>
              <a:r>
                <a:rPr lang="en-US" sz="1100" b="0" i="1" baseline="-25000">
                  <a:solidFill>
                    <a:schemeClr val="tx1"/>
                  </a:solidFill>
                  <a:effectLst/>
                  <a:latin typeface="+mn-lt"/>
                  <a:ea typeface="+mn-ea"/>
                  <a:cs typeface="+mn-cs"/>
                </a:rPr>
                <a:t>6</a:t>
              </a:r>
              <a:r>
                <a:rPr lang="en-US" sz="1100" b="0" i="0" baseline="0">
                  <a:solidFill>
                    <a:schemeClr val="tx1"/>
                  </a:solidFill>
                  <a:effectLst/>
                  <a:latin typeface="+mn-lt"/>
                  <a:ea typeface="+mn-ea"/>
                  <a:cs typeface="+mn-cs"/>
                </a:rPr>
                <a:t> and the optimal objective function value </a:t>
              </a:r>
              <a:r>
                <a:rPr lang="en-US" sz="1100" b="0" i="0" u="none" strike="noStrike">
                  <a:solidFill>
                    <a:schemeClr val="tx1"/>
                  </a:solidFill>
                  <a:effectLst/>
                  <a:latin typeface="+mn-lt"/>
                  <a:ea typeface="+mn-ea"/>
                  <a:cs typeface="+mn-cs"/>
                </a:rPr>
                <a:t>(3pts)</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r>
                <a:rPr lang="en-US" sz="1100" b="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,𝑥_2</a:t>
              </a:r>
              <a:r>
                <a:rPr lang="en-US" sz="1100" b="0" i="0">
                  <a:solidFill>
                    <a:schemeClr val="tx1"/>
                  </a:solidFill>
                  <a:effectLst/>
                  <a:latin typeface="Cambria Math" panose="02040503050406030204" pitchFamily="18" charset="0"/>
                  <a:ea typeface="+mn-ea"/>
                  <a:cs typeface="+mn-cs"/>
                </a:rPr>
                <a:t>=0.5</a:t>
              </a:r>
              <a:r>
                <a:rPr lang="en-US" sz="1100" b="0" i="0">
                  <a:solidFill>
                    <a:schemeClr val="tx1"/>
                  </a:solidFill>
                  <a:effectLst/>
                  <a:latin typeface="+mn-lt"/>
                  <a:ea typeface="+mn-ea"/>
                  <a:cs typeface="+mn-cs"/>
                </a:rPr>
                <a:t>​,𝑥_3 ​</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,𝑥_4 ​</a:t>
              </a:r>
              <a:r>
                <a:rPr lang="en-US" sz="1100" b="0" i="0">
                  <a:solidFill>
                    <a:schemeClr val="tx1"/>
                  </a:solidFill>
                  <a:effectLst/>
                  <a:latin typeface="Cambria Math" panose="02040503050406030204" pitchFamily="18" charset="0"/>
                  <a:ea typeface="+mn-ea"/>
                  <a:cs typeface="+mn-cs"/>
                </a:rPr>
                <a:t>=1.118061</a:t>
              </a:r>
              <a:r>
                <a:rPr lang="en-US" sz="1100" b="0" i="0">
                  <a:solidFill>
                    <a:schemeClr val="tx1"/>
                  </a:solidFill>
                  <a:effectLst/>
                  <a:latin typeface="+mn-lt"/>
                  <a:ea typeface="+mn-ea"/>
                  <a:cs typeface="+mn-cs"/>
                </a:rPr>
                <a:t>,𝑥_5</a:t>
              </a:r>
              <a:r>
                <a:rPr lang="en-US" sz="1100" b="0" i="0">
                  <a:solidFill>
                    <a:schemeClr val="tx1"/>
                  </a:solidFill>
                  <a:effectLst/>
                  <a:latin typeface="Cambria Math" panose="02040503050406030204" pitchFamily="18" charset="0"/>
                  <a:ea typeface="+mn-ea"/>
                  <a:cs typeface="+mn-cs"/>
                </a:rPr>
                <a:t>=5.381939</a:t>
              </a:r>
              <a:r>
                <a:rPr lang="en-US" sz="1100" b="0" i="0">
                  <a:solidFill>
                    <a:schemeClr val="tx1"/>
                  </a:solidFill>
                  <a:effectLst/>
                  <a:latin typeface="+mn-lt"/>
                  <a:ea typeface="+mn-ea"/>
                  <a:cs typeface="+mn-cs"/>
                </a:rPr>
                <a:t>​,𝑥_6</a:t>
              </a:r>
              <a:r>
                <a:rPr lang="en-US" sz="1100" b="0" i="0">
                  <a:solidFill>
                    <a:schemeClr val="tx1"/>
                  </a:solidFill>
                  <a:effectLst/>
                  <a:latin typeface="Cambria Math" panose="02040503050406030204" pitchFamily="18" charset="0"/>
                  <a:ea typeface="+mn-ea"/>
                  <a:cs typeface="+mn-cs"/>
                </a:rPr>
                <a:t>=1</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p>
            <a:p>
              <a:r>
                <a:rPr lang="en-US" sz="1100" b="0" i="0" u="none" strike="noStrike">
                  <a:solidFill>
                    <a:schemeClr val="tx1"/>
                  </a:solidFill>
                  <a:effectLst/>
                  <a:latin typeface="+mn-lt"/>
                  <a:ea typeface="+mn-ea"/>
                  <a:cs typeface="+mn-cs"/>
                </a:rPr>
                <a:t>Objective function value = </a:t>
              </a:r>
              <a:r>
                <a:rPr lang="en-FI" sz="1100" b="0" i="0" u="none" strike="noStrike">
                  <a:solidFill>
                    <a:schemeClr val="tx1"/>
                  </a:solidFill>
                  <a:effectLst/>
                  <a:latin typeface="+mn-lt"/>
                  <a:ea typeface="+mn-ea"/>
                  <a:cs typeface="+mn-cs"/>
                </a:rPr>
                <a:t>1,402084</a:t>
              </a:r>
              <a:r>
                <a:rPr lang="en-FI"/>
                <a:t> </a:t>
              </a:r>
              <a:r>
                <a:rPr lang="en-US"/>
                <a:t>Million Euros</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1" i="0" u="none" strike="noStrike">
                  <a:solidFill>
                    <a:schemeClr val="tx1"/>
                  </a:solidFill>
                  <a:effectLst/>
                  <a:latin typeface="+mn-lt"/>
                  <a:ea typeface="+mn-ea"/>
                  <a:cs typeface="+mn-cs"/>
                </a:rPr>
                <a:t>c) </a:t>
              </a:r>
              <a:r>
                <a:rPr lang="en-US" sz="1100" b="0" i="0">
                  <a:solidFill>
                    <a:schemeClr val="tx1"/>
                  </a:solidFill>
                  <a:effectLst/>
                  <a:latin typeface="+mn-lt"/>
                  <a:ea typeface="+mn-ea"/>
                  <a:cs typeface="+mn-cs"/>
                </a:rPr>
                <a:t>Use the sensitivity report to</a:t>
              </a:r>
              <a:r>
                <a:rPr lang="en-US" sz="1100" b="0" i="0" baseline="0">
                  <a:solidFill>
                    <a:schemeClr val="tx1"/>
                  </a:solidFill>
                  <a:effectLst/>
                  <a:latin typeface="+mn-lt"/>
                  <a:ea typeface="+mn-ea"/>
                  <a:cs typeface="+mn-cs"/>
                </a:rPr>
                <a:t> analyze how much more returns could be achieved if TIS requirement was lowered to 30000 points. Justify your answer using the sensitivity report (1pt)</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If we lower the TIS requirement from 40,000 to 30,000 (a decrease of 10,000), it is within the "Allowable Decrease" range (15816), meaning the current basis of the optimal solution will remain optimal for this change.</a:t>
              </a:r>
            </a:p>
            <a:p>
              <a:r>
                <a:rPr lang="en-US" sz="1100" b="0" i="0" baseline="0">
                  <a:solidFill>
                    <a:schemeClr val="tx1"/>
                  </a:solidFill>
                  <a:effectLst/>
                  <a:latin typeface="+mn-lt"/>
                  <a:ea typeface="+mn-ea"/>
                  <a:cs typeface="+mn-cs"/>
                </a:rPr>
                <a:t>Given that the shadow price of TIS constraint is -0.0000115652, the change in the objective function value (increase in returns) can be estimated as:</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Change in Returns = Shadow Price x Change in TIS = −0.0000115652 × (−10,000) </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This means that if the TIS requirement was lowered from 40,000 to 30,000 points, the expected returns would increase by approximately 0.115652 million euros</a:t>
              </a:r>
            </a:p>
            <a:p>
              <a:endParaRPr lang="en-US" sz="1100" b="0" i="0"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xdr:txBody>
        </xdr:sp>
      </mc:Fallback>
    </mc:AlternateContent>
    <xdr:clientData/>
  </xdr:oneCellAnchor>
  <xdr:oneCellAnchor>
    <xdr:from>
      <xdr:col>8</xdr:col>
      <xdr:colOff>585355</xdr:colOff>
      <xdr:row>1</xdr:row>
      <xdr:rowOff>66675</xdr:rowOff>
    </xdr:from>
    <xdr:ext cx="5276849" cy="3787191"/>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7010400" y="404380"/>
          <a:ext cx="5276849" cy="378719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mn-lt"/>
              <a:ea typeface="+mn-ea"/>
              <a:cs typeface="+mn-cs"/>
            </a:rPr>
            <a:t>a) </a:t>
          </a:r>
          <a:r>
            <a:rPr kumimoji="0" lang="en-US" sz="1100" b="0" i="1" u="none" strike="noStrike" kern="0" cap="none" spc="0" normalizeH="0" baseline="0" noProof="0">
              <a:ln>
                <a:noFill/>
              </a:ln>
              <a:solidFill>
                <a:prstClr val="black"/>
              </a:solidFill>
              <a:effectLst/>
              <a:uLnTx/>
              <a:uFillTx/>
              <a:latin typeface="+mn-lt"/>
              <a:ea typeface="+mn-ea"/>
              <a:cs typeface="+mn-cs"/>
            </a:rPr>
            <a:t>Is the formulation reasonable? </a:t>
          </a:r>
          <a:r>
            <a:rPr kumimoji="0" lang="en-US" sz="1100" b="0" i="0" u="none" strike="noStrike" kern="0" cap="none" spc="0" normalizeH="0" baseline="0" noProof="0">
              <a:ln>
                <a:noFill/>
              </a:ln>
              <a:solidFill>
                <a:prstClr val="black"/>
              </a:solidFill>
              <a:effectLst/>
              <a:uLnTx/>
              <a:uFillTx/>
              <a:latin typeface="+mn-lt"/>
              <a:ea typeface="+mn-ea"/>
              <a:cs typeface="+mn-cs"/>
            </a:rPr>
            <a:t>(0-2pts)</a:t>
          </a:r>
          <a:endParaRPr kumimoji="0" lang="en-US" sz="1100" b="0" i="1" u="none" strike="noStrike" kern="0" cap="none" spc="0" normalizeH="0" baseline="0" noProof="0">
            <a:ln>
              <a:noFill/>
            </a:ln>
            <a:solidFill>
              <a:prstClr val="black"/>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Formulation is reasonable and correct. (Note that multiple equivalent formulations exist. ) (2 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Formulation given but it has minor errors. (1 pt)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Major errors in the logic or no mathematical formulation given. (0 pts)</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a:solidFill>
                <a:schemeClr val="tx1"/>
              </a:solidFill>
              <a:effectLst/>
              <a:latin typeface="+mn-lt"/>
              <a:ea typeface="+mn-ea"/>
              <a:cs typeface="+mn-cs"/>
            </a:rPr>
            <a:t>b) </a:t>
          </a:r>
          <a:r>
            <a:rPr kumimoji="0" lang="en-US" sz="1100" b="0" i="1" u="none" strike="noStrike" kern="0" cap="none" spc="0" normalizeH="0" baseline="0" noProof="0">
              <a:ln>
                <a:noFill/>
              </a:ln>
              <a:solidFill>
                <a:prstClr val="black"/>
              </a:solidFill>
              <a:effectLst/>
              <a:uLnTx/>
              <a:uFillTx/>
              <a:latin typeface="+mn-lt"/>
              <a:ea typeface="+mn-ea"/>
              <a:cs typeface="+mn-cs"/>
            </a:rPr>
            <a:t>Is the spreadsheet implementation reasonable? </a:t>
          </a:r>
          <a:r>
            <a:rPr kumimoji="0" lang="en-US" sz="1100" b="0" i="0" u="none" strike="noStrike" kern="0" cap="none" spc="0" normalizeH="0" baseline="0" noProof="0">
              <a:ln>
                <a:noFill/>
              </a:ln>
              <a:solidFill>
                <a:prstClr val="black"/>
              </a:solidFill>
              <a:effectLst/>
              <a:uLnTx/>
              <a:uFillTx/>
              <a:latin typeface="+mn-lt"/>
              <a:ea typeface="+mn-ea"/>
              <a:cs typeface="+mn-cs"/>
            </a:rPr>
            <a:t>(0-3pts)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 variables are clearly named and the cell values correspond to the objective function and constraint coefficients. The model and solution are correct (3 pt).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baseline="0">
              <a:solidFill>
                <a:schemeClr val="tx1"/>
              </a:solidFill>
              <a:effectLst/>
              <a:latin typeface="+mn-lt"/>
              <a:ea typeface="+mn-ea"/>
              <a:cs typeface="+mn-cs"/>
            </a:rPr>
            <a:t>The variables are clearly named and the cell values correspond to the objective function and constraint coefficients. An incorrect solution (2 pt)</a:t>
          </a:r>
          <a:endParaRPr kumimoji="0" lang="en-US" sz="1100" b="0" i="0" u="none" strike="noStrike" kern="0" cap="none" spc="0" normalizeH="0" baseline="0" noProof="0">
            <a:ln>
              <a:noFill/>
            </a:ln>
            <a:solidFill>
              <a:prstClr val="black"/>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There are major errors in the spreadsheet implementation. (1pt)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No spreadsheet implementation given. (0 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Not a linear model (0 pts)</a:t>
          </a:r>
        </a:p>
        <a:p>
          <a:pPr marL="0" marR="0" lvl="0" indent="0" defTabSz="914400" eaLnBrk="1" fontAlgn="auto" latinLnBrk="0" hangingPunct="1">
            <a:lnSpc>
              <a:spcPct val="100000"/>
            </a:lnSpc>
            <a:spcBef>
              <a:spcPts val="0"/>
            </a:spcBef>
            <a:spcAft>
              <a:spcPts val="0"/>
            </a:spcAft>
            <a:buClrTx/>
            <a:buSzTx/>
            <a:buFontTx/>
            <a:buNone/>
            <a:tabLst/>
            <a:defRPr/>
          </a:pP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endParaRPr kumimoji="0" lang="en-US" sz="1100" b="1"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c) </a:t>
          </a:r>
          <a:r>
            <a:rPr kumimoji="0" lang="en-US" sz="1100" b="0" i="0" u="none" strike="noStrike" kern="0" cap="none" spc="0" normalizeH="0" baseline="0" noProof="0">
              <a:ln>
                <a:noFill/>
              </a:ln>
              <a:solidFill>
                <a:schemeClr val="tx1"/>
              </a:solidFill>
              <a:effectLst/>
              <a:uLnTx/>
              <a:uFillTx/>
              <a:latin typeface="+mn-lt"/>
              <a:ea typeface="+mn-ea"/>
              <a:cs typeface="+mn-cs"/>
            </a:rPr>
            <a:t>Correct answer and justifications (1pt)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No justification based on the sensitivity report (0pts)</a:t>
          </a:r>
          <a:endParaRPr kumimoji="0" lang="en-US" sz="1100" b="0" i="0" u="none" strike="noStrike" kern="0" cap="none" spc="0" normalizeH="0" baseline="0" noProof="0">
            <a:ln>
              <a:noFill/>
            </a:ln>
            <a:solidFill>
              <a:prstClr val="black"/>
            </a:solidFill>
            <a:effectLst/>
            <a:uLnTx/>
            <a:uFillTx/>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15</xdr:col>
      <xdr:colOff>9525</xdr:colOff>
      <xdr:row>1</xdr:row>
      <xdr:rowOff>47625</xdr:rowOff>
    </xdr:from>
    <xdr:ext cx="5038724" cy="3740255"/>
    <xdr:sp macro="" textlink="">
      <xdr:nvSpPr>
        <xdr:cNvPr id="3" name="TextBox 2">
          <a:extLst>
            <a:ext uri="{FF2B5EF4-FFF2-40B4-BE49-F238E27FC236}">
              <a16:creationId xmlns:a16="http://schemas.microsoft.com/office/drawing/2014/main" id="{4FD56F39-EEE8-4EAE-9023-389313BF1B39}"/>
            </a:ext>
          </a:extLst>
        </xdr:cNvPr>
        <xdr:cNvSpPr txBox="1"/>
      </xdr:nvSpPr>
      <xdr:spPr>
        <a:xfrm>
          <a:off x="8096250" y="381000"/>
          <a:ext cx="5038724" cy="374025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endParaRPr lang="en-US" sz="1600" b="1" baseline="0"/>
        </a:p>
        <a:p>
          <a:pPr eaLnBrk="1" fontAlgn="auto" latinLnBrk="0" hangingPunct="1"/>
          <a:r>
            <a:rPr lang="en-US" sz="1100" b="1" i="0" baseline="0">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formulation reasonable? </a:t>
          </a:r>
          <a:r>
            <a:rPr lang="en-US" sz="1100" b="0" i="0" baseline="0">
              <a:solidFill>
                <a:schemeClr val="tx1"/>
              </a:solidFill>
              <a:effectLst/>
              <a:latin typeface="+mn-lt"/>
              <a:ea typeface="+mn-ea"/>
              <a:cs typeface="+mn-cs"/>
            </a:rPr>
            <a:t>(0-3pts)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and correct. (Note that multiple equivalent formulations exist.) (3 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minor mistakes. (2pts)</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formulation. (1 pt)</a:t>
          </a:r>
          <a:endParaRPr lang="en-US">
            <a:effectLst/>
          </a:endParaRPr>
        </a:p>
        <a:p>
          <a:pPr eaLnBrk="1" fontAlgn="auto" latinLnBrk="0" hangingPunct="1"/>
          <a:r>
            <a:rPr lang="en-US" sz="1100" b="0" i="0" baseline="0">
              <a:solidFill>
                <a:schemeClr val="tx1"/>
              </a:solidFill>
              <a:effectLst/>
              <a:latin typeface="+mn-lt"/>
              <a:ea typeface="+mn-ea"/>
              <a:cs typeface="+mn-cs"/>
            </a:rPr>
            <a:t>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b) </a:t>
          </a:r>
          <a:r>
            <a:rPr lang="en-US" sz="1100" b="0" i="1" baseline="0">
              <a:solidFill>
                <a:schemeClr val="tx1"/>
              </a:solidFill>
              <a:effectLst/>
              <a:latin typeface="+mn-lt"/>
              <a:ea typeface="+mn-ea"/>
              <a:cs typeface="+mn-cs"/>
            </a:rPr>
            <a:t>Is the spreadsheet implementation reasonable? </a:t>
          </a:r>
          <a:r>
            <a:rPr lang="en-US" sz="1100" b="0" i="0" baseline="0">
              <a:solidFill>
                <a:schemeClr val="tx1"/>
              </a:solidFill>
              <a:effectLst/>
              <a:latin typeface="+mn-lt"/>
              <a:ea typeface="+mn-ea"/>
              <a:cs typeface="+mn-cs"/>
            </a:rPr>
            <a:t>(0-3pts)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variables are clearly named and the cell values correspond to the objective function and constraint coefficients. Correct optimal solution (3 pts) </a:t>
          </a:r>
          <a:endParaRPr lang="en-US">
            <a:effectLst/>
          </a:endParaRPr>
        </a:p>
        <a:p>
          <a:pPr eaLnBrk="1" fontAlgn="auto" latinLnBrk="0" hangingPunct="1"/>
          <a:r>
            <a:rPr lang="en-US" sz="1100" b="0" i="0" baseline="0">
              <a:solidFill>
                <a:schemeClr val="tx1"/>
              </a:solidFill>
              <a:effectLst/>
              <a:latin typeface="+mn-lt"/>
              <a:ea typeface="+mn-ea"/>
              <a:cs typeface="+mn-cs"/>
            </a:rPr>
            <a:t>The variables are clearly named and the cell values correspond to the objective function and constraint coefficients, but the model gives the wrong solution. (2 pts) </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spreadsheet implementation. (1pt)</a:t>
          </a:r>
          <a:endParaRPr lang="en-US">
            <a:effectLst/>
          </a:endParaRPr>
        </a:p>
        <a:p>
          <a:pPr eaLnBrk="1" fontAlgn="auto" latinLnBrk="0" hangingPunct="1"/>
          <a:r>
            <a:rPr lang="en-US" sz="1100" b="0" i="0" baseline="0">
              <a:solidFill>
                <a:schemeClr val="tx1"/>
              </a:solidFill>
              <a:effectLst/>
              <a:latin typeface="+mn-lt"/>
              <a:ea typeface="+mn-ea"/>
              <a:cs typeface="+mn-cs"/>
            </a:rPr>
            <a:t>No spreadsheet implementation given. (0 pts)</a:t>
          </a:r>
          <a:endParaRPr lang="en-US">
            <a:effectLst/>
          </a:endParaRPr>
        </a:p>
        <a:p>
          <a:pPr eaLnBrk="1" fontAlgn="auto" latinLnBrk="0" hangingPunct="1"/>
          <a:r>
            <a:rPr lang="en-US" sz="1100" b="0" i="0" baseline="0">
              <a:solidFill>
                <a:schemeClr val="tx1"/>
              </a:solidFill>
              <a:effectLst/>
              <a:latin typeface="+mn-lt"/>
              <a:ea typeface="+mn-ea"/>
              <a:cs typeface="+mn-cs"/>
            </a:rPr>
            <a:t>The model is not linear (0 pts)</a:t>
          </a:r>
          <a:endParaRPr lang="en-US">
            <a:effectLst/>
          </a:endParaRPr>
        </a:p>
        <a:p>
          <a:pPr eaLnBrk="1" fontAlgn="auto" latinLnBrk="0" hangingPunct="1"/>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a:effectLst/>
          </a:endParaRPr>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oneCellAnchor>
    <xdr:from>
      <xdr:col>0</xdr:col>
      <xdr:colOff>226115</xdr:colOff>
      <xdr:row>1</xdr:row>
      <xdr:rowOff>47625</xdr:rowOff>
    </xdr:from>
    <xdr:ext cx="7639051" cy="8678932"/>
    <mc:AlternateContent xmlns:mc="http://schemas.openxmlformats.org/markup-compatibility/2006">
      <mc:Choice xmlns:a14="http://schemas.microsoft.com/office/drawing/2010/main" Requires="a14">
        <xdr:sp macro="" textlink="">
          <xdr:nvSpPr>
            <xdr:cNvPr id="4" name="TextBox 3">
              <a:extLst>
                <a:ext uri="{FF2B5EF4-FFF2-40B4-BE49-F238E27FC236}">
                  <a16:creationId xmlns:a16="http://schemas.microsoft.com/office/drawing/2014/main" id="{D27DD6BE-DF5F-481C-99D6-40D3ADF05E02}"/>
                </a:ext>
              </a:extLst>
            </xdr:cNvPr>
            <xdr:cNvSpPr txBox="1"/>
          </xdr:nvSpPr>
          <xdr:spPr>
            <a:xfrm>
              <a:off x="226115" y="372303"/>
              <a:ext cx="7639051" cy="867893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Workforce planning</a:t>
              </a:r>
              <a:r>
                <a:rPr lang="en-US" sz="1100" b="1" baseline="0">
                  <a:solidFill>
                    <a:schemeClr val="tx1"/>
                  </a:solidFill>
                  <a:effectLst/>
                  <a:latin typeface="+mn-lt"/>
                  <a:ea typeface="+mn-ea"/>
                  <a:cs typeface="+mn-cs"/>
                </a:rPr>
                <a:t> (6 pts)</a:t>
              </a:r>
              <a:endParaRPr lang="en-FI" sz="1600">
                <a:effectLst/>
              </a:endParaRPr>
            </a:p>
            <a:p>
              <a:r>
                <a:rPr lang="en-US" sz="1100" b="0" i="0" baseline="0">
                  <a:solidFill>
                    <a:schemeClr val="tx1"/>
                  </a:solidFill>
                  <a:effectLst/>
                  <a:latin typeface="+mn-lt"/>
                  <a:ea typeface="+mn-ea"/>
                  <a:cs typeface="+mn-cs"/>
                </a:rPr>
                <a:t>Shopping mall Greeni operates seven days a week and the cleaning staff works between 12:30 and 20:30 (i.e., 8 hours). Predictive analytics utilizing historical data provides estimates the number of cleaning staff required for each day of the week (Table 1). </a:t>
              </a:r>
              <a:endParaRPr lang="en-FI" sz="1600">
                <a:effectLst/>
              </a:endParaRPr>
            </a:p>
            <a:p>
              <a:r>
                <a:rPr lang="en-US" sz="1100" b="0" i="0" baseline="0">
                  <a:solidFill>
                    <a:schemeClr val="tx1"/>
                  </a:solidFill>
                  <a:effectLst/>
                  <a:latin typeface="+mn-lt"/>
                  <a:ea typeface="+mn-ea"/>
                  <a:cs typeface="+mn-cs"/>
                </a:rPr>
                <a:t>Your job is to develop a linear programming model that based on these predictions generates work schedules for the staff. The collective bargaining agreement necessitates that each staff member can be assigned one of the eight work schedules in Table 2. Moreover, the model should promote employee well-being by ensuring that at least 75% of the staff have two consecutive days off, and that at least 50% of the staff have Saturday or Sunday off.  The hourly wages are given in Table 3.</a:t>
              </a:r>
              <a:endParaRPr lang="en-FI" sz="1600">
                <a:effectLst/>
              </a:endParaRP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a) </a:t>
              </a:r>
              <a:r>
                <a:rPr lang="en-US" sz="1100" b="0" i="0" baseline="0">
                  <a:solidFill>
                    <a:schemeClr val="tx1"/>
                  </a:solidFill>
                  <a:effectLst/>
                  <a:latin typeface="+mn-lt"/>
                  <a:ea typeface="+mn-ea"/>
                  <a:cs typeface="+mn-cs"/>
                </a:rPr>
                <a:t>Mathematically formulate an LP model to allocate workers to work schedules so that total wage costs are minimized (3pts)</a:t>
              </a:r>
              <a:endParaRPr lang="en-FI" sz="1600">
                <a:effectLst/>
              </a:endParaRPr>
            </a:p>
            <a:p>
              <a:r>
                <a:rPr lang="en-US" sz="1100" b="0" i="0" baseline="0">
                  <a:solidFill>
                    <a:schemeClr val="tx1"/>
                  </a:solidFill>
                  <a:effectLst/>
                  <a:latin typeface="+mn-lt"/>
                  <a:ea typeface="+mn-ea"/>
                  <a:cs typeface="+mn-cs"/>
                </a:rPr>
                <a:t>HINT: you need one decision variable for each schedule to indicate how many employees are allocated to follow that schedule.</a:t>
              </a:r>
              <a:endParaRPr lang="en-FI" sz="1600">
                <a:effectLst/>
              </a:endParaRP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1. Objective function</a:t>
              </a:r>
              <a:endParaRPr lang="en-FI" sz="1600">
                <a:effectLst/>
              </a:endParaRPr>
            </a:p>
            <a:p>
              <a:r>
                <a:rPr lang="fi-FI" sz="1100" b="0" i="0">
                  <a:solidFill>
                    <a:schemeClr val="tx1"/>
                  </a:solidFill>
                  <a:effectLst/>
                  <a:latin typeface="+mn-lt"/>
                  <a:ea typeface="+mn-ea"/>
                  <a:cs typeface="+mn-cs"/>
                </a:rPr>
                <a:t>The objective is to minimize the total wage costs. To calculate this, we need to consider the hourly wages for each day of the week and the number of hours worked per day (8 hours). </a:t>
              </a:r>
              <a:endParaRPr lang="en-FI" sz="1600">
                <a:effectLst/>
              </a:endParaRPr>
            </a:p>
            <a:p>
              <a:r>
                <a:rPr lang="fi-FI" sz="1100" b="0" i="0">
                  <a:solidFill>
                    <a:schemeClr val="tx1"/>
                  </a:solidFill>
                  <a:effectLst/>
                  <a:latin typeface="+mn-lt"/>
                  <a:ea typeface="+mn-ea"/>
                  <a:cs typeface="+mn-cs"/>
                </a:rPr>
                <a:t>The</a:t>
              </a:r>
              <a:r>
                <a:rPr lang="fi-FI" sz="1100" b="0" i="0" baseline="0">
                  <a:solidFill>
                    <a:schemeClr val="tx1"/>
                  </a:solidFill>
                  <a:effectLst/>
                  <a:latin typeface="+mn-lt"/>
                  <a:ea typeface="+mn-ea"/>
                  <a:cs typeface="+mn-cs"/>
                </a:rPr>
                <a:t> cleaning cost on the weekdays is:</a:t>
              </a:r>
              <a:endParaRPr lang="en-FI" sz="1600">
                <a:effectLst/>
              </a:endParaRPr>
            </a:p>
            <a:p>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mn-lt"/>
                        <a:ea typeface="+mn-ea"/>
                        <a:cs typeface="+mn-cs"/>
                      </a:rPr>
                      <m:t>8</m:t>
                    </m:r>
                    <m:r>
                      <m:rPr>
                        <m:nor/>
                      </m:rPr>
                      <a:rPr lang="fi-FI" sz="1100" b="0" i="0">
                        <a:solidFill>
                          <a:schemeClr val="tx1"/>
                        </a:solidFill>
                        <a:effectLst/>
                        <a:latin typeface="+mn-lt"/>
                        <a:ea typeface="+mn-ea"/>
                        <a:cs typeface="+mn-cs"/>
                      </a:rPr>
                      <m:t>×</m:t>
                    </m:r>
                    <m:r>
                      <a:rPr lang="en-US" sz="1100" b="0" i="1">
                        <a:solidFill>
                          <a:schemeClr val="tx1"/>
                        </a:solidFill>
                        <a:effectLst/>
                        <a:latin typeface="+mn-lt"/>
                        <a:ea typeface="+mn-ea"/>
                        <a:cs typeface="+mn-cs"/>
                      </a:rPr>
                      <m:t>17(5</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fi-FI" sz="1100" b="0" i="1">
                            <a:solidFill>
                              <a:schemeClr val="tx1"/>
                            </a:solidFill>
                            <a:effectLst/>
                            <a:latin typeface="+mn-lt"/>
                            <a:ea typeface="+mn-ea"/>
                            <a:cs typeface="+mn-cs"/>
                          </a:rPr>
                          <m:t>1</m:t>
                        </m:r>
                      </m:sub>
                    </m:sSub>
                    <m:r>
                      <a:rPr lang="fi-FI" sz="1100" b="0" i="1">
                        <a:solidFill>
                          <a:schemeClr val="tx1"/>
                        </a:solidFill>
                        <a:effectLst/>
                        <a:latin typeface="+mn-lt"/>
                        <a:ea typeface="+mn-ea"/>
                        <a:cs typeface="+mn-cs"/>
                      </a:rPr>
                      <m:t>+</m:t>
                    </m:r>
                    <m:r>
                      <a:rPr lang="en-US" sz="1100" b="0" i="1">
                        <a:solidFill>
                          <a:schemeClr val="tx1"/>
                        </a:solidFill>
                        <a:effectLst/>
                        <a:latin typeface="+mn-lt"/>
                        <a:ea typeface="+mn-ea"/>
                        <a:cs typeface="+mn-cs"/>
                      </a:rPr>
                      <m:t>4</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2</m:t>
                        </m:r>
                      </m:sub>
                    </m:sSub>
                    <m:r>
                      <a:rPr lang="en-US" sz="1100" b="0" i="1">
                        <a:solidFill>
                          <a:schemeClr val="tx1"/>
                        </a:solidFill>
                        <a:effectLst/>
                        <a:latin typeface="+mn-lt"/>
                        <a:ea typeface="+mn-ea"/>
                        <a:cs typeface="+mn-cs"/>
                      </a:rPr>
                      <m:t>+4</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3</m:t>
                        </m:r>
                      </m:sub>
                    </m:sSub>
                    <m:r>
                      <a:rPr lang="en-US" sz="1100" b="0" i="1">
                        <a:solidFill>
                          <a:schemeClr val="tx1"/>
                        </a:solidFill>
                        <a:effectLst/>
                        <a:latin typeface="+mn-lt"/>
                        <a:ea typeface="+mn-ea"/>
                        <a:cs typeface="+mn-cs"/>
                      </a:rPr>
                      <m:t>+3</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4</m:t>
                        </m:r>
                      </m:sub>
                    </m:sSub>
                    <m:r>
                      <a:rPr lang="en-US" sz="1100" b="0" i="1">
                        <a:solidFill>
                          <a:schemeClr val="tx1"/>
                        </a:solidFill>
                        <a:effectLst/>
                        <a:latin typeface="+mn-lt"/>
                        <a:ea typeface="+mn-ea"/>
                        <a:cs typeface="+mn-cs"/>
                      </a:rPr>
                      <m:t>+3</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5</m:t>
                        </m:r>
                      </m:sub>
                    </m:sSub>
                    <m:r>
                      <a:rPr lang="en-US" sz="1100" b="0" i="1">
                        <a:solidFill>
                          <a:schemeClr val="tx1"/>
                        </a:solidFill>
                        <a:effectLst/>
                        <a:latin typeface="+mn-lt"/>
                        <a:ea typeface="+mn-ea"/>
                        <a:cs typeface="+mn-cs"/>
                      </a:rPr>
                      <m:t>+2</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6</m:t>
                        </m:r>
                      </m:sub>
                    </m:sSub>
                    <m:r>
                      <a:rPr lang="en-US" sz="1100" b="0" i="1">
                        <a:solidFill>
                          <a:schemeClr val="tx1"/>
                        </a:solidFill>
                        <a:effectLst/>
                        <a:latin typeface="+mn-lt"/>
                        <a:ea typeface="+mn-ea"/>
                        <a:cs typeface="+mn-cs"/>
                      </a:rPr>
                      <m:t>+2</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7</m:t>
                        </m:r>
                      </m:sub>
                    </m:sSub>
                    <m:r>
                      <a:rPr lang="en-US" sz="1100" b="0" i="1">
                        <a:solidFill>
                          <a:schemeClr val="tx1"/>
                        </a:solidFill>
                        <a:effectLst/>
                        <a:latin typeface="+mn-lt"/>
                        <a:ea typeface="+mn-ea"/>
                        <a:cs typeface="+mn-cs"/>
                      </a:rPr>
                      <m:t>+2</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8</m:t>
                        </m:r>
                      </m:sub>
                    </m:sSub>
                    <m:r>
                      <a:rPr lang="en-US" sz="1100" b="0" i="1">
                        <a:solidFill>
                          <a:schemeClr val="tx1"/>
                        </a:solidFill>
                        <a:effectLst/>
                        <a:latin typeface="+mn-lt"/>
                        <a:ea typeface="+mn-ea"/>
                        <a:cs typeface="+mn-cs"/>
                      </a:rPr>
                      <m:t>)</m:t>
                    </m:r>
                  </m:oMath>
                </m:oMathPara>
              </a14:m>
              <a:endParaRPr lang="en-FI" sz="1600">
                <a:effectLst/>
              </a:endParaRPr>
            </a:p>
            <a:p>
              <a:r>
                <a:rPr lang="fi-FI" sz="1100" b="0" i="0">
                  <a:solidFill>
                    <a:schemeClr val="tx1"/>
                  </a:solidFill>
                  <a:effectLst/>
                  <a:latin typeface="+mn-lt"/>
                  <a:ea typeface="+mn-ea"/>
                  <a:cs typeface="+mn-cs"/>
                </a:rPr>
                <a:t>The</a:t>
              </a:r>
              <a:r>
                <a:rPr lang="fi-FI" sz="1100" b="0" i="0" baseline="0">
                  <a:solidFill>
                    <a:schemeClr val="tx1"/>
                  </a:solidFill>
                  <a:effectLst/>
                  <a:latin typeface="+mn-lt"/>
                  <a:ea typeface="+mn-ea"/>
                  <a:cs typeface="+mn-cs"/>
                </a:rPr>
                <a:t> cleaning cost on Saturday is:</a:t>
              </a:r>
              <a:endParaRPr lang="en-FI" sz="1600">
                <a:effectLst/>
              </a:endParaRPr>
            </a:p>
            <a:p>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mn-lt"/>
                        <a:ea typeface="+mn-ea"/>
                        <a:cs typeface="+mn-cs"/>
                      </a:rPr>
                      <m:t>8</m:t>
                    </m:r>
                    <m:r>
                      <m:rPr>
                        <m:nor/>
                      </m:rPr>
                      <a:rPr lang="fi-FI" sz="1100" b="0" i="0">
                        <a:solidFill>
                          <a:schemeClr val="tx1"/>
                        </a:solidFill>
                        <a:effectLst/>
                        <a:latin typeface="+mn-lt"/>
                        <a:ea typeface="+mn-ea"/>
                        <a:cs typeface="+mn-cs"/>
                      </a:rPr>
                      <m:t>×</m:t>
                    </m:r>
                    <m:r>
                      <a:rPr lang="en-US" sz="1100" b="0" i="1">
                        <a:solidFill>
                          <a:schemeClr val="tx1"/>
                        </a:solidFill>
                        <a:effectLst/>
                        <a:latin typeface="+mn-lt"/>
                        <a:ea typeface="+mn-ea"/>
                        <a:cs typeface="+mn-cs"/>
                      </a:rPr>
                      <m:t>20(</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2</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5</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6</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7</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8</m:t>
                        </m:r>
                      </m:sub>
                    </m:sSub>
                    <m:r>
                      <a:rPr lang="en-US" sz="1100" b="0" i="1">
                        <a:solidFill>
                          <a:schemeClr val="tx1"/>
                        </a:solidFill>
                        <a:effectLst/>
                        <a:latin typeface="+mn-lt"/>
                        <a:ea typeface="+mn-ea"/>
                        <a:cs typeface="+mn-cs"/>
                      </a:rPr>
                      <m:t>)</m:t>
                    </m:r>
                  </m:oMath>
                </m:oMathPara>
              </a14:m>
              <a:endParaRPr lang="en-FI" sz="1600">
                <a:effectLst/>
              </a:endParaRPr>
            </a:p>
            <a:p>
              <a:r>
                <a:rPr lang="fi-FI" sz="1100" b="0" i="0">
                  <a:solidFill>
                    <a:schemeClr val="tx1"/>
                  </a:solidFill>
                  <a:effectLst/>
                  <a:latin typeface="+mn-lt"/>
                  <a:ea typeface="+mn-ea"/>
                  <a:cs typeface="+mn-cs"/>
                </a:rPr>
                <a:t>The</a:t>
              </a:r>
              <a:r>
                <a:rPr lang="fi-FI" sz="1100" b="0" i="0" baseline="0">
                  <a:solidFill>
                    <a:schemeClr val="tx1"/>
                  </a:solidFill>
                  <a:effectLst/>
                  <a:latin typeface="+mn-lt"/>
                  <a:ea typeface="+mn-ea"/>
                  <a:cs typeface="+mn-cs"/>
                </a:rPr>
                <a:t> cleaning cost on Sunday is:</a:t>
              </a:r>
              <a:endParaRPr lang="en-FI" sz="1600">
                <a:effectLst/>
              </a:endParaRPr>
            </a:p>
            <a:p>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mn-lt"/>
                        <a:ea typeface="+mn-ea"/>
                        <a:cs typeface="+mn-cs"/>
                      </a:rPr>
                      <m:t>8</m:t>
                    </m:r>
                    <m:r>
                      <m:rPr>
                        <m:nor/>
                      </m:rPr>
                      <a:rPr lang="fi-FI" sz="1100" b="0" i="0">
                        <a:solidFill>
                          <a:schemeClr val="tx1"/>
                        </a:solidFill>
                        <a:effectLst/>
                        <a:latin typeface="+mn-lt"/>
                        <a:ea typeface="+mn-ea"/>
                        <a:cs typeface="+mn-cs"/>
                      </a:rPr>
                      <m:t>×</m:t>
                    </m:r>
                    <m:r>
                      <a:rPr lang="en-US" sz="1100" b="0" i="1">
                        <a:solidFill>
                          <a:schemeClr val="tx1"/>
                        </a:solidFill>
                        <a:effectLst/>
                        <a:latin typeface="+mn-lt"/>
                        <a:ea typeface="+mn-ea"/>
                        <a:cs typeface="+mn-cs"/>
                      </a:rPr>
                      <m:t>30(</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3</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4</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6</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7</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8</m:t>
                        </m:r>
                      </m:sub>
                    </m:sSub>
                    <m:r>
                      <a:rPr lang="en-US" sz="1100" b="0" i="1">
                        <a:solidFill>
                          <a:schemeClr val="tx1"/>
                        </a:solidFill>
                        <a:effectLst/>
                        <a:latin typeface="+mn-lt"/>
                        <a:ea typeface="+mn-ea"/>
                        <a:cs typeface="+mn-cs"/>
                      </a:rPr>
                      <m:t>)</m:t>
                    </m:r>
                  </m:oMath>
                </m:oMathPara>
              </a14:m>
              <a:endParaRPr lang="en-FI" sz="1600">
                <a:effectLst/>
              </a:endParaRPr>
            </a:p>
            <a:p>
              <a:r>
                <a:rPr lang="en-US" sz="1100" b="0" i="0" baseline="0">
                  <a:solidFill>
                    <a:schemeClr val="tx1"/>
                  </a:solidFill>
                  <a:effectLst/>
                  <a:latin typeface="+mn-lt"/>
                  <a:ea typeface="+mn-ea"/>
                  <a:cs typeface="+mn-cs"/>
                </a:rPr>
                <a:t>We simply need to minimize the sum of three cleaning costs above. Expanding the equations and we need to minimize</a:t>
              </a:r>
              <a:endParaRPr lang="en-FI" sz="1600">
                <a:effectLst/>
              </a:endParaRPr>
            </a:p>
            <a:p>
              <a14:m>
                <m:oMathPara xmlns:m="http://schemas.openxmlformats.org/officeDocument/2006/math">
                  <m:oMathParaPr>
                    <m:jc m:val="centerGroup"/>
                  </m:oMathParaPr>
                  <m:oMath xmlns:m="http://schemas.openxmlformats.org/officeDocument/2006/math">
                    <m:func>
                      <m:funcPr>
                        <m:ctrlPr>
                          <a:rPr lang="en-US" sz="1100" b="0" i="1">
                            <a:solidFill>
                              <a:schemeClr val="tx1"/>
                            </a:solidFill>
                            <a:effectLst/>
                            <a:latin typeface="+mn-lt"/>
                            <a:ea typeface="+mn-ea"/>
                            <a:cs typeface="+mn-cs"/>
                          </a:rPr>
                        </m:ctrlPr>
                      </m:funcPr>
                      <m:fName>
                        <m:r>
                          <m:rPr>
                            <m:sty m:val="p"/>
                          </m:rPr>
                          <a:rPr lang="en-US" sz="1100" b="0" i="0">
                            <a:solidFill>
                              <a:schemeClr val="tx1"/>
                            </a:solidFill>
                            <a:effectLst/>
                            <a:latin typeface="+mn-lt"/>
                            <a:ea typeface="+mn-ea"/>
                            <a:cs typeface="+mn-cs"/>
                          </a:rPr>
                          <m:t>min</m:t>
                        </m:r>
                      </m:fName>
                      <m:e>
                        <m:r>
                          <a:rPr lang="en-US" sz="1100" b="0" i="1">
                            <a:solidFill>
                              <a:schemeClr val="tx1"/>
                            </a:solidFill>
                            <a:effectLst/>
                            <a:latin typeface="+mn-lt"/>
                            <a:ea typeface="+mn-ea"/>
                            <a:cs typeface="+mn-cs"/>
                          </a:rPr>
                          <m:t>𝑧</m:t>
                        </m:r>
                      </m:e>
                    </m:func>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en-US" sz="1100" b="0" i="1">
                            <a:solidFill>
                              <a:schemeClr val="tx1"/>
                            </a:solidFill>
                            <a:effectLst/>
                            <a:latin typeface="+mn-lt"/>
                            <a:ea typeface="+mn-ea"/>
                            <a:cs typeface="+mn-cs"/>
                          </a:rPr>
                          <m:t>680</m:t>
                        </m:r>
                        <m:r>
                          <a:rPr lang="fi-FI" sz="1100" b="0" i="1">
                            <a:solidFill>
                              <a:schemeClr val="tx1"/>
                            </a:solidFill>
                            <a:effectLst/>
                            <a:latin typeface="+mn-lt"/>
                            <a:ea typeface="+mn-ea"/>
                            <a:cs typeface="+mn-cs"/>
                          </a:rPr>
                          <m:t>𝑥</m:t>
                        </m:r>
                      </m:e>
                      <m:sub>
                        <m:r>
                          <a:rPr lang="fi-FI" sz="1100" b="0" i="1">
                            <a:solidFill>
                              <a:schemeClr val="tx1"/>
                            </a:solidFill>
                            <a:effectLst/>
                            <a:latin typeface="+mn-lt"/>
                            <a:ea typeface="+mn-ea"/>
                            <a:cs typeface="+mn-cs"/>
                          </a:rPr>
                          <m:t>1</m:t>
                        </m:r>
                      </m:sub>
                    </m:sSub>
                    <m:r>
                      <a:rPr lang="fi-FI" sz="1100" b="0" i="1">
                        <a:solidFill>
                          <a:schemeClr val="tx1"/>
                        </a:solidFill>
                        <a:effectLst/>
                        <a:latin typeface="+mn-lt"/>
                        <a:ea typeface="+mn-ea"/>
                        <a:cs typeface="+mn-cs"/>
                      </a:rPr>
                      <m:t>+</m:t>
                    </m:r>
                    <m:r>
                      <a:rPr lang="en-US" sz="1100" b="0" i="1">
                        <a:solidFill>
                          <a:schemeClr val="tx1"/>
                        </a:solidFill>
                        <a:effectLst/>
                        <a:latin typeface="+mn-lt"/>
                        <a:ea typeface="+mn-ea"/>
                        <a:cs typeface="+mn-cs"/>
                      </a:rPr>
                      <m:t>704</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2</m:t>
                        </m:r>
                      </m:sub>
                    </m:sSub>
                    <m:r>
                      <a:rPr lang="en-US" sz="1100" b="0" i="1">
                        <a:solidFill>
                          <a:schemeClr val="tx1"/>
                        </a:solidFill>
                        <a:effectLst/>
                        <a:latin typeface="+mn-lt"/>
                        <a:ea typeface="+mn-ea"/>
                        <a:cs typeface="+mn-cs"/>
                      </a:rPr>
                      <m:t>+784</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3</m:t>
                        </m:r>
                      </m:sub>
                    </m:sSub>
                    <m:r>
                      <a:rPr lang="en-US" sz="1100" b="0" i="1">
                        <a:solidFill>
                          <a:schemeClr val="tx1"/>
                        </a:solidFill>
                        <a:effectLst/>
                        <a:latin typeface="+mn-lt"/>
                        <a:ea typeface="+mn-ea"/>
                        <a:cs typeface="+mn-cs"/>
                      </a:rPr>
                      <m:t>+648</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4</m:t>
                        </m:r>
                      </m:sub>
                    </m:sSub>
                    <m:r>
                      <a:rPr lang="en-US" sz="1100" b="0" i="1">
                        <a:solidFill>
                          <a:schemeClr val="tx1"/>
                        </a:solidFill>
                        <a:effectLst/>
                        <a:latin typeface="+mn-lt"/>
                        <a:ea typeface="+mn-ea"/>
                        <a:cs typeface="+mn-cs"/>
                      </a:rPr>
                      <m:t>+568</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5</m:t>
                        </m:r>
                      </m:sub>
                    </m:sSub>
                    <m:r>
                      <a:rPr lang="en-US" sz="1100" b="0" i="1">
                        <a:solidFill>
                          <a:schemeClr val="tx1"/>
                        </a:solidFill>
                        <a:effectLst/>
                        <a:latin typeface="+mn-lt"/>
                        <a:ea typeface="+mn-ea"/>
                        <a:cs typeface="+mn-cs"/>
                      </a:rPr>
                      <m:t>+672</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6</m:t>
                        </m:r>
                      </m:sub>
                    </m:sSub>
                    <m:r>
                      <a:rPr lang="en-US" sz="1100" b="0" i="1">
                        <a:solidFill>
                          <a:schemeClr val="tx1"/>
                        </a:solidFill>
                        <a:effectLst/>
                        <a:latin typeface="+mn-lt"/>
                        <a:ea typeface="+mn-ea"/>
                        <a:cs typeface="+mn-cs"/>
                      </a:rPr>
                      <m:t>+672</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7</m:t>
                        </m:r>
                      </m:sub>
                    </m:sSub>
                    <m:r>
                      <a:rPr lang="en-US" sz="1100" b="0" i="1">
                        <a:solidFill>
                          <a:schemeClr val="tx1"/>
                        </a:solidFill>
                        <a:effectLst/>
                        <a:latin typeface="+mn-lt"/>
                        <a:ea typeface="+mn-ea"/>
                        <a:cs typeface="+mn-cs"/>
                      </a:rPr>
                      <m:t>+672</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8</m:t>
                        </m:r>
                      </m:sub>
                    </m:sSub>
                  </m:oMath>
                </m:oMathPara>
              </a14:m>
              <a:endParaRPr lang="en-FI" sz="1600">
                <a:effectLst/>
              </a:endParaRPr>
            </a:p>
            <a:p>
              <a:r>
                <a:rPr lang="en-US" sz="1100" b="0" i="0" baseline="0">
                  <a:solidFill>
                    <a:schemeClr val="tx1"/>
                  </a:solidFill>
                  <a:effectLst/>
                  <a:latin typeface="+mn-lt"/>
                  <a:ea typeface="+mn-ea"/>
                  <a:cs typeface="+mn-cs"/>
                </a:rPr>
                <a:t> </a:t>
              </a:r>
              <a:endParaRPr lang="en-FI" sz="1600">
                <a:effectLst/>
              </a:endParaRPr>
            </a:p>
            <a:p>
              <a:r>
                <a:rPr lang="fi-FI" sz="1100" b="1" i="0">
                  <a:solidFill>
                    <a:schemeClr val="tx1"/>
                  </a:solidFill>
                  <a:effectLst/>
                  <a:latin typeface="+mn-lt"/>
                  <a:ea typeface="+mn-ea"/>
                  <a:cs typeface="+mn-cs"/>
                </a:rPr>
                <a:t>2. Employee Well-being Constraints:</a:t>
              </a:r>
              <a:endParaRPr lang="en-FI" sz="1600">
                <a:effectLst/>
              </a:endParaRPr>
            </a:p>
            <a:p>
              <a:endParaRPr lang="fi-FI" sz="1100">
                <a:solidFill>
                  <a:schemeClr val="tx1"/>
                </a:solidFill>
                <a:effectLst/>
                <a:latin typeface="+mn-lt"/>
                <a:ea typeface="+mn-ea"/>
                <a:cs typeface="+mn-cs"/>
              </a:endParaRPr>
            </a:p>
            <a:p>
              <a:r>
                <a:rPr lang="fi-FI" sz="1100">
                  <a:solidFill>
                    <a:schemeClr val="tx1"/>
                  </a:solidFill>
                  <a:effectLst/>
                  <a:latin typeface="+mn-lt"/>
                  <a:ea typeface="+mn-ea"/>
                  <a:cs typeface="+mn-cs"/>
                </a:rPr>
                <a:t>At least 75% of the staff have two consecutive days off:</a:t>
              </a:r>
              <a:endParaRPr lang="en-FI" sz="1600">
                <a:effectLst/>
              </a:endParaRPr>
            </a:p>
            <a:p>
              <a14:m>
                <m:oMath xmlns:m="http://schemas.openxmlformats.org/officeDocument/2006/math">
                  <m:r>
                    <a:rPr lang="en-US" sz="1100" b="0" i="0">
                      <a:solidFill>
                        <a:schemeClr val="tx1"/>
                      </a:solidFill>
                      <a:effectLst/>
                      <a:latin typeface="+mn-lt"/>
                      <a:ea typeface="+mn-ea"/>
                      <a:cs typeface="+mn-cs"/>
                    </a:rPr>
                    <m:t>0.75(</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fi-FI" sz="1100" b="0" i="1">
                          <a:solidFill>
                            <a:schemeClr val="tx1"/>
                          </a:solidFill>
                          <a:effectLst/>
                          <a:latin typeface="+mn-lt"/>
                          <a:ea typeface="+mn-ea"/>
                          <a:cs typeface="+mn-cs"/>
                        </a:rPr>
                        <m:t>1</m:t>
                      </m:r>
                    </m:sub>
                  </m:sSub>
                  <m:r>
                    <a:rPr lang="fi-FI"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2</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3</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4</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5</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6</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7</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8</m:t>
                      </m:r>
                    </m:sub>
                  </m:sSub>
                  <m:r>
                    <a:rPr lang="en-US" sz="1100" b="0" i="1">
                      <a:solidFill>
                        <a:schemeClr val="tx1"/>
                      </a:solidFill>
                      <a:effectLst/>
                      <a:latin typeface="+mn-lt"/>
                      <a:ea typeface="+mn-ea"/>
                      <a:cs typeface="+mn-cs"/>
                    </a:rPr>
                    <m:t>)</m:t>
                  </m:r>
                  <m:r>
                    <a:rPr lang="fi-FI"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fi-FI" sz="1100" b="0" i="1">
                          <a:solidFill>
                            <a:schemeClr val="tx1"/>
                          </a:solidFill>
                          <a:effectLst/>
                          <a:latin typeface="+mn-lt"/>
                          <a:ea typeface="+mn-ea"/>
                          <a:cs typeface="+mn-cs"/>
                        </a:rPr>
                        <m:t>1</m:t>
                      </m:r>
                    </m:sub>
                  </m:sSub>
                  <m:r>
                    <a:rPr lang="fi-FI"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2</m:t>
                          </m:r>
                        </m:sub>
                      </m:sSub>
                      <m:r>
                        <a:rPr lang="fi-FI" sz="1100" b="0" i="1">
                          <a:solidFill>
                            <a:schemeClr val="tx1"/>
                          </a:solidFill>
                          <a:effectLst/>
                          <a:latin typeface="+mn-lt"/>
                          <a:ea typeface="+mn-ea"/>
                          <a:cs typeface="+mn-cs"/>
                        </a:rPr>
                        <m:t>+</m:t>
                      </m:r>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3</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6</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7</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8</m:t>
                      </m:r>
                    </m:sub>
                  </m:sSub>
                </m:oMath>
              </a14:m>
              <a:r>
                <a:rPr lang="fi-FI" sz="1100">
                  <a:solidFill>
                    <a:schemeClr val="tx1"/>
                  </a:solidFill>
                  <a:effectLst/>
                  <a:latin typeface="+mn-lt"/>
                  <a:ea typeface="+mn-ea"/>
                  <a:cs typeface="+mn-cs"/>
                </a:rPr>
                <a:t>​</a:t>
              </a:r>
              <a:endParaRPr lang="en-FI" sz="1600">
                <a:effectLst/>
              </a:endParaRPr>
            </a:p>
            <a:p>
              <a:r>
                <a:rPr lang="fi-FI" sz="1100">
                  <a:solidFill>
                    <a:schemeClr val="tx1"/>
                  </a:solidFill>
                  <a:effectLst/>
                  <a:latin typeface="+mn-lt"/>
                  <a:ea typeface="+mn-ea"/>
                  <a:cs typeface="+mn-cs"/>
                </a:rPr>
                <a:t>=&gt; </a:t>
              </a:r>
              <a14:m>
                <m:oMath xmlns:m="http://schemas.openxmlformats.org/officeDocument/2006/math">
                  <m:r>
                    <a:rPr lang="en-US" sz="1100" b="0" i="0">
                      <a:solidFill>
                        <a:schemeClr val="tx1"/>
                      </a:solidFill>
                      <a:effectLst/>
                      <a:latin typeface="+mn-lt"/>
                      <a:ea typeface="+mn-ea"/>
                      <a:cs typeface="+mn-cs"/>
                    </a:rPr>
                    <m:t>0.25</m:t>
                  </m:r>
                  <m:d>
                    <m:dPr>
                      <m:ctrlPr>
                        <a:rPr lang="en-US" sz="1100" b="0" i="1">
                          <a:solidFill>
                            <a:schemeClr val="tx1"/>
                          </a:solidFill>
                          <a:effectLst/>
                          <a:latin typeface="+mn-lt"/>
                          <a:ea typeface="+mn-ea"/>
                          <a:cs typeface="+mn-cs"/>
                        </a:rPr>
                      </m:ctrlPr>
                    </m:dPr>
                    <m:e>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fi-FI" sz="1100" b="0" i="1">
                              <a:solidFill>
                                <a:schemeClr val="tx1"/>
                              </a:solidFill>
                              <a:effectLst/>
                              <a:latin typeface="+mn-lt"/>
                              <a:ea typeface="+mn-ea"/>
                              <a:cs typeface="+mn-cs"/>
                            </a:rPr>
                            <m:t>1</m:t>
                          </m:r>
                        </m:sub>
                      </m:sSub>
                      <m:r>
                        <a:rPr lang="fi-FI"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2</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3</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6</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7</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8</m:t>
                          </m:r>
                        </m:sub>
                      </m:sSub>
                    </m:e>
                  </m:d>
                  <m:r>
                    <a:rPr lang="en-US" sz="1100" b="0" i="1">
                      <a:solidFill>
                        <a:schemeClr val="tx1"/>
                      </a:solidFill>
                      <a:effectLst/>
                      <a:latin typeface="+mn-lt"/>
                      <a:ea typeface="+mn-ea"/>
                      <a:cs typeface="+mn-cs"/>
                    </a:rPr>
                    <m:t>−0.75(</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4</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5</m:t>
                      </m:r>
                    </m:sub>
                  </m:sSub>
                  <m:r>
                    <a:rPr lang="en-US" sz="1100" b="0" i="1">
                      <a:solidFill>
                        <a:schemeClr val="tx1"/>
                      </a:solidFill>
                      <a:effectLst/>
                      <a:latin typeface="+mn-lt"/>
                      <a:ea typeface="+mn-ea"/>
                      <a:cs typeface="+mn-cs"/>
                    </a:rPr>
                    <m:t>)</m:t>
                  </m:r>
                  <m:r>
                    <a:rPr lang="fi-FI" sz="1100" b="0" i="1">
                      <a:solidFill>
                        <a:schemeClr val="tx1"/>
                      </a:solidFill>
                      <a:effectLst/>
                      <a:latin typeface="+mn-lt"/>
                      <a:ea typeface="+mn-ea"/>
                      <a:cs typeface="+mn-cs"/>
                    </a:rPr>
                    <m:t>≥</m:t>
                  </m:r>
                  <m:r>
                    <a:rPr lang="en-US" sz="1100" b="0" i="1">
                      <a:solidFill>
                        <a:schemeClr val="tx1"/>
                      </a:solidFill>
                      <a:effectLst/>
                      <a:latin typeface="+mn-lt"/>
                      <a:ea typeface="+mn-ea"/>
                      <a:cs typeface="+mn-cs"/>
                    </a:rPr>
                    <m:t>0</m:t>
                  </m:r>
                </m:oMath>
              </a14:m>
              <a:endParaRPr lang="en-FI" sz="1600">
                <a:effectLst/>
              </a:endParaRPr>
            </a:p>
            <a:p>
              <a:r>
                <a:rPr lang="fi-FI" sz="1100">
                  <a:solidFill>
                    <a:schemeClr val="tx1"/>
                  </a:solidFill>
                  <a:effectLst/>
                  <a:latin typeface="+mn-lt"/>
                  <a:ea typeface="+mn-ea"/>
                  <a:cs typeface="+mn-cs"/>
                </a:rPr>
                <a:t>At least 50% of the staff have Saturday or Sunday off:</a:t>
              </a:r>
              <a:endParaRPr lang="en-FI" sz="1600">
                <a:effectLst/>
              </a:endParaRPr>
            </a:p>
            <a:p>
              <a14:m>
                <m:oMath xmlns:m="http://schemas.openxmlformats.org/officeDocument/2006/math">
                  <m:r>
                    <a:rPr lang="en-US" sz="1100" b="0" i="0">
                      <a:solidFill>
                        <a:schemeClr val="tx1"/>
                      </a:solidFill>
                      <a:effectLst/>
                      <a:latin typeface="+mn-lt"/>
                      <a:ea typeface="+mn-ea"/>
                      <a:cs typeface="+mn-cs"/>
                    </a:rPr>
                    <m:t>0.5(</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fi-FI" sz="1100" b="0" i="1">
                          <a:solidFill>
                            <a:schemeClr val="tx1"/>
                          </a:solidFill>
                          <a:effectLst/>
                          <a:latin typeface="+mn-lt"/>
                          <a:ea typeface="+mn-ea"/>
                          <a:cs typeface="+mn-cs"/>
                        </a:rPr>
                        <m:t>1</m:t>
                      </m:r>
                    </m:sub>
                  </m:sSub>
                  <m:r>
                    <a:rPr lang="fi-FI"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2</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3</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4</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5</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6</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7</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8</m:t>
                      </m:r>
                    </m:sub>
                  </m:sSub>
                  <m:r>
                    <a:rPr lang="en-US" sz="1100" b="0" i="1">
                      <a:solidFill>
                        <a:schemeClr val="tx1"/>
                      </a:solidFill>
                      <a:effectLst/>
                      <a:latin typeface="+mn-lt"/>
                      <a:ea typeface="+mn-ea"/>
                      <a:cs typeface="+mn-cs"/>
                    </a:rPr>
                    <m:t>)</m:t>
                  </m:r>
                  <m:r>
                    <a:rPr lang="fi-FI"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fi-FI" sz="1100" b="0" i="1">
                          <a:solidFill>
                            <a:schemeClr val="tx1"/>
                          </a:solidFill>
                          <a:effectLst/>
                          <a:latin typeface="+mn-lt"/>
                          <a:ea typeface="+mn-ea"/>
                          <a:cs typeface="+mn-cs"/>
                        </a:rPr>
                        <m:t>1</m:t>
                      </m:r>
                    </m:sub>
                  </m:sSub>
                  <m:r>
                    <a:rPr lang="fi-FI"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2</m:t>
                          </m:r>
                        </m:sub>
                      </m:sSub>
                      <m:r>
                        <a:rPr lang="fi-FI" sz="1100" b="0" i="1">
                          <a:solidFill>
                            <a:schemeClr val="tx1"/>
                          </a:solidFill>
                          <a:effectLst/>
                          <a:latin typeface="+mn-lt"/>
                          <a:ea typeface="+mn-ea"/>
                          <a:cs typeface="+mn-cs"/>
                        </a:rPr>
                        <m:t>+</m:t>
                      </m:r>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3</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4</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5</m:t>
                      </m:r>
                    </m:sub>
                  </m:sSub>
                </m:oMath>
              </a14:m>
              <a:r>
                <a:rPr lang="fi-FI" sz="1100">
                  <a:solidFill>
                    <a:schemeClr val="tx1"/>
                  </a:solidFill>
                  <a:effectLst/>
                  <a:latin typeface="+mn-lt"/>
                  <a:ea typeface="+mn-ea"/>
                  <a:cs typeface="+mn-cs"/>
                </a:rPr>
                <a:t>​</a:t>
              </a:r>
              <a:endParaRPr lang="en-FI" sz="1600">
                <a:effectLst/>
              </a:endParaRPr>
            </a:p>
            <a:p>
              <a:pPr eaLnBrk="1" fontAlgn="auto" latinLnBrk="0" hangingPunct="1"/>
              <a:r>
                <a:rPr lang="fi-FI" sz="1100">
                  <a:solidFill>
                    <a:schemeClr val="tx1"/>
                  </a:solidFill>
                  <a:effectLst/>
                  <a:latin typeface="+mn-lt"/>
                  <a:ea typeface="+mn-ea"/>
                  <a:cs typeface="+mn-cs"/>
                </a:rPr>
                <a:t>=&gt; </a:t>
              </a:r>
              <a14:m>
                <m:oMath xmlns:m="http://schemas.openxmlformats.org/officeDocument/2006/math">
                  <m:r>
                    <a:rPr lang="en-US" sz="1100" b="0" i="0">
                      <a:solidFill>
                        <a:schemeClr val="tx1"/>
                      </a:solidFill>
                      <a:effectLst/>
                      <a:latin typeface="+mn-lt"/>
                      <a:ea typeface="+mn-ea"/>
                      <a:cs typeface="+mn-cs"/>
                    </a:rPr>
                    <m:t>0.5</m:t>
                  </m:r>
                  <m:d>
                    <m:dPr>
                      <m:ctrlPr>
                        <a:rPr lang="en-US" sz="1100" b="0" i="1">
                          <a:solidFill>
                            <a:schemeClr val="tx1"/>
                          </a:solidFill>
                          <a:effectLst/>
                          <a:latin typeface="+mn-lt"/>
                          <a:ea typeface="+mn-ea"/>
                          <a:cs typeface="+mn-cs"/>
                        </a:rPr>
                      </m:ctrlPr>
                    </m:dPr>
                    <m:e>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fi-FI" sz="1100" b="0" i="1">
                              <a:solidFill>
                                <a:schemeClr val="tx1"/>
                              </a:solidFill>
                              <a:effectLst/>
                              <a:latin typeface="+mn-lt"/>
                              <a:ea typeface="+mn-ea"/>
                              <a:cs typeface="+mn-cs"/>
                            </a:rPr>
                            <m:t>1</m:t>
                          </m:r>
                        </m:sub>
                      </m:sSub>
                      <m:r>
                        <a:rPr lang="fi-FI"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2</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3</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4</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5</m:t>
                          </m:r>
                        </m:sub>
                      </m:sSub>
                    </m:e>
                  </m:d>
                  <m:r>
                    <a:rPr lang="en-US" sz="1100" b="0" i="1">
                      <a:solidFill>
                        <a:schemeClr val="tx1"/>
                      </a:solidFill>
                      <a:effectLst/>
                      <a:latin typeface="+mn-lt"/>
                      <a:ea typeface="+mn-ea"/>
                      <a:cs typeface="+mn-cs"/>
                    </a:rPr>
                    <m:t>−0.5(</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6</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7</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8</m:t>
                      </m:r>
                    </m:sub>
                  </m:sSub>
                  <m:r>
                    <a:rPr lang="en-US" sz="1100" b="0" i="1">
                      <a:solidFill>
                        <a:schemeClr val="tx1"/>
                      </a:solidFill>
                      <a:effectLst/>
                      <a:latin typeface="+mn-lt"/>
                      <a:ea typeface="+mn-ea"/>
                      <a:cs typeface="+mn-cs"/>
                    </a:rPr>
                    <m:t>)</m:t>
                  </m:r>
                  <m:r>
                    <a:rPr lang="fi-FI" sz="1100" b="0" i="1">
                      <a:solidFill>
                        <a:schemeClr val="tx1"/>
                      </a:solidFill>
                      <a:effectLst/>
                      <a:latin typeface="+mn-lt"/>
                      <a:ea typeface="+mn-ea"/>
                      <a:cs typeface="+mn-cs"/>
                    </a:rPr>
                    <m:t>≥</m:t>
                  </m:r>
                  <m:r>
                    <a:rPr lang="en-US" sz="1100" b="0" i="1">
                      <a:solidFill>
                        <a:schemeClr val="tx1"/>
                      </a:solidFill>
                      <a:effectLst/>
                      <a:latin typeface="+mn-lt"/>
                      <a:ea typeface="+mn-ea"/>
                      <a:cs typeface="+mn-cs"/>
                    </a:rPr>
                    <m:t>0</m:t>
                  </m:r>
                </m:oMath>
              </a14:m>
              <a:endParaRPr lang="en-FI" sz="1600">
                <a:effectLst/>
              </a:endParaRPr>
            </a:p>
            <a:p>
              <a:endParaRPr lang="en-FI" sz="1600">
                <a:effectLst/>
              </a:endParaRPr>
            </a:p>
            <a:p>
              <a:r>
                <a:rPr lang="en-US" sz="1100" b="1" i="0" baseline="0">
                  <a:solidFill>
                    <a:schemeClr val="tx1"/>
                  </a:solidFill>
                  <a:effectLst/>
                  <a:latin typeface="+mn-lt"/>
                  <a:ea typeface="+mn-ea"/>
                  <a:cs typeface="+mn-cs"/>
                </a:rPr>
                <a:t>3. Constraints:</a:t>
              </a:r>
              <a:endParaRPr lang="en-FI" sz="1600">
                <a:effectLst/>
              </a:endParaRPr>
            </a:p>
            <a:p>
              <a:r>
                <a:rPr lang="en-US" sz="1100" b="0" i="0" baseline="0">
                  <a:solidFill>
                    <a:schemeClr val="tx1"/>
                  </a:solidFill>
                  <a:effectLst/>
                  <a:latin typeface="+mn-lt"/>
                  <a:ea typeface="+mn-ea"/>
                  <a:cs typeface="+mn-cs"/>
                </a:rPr>
                <a:t>Staff Requirement Constraints:</a:t>
              </a:r>
              <a:endParaRPr lang="en-FI" sz="1600">
                <a:effectLst/>
              </a:endParaRPr>
            </a:p>
            <a:p>
              <a:r>
                <a:rPr lang="en-US" sz="1100" b="0" i="0" baseline="0">
                  <a:solidFill>
                    <a:schemeClr val="tx1"/>
                  </a:solidFill>
                  <a:effectLst/>
                  <a:latin typeface="+mn-lt"/>
                  <a:ea typeface="+mn-ea"/>
                  <a:cs typeface="+mn-cs"/>
                </a:rPr>
                <a:t>Ensure that the number of cleaning staff meets the daily requirements.</a:t>
              </a:r>
              <a:endParaRPr lang="en-FI" sz="1600">
                <a:effectLst/>
              </a:endParaRPr>
            </a:p>
            <a:p>
              <a:r>
                <a:rPr lang="fi-FI" sz="1100" b="0">
                  <a:solidFill>
                    <a:schemeClr val="tx1"/>
                  </a:solidFill>
                  <a:effectLst/>
                  <a:latin typeface="+mn-lt"/>
                  <a:ea typeface="+mn-ea"/>
                  <a:cs typeface="+mn-cs"/>
                </a:rPr>
                <a:t>Monday: </a:t>
              </a:r>
              <a14:m>
                <m:oMath xmlns:m="http://schemas.openxmlformats.org/officeDocument/2006/math">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fi-FI" sz="1100" b="0" i="1">
                          <a:solidFill>
                            <a:schemeClr val="tx1"/>
                          </a:solidFill>
                          <a:effectLst/>
                          <a:latin typeface="+mn-lt"/>
                          <a:ea typeface="+mn-ea"/>
                          <a:cs typeface="+mn-cs"/>
                        </a:rPr>
                        <m:t>1</m:t>
                      </m:r>
                    </m:sub>
                  </m:sSub>
                  <m:r>
                    <a:rPr lang="fi-FI"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3</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5</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7</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8</m:t>
                      </m:r>
                    </m:sub>
                  </m:sSub>
                  <m:r>
                    <a:rPr lang="fi-FI" sz="1100" b="0" i="1">
                      <a:solidFill>
                        <a:schemeClr val="tx1"/>
                      </a:solidFill>
                      <a:effectLst/>
                      <a:latin typeface="+mn-lt"/>
                      <a:ea typeface="+mn-ea"/>
                      <a:cs typeface="+mn-cs"/>
                    </a:rPr>
                    <m:t>≥</m:t>
                  </m:r>
                </m:oMath>
              </a14:m>
              <a:r>
                <a:rPr lang="en-US" sz="1100" b="0" i="0" baseline="0">
                  <a:solidFill>
                    <a:schemeClr val="tx1"/>
                  </a:solidFill>
                  <a:effectLst/>
                  <a:latin typeface="+mn-lt"/>
                  <a:ea typeface="+mn-ea"/>
                  <a:cs typeface="+mn-cs"/>
                </a:rPr>
                <a:t> 22</a:t>
              </a:r>
              <a:endParaRPr lang="en-FI" sz="1600">
                <a:effectLst/>
              </a:endParaRPr>
            </a:p>
            <a:p>
              <a:r>
                <a:rPr lang="en-US" sz="1100" b="0" i="0" baseline="0">
                  <a:solidFill>
                    <a:schemeClr val="tx1"/>
                  </a:solidFill>
                  <a:effectLst/>
                  <a:latin typeface="+mn-lt"/>
                  <a:ea typeface="+mn-ea"/>
                  <a:cs typeface="+mn-cs"/>
                </a:rPr>
                <a:t>Tuesday: </a:t>
              </a:r>
              <a14:m>
                <m:oMath xmlns:m="http://schemas.openxmlformats.org/officeDocument/2006/math">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fi-FI" sz="1100" b="0" i="1">
                          <a:solidFill>
                            <a:schemeClr val="tx1"/>
                          </a:solidFill>
                          <a:effectLst/>
                          <a:latin typeface="+mn-lt"/>
                          <a:ea typeface="+mn-ea"/>
                          <a:cs typeface="+mn-cs"/>
                        </a:rPr>
                        <m:t>1</m:t>
                      </m:r>
                    </m:sub>
                  </m:sSub>
                  <m:r>
                    <a:rPr lang="fi-FI"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2</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3</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4</m:t>
                      </m:r>
                    </m:sub>
                  </m:sSub>
                  <m:r>
                    <a:rPr lang="fi-FI" sz="1100" b="0" i="1">
                      <a:solidFill>
                        <a:schemeClr val="tx1"/>
                      </a:solidFill>
                      <a:effectLst/>
                      <a:latin typeface="+mn-lt"/>
                      <a:ea typeface="+mn-ea"/>
                      <a:cs typeface="+mn-cs"/>
                    </a:rPr>
                    <m:t>≥</m:t>
                  </m:r>
                </m:oMath>
              </a14:m>
              <a:r>
                <a:rPr lang="en-US" sz="1100" b="0" i="0" baseline="0">
                  <a:solidFill>
                    <a:schemeClr val="tx1"/>
                  </a:solidFill>
                  <a:effectLst/>
                  <a:latin typeface="+mn-lt"/>
                  <a:ea typeface="+mn-ea"/>
                  <a:cs typeface="+mn-cs"/>
                </a:rPr>
                <a:t> 13</a:t>
              </a:r>
              <a:endParaRPr lang="en-FI" sz="1600">
                <a:effectLst/>
              </a:endParaRPr>
            </a:p>
            <a:p>
              <a:r>
                <a:rPr lang="en-US" sz="1100" b="0" i="0" baseline="0">
                  <a:solidFill>
                    <a:schemeClr val="tx1"/>
                  </a:solidFill>
                  <a:effectLst/>
                  <a:latin typeface="+mn-lt"/>
                  <a:ea typeface="+mn-ea"/>
                  <a:cs typeface="+mn-cs"/>
                </a:rPr>
                <a:t>Wednesday: </a:t>
              </a:r>
              <a14:m>
                <m:oMath xmlns:m="http://schemas.openxmlformats.org/officeDocument/2006/math">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fi-FI" sz="1100" b="0" i="1">
                          <a:solidFill>
                            <a:schemeClr val="tx1"/>
                          </a:solidFill>
                          <a:effectLst/>
                          <a:latin typeface="+mn-lt"/>
                          <a:ea typeface="+mn-ea"/>
                          <a:cs typeface="+mn-cs"/>
                        </a:rPr>
                        <m:t>1</m:t>
                      </m:r>
                    </m:sub>
                  </m:sSub>
                  <m:r>
                    <a:rPr lang="fi-FI"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2</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3</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5</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6</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8</m:t>
                      </m:r>
                    </m:sub>
                  </m:sSub>
                  <m:r>
                    <a:rPr lang="fi-FI" sz="1100" b="0" i="1">
                      <a:solidFill>
                        <a:schemeClr val="tx1"/>
                      </a:solidFill>
                      <a:effectLst/>
                      <a:latin typeface="+mn-lt"/>
                      <a:ea typeface="+mn-ea"/>
                      <a:cs typeface="+mn-cs"/>
                    </a:rPr>
                    <m:t>≥</m:t>
                  </m:r>
                </m:oMath>
              </a14:m>
              <a:r>
                <a:rPr lang="en-US" sz="1100" b="0" i="0" baseline="0">
                  <a:solidFill>
                    <a:schemeClr val="tx1"/>
                  </a:solidFill>
                  <a:effectLst/>
                  <a:latin typeface="+mn-lt"/>
                  <a:ea typeface="+mn-ea"/>
                  <a:cs typeface="+mn-cs"/>
                </a:rPr>
                <a:t> 15</a:t>
              </a:r>
              <a:endParaRPr lang="en-FI" sz="1600">
                <a:effectLst/>
              </a:endParaRPr>
            </a:p>
            <a:p>
              <a:r>
                <a:rPr lang="en-US" sz="1100" b="0" i="0" baseline="0">
                  <a:solidFill>
                    <a:schemeClr val="tx1"/>
                  </a:solidFill>
                  <a:effectLst/>
                  <a:latin typeface="+mn-lt"/>
                  <a:ea typeface="+mn-ea"/>
                  <a:cs typeface="+mn-cs"/>
                </a:rPr>
                <a:t>Thursday: </a:t>
              </a:r>
              <a14:m>
                <m:oMath xmlns:m="http://schemas.openxmlformats.org/officeDocument/2006/math">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fi-FI" sz="1100" b="0" i="1">
                          <a:solidFill>
                            <a:schemeClr val="tx1"/>
                          </a:solidFill>
                          <a:effectLst/>
                          <a:latin typeface="+mn-lt"/>
                          <a:ea typeface="+mn-ea"/>
                          <a:cs typeface="+mn-cs"/>
                        </a:rPr>
                        <m:t>1</m:t>
                      </m:r>
                    </m:sub>
                  </m:sSub>
                  <m:r>
                    <a:rPr lang="fi-FI"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2</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3</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4</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6</m:t>
                      </m:r>
                    </m:sub>
                  </m:sSub>
                  <m:r>
                    <a:rPr lang="fi-FI" sz="1100" b="0" i="1">
                      <a:solidFill>
                        <a:schemeClr val="tx1"/>
                      </a:solidFill>
                      <a:effectLst/>
                      <a:latin typeface="+mn-lt"/>
                      <a:ea typeface="+mn-ea"/>
                      <a:cs typeface="+mn-cs"/>
                    </a:rPr>
                    <m:t>≥</m:t>
                  </m:r>
                </m:oMath>
              </a14:m>
              <a:r>
                <a:rPr lang="en-US" sz="1100" b="0" i="0" baseline="0">
                  <a:solidFill>
                    <a:schemeClr val="tx1"/>
                  </a:solidFill>
                  <a:effectLst/>
                  <a:latin typeface="+mn-lt"/>
                  <a:ea typeface="+mn-ea"/>
                  <a:cs typeface="+mn-cs"/>
                </a:rPr>
                <a:t> 20</a:t>
              </a:r>
              <a:endParaRPr lang="en-FI" sz="1600">
                <a:effectLst/>
              </a:endParaRPr>
            </a:p>
            <a:p>
              <a:r>
                <a:rPr lang="en-US" sz="1100" b="0" i="0" baseline="0">
                  <a:solidFill>
                    <a:schemeClr val="tx1"/>
                  </a:solidFill>
                  <a:effectLst/>
                  <a:latin typeface="+mn-lt"/>
                  <a:ea typeface="+mn-ea"/>
                  <a:cs typeface="+mn-cs"/>
                </a:rPr>
                <a:t>Friday: </a:t>
              </a:r>
              <a14:m>
                <m:oMath xmlns:m="http://schemas.openxmlformats.org/officeDocument/2006/math">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fi-FI" sz="1100" b="0" i="1">
                          <a:solidFill>
                            <a:schemeClr val="tx1"/>
                          </a:solidFill>
                          <a:effectLst/>
                          <a:latin typeface="+mn-lt"/>
                          <a:ea typeface="+mn-ea"/>
                          <a:cs typeface="+mn-cs"/>
                        </a:rPr>
                        <m:t>1</m:t>
                      </m:r>
                    </m:sub>
                  </m:sSub>
                  <m:r>
                    <a:rPr lang="fi-FI"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2</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4</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5</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7</m:t>
                      </m:r>
                    </m:sub>
                  </m:sSub>
                  <m:r>
                    <a:rPr lang="fi-FI" sz="1100" b="0" i="1">
                      <a:solidFill>
                        <a:schemeClr val="tx1"/>
                      </a:solidFill>
                      <a:effectLst/>
                      <a:latin typeface="+mn-lt"/>
                      <a:ea typeface="+mn-ea"/>
                      <a:cs typeface="+mn-cs"/>
                    </a:rPr>
                    <m:t>≥</m:t>
                  </m:r>
                </m:oMath>
              </a14:m>
              <a:r>
                <a:rPr lang="en-US" sz="1100" b="0" i="0" baseline="0">
                  <a:solidFill>
                    <a:schemeClr val="tx1"/>
                  </a:solidFill>
                  <a:effectLst/>
                  <a:latin typeface="+mn-lt"/>
                  <a:ea typeface="+mn-ea"/>
                  <a:cs typeface="+mn-cs"/>
                </a:rPr>
                <a:t> 18</a:t>
              </a:r>
              <a:endParaRPr lang="en-FI" sz="1600">
                <a:effectLst/>
              </a:endParaRPr>
            </a:p>
            <a:p>
              <a:r>
                <a:rPr lang="en-US" sz="1100" b="0" i="0" baseline="0">
                  <a:solidFill>
                    <a:schemeClr val="tx1"/>
                  </a:solidFill>
                  <a:effectLst/>
                  <a:latin typeface="+mn-lt"/>
                  <a:ea typeface="+mn-ea"/>
                  <a:cs typeface="+mn-cs"/>
                </a:rPr>
                <a:t>Saturday: </a:t>
              </a:r>
              <a14:m>
                <m:oMath xmlns:m="http://schemas.openxmlformats.org/officeDocument/2006/math">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2</m:t>
                      </m:r>
                    </m:sub>
                  </m:sSub>
                  <m:r>
                    <a:rPr lang="fi-FI"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5</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6</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7</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8</m:t>
                      </m:r>
                    </m:sub>
                  </m:sSub>
                  <m:r>
                    <a:rPr lang="fi-FI" sz="1100" b="0" i="1">
                      <a:solidFill>
                        <a:schemeClr val="tx1"/>
                      </a:solidFill>
                      <a:effectLst/>
                      <a:latin typeface="+mn-lt"/>
                      <a:ea typeface="+mn-ea"/>
                      <a:cs typeface="+mn-cs"/>
                    </a:rPr>
                    <m:t>≥</m:t>
                  </m:r>
                </m:oMath>
              </a14:m>
              <a:r>
                <a:rPr lang="en-US" sz="1100" b="0" i="0" baseline="0">
                  <a:solidFill>
                    <a:schemeClr val="tx1"/>
                  </a:solidFill>
                  <a:effectLst/>
                  <a:latin typeface="+mn-lt"/>
                  <a:ea typeface="+mn-ea"/>
                  <a:cs typeface="+mn-cs"/>
                </a:rPr>
                <a:t> 26</a:t>
              </a:r>
              <a:endParaRPr lang="en-FI" sz="1600">
                <a:effectLst/>
              </a:endParaRPr>
            </a:p>
            <a:p>
              <a:r>
                <a:rPr lang="en-US" sz="1100" b="0" i="0" baseline="0">
                  <a:solidFill>
                    <a:schemeClr val="tx1"/>
                  </a:solidFill>
                  <a:effectLst/>
                  <a:latin typeface="+mn-lt"/>
                  <a:ea typeface="+mn-ea"/>
                  <a:cs typeface="+mn-cs"/>
                </a:rPr>
                <a:t>Sunday: </a:t>
              </a:r>
              <a14:m>
                <m:oMath xmlns:m="http://schemas.openxmlformats.org/officeDocument/2006/math">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3</m:t>
                      </m:r>
                    </m:sub>
                  </m:sSub>
                  <m:r>
                    <a:rPr lang="fi-FI"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4</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6</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7</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8</m:t>
                      </m:r>
                    </m:sub>
                  </m:sSub>
                  <m:r>
                    <a:rPr lang="fi-FI" sz="1100" b="0" i="1">
                      <a:solidFill>
                        <a:schemeClr val="tx1"/>
                      </a:solidFill>
                      <a:effectLst/>
                      <a:latin typeface="+mn-lt"/>
                      <a:ea typeface="+mn-ea"/>
                      <a:cs typeface="+mn-cs"/>
                    </a:rPr>
                    <m:t>≥</m:t>
                  </m:r>
                </m:oMath>
              </a14:m>
              <a:r>
                <a:rPr lang="en-US" sz="1100" b="0" i="0" baseline="0">
                  <a:solidFill>
                    <a:schemeClr val="tx1"/>
                  </a:solidFill>
                  <a:effectLst/>
                  <a:latin typeface="+mn-lt"/>
                  <a:ea typeface="+mn-ea"/>
                  <a:cs typeface="+mn-cs"/>
                </a:rPr>
                <a:t> 23</a:t>
              </a:r>
              <a:endParaRPr lang="en-FI" sz="1600">
                <a:effectLst/>
              </a:endParaRPr>
            </a:p>
            <a:p>
              <a:pPr eaLnBrk="1" fontAlgn="auto" latinLnBrk="0" hangingPunct="1"/>
              <a:endParaRPr lang="en-US" sz="1100" b="1" i="0" baseline="0">
                <a:solidFill>
                  <a:schemeClr val="tx1"/>
                </a:solidFill>
                <a:effectLst/>
                <a:latin typeface="+mn-lt"/>
                <a:ea typeface="+mn-ea"/>
                <a:cs typeface="+mn-cs"/>
              </a:endParaRPr>
            </a:p>
            <a:p>
              <a:pPr eaLnBrk="1" fontAlgn="auto" latinLnBrk="0" hangingPunct="1"/>
              <a:r>
                <a:rPr lang="en-US" sz="1100" b="1" i="0" baseline="0">
                  <a:solidFill>
                    <a:schemeClr val="tx1"/>
                  </a:solidFill>
                  <a:effectLst/>
                  <a:latin typeface="+mn-lt"/>
                  <a:ea typeface="+mn-ea"/>
                  <a:cs typeface="+mn-cs"/>
                </a:rPr>
                <a:t>4. Nonnegativity:</a:t>
              </a:r>
              <a:endParaRPr lang="en-FI" sz="1600">
                <a:effectLst/>
              </a:endParaRPr>
            </a:p>
            <a:p>
              <a14:m>
                <m:oMath xmlns:m="http://schemas.openxmlformats.org/officeDocument/2006/math">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fi-FI" sz="1100" b="0" i="1">
                          <a:solidFill>
                            <a:schemeClr val="tx1"/>
                          </a:solidFill>
                          <a:effectLst/>
                          <a:latin typeface="+mn-lt"/>
                          <a:ea typeface="+mn-ea"/>
                          <a:cs typeface="+mn-cs"/>
                        </a:rPr>
                        <m:t>1</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2</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3</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4</m:t>
                      </m:r>
                    </m:sub>
                  </m:sSub>
                  <m:r>
                    <a:rPr lang="en-US" sz="1100" b="0" i="1">
                      <a:solidFill>
                        <a:schemeClr val="tx1"/>
                      </a:solidFill>
                      <a:effectLst/>
                      <a:latin typeface="+mn-lt"/>
                      <a:ea typeface="+mn-ea"/>
                      <a:cs typeface="+mn-cs"/>
                    </a:rPr>
                    <m:t>, </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5</m:t>
                      </m:r>
                    </m:sub>
                  </m:sSub>
                  <m:r>
                    <a:rPr lang="en-US" sz="1100" b="0" i="1">
                      <a:solidFill>
                        <a:schemeClr val="tx1"/>
                      </a:solidFill>
                      <a:effectLst/>
                      <a:latin typeface="+mn-lt"/>
                      <a:ea typeface="+mn-ea"/>
                      <a:cs typeface="+mn-cs"/>
                    </a:rPr>
                    <m:t>, </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6</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7,</m:t>
                      </m:r>
                    </m:sub>
                  </m:sSub>
                  <m:r>
                    <a:rPr lang="en-US" sz="1100" b="0" i="1">
                      <a:solidFill>
                        <a:schemeClr val="tx1"/>
                      </a:solidFill>
                      <a:effectLst/>
                      <a:latin typeface="+mn-lt"/>
                      <a:ea typeface="+mn-ea"/>
                      <a:cs typeface="+mn-cs"/>
                    </a:rPr>
                    <m:t>,</m:t>
                  </m:r>
                  <m:sSub>
                    <m:sSubPr>
                      <m:ctrlPr>
                        <a:rPr lang="fi-FI" sz="1100" b="0" i="1">
                          <a:solidFill>
                            <a:schemeClr val="tx1"/>
                          </a:solidFill>
                          <a:effectLst/>
                          <a:latin typeface="+mn-lt"/>
                          <a:ea typeface="+mn-ea"/>
                          <a:cs typeface="+mn-cs"/>
                        </a:rPr>
                      </m:ctrlPr>
                    </m:sSubPr>
                    <m:e>
                      <m:r>
                        <a:rPr lang="fi-FI" sz="1100" b="0" i="1">
                          <a:solidFill>
                            <a:schemeClr val="tx1"/>
                          </a:solidFill>
                          <a:effectLst/>
                          <a:latin typeface="+mn-lt"/>
                          <a:ea typeface="+mn-ea"/>
                          <a:cs typeface="+mn-cs"/>
                        </a:rPr>
                        <m:t>𝑥</m:t>
                      </m:r>
                    </m:e>
                    <m:sub>
                      <m:r>
                        <a:rPr lang="en-US" sz="1100" b="0" i="1">
                          <a:solidFill>
                            <a:schemeClr val="tx1"/>
                          </a:solidFill>
                          <a:effectLst/>
                          <a:latin typeface="+mn-lt"/>
                          <a:ea typeface="+mn-ea"/>
                          <a:cs typeface="+mn-cs"/>
                        </a:rPr>
                        <m:t>8</m:t>
                      </m:r>
                    </m:sub>
                  </m:sSub>
                  <m:r>
                    <a:rPr lang="fi-FI" sz="1100" b="0" i="1">
                      <a:solidFill>
                        <a:schemeClr val="tx1"/>
                      </a:solidFill>
                      <a:effectLst/>
                      <a:latin typeface="+mn-lt"/>
                      <a:ea typeface="+mn-ea"/>
                      <a:cs typeface="+mn-cs"/>
                    </a:rPr>
                    <m:t>≥</m:t>
                  </m:r>
                </m:oMath>
              </a14:m>
              <a:r>
                <a:rPr lang="en-US" sz="1100" b="0" i="0" baseline="0">
                  <a:solidFill>
                    <a:schemeClr val="tx1"/>
                  </a:solidFill>
                  <a:effectLst/>
                  <a:latin typeface="+mn-lt"/>
                  <a:ea typeface="+mn-ea"/>
                  <a:cs typeface="+mn-cs"/>
                </a:rPr>
                <a:t> 0</a:t>
              </a:r>
              <a:endParaRPr lang="en-FI" sz="1600">
                <a:effectLst/>
              </a:endParaRP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b) </a:t>
              </a:r>
              <a:r>
                <a:rPr lang="en-US" sz="1100" b="0" i="0" baseline="0">
                  <a:solidFill>
                    <a:schemeClr val="tx1"/>
                  </a:solidFill>
                  <a:effectLst/>
                  <a:latin typeface="+mn-lt"/>
                  <a:ea typeface="+mn-ea"/>
                  <a:cs typeface="+mn-cs"/>
                </a:rPr>
                <a:t>Build a spreadsheet implementation of this LP model and use it to determine the optimal total wage costs (3pts)</a:t>
              </a:r>
              <a:endParaRPr lang="en-FI" sz="1600">
                <a:effectLst/>
              </a:endParaRPr>
            </a:p>
            <a:p>
              <a:r>
                <a:rPr lang="en-US" sz="1100" b="0" i="0" baseline="0">
                  <a:solidFill>
                    <a:schemeClr val="tx1"/>
                  </a:solidFill>
                  <a:effectLst/>
                  <a:latin typeface="+mn-lt"/>
                  <a:ea typeface="+mn-ea"/>
                  <a:cs typeface="+mn-cs"/>
                </a:rPr>
                <a:t>The spreadsheet implementation of this model is implemented on the right.</a:t>
              </a:r>
              <a:endParaRPr lang="en-FI" sz="1600">
                <a:effectLst/>
              </a:endParaRPr>
            </a:p>
            <a:p>
              <a:r>
                <a:rPr lang="en-US" sz="1100" b="0" i="0" baseline="0">
                  <a:solidFill>
                    <a:schemeClr val="tx1"/>
                  </a:solidFill>
                  <a:effectLst/>
                  <a:latin typeface="+mn-lt"/>
                  <a:ea typeface="+mn-ea"/>
                  <a:cs typeface="+mn-cs"/>
                </a:rPr>
                <a:t>The optimal wage costs is 23280€</a:t>
              </a:r>
              <a:endParaRPr lang="en-FI" sz="1600">
                <a:effectLst/>
              </a:endParaRPr>
            </a:p>
          </xdr:txBody>
        </xdr:sp>
      </mc:Choice>
      <mc:Fallback>
        <xdr:sp macro="" textlink="">
          <xdr:nvSpPr>
            <xdr:cNvPr id="4" name="TextBox 3">
              <a:extLst>
                <a:ext uri="{FF2B5EF4-FFF2-40B4-BE49-F238E27FC236}">
                  <a16:creationId xmlns:a16="http://schemas.microsoft.com/office/drawing/2014/main" id="{D27DD6BE-DF5F-481C-99D6-40D3ADF05E02}"/>
                </a:ext>
              </a:extLst>
            </xdr:cNvPr>
            <xdr:cNvSpPr txBox="1"/>
          </xdr:nvSpPr>
          <xdr:spPr>
            <a:xfrm>
              <a:off x="226115" y="372303"/>
              <a:ext cx="7639051" cy="867893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Workforce planning</a:t>
              </a:r>
              <a:r>
                <a:rPr lang="en-US" sz="1100" b="1" baseline="0">
                  <a:solidFill>
                    <a:schemeClr val="tx1"/>
                  </a:solidFill>
                  <a:effectLst/>
                  <a:latin typeface="+mn-lt"/>
                  <a:ea typeface="+mn-ea"/>
                  <a:cs typeface="+mn-cs"/>
                </a:rPr>
                <a:t> (6 pts)</a:t>
              </a:r>
              <a:endParaRPr lang="en-FI" sz="1600">
                <a:effectLst/>
              </a:endParaRPr>
            </a:p>
            <a:p>
              <a:r>
                <a:rPr lang="en-US" sz="1100" b="0" i="0" baseline="0">
                  <a:solidFill>
                    <a:schemeClr val="tx1"/>
                  </a:solidFill>
                  <a:effectLst/>
                  <a:latin typeface="+mn-lt"/>
                  <a:ea typeface="+mn-ea"/>
                  <a:cs typeface="+mn-cs"/>
                </a:rPr>
                <a:t>Shopping mall Greeni operates seven days a week and the cleaning staff works between 12:30 and 20:30 (i.e., 8 hours). Predictive analytics utilizing historical data provides estimates the number of cleaning staff required for each day of the week (Table 1). </a:t>
              </a:r>
              <a:endParaRPr lang="en-FI" sz="1600">
                <a:effectLst/>
              </a:endParaRPr>
            </a:p>
            <a:p>
              <a:r>
                <a:rPr lang="en-US" sz="1100" b="0" i="0" baseline="0">
                  <a:solidFill>
                    <a:schemeClr val="tx1"/>
                  </a:solidFill>
                  <a:effectLst/>
                  <a:latin typeface="+mn-lt"/>
                  <a:ea typeface="+mn-ea"/>
                  <a:cs typeface="+mn-cs"/>
                </a:rPr>
                <a:t>Your job is to develop a linear programming model that based on these predictions generates work schedules for the staff. The collective bargaining agreement necessitates that each staff member can be assigned one of the eight work schedules in Table 2. Moreover, the model should promote employee well-being by ensuring that at least 75% of the staff have two consecutive days off, and that at least 50% of the staff have Saturday or Sunday off.  The hourly wages are given in Table 3.</a:t>
              </a:r>
              <a:endParaRPr lang="en-FI" sz="1600">
                <a:effectLst/>
              </a:endParaRP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a) </a:t>
              </a:r>
              <a:r>
                <a:rPr lang="en-US" sz="1100" b="0" i="0" baseline="0">
                  <a:solidFill>
                    <a:schemeClr val="tx1"/>
                  </a:solidFill>
                  <a:effectLst/>
                  <a:latin typeface="+mn-lt"/>
                  <a:ea typeface="+mn-ea"/>
                  <a:cs typeface="+mn-cs"/>
                </a:rPr>
                <a:t>Mathematically formulate an LP model to allocate workers to work schedules so that total wage costs are minimized (3pts)</a:t>
              </a:r>
              <a:endParaRPr lang="en-FI" sz="1600">
                <a:effectLst/>
              </a:endParaRPr>
            </a:p>
            <a:p>
              <a:r>
                <a:rPr lang="en-US" sz="1100" b="0" i="0" baseline="0">
                  <a:solidFill>
                    <a:schemeClr val="tx1"/>
                  </a:solidFill>
                  <a:effectLst/>
                  <a:latin typeface="+mn-lt"/>
                  <a:ea typeface="+mn-ea"/>
                  <a:cs typeface="+mn-cs"/>
                </a:rPr>
                <a:t>HINT: you need one decision variable for each schedule to indicate how many employees are allocated to follow that schedule.</a:t>
              </a:r>
              <a:endParaRPr lang="en-FI" sz="1600">
                <a:effectLst/>
              </a:endParaRP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1. Objective function</a:t>
              </a:r>
              <a:endParaRPr lang="en-FI" sz="1600">
                <a:effectLst/>
              </a:endParaRPr>
            </a:p>
            <a:p>
              <a:r>
                <a:rPr lang="fi-FI" sz="1100" b="0" i="0">
                  <a:solidFill>
                    <a:schemeClr val="tx1"/>
                  </a:solidFill>
                  <a:effectLst/>
                  <a:latin typeface="+mn-lt"/>
                  <a:ea typeface="+mn-ea"/>
                  <a:cs typeface="+mn-cs"/>
                </a:rPr>
                <a:t>The objective is to minimize the total wage costs. To calculate this, we need to consider the hourly wages for each day of the week and the number of hours worked per day (8 hours). </a:t>
              </a:r>
              <a:endParaRPr lang="en-FI" sz="1600">
                <a:effectLst/>
              </a:endParaRPr>
            </a:p>
            <a:p>
              <a:r>
                <a:rPr lang="fi-FI" sz="1100" b="0" i="0">
                  <a:solidFill>
                    <a:schemeClr val="tx1"/>
                  </a:solidFill>
                  <a:effectLst/>
                  <a:latin typeface="+mn-lt"/>
                  <a:ea typeface="+mn-ea"/>
                  <a:cs typeface="+mn-cs"/>
                </a:rPr>
                <a:t>The</a:t>
              </a:r>
              <a:r>
                <a:rPr lang="fi-FI" sz="1100" b="0" i="0" baseline="0">
                  <a:solidFill>
                    <a:schemeClr val="tx1"/>
                  </a:solidFill>
                  <a:effectLst/>
                  <a:latin typeface="+mn-lt"/>
                  <a:ea typeface="+mn-ea"/>
                  <a:cs typeface="+mn-cs"/>
                </a:rPr>
                <a:t> cleaning cost on the weekdays is:</a:t>
              </a:r>
              <a:endParaRPr lang="en-FI" sz="1600">
                <a:effectLst/>
              </a:endParaRPr>
            </a:p>
            <a:p>
              <a:r>
                <a:rPr lang="en-US" sz="1100" b="0" i="0">
                  <a:solidFill>
                    <a:schemeClr val="tx1"/>
                  </a:solidFill>
                  <a:effectLst/>
                  <a:latin typeface="+mn-lt"/>
                  <a:ea typeface="+mn-ea"/>
                  <a:cs typeface="+mn-cs"/>
                </a:rPr>
                <a:t>8</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 17(5</a:t>
              </a:r>
              <a:r>
                <a:rPr lang="fi-FI" sz="1100" b="0" i="0">
                  <a:solidFill>
                    <a:schemeClr val="tx1"/>
                  </a:solidFill>
                  <a:effectLst/>
                  <a:latin typeface="+mn-lt"/>
                  <a:ea typeface="+mn-ea"/>
                  <a:cs typeface="+mn-cs"/>
                </a:rPr>
                <a:t>𝑥_1+</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2+4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endParaRPr lang="en-FI" sz="1600">
                <a:effectLst/>
              </a:endParaRPr>
            </a:p>
            <a:p>
              <a:r>
                <a:rPr lang="fi-FI" sz="1100" b="0" i="0">
                  <a:solidFill>
                    <a:schemeClr val="tx1"/>
                  </a:solidFill>
                  <a:effectLst/>
                  <a:latin typeface="+mn-lt"/>
                  <a:ea typeface="+mn-ea"/>
                  <a:cs typeface="+mn-cs"/>
                </a:rPr>
                <a:t>The</a:t>
              </a:r>
              <a:r>
                <a:rPr lang="fi-FI" sz="1100" b="0" i="0" baseline="0">
                  <a:solidFill>
                    <a:schemeClr val="tx1"/>
                  </a:solidFill>
                  <a:effectLst/>
                  <a:latin typeface="+mn-lt"/>
                  <a:ea typeface="+mn-ea"/>
                  <a:cs typeface="+mn-cs"/>
                </a:rPr>
                <a:t> cleaning cost on Saturday is:</a:t>
              </a:r>
              <a:endParaRPr lang="en-FI" sz="1600">
                <a:effectLst/>
              </a:endParaRPr>
            </a:p>
            <a:p>
              <a:r>
                <a:rPr lang="en-US" sz="1100" b="0" i="0">
                  <a:solidFill>
                    <a:schemeClr val="tx1"/>
                  </a:solidFill>
                  <a:effectLst/>
                  <a:latin typeface="+mn-lt"/>
                  <a:ea typeface="+mn-ea"/>
                  <a:cs typeface="+mn-cs"/>
                </a:rPr>
                <a:t>8</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 20(</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endParaRPr lang="en-FI" sz="1600">
                <a:effectLst/>
              </a:endParaRPr>
            </a:p>
            <a:p>
              <a:r>
                <a:rPr lang="fi-FI" sz="1100" b="0" i="0">
                  <a:solidFill>
                    <a:schemeClr val="tx1"/>
                  </a:solidFill>
                  <a:effectLst/>
                  <a:latin typeface="+mn-lt"/>
                  <a:ea typeface="+mn-ea"/>
                  <a:cs typeface="+mn-cs"/>
                </a:rPr>
                <a:t>The</a:t>
              </a:r>
              <a:r>
                <a:rPr lang="fi-FI" sz="1100" b="0" i="0" baseline="0">
                  <a:solidFill>
                    <a:schemeClr val="tx1"/>
                  </a:solidFill>
                  <a:effectLst/>
                  <a:latin typeface="+mn-lt"/>
                  <a:ea typeface="+mn-ea"/>
                  <a:cs typeface="+mn-cs"/>
                </a:rPr>
                <a:t> cleaning cost on Sunday is:</a:t>
              </a:r>
              <a:endParaRPr lang="en-FI" sz="1600">
                <a:effectLst/>
              </a:endParaRPr>
            </a:p>
            <a:p>
              <a:r>
                <a:rPr lang="en-US" sz="1100" b="0" i="0">
                  <a:solidFill>
                    <a:schemeClr val="tx1"/>
                  </a:solidFill>
                  <a:effectLst/>
                  <a:latin typeface="+mn-lt"/>
                  <a:ea typeface="+mn-ea"/>
                  <a:cs typeface="+mn-cs"/>
                </a:rPr>
                <a:t>8</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 30(</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endParaRPr lang="en-FI" sz="1600">
                <a:effectLst/>
              </a:endParaRPr>
            </a:p>
            <a:p>
              <a:r>
                <a:rPr lang="en-US" sz="1100" b="0" i="0" baseline="0">
                  <a:solidFill>
                    <a:schemeClr val="tx1"/>
                  </a:solidFill>
                  <a:effectLst/>
                  <a:latin typeface="+mn-lt"/>
                  <a:ea typeface="+mn-ea"/>
                  <a:cs typeface="+mn-cs"/>
                </a:rPr>
                <a:t>We simply need to minimize the sum of three cleaning costs above. Expanding the equations and we need to minimize</a:t>
              </a:r>
              <a:endParaRPr lang="en-FI" sz="1600">
                <a:effectLst/>
              </a:endParaRPr>
            </a:p>
            <a:p>
              <a:r>
                <a:rPr lang="en-US" sz="1100" b="0" i="0">
                  <a:solidFill>
                    <a:schemeClr val="tx1"/>
                  </a:solidFill>
                  <a:effectLst/>
                  <a:latin typeface="+mn-lt"/>
                  <a:ea typeface="+mn-ea"/>
                  <a:cs typeface="+mn-cs"/>
                </a:rPr>
                <a:t>min⁡𝑧=</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680</a:t>
              </a:r>
              <a:r>
                <a:rPr lang="fi-FI" sz="1100" b="0" i="0">
                  <a:solidFill>
                    <a:schemeClr val="tx1"/>
                  </a:solidFill>
                  <a:effectLst/>
                  <a:latin typeface="+mn-lt"/>
                  <a:ea typeface="+mn-ea"/>
                  <a:cs typeface="+mn-cs"/>
                </a:rPr>
                <a:t>𝑥〗_1+</a:t>
              </a:r>
              <a:r>
                <a:rPr lang="en-US" sz="1100" b="0" i="0">
                  <a:solidFill>
                    <a:schemeClr val="tx1"/>
                  </a:solidFill>
                  <a:effectLst/>
                  <a:latin typeface="+mn-lt"/>
                  <a:ea typeface="+mn-ea"/>
                  <a:cs typeface="+mn-cs"/>
                </a:rPr>
                <a:t>704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2+784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3+648</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4+568</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5+672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6+672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7+672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endParaRPr lang="en-FI" sz="1600">
                <a:effectLst/>
              </a:endParaRPr>
            </a:p>
            <a:p>
              <a:r>
                <a:rPr lang="en-US" sz="1100" b="0" i="0" baseline="0">
                  <a:solidFill>
                    <a:schemeClr val="tx1"/>
                  </a:solidFill>
                  <a:effectLst/>
                  <a:latin typeface="+mn-lt"/>
                  <a:ea typeface="+mn-ea"/>
                  <a:cs typeface="+mn-cs"/>
                </a:rPr>
                <a:t> </a:t>
              </a:r>
              <a:endParaRPr lang="en-FI" sz="1600">
                <a:effectLst/>
              </a:endParaRPr>
            </a:p>
            <a:p>
              <a:r>
                <a:rPr lang="fi-FI" sz="1100" b="1" i="0">
                  <a:solidFill>
                    <a:schemeClr val="tx1"/>
                  </a:solidFill>
                  <a:effectLst/>
                  <a:latin typeface="+mn-lt"/>
                  <a:ea typeface="+mn-ea"/>
                  <a:cs typeface="+mn-cs"/>
                </a:rPr>
                <a:t>2. Employee Well-being Constraints:</a:t>
              </a:r>
              <a:endParaRPr lang="en-FI" sz="1600">
                <a:effectLst/>
              </a:endParaRPr>
            </a:p>
            <a:p>
              <a:endParaRPr lang="fi-FI" sz="1100">
                <a:solidFill>
                  <a:schemeClr val="tx1"/>
                </a:solidFill>
                <a:effectLst/>
                <a:latin typeface="+mn-lt"/>
                <a:ea typeface="+mn-ea"/>
                <a:cs typeface="+mn-cs"/>
              </a:endParaRPr>
            </a:p>
            <a:p>
              <a:r>
                <a:rPr lang="fi-FI" sz="1100">
                  <a:solidFill>
                    <a:schemeClr val="tx1"/>
                  </a:solidFill>
                  <a:effectLst/>
                  <a:latin typeface="+mn-lt"/>
                  <a:ea typeface="+mn-ea"/>
                  <a:cs typeface="+mn-cs"/>
                </a:rPr>
                <a:t>At least 75% of the staff have two consecutive days off:</a:t>
              </a:r>
              <a:endParaRPr lang="en-FI" sz="1600">
                <a:effectLst/>
              </a:endParaRPr>
            </a:p>
            <a:p>
              <a:r>
                <a:rPr lang="en-US" sz="1100" b="0" i="0">
                  <a:solidFill>
                    <a:schemeClr val="tx1"/>
                  </a:solidFill>
                  <a:effectLst/>
                  <a:latin typeface="+mn-lt"/>
                  <a:ea typeface="+mn-ea"/>
                  <a:cs typeface="+mn-cs"/>
                </a:rPr>
                <a:t>0.75(</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a:solidFill>
                    <a:schemeClr val="tx1"/>
                  </a:solidFill>
                  <a:effectLst/>
                  <a:latin typeface="+mn-lt"/>
                  <a:ea typeface="+mn-ea"/>
                  <a:cs typeface="+mn-cs"/>
                </a:rPr>
                <a:t>​</a:t>
              </a:r>
              <a:endParaRPr lang="en-FI" sz="1600">
                <a:effectLst/>
              </a:endParaRPr>
            </a:p>
            <a:p>
              <a:r>
                <a:rPr lang="fi-FI" sz="1100">
                  <a:solidFill>
                    <a:schemeClr val="tx1"/>
                  </a:solidFill>
                  <a:effectLst/>
                  <a:latin typeface="+mn-lt"/>
                  <a:ea typeface="+mn-ea"/>
                  <a:cs typeface="+mn-cs"/>
                </a:rPr>
                <a:t>=&gt; </a:t>
              </a:r>
              <a:r>
                <a:rPr lang="en-US" sz="1100" b="0" i="0">
                  <a:solidFill>
                    <a:schemeClr val="tx1"/>
                  </a:solidFill>
                  <a:effectLst/>
                  <a:latin typeface="+mn-lt"/>
                  <a:ea typeface="+mn-ea"/>
                  <a:cs typeface="+mn-cs"/>
                </a:rPr>
                <a:t>0.25(</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8 )−0.75(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0</a:t>
              </a:r>
              <a:endParaRPr lang="en-FI" sz="1600">
                <a:effectLst/>
              </a:endParaRPr>
            </a:p>
            <a:p>
              <a:r>
                <a:rPr lang="fi-FI" sz="1100">
                  <a:solidFill>
                    <a:schemeClr val="tx1"/>
                  </a:solidFill>
                  <a:effectLst/>
                  <a:latin typeface="+mn-lt"/>
                  <a:ea typeface="+mn-ea"/>
                  <a:cs typeface="+mn-cs"/>
                </a:rPr>
                <a:t>At least 50% of the staff have Saturday or Sunday off:</a:t>
              </a:r>
              <a:endParaRPr lang="en-FI" sz="1600">
                <a:effectLst/>
              </a:endParaRPr>
            </a:p>
            <a:p>
              <a:r>
                <a:rPr lang="en-US" sz="1100" b="0" i="0">
                  <a:solidFill>
                    <a:schemeClr val="tx1"/>
                  </a:solidFill>
                  <a:effectLst/>
                  <a:latin typeface="+mn-lt"/>
                  <a:ea typeface="+mn-ea"/>
                  <a:cs typeface="+mn-cs"/>
                </a:rPr>
                <a:t>0.5(</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a:solidFill>
                    <a:schemeClr val="tx1"/>
                  </a:solidFill>
                  <a:effectLst/>
                  <a:latin typeface="+mn-lt"/>
                  <a:ea typeface="+mn-ea"/>
                  <a:cs typeface="+mn-cs"/>
                </a:rPr>
                <a:t>​</a:t>
              </a:r>
              <a:endParaRPr lang="en-FI" sz="1600">
                <a:effectLst/>
              </a:endParaRPr>
            </a:p>
            <a:p>
              <a:pPr eaLnBrk="1" fontAlgn="auto" latinLnBrk="0" hangingPunct="1"/>
              <a:r>
                <a:rPr lang="fi-FI" sz="1100">
                  <a:solidFill>
                    <a:schemeClr val="tx1"/>
                  </a:solidFill>
                  <a:effectLst/>
                  <a:latin typeface="+mn-lt"/>
                  <a:ea typeface="+mn-ea"/>
                  <a:cs typeface="+mn-cs"/>
                </a:rPr>
                <a:t>=&gt; </a:t>
              </a:r>
              <a:r>
                <a:rPr lang="en-US" sz="1100" b="0" i="0">
                  <a:solidFill>
                    <a:schemeClr val="tx1"/>
                  </a:solidFill>
                  <a:effectLst/>
                  <a:latin typeface="+mn-lt"/>
                  <a:ea typeface="+mn-ea"/>
                  <a:cs typeface="+mn-cs"/>
                </a:rPr>
                <a:t>0.5(</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5 )−0.5(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0</a:t>
              </a:r>
              <a:endParaRPr lang="en-FI" sz="1600">
                <a:effectLst/>
              </a:endParaRPr>
            </a:p>
            <a:p>
              <a:endParaRPr lang="en-FI" sz="1600">
                <a:effectLst/>
              </a:endParaRPr>
            </a:p>
            <a:p>
              <a:r>
                <a:rPr lang="en-US" sz="1100" b="1" i="0" baseline="0">
                  <a:solidFill>
                    <a:schemeClr val="tx1"/>
                  </a:solidFill>
                  <a:effectLst/>
                  <a:latin typeface="+mn-lt"/>
                  <a:ea typeface="+mn-ea"/>
                  <a:cs typeface="+mn-cs"/>
                </a:rPr>
                <a:t>3. Constraints:</a:t>
              </a:r>
              <a:endParaRPr lang="en-FI" sz="1600">
                <a:effectLst/>
              </a:endParaRPr>
            </a:p>
            <a:p>
              <a:r>
                <a:rPr lang="en-US" sz="1100" b="0" i="0" baseline="0">
                  <a:solidFill>
                    <a:schemeClr val="tx1"/>
                  </a:solidFill>
                  <a:effectLst/>
                  <a:latin typeface="+mn-lt"/>
                  <a:ea typeface="+mn-ea"/>
                  <a:cs typeface="+mn-cs"/>
                </a:rPr>
                <a:t>Staff Requirement Constraints:</a:t>
              </a:r>
              <a:endParaRPr lang="en-FI" sz="1600">
                <a:effectLst/>
              </a:endParaRPr>
            </a:p>
            <a:p>
              <a:r>
                <a:rPr lang="en-US" sz="1100" b="0" i="0" baseline="0">
                  <a:solidFill>
                    <a:schemeClr val="tx1"/>
                  </a:solidFill>
                  <a:effectLst/>
                  <a:latin typeface="+mn-lt"/>
                  <a:ea typeface="+mn-ea"/>
                  <a:cs typeface="+mn-cs"/>
                </a:rPr>
                <a:t>Ensure that the number of cleaning staff meets the daily requirements.</a:t>
              </a:r>
              <a:endParaRPr lang="en-FI" sz="1600">
                <a:effectLst/>
              </a:endParaRPr>
            </a:p>
            <a:p>
              <a:r>
                <a:rPr lang="fi-FI" sz="1100" b="0">
                  <a:solidFill>
                    <a:schemeClr val="tx1"/>
                  </a:solidFill>
                  <a:effectLst/>
                  <a:latin typeface="+mn-lt"/>
                  <a:ea typeface="+mn-ea"/>
                  <a:cs typeface="+mn-cs"/>
                </a:rPr>
                <a:t>Monday: </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22</a:t>
              </a:r>
              <a:endParaRPr lang="en-FI" sz="1600">
                <a:effectLst/>
              </a:endParaRPr>
            </a:p>
            <a:p>
              <a:r>
                <a:rPr lang="en-US" sz="1100" b="0" i="0" baseline="0">
                  <a:solidFill>
                    <a:schemeClr val="tx1"/>
                  </a:solidFill>
                  <a:effectLst/>
                  <a:latin typeface="+mn-lt"/>
                  <a:ea typeface="+mn-ea"/>
                  <a:cs typeface="+mn-cs"/>
                </a:rPr>
                <a:t>Tuesday: </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13</a:t>
              </a:r>
              <a:endParaRPr lang="en-FI" sz="1600">
                <a:effectLst/>
              </a:endParaRPr>
            </a:p>
            <a:p>
              <a:r>
                <a:rPr lang="en-US" sz="1100" b="0" i="0" baseline="0">
                  <a:solidFill>
                    <a:schemeClr val="tx1"/>
                  </a:solidFill>
                  <a:effectLst/>
                  <a:latin typeface="+mn-lt"/>
                  <a:ea typeface="+mn-ea"/>
                  <a:cs typeface="+mn-cs"/>
                </a:rPr>
                <a:t>Wednesday: </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15</a:t>
              </a:r>
              <a:endParaRPr lang="en-FI" sz="1600">
                <a:effectLst/>
              </a:endParaRPr>
            </a:p>
            <a:p>
              <a:r>
                <a:rPr lang="en-US" sz="1100" b="0" i="0" baseline="0">
                  <a:solidFill>
                    <a:schemeClr val="tx1"/>
                  </a:solidFill>
                  <a:effectLst/>
                  <a:latin typeface="+mn-lt"/>
                  <a:ea typeface="+mn-ea"/>
                  <a:cs typeface="+mn-cs"/>
                </a:rPr>
                <a:t>Thursday: </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20</a:t>
              </a:r>
              <a:endParaRPr lang="en-FI" sz="1600">
                <a:effectLst/>
              </a:endParaRPr>
            </a:p>
            <a:p>
              <a:r>
                <a:rPr lang="en-US" sz="1100" b="0" i="0" baseline="0">
                  <a:solidFill>
                    <a:schemeClr val="tx1"/>
                  </a:solidFill>
                  <a:effectLst/>
                  <a:latin typeface="+mn-lt"/>
                  <a:ea typeface="+mn-ea"/>
                  <a:cs typeface="+mn-cs"/>
                </a:rPr>
                <a:t>Friday: </a:t>
              </a:r>
              <a:r>
                <a:rPr lang="fi-FI" sz="1100" b="0" i="0">
                  <a:solidFill>
                    <a:schemeClr val="tx1"/>
                  </a:solidFill>
                  <a:effectLst/>
                  <a:latin typeface="+mn-lt"/>
                  <a:ea typeface="+mn-ea"/>
                  <a:cs typeface="+mn-cs"/>
                </a:rPr>
                <a:t>𝑥_1+𝑥_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18</a:t>
              </a:r>
              <a:endParaRPr lang="en-FI" sz="1600">
                <a:effectLst/>
              </a:endParaRPr>
            </a:p>
            <a:p>
              <a:r>
                <a:rPr lang="en-US" sz="1100" b="0" i="0" baseline="0">
                  <a:solidFill>
                    <a:schemeClr val="tx1"/>
                  </a:solidFill>
                  <a:effectLst/>
                  <a:latin typeface="+mn-lt"/>
                  <a:ea typeface="+mn-ea"/>
                  <a:cs typeface="+mn-cs"/>
                </a:rPr>
                <a:t>Saturday: </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26</a:t>
              </a:r>
              <a:endParaRPr lang="en-FI" sz="1600">
                <a:effectLst/>
              </a:endParaRPr>
            </a:p>
            <a:p>
              <a:r>
                <a:rPr lang="en-US" sz="1100" b="0" i="0" baseline="0">
                  <a:solidFill>
                    <a:schemeClr val="tx1"/>
                  </a:solidFill>
                  <a:effectLst/>
                  <a:latin typeface="+mn-lt"/>
                  <a:ea typeface="+mn-ea"/>
                  <a:cs typeface="+mn-cs"/>
                </a:rPr>
                <a:t>Sunday: </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23</a:t>
              </a:r>
              <a:endParaRPr lang="en-FI" sz="1600">
                <a:effectLst/>
              </a:endParaRPr>
            </a:p>
            <a:p>
              <a:pPr eaLnBrk="1" fontAlgn="auto" latinLnBrk="0" hangingPunct="1"/>
              <a:endParaRPr lang="en-US" sz="1100" b="1" i="0" baseline="0">
                <a:solidFill>
                  <a:schemeClr val="tx1"/>
                </a:solidFill>
                <a:effectLst/>
                <a:latin typeface="+mn-lt"/>
                <a:ea typeface="+mn-ea"/>
                <a:cs typeface="+mn-cs"/>
              </a:endParaRPr>
            </a:p>
            <a:p>
              <a:pPr eaLnBrk="1" fontAlgn="auto" latinLnBrk="0" hangingPunct="1"/>
              <a:r>
                <a:rPr lang="en-US" sz="1100" b="1" i="0" baseline="0">
                  <a:solidFill>
                    <a:schemeClr val="tx1"/>
                  </a:solidFill>
                  <a:effectLst/>
                  <a:latin typeface="+mn-lt"/>
                  <a:ea typeface="+mn-ea"/>
                  <a:cs typeface="+mn-cs"/>
                </a:rPr>
                <a:t>4. Nonnegativity:</a:t>
              </a:r>
              <a:endParaRPr lang="en-FI" sz="1600">
                <a:effectLst/>
              </a:endParaRPr>
            </a:p>
            <a:p>
              <a:r>
                <a:rPr lang="fi-FI" sz="1100" b="0" i="0">
                  <a:solidFill>
                    <a:schemeClr val="tx1"/>
                  </a:solidFill>
                  <a:effectLst/>
                  <a:latin typeface="+mn-lt"/>
                  <a:ea typeface="+mn-ea"/>
                  <a:cs typeface="+mn-cs"/>
                </a:rPr>
                <a:t>𝑥_1</a:t>
              </a:r>
              <a:r>
                <a:rPr lang="en-US" sz="1100" b="0" i="0">
                  <a:solidFill>
                    <a:schemeClr val="tx1"/>
                  </a:solidFill>
                  <a:effectLst/>
                  <a:latin typeface="+mn-lt"/>
                  <a:ea typeface="+mn-ea"/>
                  <a:cs typeface="+mn-cs"/>
                </a:rPr>
                <a:t>,</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2,</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3,</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4, </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5, </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6,</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7,</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a:t>
              </a:r>
              <a:r>
                <a:rPr lang="fi-FI" sz="1100" b="0" i="0">
                  <a:solidFill>
                    <a:schemeClr val="tx1"/>
                  </a:solidFill>
                  <a:effectLst/>
                  <a:latin typeface="+mn-lt"/>
                  <a:ea typeface="+mn-ea"/>
                  <a:cs typeface="+mn-cs"/>
                </a:rPr>
                <a:t>𝑥_</a:t>
              </a:r>
              <a:r>
                <a:rPr lang="en-US" sz="1100" b="0" i="0">
                  <a:solidFill>
                    <a:schemeClr val="tx1"/>
                  </a:solidFill>
                  <a:effectLst/>
                  <a:latin typeface="+mn-lt"/>
                  <a:ea typeface="+mn-ea"/>
                  <a:cs typeface="+mn-cs"/>
                </a:rPr>
                <a:t>8</a:t>
              </a:r>
              <a:r>
                <a:rPr lang="fi-FI"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0</a:t>
              </a:r>
              <a:endParaRPr lang="en-FI" sz="1600">
                <a:effectLst/>
              </a:endParaRPr>
            </a:p>
            <a:p>
              <a:endParaRPr lang="en-US" sz="1100" b="1" i="0" baseline="0">
                <a:solidFill>
                  <a:schemeClr val="tx1"/>
                </a:solidFill>
                <a:effectLst/>
                <a:latin typeface="+mn-lt"/>
                <a:ea typeface="+mn-ea"/>
                <a:cs typeface="+mn-cs"/>
              </a:endParaRPr>
            </a:p>
            <a:p>
              <a:r>
                <a:rPr lang="en-US" sz="1100" b="1" i="0" baseline="0">
                  <a:solidFill>
                    <a:schemeClr val="tx1"/>
                  </a:solidFill>
                  <a:effectLst/>
                  <a:latin typeface="+mn-lt"/>
                  <a:ea typeface="+mn-ea"/>
                  <a:cs typeface="+mn-cs"/>
                </a:rPr>
                <a:t>b) </a:t>
              </a:r>
              <a:r>
                <a:rPr lang="en-US" sz="1100" b="0" i="0" baseline="0">
                  <a:solidFill>
                    <a:schemeClr val="tx1"/>
                  </a:solidFill>
                  <a:effectLst/>
                  <a:latin typeface="+mn-lt"/>
                  <a:ea typeface="+mn-ea"/>
                  <a:cs typeface="+mn-cs"/>
                </a:rPr>
                <a:t>Build a spreadsheet implementation of this LP model and use it to determine the optimal total wage costs (3pts)</a:t>
              </a:r>
              <a:endParaRPr lang="en-FI" sz="1600">
                <a:effectLst/>
              </a:endParaRPr>
            </a:p>
            <a:p>
              <a:r>
                <a:rPr lang="en-US" sz="1100" b="0" i="0" baseline="0">
                  <a:solidFill>
                    <a:schemeClr val="tx1"/>
                  </a:solidFill>
                  <a:effectLst/>
                  <a:latin typeface="+mn-lt"/>
                  <a:ea typeface="+mn-ea"/>
                  <a:cs typeface="+mn-cs"/>
                </a:rPr>
                <a:t>The spreadsheet implementation of this model is implemented on the right.</a:t>
              </a:r>
              <a:endParaRPr lang="en-FI" sz="1600">
                <a:effectLst/>
              </a:endParaRPr>
            </a:p>
            <a:p>
              <a:r>
                <a:rPr lang="en-US" sz="1100" b="0" i="0" baseline="0">
                  <a:solidFill>
                    <a:schemeClr val="tx1"/>
                  </a:solidFill>
                  <a:effectLst/>
                  <a:latin typeface="+mn-lt"/>
                  <a:ea typeface="+mn-ea"/>
                  <a:cs typeface="+mn-cs"/>
                </a:rPr>
                <a:t>The optimal wage costs is 23280€</a:t>
              </a:r>
              <a:endParaRPr lang="en-FI" sz="1600">
                <a:effectLst/>
              </a:endParaRPr>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1</xdr:col>
      <xdr:colOff>9524</xdr:colOff>
      <xdr:row>1</xdr:row>
      <xdr:rowOff>76200</xdr:rowOff>
    </xdr:from>
    <xdr:ext cx="7096125" cy="6943725"/>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52399" y="409575"/>
          <a:ext cx="7096125" cy="694372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Production scheduling (6 pts)</a:t>
          </a:r>
        </a:p>
        <a:p>
          <a:endParaRPr lang="en-US" sz="1100" b="0" i="0" u="none" strike="noStrike" baseline="0">
            <a:solidFill>
              <a:schemeClr val="tx1"/>
            </a:solidFill>
            <a:effectLst/>
            <a:latin typeface="+mn-lt"/>
            <a:ea typeface="+mn-ea"/>
            <a:cs typeface="+mn-cs"/>
          </a:endParaRPr>
        </a:p>
        <a:p>
          <a:r>
            <a:rPr lang="en-US" sz="1100">
              <a:solidFill>
                <a:schemeClr val="tx1"/>
              </a:solidFill>
              <a:effectLst/>
              <a:latin typeface="+mn-lt"/>
              <a:ea typeface="+mn-ea"/>
              <a:cs typeface="+mn-cs"/>
            </a:rPr>
            <a:t>Newtown Automotive Ltd. manufactures three electric car models Rabid, Hextavia and Suberc under contract to Weber Ltd. Four times each year the procurement officer at Weber contacts Newtown Automotive to place an order for the coming three months. Weber’s demand varies each month based on its sales forecasts. Newtown Automotive has just received the January-March</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order (see Table 2) and must plan its three-month production by taking into account the following requirements.</a:t>
          </a:r>
        </a:p>
        <a:p>
          <a:endParaRPr lang="en-FI">
            <a:effectLst/>
          </a:endParaRPr>
        </a:p>
        <a:p>
          <a:r>
            <a:rPr lang="en-US" sz="1100">
              <a:solidFill>
                <a:schemeClr val="tx1"/>
              </a:solidFill>
              <a:effectLst/>
              <a:latin typeface="+mn-lt"/>
              <a:ea typeface="+mn-ea"/>
              <a:cs typeface="+mn-cs"/>
            </a:rPr>
            <a:t>1. Demand for</a:t>
          </a:r>
          <a:r>
            <a:rPr lang="en-US" sz="1100" baseline="0">
              <a:solidFill>
                <a:schemeClr val="tx1"/>
              </a:solidFill>
              <a:effectLst/>
              <a:latin typeface="+mn-lt"/>
              <a:ea typeface="+mn-ea"/>
              <a:cs typeface="+mn-cs"/>
            </a:rPr>
            <a:t> each</a:t>
          </a:r>
          <a:r>
            <a:rPr lang="en-US" sz="1100">
              <a:solidFill>
                <a:schemeClr val="tx1"/>
              </a:solidFill>
              <a:effectLst/>
              <a:latin typeface="+mn-lt"/>
              <a:ea typeface="+mn-ea"/>
              <a:cs typeface="+mn-cs"/>
            </a:rPr>
            <a:t> model</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has to be met each month. Also, the management would like to have a specific inventory left</a:t>
          </a:r>
          <a:r>
            <a:rPr lang="en-US" sz="1100" baseline="0">
              <a:solidFill>
                <a:schemeClr val="tx1"/>
              </a:solidFill>
              <a:effectLst/>
              <a:latin typeface="+mn-lt"/>
              <a:ea typeface="+mn-ea"/>
              <a:cs typeface="+mn-cs"/>
            </a:rPr>
            <a:t> at the end of March (see Table 2) as spring and especially summer months are</a:t>
          </a:r>
          <a:r>
            <a:rPr lang="en-US" sz="1100">
              <a:solidFill>
                <a:schemeClr val="tx1"/>
              </a:solidFill>
              <a:effectLst/>
              <a:latin typeface="+mn-lt"/>
              <a:ea typeface="+mn-ea"/>
              <a:cs typeface="+mn-cs"/>
            </a:rPr>
            <a:t> expected to</a:t>
          </a:r>
          <a:r>
            <a:rPr lang="en-US" sz="1100" baseline="0">
              <a:solidFill>
                <a:schemeClr val="tx1"/>
              </a:solidFill>
              <a:effectLst/>
              <a:latin typeface="+mn-lt"/>
              <a:ea typeface="+mn-ea"/>
              <a:cs typeface="+mn-cs"/>
            </a:rPr>
            <a:t> have</a:t>
          </a:r>
          <a:r>
            <a:rPr lang="en-US" sz="1100">
              <a:solidFill>
                <a:schemeClr val="tx1"/>
              </a:solidFill>
              <a:effectLst/>
              <a:latin typeface="+mn-lt"/>
              <a:ea typeface="+mn-ea"/>
              <a:cs typeface="+mn-cs"/>
            </a:rPr>
            <a:t> a higher demand.</a:t>
          </a:r>
        </a:p>
        <a:p>
          <a:endParaRPr lang="en-FI">
            <a:effectLst/>
          </a:endParaRPr>
        </a:p>
        <a:p>
          <a:pPr eaLnBrk="1" fontAlgn="auto" latinLnBrk="0" hangingPunct="1"/>
          <a:r>
            <a:rPr lang="en-US" sz="1100">
              <a:solidFill>
                <a:schemeClr val="tx1"/>
              </a:solidFill>
              <a:effectLst/>
              <a:latin typeface="+mn-lt"/>
              <a:ea typeface="+mn-ea"/>
              <a:cs typeface="+mn-cs"/>
            </a:rPr>
            <a:t>2. The company's warehouse can fit at most 1100</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cars</a:t>
          </a:r>
          <a:r>
            <a:rPr lang="en-US" sz="1100" baseline="0">
              <a:solidFill>
                <a:schemeClr val="tx1"/>
              </a:solidFill>
              <a:effectLst/>
              <a:latin typeface="+mn-lt"/>
              <a:ea typeface="+mn-ea"/>
              <a:cs typeface="+mn-cs"/>
            </a:rPr>
            <a:t> per month.</a:t>
          </a:r>
        </a:p>
        <a:p>
          <a:pPr eaLnBrk="1" fontAlgn="auto" latinLnBrk="0" hangingPunct="1"/>
          <a:endParaRPr lang="en-FI">
            <a:effectLst/>
          </a:endParaRPr>
        </a:p>
        <a:p>
          <a:r>
            <a:rPr lang="en-US" sz="1100">
              <a:solidFill>
                <a:schemeClr val="tx1"/>
              </a:solidFill>
              <a:effectLst/>
              <a:latin typeface="+mn-lt"/>
              <a:ea typeface="+mn-ea"/>
              <a:cs typeface="+mn-cs"/>
            </a:rPr>
            <a:t>3. In the past the company has been able to minimize lay-offs by not allowing the production to fluctuate too much from month to month.  Specifically, it is required that total labor days are between 15000 and 21000 days per month.</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Rabid, Hextavia and Suberc require 4, 5 and 7 days per car, respectively.</a:t>
          </a:r>
        </a:p>
        <a:p>
          <a:endParaRPr lang="en-FI">
            <a:effectLst/>
          </a:endParaRPr>
        </a:p>
        <a:p>
          <a:pPr eaLnBrk="1" fontAlgn="auto" latinLnBrk="0" hangingPunct="1"/>
          <a:r>
            <a:rPr lang="en-US" sz="1100">
              <a:solidFill>
                <a:schemeClr val="tx1"/>
              </a:solidFill>
              <a:effectLst/>
              <a:latin typeface="+mn-lt"/>
              <a:ea typeface="+mn-ea"/>
              <a:cs typeface="+mn-cs"/>
            </a:rPr>
            <a:t>4. The production and storage</a:t>
          </a:r>
          <a:r>
            <a:rPr lang="en-US" sz="1100" baseline="0">
              <a:solidFill>
                <a:schemeClr val="tx1"/>
              </a:solidFill>
              <a:effectLst/>
              <a:latin typeface="+mn-lt"/>
              <a:ea typeface="+mn-ea"/>
              <a:cs typeface="+mn-cs"/>
            </a:rPr>
            <a:t> (inventory) costs for each car model are specified in Table 1. Notice the projected 10% cost increase for March.</a:t>
          </a:r>
        </a:p>
        <a:p>
          <a:pPr eaLnBrk="1" fontAlgn="auto" latinLnBrk="0" hangingPunct="1"/>
          <a:endParaRPr lang="en-US" sz="1100" baseline="0">
            <a:solidFill>
              <a:schemeClr val="tx1"/>
            </a:solidFill>
            <a:effectLst/>
            <a:latin typeface="+mn-lt"/>
            <a:ea typeface="+mn-ea"/>
            <a:cs typeface="+mn-cs"/>
          </a:endParaRPr>
        </a:p>
        <a:p>
          <a:r>
            <a:rPr lang="en-US" sz="1100">
              <a:solidFill>
                <a:schemeClr val="tx1"/>
              </a:solidFill>
              <a:effectLst/>
              <a:latin typeface="+mn-lt"/>
              <a:ea typeface="+mn-ea"/>
              <a:cs typeface="+mn-cs"/>
            </a:rPr>
            <a:t>Notes: Cars are shipped right away, i.e., if a car is used to satisfy the demand of the same month in which it is produced, then it does not consume storage space or yield storage costs.</a:t>
          </a:r>
          <a:r>
            <a:rPr lang="fi-FI" sz="1100" baseline="0">
              <a:solidFill>
                <a:schemeClr val="tx1"/>
              </a:solidFill>
              <a:effectLst/>
              <a:latin typeface="+mn-lt"/>
              <a:ea typeface="+mn-ea"/>
              <a:cs typeface="+mn-cs"/>
            </a:rPr>
            <a:t>  The </a:t>
          </a:r>
          <a:r>
            <a:rPr lang="en-US" sz="1100" baseline="0">
              <a:solidFill>
                <a:schemeClr val="tx1"/>
              </a:solidFill>
              <a:effectLst/>
              <a:latin typeface="+mn-lt"/>
              <a:ea typeface="+mn-ea"/>
              <a:cs typeface="+mn-cs"/>
            </a:rPr>
            <a:t>e</a:t>
          </a:r>
          <a:r>
            <a:rPr lang="en-US" sz="1100">
              <a:solidFill>
                <a:schemeClr val="tx1"/>
              </a:solidFill>
              <a:effectLst/>
              <a:latin typeface="+mn-lt"/>
              <a:ea typeface="+mn-ea"/>
              <a:cs typeface="+mn-cs"/>
            </a:rPr>
            <a:t>nd inventory requirement in Table 2 defines</a:t>
          </a:r>
          <a:r>
            <a:rPr lang="en-US" sz="1100" baseline="0">
              <a:solidFill>
                <a:schemeClr val="tx1"/>
              </a:solidFill>
              <a:effectLst/>
              <a:latin typeface="+mn-lt"/>
              <a:ea typeface="+mn-ea"/>
              <a:cs typeface="+mn-cs"/>
            </a:rPr>
            <a:t> the number of </a:t>
          </a:r>
          <a:r>
            <a:rPr lang="en-US" sz="1100">
              <a:solidFill>
                <a:schemeClr val="tx1"/>
              </a:solidFill>
              <a:effectLst/>
              <a:latin typeface="+mn-lt"/>
              <a:ea typeface="+mn-ea"/>
              <a:cs typeface="+mn-cs"/>
            </a:rPr>
            <a:t>cars that need to be in storage at the end of march. </a:t>
          </a:r>
          <a:endParaRPr lang="en-US" sz="1100" baseline="0">
            <a:solidFill>
              <a:schemeClr val="tx1"/>
            </a:solidFill>
            <a:effectLst/>
            <a:latin typeface="+mn-lt"/>
            <a:ea typeface="+mn-ea"/>
            <a:cs typeface="+mn-cs"/>
          </a:endParaRPr>
        </a:p>
        <a:p>
          <a:pPr eaLnBrk="1" fontAlgn="auto" latinLnBrk="0" hangingPunct="1"/>
          <a:endParaRPr lang="en-FI">
            <a:effectLst/>
          </a:endParaRPr>
        </a:p>
        <a:p>
          <a:pPr eaLnBrk="1" fontAlgn="auto" latinLnBrk="0" hangingPunct="1"/>
          <a:r>
            <a:rPr lang="en-US" sz="1100">
              <a:solidFill>
                <a:schemeClr val="tx1"/>
              </a:solidFill>
              <a:effectLst/>
              <a:latin typeface="+mn-lt"/>
              <a:ea typeface="+mn-ea"/>
              <a:cs typeface="+mn-cs"/>
            </a:rPr>
            <a:t>Implement an LP model on this</a:t>
          </a:r>
          <a:r>
            <a:rPr lang="en-US" sz="1100" baseline="0">
              <a:solidFill>
                <a:schemeClr val="tx1"/>
              </a:solidFill>
              <a:effectLst/>
              <a:latin typeface="+mn-lt"/>
              <a:ea typeface="+mn-ea"/>
              <a:cs typeface="+mn-cs"/>
            </a:rPr>
            <a:t> spreadsheet that </a:t>
          </a:r>
          <a:r>
            <a:rPr lang="en-US" sz="1100">
              <a:solidFill>
                <a:schemeClr val="tx1"/>
              </a:solidFill>
              <a:effectLst/>
              <a:latin typeface="+mn-lt"/>
              <a:ea typeface="+mn-ea"/>
              <a:cs typeface="+mn-cs"/>
            </a:rPr>
            <a:t>determines the production schedule that satisfies the above</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requirements with minimal total cost (production + storage).  Report the optimal objective function value (6pts) </a:t>
          </a:r>
        </a:p>
        <a:p>
          <a:pPr eaLnBrk="1" fontAlgn="auto" latinLnBrk="0" hangingPunct="1"/>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 the optimal value for the total cost is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pPr eaLnBrk="1" fontAlgn="auto" latinLnBrk="0" hangingPunct="1"/>
          <a:endParaRPr lang="en-US">
            <a:effectLst/>
          </a:endParaRPr>
        </a:p>
        <a:p>
          <a:pPr eaLnBrk="1" fontAlgn="auto" latinLnBrk="0" hangingPunct="1"/>
          <a:endParaRPr lang="en-FI">
            <a:effectLst/>
          </a:endParaRPr>
        </a:p>
        <a:p>
          <a:r>
            <a:rPr lang="en-US" sz="1100" baseline="0">
              <a:solidFill>
                <a:schemeClr val="tx1"/>
              </a:solidFill>
              <a:effectLst/>
              <a:latin typeface="+mn-lt"/>
              <a:ea typeface="+mn-ea"/>
              <a:cs typeface="+mn-cs"/>
            </a:rPr>
            <a:t>	H</a:t>
          </a:r>
          <a:r>
            <a:rPr lang="en-US" sz="1100">
              <a:solidFill>
                <a:schemeClr val="tx1"/>
              </a:solidFill>
              <a:effectLst/>
              <a:latin typeface="+mn-lt"/>
              <a:ea typeface="+mn-ea"/>
              <a:cs typeface="+mn-cs"/>
            </a:rPr>
            <a:t>INT: For each car model and</a:t>
          </a:r>
          <a:r>
            <a:rPr lang="en-US" sz="1100" baseline="0">
              <a:solidFill>
                <a:schemeClr val="tx1"/>
              </a:solidFill>
              <a:effectLst/>
              <a:latin typeface="+mn-lt"/>
              <a:ea typeface="+mn-ea"/>
              <a:cs typeface="+mn-cs"/>
            </a:rPr>
            <a:t> month you need the constraint that ensures "</a:t>
          </a:r>
          <a:r>
            <a:rPr lang="en-US" sz="1100" i="1">
              <a:solidFill>
                <a:schemeClr val="tx1"/>
              </a:solidFill>
              <a:effectLst/>
              <a:latin typeface="+mn-lt"/>
              <a:ea typeface="+mn-ea"/>
              <a:cs typeface="+mn-cs"/>
            </a:rPr>
            <a:t>Inventory</a:t>
          </a:r>
          <a:r>
            <a:rPr lang="en-US" sz="1100" i="1" baseline="0">
              <a:solidFill>
                <a:schemeClr val="tx1"/>
              </a:solidFill>
              <a:effectLst/>
              <a:latin typeface="+mn-lt"/>
              <a:ea typeface="+mn-ea"/>
              <a:cs typeface="+mn-cs"/>
            </a:rPr>
            <a:t> at end of </a:t>
          </a:r>
          <a:r>
            <a:rPr lang="en-US" sz="1100" i="1">
              <a:solidFill>
                <a:schemeClr val="tx1"/>
              </a:solidFill>
              <a:effectLst/>
              <a:latin typeface="+mn-lt"/>
              <a:ea typeface="+mn-ea"/>
              <a:cs typeface="+mn-cs"/>
            </a:rPr>
            <a:t>last 	month +</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Production this</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month</a:t>
          </a:r>
          <a:r>
            <a:rPr lang="en-US" sz="1100" i="1" baseline="0">
              <a:solidFill>
                <a:schemeClr val="tx1"/>
              </a:solidFill>
              <a:effectLst/>
              <a:latin typeface="+mn-lt"/>
              <a:ea typeface="+mn-ea"/>
              <a:cs typeface="+mn-cs"/>
            </a:rPr>
            <a:t> </a:t>
          </a:r>
          <a:r>
            <a:rPr lang="en-US" sz="1100" i="1">
              <a:solidFill>
                <a:schemeClr val="tx1"/>
              </a:solidFill>
              <a:effectLst/>
              <a:latin typeface="+mn-lt"/>
              <a:ea typeface="+mn-ea"/>
              <a:cs typeface="+mn-cs"/>
            </a:rPr>
            <a:t>- Inventory at the end of this month &gt;= Demand this month</a:t>
          </a:r>
          <a:r>
            <a:rPr lang="en-US" sz="1100">
              <a:solidFill>
                <a:schemeClr val="tx1"/>
              </a:solidFill>
              <a:effectLst/>
              <a:latin typeface="+mn-lt"/>
              <a:ea typeface="+mn-ea"/>
              <a:cs typeface="+mn-cs"/>
            </a:rPr>
            <a:t>" (i.e.,</a:t>
          </a:r>
          <a:r>
            <a:rPr lang="en-US" sz="1100" baseline="0">
              <a:solidFill>
                <a:schemeClr val="tx1"/>
              </a:solidFill>
              <a:effectLst/>
              <a:latin typeface="+mn-lt"/>
              <a:ea typeface="+mn-ea"/>
              <a:cs typeface="+mn-cs"/>
            </a:rPr>
            <a:t> 3x3=9 	constraints)</a:t>
          </a:r>
          <a:endParaRPr lang="en-US" sz="1100">
            <a:solidFill>
              <a:schemeClr val="tx1"/>
            </a:solidFill>
            <a:effectLst/>
            <a:latin typeface="+mn-lt"/>
            <a:ea typeface="+mn-ea"/>
            <a:cs typeface="+mn-cs"/>
          </a:endParaRPr>
        </a:p>
        <a:p>
          <a:endParaRPr lang="en-FI">
            <a:effectLst/>
          </a:endParaRPr>
        </a:p>
        <a:p>
          <a:r>
            <a:rPr lang="en-US" sz="1100">
              <a:solidFill>
                <a:schemeClr val="tx1"/>
              </a:solidFill>
              <a:effectLst/>
              <a:latin typeface="+mn-lt"/>
              <a:ea typeface="+mn-ea"/>
              <a:cs typeface="+mn-cs"/>
            </a:rPr>
            <a:t>	HINT: Use Table 1 as a template for</a:t>
          </a:r>
          <a:r>
            <a:rPr lang="en-US" sz="1100" baseline="0">
              <a:solidFill>
                <a:schemeClr val="tx1"/>
              </a:solidFill>
              <a:effectLst/>
              <a:latin typeface="+mn-lt"/>
              <a:ea typeface="+mn-ea"/>
              <a:cs typeface="+mn-cs"/>
            </a:rPr>
            <a:t> your model. Specifically, the columns give you the titles for the 	3x3x2=18 decision variables you need.</a:t>
          </a:r>
        </a:p>
        <a:p>
          <a:endParaRPr lang="en-FI">
            <a:effectLst/>
          </a:endParaRPr>
        </a:p>
        <a:p>
          <a:endParaRPr lang="en-US" sz="1100" b="0" i="0" u="none" strike="noStrike">
            <a:solidFill>
              <a:schemeClr val="tx1"/>
            </a:solidFill>
            <a:effectLst/>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oneCellAnchor>
    <xdr:from>
      <xdr:col>20</xdr:col>
      <xdr:colOff>9526</xdr:colOff>
      <xdr:row>1</xdr:row>
      <xdr:rowOff>85725</xdr:rowOff>
    </xdr:from>
    <xdr:ext cx="5038724" cy="3489673"/>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7600951" y="419100"/>
          <a:ext cx="5038724" cy="3489673"/>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Is the implementation correct? (0-6pts)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 Are the decision variables reasonable? (+1pt)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(ii) Are the constraints linking inventory, production and demand correct? (Minor mistakes allowed.) (+1pt)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(iii) Are the warehouse capacity and labor constraints correct? (Minor mistakes allowed.) (+1pt)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(iv) Are the variables and constraints well named and is the LP model in general well presented?  (i.e., all objective function and constraints coefficients are in their own cells and the model is easy to read and understand) (+2pts)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(v) Does the model give the correct optimal objective funtion value? (+1pst)</a:t>
          </a:r>
          <a:r>
            <a:rPr lang="en-US" sz="1100" b="0" i="0" u="none" strike="noStrike">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A non-linear model will result in zero points.</a:t>
          </a:r>
          <a:endParaRPr lang="en-US" sz="14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0"/>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 </a:t>
          </a:r>
          <a:endParaRPr lang="en-US">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9524</xdr:colOff>
      <xdr:row>1</xdr:row>
      <xdr:rowOff>180976</xdr:rowOff>
    </xdr:from>
    <xdr:ext cx="7172326" cy="6172200"/>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52399" y="514351"/>
              <a:ext cx="7172326" cy="617220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Blending problem (6 pts)</a:t>
              </a:r>
            </a:p>
            <a:p>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A Biotechnology company produces three grades of biofuel eco-gold, eco-premium, eco-budget – from four basic components (#1, #2, #3, #4). The company needs to decide on the mix of </a:t>
              </a:r>
              <a:r>
                <a:rPr lang="en-US" sz="1100">
                  <a:solidFill>
                    <a:sysClr val="windowText" lastClr="000000"/>
                  </a:solidFill>
                  <a:effectLst/>
                  <a:latin typeface="+mn-lt"/>
                  <a:ea typeface="+mn-ea"/>
                  <a:cs typeface="+mn-cs"/>
                </a:rPr>
                <a:t>the</a:t>
              </a:r>
              <a:r>
                <a:rPr lang="en-US" sz="1100" baseline="0">
                  <a:solidFill>
                    <a:sysClr val="windowText" lastClr="000000"/>
                  </a:solidFill>
                  <a:effectLst/>
                  <a:latin typeface="+mn-lt"/>
                  <a:ea typeface="+mn-ea"/>
                  <a:cs typeface="+mn-cs"/>
                </a:rPr>
                <a:t> four </a:t>
              </a:r>
              <a:r>
                <a:rPr lang="en-US" sz="1100">
                  <a:solidFill>
                    <a:schemeClr val="tx1"/>
                  </a:solidFill>
                  <a:effectLst/>
                  <a:latin typeface="+mn-lt"/>
                  <a:ea typeface="+mn-ea"/>
                  <a:cs typeface="+mn-cs"/>
                </a:rPr>
                <a:t>components in each fuel grade with the goal of maximizing profits. The selling prices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𝑝</m:t>
                      </m:r>
                    </m:e>
                    <m:sub>
                      <m:r>
                        <a:rPr lang="en-US" sz="1100" b="0" i="1">
                          <a:solidFill>
                            <a:schemeClr val="tx1"/>
                          </a:solidFill>
                          <a:effectLst/>
                          <a:latin typeface="Cambria Math" panose="02040503050406030204" pitchFamily="18" charset="0"/>
                          <a:ea typeface="+mn-ea"/>
                          <a:cs typeface="+mn-cs"/>
                        </a:rPr>
                        <m:t>𝑖</m:t>
                      </m:r>
                    </m:sub>
                  </m:sSub>
                </m:oMath>
              </a14:m>
              <a:r>
                <a:rPr lang="en-US" sz="1100">
                  <a:solidFill>
                    <a:schemeClr val="tx1"/>
                  </a:solidFill>
                  <a:effectLst/>
                  <a:latin typeface="+mn-lt"/>
                  <a:ea typeface="+mn-ea"/>
                  <a:cs typeface="+mn-cs"/>
                </a:rPr>
                <a:t>) of the gold, premium and budget grades are 23, 20 and 19 euros/barrel, respectively. Furthermore, to ensure competitive product assortment the management has set out minimum production levels for each grade</a:t>
              </a:r>
              <a:r>
                <a:rPr lang="en-US" sz="1100" baseline="0">
                  <a:solidFill>
                    <a:schemeClr val="tx1"/>
                  </a:solidFill>
                  <a:effectLst/>
                  <a:latin typeface="+mn-lt"/>
                  <a:ea typeface="+mn-ea"/>
                  <a:cs typeface="+mn-cs"/>
                </a:rPr>
                <a:t> (Table 1). </a:t>
              </a:r>
              <a:r>
                <a:rPr lang="en-US" sz="1100">
                  <a:solidFill>
                    <a:schemeClr val="tx1"/>
                  </a:solidFill>
                  <a:effectLst/>
                  <a:latin typeface="+mn-lt"/>
                  <a:ea typeface="+mn-ea"/>
                  <a:cs typeface="+mn-cs"/>
                </a:rPr>
                <a:t>The daily availability and costs of the components are given in Table 2.</a:t>
              </a:r>
              <a:endParaRPr lang="en-US">
                <a:effectLst/>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The company chemists have derived the below restrictions on the contents of the three biofuel grades:</a:t>
              </a:r>
            </a:p>
            <a:p>
              <a:r>
                <a:rPr lang="en-US" sz="1100">
                  <a:solidFill>
                    <a:schemeClr val="tx1"/>
                  </a:solidFill>
                  <a:effectLst/>
                  <a:latin typeface="+mn-lt"/>
                  <a:ea typeface="+mn-ea"/>
                  <a:cs typeface="+mn-cs"/>
                </a:rPr>
                <a:t>• Eco-gold: No more than 50% of component #1; At least 45% of component #2.</a:t>
              </a:r>
            </a:p>
            <a:p>
              <a:r>
                <a:rPr lang="en-US" sz="1100">
                  <a:solidFill>
                    <a:schemeClr val="tx1"/>
                  </a:solidFill>
                  <a:effectLst/>
                  <a:latin typeface="+mn-lt"/>
                  <a:ea typeface="+mn-ea"/>
                  <a:cs typeface="+mn-cs"/>
                </a:rPr>
                <a:t>• Eco-premium: No more than 20% of component #1;At least 30% of component #3.</a:t>
              </a:r>
            </a:p>
            <a:p>
              <a:r>
                <a:rPr lang="en-US" sz="1100">
                  <a:solidFill>
                    <a:schemeClr val="tx1"/>
                  </a:solidFill>
                  <a:effectLst/>
                  <a:latin typeface="+mn-lt"/>
                  <a:ea typeface="+mn-ea"/>
                  <a:cs typeface="+mn-cs"/>
                </a:rPr>
                <a:t>• Eco-budget: No more than 45% of component #3; At least </a:t>
              </a:r>
              <a:r>
                <a:rPr lang="en-US" sz="1100" baseline="0">
                  <a:solidFill>
                    <a:schemeClr val="tx1"/>
                  </a:solidFill>
                  <a:effectLst/>
                  <a:latin typeface="+mn-lt"/>
                  <a:ea typeface="+mn-ea"/>
                  <a:cs typeface="+mn-cs"/>
                </a:rPr>
                <a:t>10</a:t>
              </a:r>
              <a:r>
                <a:rPr lang="en-US" sz="1100">
                  <a:solidFill>
                    <a:schemeClr val="tx1"/>
                  </a:solidFill>
                  <a:effectLst/>
                  <a:latin typeface="+mn-lt"/>
                  <a:ea typeface="+mn-ea"/>
                  <a:cs typeface="+mn-cs"/>
                </a:rPr>
                <a:t>% of Component #4.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The daily availability and costs of the components are given in Table 2.</a:t>
              </a:r>
            </a:p>
            <a:p>
              <a:r>
                <a:rPr lang="en-US" sz="110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a)</a:t>
              </a:r>
              <a:r>
                <a:rPr lang="en-US" sz="1100" b="1" baseline="0">
                  <a:solidFill>
                    <a:schemeClr val="tx1"/>
                  </a:solidFill>
                  <a:effectLst/>
                  <a:latin typeface="+mn-lt"/>
                  <a:ea typeface="+mn-ea"/>
                  <a:cs typeface="+mn-cs"/>
                </a:rPr>
                <a:t> </a:t>
              </a:r>
              <a:r>
                <a:rPr lang="en-US" sz="1100">
                  <a:solidFill>
                    <a:schemeClr val="tx1"/>
                  </a:solidFill>
                  <a:effectLst/>
                  <a:latin typeface="+mn-lt"/>
                  <a:ea typeface="+mn-ea"/>
                  <a:cs typeface="+mn-cs"/>
                </a:rPr>
                <a:t>Mathematically formulate an LP-problem to determine the quantities of each fuel grade to produce which maximize profits (sales revenue - costs) while satisfying</a:t>
              </a:r>
              <a:r>
                <a:rPr lang="en-US" sz="1100" baseline="0">
                  <a:solidFill>
                    <a:schemeClr val="tx1"/>
                  </a:solidFill>
                  <a:effectLst/>
                  <a:latin typeface="+mn-lt"/>
                  <a:ea typeface="+mn-ea"/>
                  <a:cs typeface="+mn-cs"/>
                </a:rPr>
                <a:t> chemists' restrictions and component availability constraints</a:t>
              </a:r>
              <a:r>
                <a:rPr lang="en-US" sz="1100">
                  <a:solidFill>
                    <a:schemeClr val="tx1"/>
                  </a:solidFill>
                  <a:effectLst/>
                  <a:latin typeface="+mn-lt"/>
                  <a:ea typeface="+mn-ea"/>
                  <a:cs typeface="+mn-cs"/>
                </a:rPr>
                <a:t>. (3pts)</a:t>
              </a: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HINT: To make the model linear you need 3x4=12 decision variables each of which captures the daily 	quantity of a specific component used for a specific fuel grade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r>
                    <a:rPr lang="en-US" sz="1100" b="0" i="0">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1,2,3</m:t>
                      </m:r>
                    </m:e>
                  </m:d>
                </m:oMath>
              </a14:m>
              <a:r>
                <a:rPr lang="en-US" sz="1100">
                  <a:solidFill>
                    <a:schemeClr val="tx1"/>
                  </a:solidFill>
                  <a:effectLst/>
                  <a:latin typeface="+mn-lt"/>
                  <a:ea typeface="+mn-ea"/>
                  <a:cs typeface="+mn-cs"/>
                </a:rPr>
                <a:t>, </a:t>
              </a:r>
              <a14:m>
                <m:oMath xmlns:m="http://schemas.openxmlformats.org/officeDocument/2006/math">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1,2,3,4</m:t>
                      </m:r>
                    </m:e>
                  </m:d>
                  <m:r>
                    <a:rPr lang="en-US" sz="1100" b="0" i="1">
                      <a:solidFill>
                        <a:schemeClr val="tx1"/>
                      </a:solidFill>
                      <a:effectLst/>
                      <a:latin typeface="Cambria Math" panose="02040503050406030204" pitchFamily="18" charset="0"/>
                      <a:ea typeface="+mn-ea"/>
                      <a:cs typeface="+mn-cs"/>
                    </a:rPr>
                    <m:t>)</m:t>
                  </m:r>
                </m:oMath>
              </a14:m>
              <a:r>
                <a:rPr lang="en-US" sz="1100">
                  <a:solidFill>
                    <a:schemeClr val="tx1"/>
                  </a:solidFill>
                  <a:effectLst/>
                  <a:latin typeface="+mn-lt"/>
                  <a:ea typeface="+mn-ea"/>
                  <a:cs typeface="+mn-cs"/>
                </a:rPr>
                <a:t>. Thus, taking 	a sum of specific</a:t>
              </a:r>
              <a:r>
                <a:rPr lang="en-US" sz="1100" baseline="0">
                  <a:solidFill>
                    <a:schemeClr val="tx1"/>
                  </a:solidFill>
                  <a:effectLst/>
                  <a:latin typeface="+mn-lt"/>
                  <a:ea typeface="+mn-ea"/>
                  <a:cs typeface="+mn-cs"/>
                </a:rPr>
                <a:t> subsets of </a:t>
              </a:r>
              <a:r>
                <a:rPr lang="en-US" sz="1100">
                  <a:solidFill>
                    <a:schemeClr val="tx1"/>
                  </a:solidFill>
                  <a:effectLst/>
                  <a:latin typeface="+mn-lt"/>
                  <a:ea typeface="+mn-ea"/>
                  <a:cs typeface="+mn-cs"/>
                </a:rPr>
                <a:t>these decision variables gives you the amount of a specific grade produced</a:t>
              </a:r>
              <a:r>
                <a:rPr lang="en-US" sz="1100" baseline="0">
                  <a:solidFill>
                    <a:schemeClr val="tx1"/>
                  </a:solidFill>
                  <a:effectLst/>
                  <a:latin typeface="+mn-lt"/>
                  <a:ea typeface="+mn-ea"/>
                  <a:cs typeface="+mn-cs"/>
                </a:rPr>
                <a:t> 	or the amount of specific component consumed. </a:t>
              </a:r>
              <a:r>
                <a:rPr lang="en-US" sz="1100">
                  <a:solidFill>
                    <a:schemeClr val="tx1"/>
                  </a:solidFill>
                  <a:effectLst/>
                  <a:latin typeface="+mn-lt"/>
                  <a:ea typeface="+mn-ea"/>
                  <a:cs typeface="+mn-cs"/>
                </a:rPr>
                <a:t>The model should have 13 constraints excluding the non-	negativity constraints. </a:t>
              </a:r>
              <a:endParaRPr lang="en-US"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14:m>
                <m:oMath xmlns:m="http://schemas.openxmlformats.org/officeDocument/2006/math">
                  <m:func>
                    <m:funcPr>
                      <m:ctrlP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ctrlPr>
                    </m:funcPr>
                    <m:fName>
                      <m:r>
                        <m:rPr>
                          <m:sty m:val="p"/>
                        </m:rPr>
                        <a:rPr kumimoji="0" lang="en-US" sz="1400" b="0" i="0" u="none" strike="noStrike" kern="0" cap="none" spc="0" normalizeH="0" baseline="0" noProof="0">
                          <a:ln>
                            <a:noFill/>
                          </a:ln>
                          <a:solidFill>
                            <a:srgbClr val="FF0000"/>
                          </a:solidFill>
                          <a:effectLst/>
                          <a:uLnTx/>
                          <a:uFillTx/>
                          <a:latin typeface="Cambria Math" panose="02040503050406030204" pitchFamily="18" charset="0"/>
                          <a:ea typeface="+mn-ea"/>
                          <a:cs typeface="+mn-cs"/>
                        </a:rPr>
                        <m:t>max</m:t>
                      </m:r>
                    </m:fName>
                    <m:e>
                      <m:nary>
                        <m:naryPr>
                          <m:chr m:val="∑"/>
                          <m:ctrlP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ctrlPr>
                        </m:naryPr>
                        <m:sub>
                          <m:r>
                            <m:rPr>
                              <m:brk m:alnAt="23"/>
                            </m:rP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𝑖</m:t>
                          </m:r>
                          <m: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=1</m:t>
                          </m:r>
                        </m:sub>
                        <m:sup>
                          <m: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3</m:t>
                          </m:r>
                        </m:sup>
                        <m:e>
                          <m:sSub>
                            <m:sSubPr>
                              <m:ctrlP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ctrlPr>
                            </m:sSubPr>
                            <m:e>
                              <m: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𝑝</m:t>
                              </m:r>
                            </m:e>
                            <m:sub>
                              <m: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𝑖</m:t>
                              </m:r>
                            </m:sub>
                          </m:sSub>
                          <m:r>
                            <a:rPr kumimoji="0" lang="en-US" sz="1400" b="0" i="1" u="none" strike="noStrike" kern="0" cap="none" spc="0" normalizeH="0" baseline="0" noProof="0">
                              <a:ln>
                                <a:noFill/>
                              </a:ln>
                              <a:solidFill>
                                <a:srgbClr val="FF0000"/>
                              </a:solidFill>
                              <a:effectLst/>
                              <a:uLnTx/>
                              <a:uFillTx/>
                              <a:latin typeface="Cambria Math" panose="02040503050406030204" pitchFamily="18" charset="0"/>
                              <a:ea typeface="+mn-ea"/>
                              <a:cs typeface="+mn-cs"/>
                            </a:rPr>
                            <m:t>(…</m:t>
                          </m:r>
                        </m:e>
                      </m:nary>
                    </m:e>
                  </m:func>
                </m:oMath>
              </a14:m>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r>
                <a:rPr lang="en-US" sz="1100">
                  <a:solidFill>
                    <a:schemeClr val="tx1"/>
                  </a:solidFill>
                  <a:effectLst/>
                  <a:latin typeface="+mn-lt"/>
                  <a:ea typeface="+mn-ea"/>
                  <a:cs typeface="+mn-cs"/>
                </a:rPr>
                <a:t> </a:t>
              </a: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i="0" baseline="0">
                  <a:solidFill>
                    <a:schemeClr val="tx1"/>
                  </a:solidFill>
                  <a:effectLst/>
                  <a:latin typeface="+mn-lt"/>
                  <a:ea typeface="+mn-ea"/>
                  <a:cs typeface="+mn-cs"/>
                </a:rPr>
                <a:t>b) </a:t>
              </a:r>
              <a:r>
                <a:rPr lang="en-US" sz="1100" b="0" i="0" baseline="0">
                  <a:solidFill>
                    <a:schemeClr val="tx1"/>
                  </a:solidFill>
                  <a:effectLst/>
                  <a:latin typeface="+mn-lt"/>
                  <a:ea typeface="+mn-ea"/>
                  <a:cs typeface="+mn-cs"/>
                </a:rPr>
                <a:t>Build a spreadsheet implementation of this LP model and use it to determine the  optimal total profits (3pts)</a:t>
              </a:r>
              <a:endParaRPr lang="en-US">
                <a:effectLst/>
              </a:endParaRPr>
            </a:p>
            <a:p>
              <a:endParaRPr lang="en-US" sz="1100" b="1"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 the optimal value for total profit]</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a:effectLst/>
              </a:endParaRPr>
            </a:p>
            <a:p>
              <a:endParaRPr lang="en-US" sz="1100">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Choice>
      <mc:Fallback xmlns="">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52399" y="514351"/>
              <a:ext cx="7172326" cy="617220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Blending problem (6 pts)</a:t>
              </a:r>
            </a:p>
            <a:p>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A Biotechnology company produces three grades of biofuel eco-gold, eco-premium, eco-budget – from four basic components (#1, #2, #3, #4). The company needs to decide on the mix of </a:t>
              </a:r>
              <a:r>
                <a:rPr lang="en-US" sz="1100">
                  <a:solidFill>
                    <a:sysClr val="windowText" lastClr="000000"/>
                  </a:solidFill>
                  <a:effectLst/>
                  <a:latin typeface="+mn-lt"/>
                  <a:ea typeface="+mn-ea"/>
                  <a:cs typeface="+mn-cs"/>
                </a:rPr>
                <a:t>the</a:t>
              </a:r>
              <a:r>
                <a:rPr lang="en-US" sz="1100" baseline="0">
                  <a:solidFill>
                    <a:sysClr val="windowText" lastClr="000000"/>
                  </a:solidFill>
                  <a:effectLst/>
                  <a:latin typeface="+mn-lt"/>
                  <a:ea typeface="+mn-ea"/>
                  <a:cs typeface="+mn-cs"/>
                </a:rPr>
                <a:t> four </a:t>
              </a:r>
              <a:r>
                <a:rPr lang="en-US" sz="1100">
                  <a:solidFill>
                    <a:schemeClr val="tx1"/>
                  </a:solidFill>
                  <a:effectLst/>
                  <a:latin typeface="+mn-lt"/>
                  <a:ea typeface="+mn-ea"/>
                  <a:cs typeface="+mn-cs"/>
                </a:rPr>
                <a:t>components in each fuel grade with the goal of maximizing profits. The selling prices (</a:t>
              </a:r>
              <a:r>
                <a:rPr lang="en-US" sz="1100" b="0" i="0">
                  <a:solidFill>
                    <a:schemeClr val="tx1"/>
                  </a:solidFill>
                  <a:effectLst/>
                  <a:latin typeface="Cambria Math" panose="02040503050406030204" pitchFamily="18" charset="0"/>
                  <a:ea typeface="+mn-ea"/>
                  <a:cs typeface="+mn-cs"/>
                </a:rPr>
                <a:t>𝑝_𝑖</a:t>
              </a:r>
              <a:r>
                <a:rPr lang="en-US" sz="1100">
                  <a:solidFill>
                    <a:schemeClr val="tx1"/>
                  </a:solidFill>
                  <a:effectLst/>
                  <a:latin typeface="+mn-lt"/>
                  <a:ea typeface="+mn-ea"/>
                  <a:cs typeface="+mn-cs"/>
                </a:rPr>
                <a:t>) of the gold, premium and budget grades are 23, 20 and 19 euros/barrel, respectively. Furthermore, to ensure competitive product assortment the management has set out minimum production levels for each grade</a:t>
              </a:r>
              <a:r>
                <a:rPr lang="en-US" sz="1100" baseline="0">
                  <a:solidFill>
                    <a:schemeClr val="tx1"/>
                  </a:solidFill>
                  <a:effectLst/>
                  <a:latin typeface="+mn-lt"/>
                  <a:ea typeface="+mn-ea"/>
                  <a:cs typeface="+mn-cs"/>
                </a:rPr>
                <a:t> (Table 1). </a:t>
              </a:r>
              <a:r>
                <a:rPr lang="en-US" sz="1100">
                  <a:solidFill>
                    <a:schemeClr val="tx1"/>
                  </a:solidFill>
                  <a:effectLst/>
                  <a:latin typeface="+mn-lt"/>
                  <a:ea typeface="+mn-ea"/>
                  <a:cs typeface="+mn-cs"/>
                </a:rPr>
                <a:t>The daily availability and costs of the components are given in Table 2.</a:t>
              </a:r>
              <a:endParaRPr lang="en-US">
                <a:effectLst/>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The company chemists have derived the below restrictions on the contents of the three biofuel grades:</a:t>
              </a:r>
            </a:p>
            <a:p>
              <a:r>
                <a:rPr lang="en-US" sz="1100">
                  <a:solidFill>
                    <a:schemeClr val="tx1"/>
                  </a:solidFill>
                  <a:effectLst/>
                  <a:latin typeface="+mn-lt"/>
                  <a:ea typeface="+mn-ea"/>
                  <a:cs typeface="+mn-cs"/>
                </a:rPr>
                <a:t>• Eco-gold: No more than 50% of component #1; At least 45% of component #2.</a:t>
              </a:r>
            </a:p>
            <a:p>
              <a:r>
                <a:rPr lang="en-US" sz="1100">
                  <a:solidFill>
                    <a:schemeClr val="tx1"/>
                  </a:solidFill>
                  <a:effectLst/>
                  <a:latin typeface="+mn-lt"/>
                  <a:ea typeface="+mn-ea"/>
                  <a:cs typeface="+mn-cs"/>
                </a:rPr>
                <a:t>• Eco-premium: No more than 20% of component #1;At least 30% of component #3.</a:t>
              </a:r>
            </a:p>
            <a:p>
              <a:r>
                <a:rPr lang="en-US" sz="1100">
                  <a:solidFill>
                    <a:schemeClr val="tx1"/>
                  </a:solidFill>
                  <a:effectLst/>
                  <a:latin typeface="+mn-lt"/>
                  <a:ea typeface="+mn-ea"/>
                  <a:cs typeface="+mn-cs"/>
                </a:rPr>
                <a:t>• Eco-budget: No more than 45% of component #3; At least </a:t>
              </a:r>
              <a:r>
                <a:rPr lang="en-US" sz="1100" baseline="0">
                  <a:solidFill>
                    <a:schemeClr val="tx1"/>
                  </a:solidFill>
                  <a:effectLst/>
                  <a:latin typeface="+mn-lt"/>
                  <a:ea typeface="+mn-ea"/>
                  <a:cs typeface="+mn-cs"/>
                </a:rPr>
                <a:t>10</a:t>
              </a:r>
              <a:r>
                <a:rPr lang="en-US" sz="1100">
                  <a:solidFill>
                    <a:schemeClr val="tx1"/>
                  </a:solidFill>
                  <a:effectLst/>
                  <a:latin typeface="+mn-lt"/>
                  <a:ea typeface="+mn-ea"/>
                  <a:cs typeface="+mn-cs"/>
                </a:rPr>
                <a:t>% of Component #4.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The daily availability and costs of the components are given in Table 2.</a:t>
              </a:r>
            </a:p>
            <a:p>
              <a:r>
                <a:rPr lang="en-US" sz="110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a)</a:t>
              </a:r>
              <a:r>
                <a:rPr lang="en-US" sz="1100" b="1" baseline="0">
                  <a:solidFill>
                    <a:schemeClr val="tx1"/>
                  </a:solidFill>
                  <a:effectLst/>
                  <a:latin typeface="+mn-lt"/>
                  <a:ea typeface="+mn-ea"/>
                  <a:cs typeface="+mn-cs"/>
                </a:rPr>
                <a:t> </a:t>
              </a:r>
              <a:r>
                <a:rPr lang="en-US" sz="1100">
                  <a:solidFill>
                    <a:schemeClr val="tx1"/>
                  </a:solidFill>
                  <a:effectLst/>
                  <a:latin typeface="+mn-lt"/>
                  <a:ea typeface="+mn-ea"/>
                  <a:cs typeface="+mn-cs"/>
                </a:rPr>
                <a:t>Mathematically formulate an LP-problem to determine the quantities of each fuel grade to produce which maximize profits (sales revenue - costs) while satisfying</a:t>
              </a:r>
              <a:r>
                <a:rPr lang="en-US" sz="1100" baseline="0">
                  <a:solidFill>
                    <a:schemeClr val="tx1"/>
                  </a:solidFill>
                  <a:effectLst/>
                  <a:latin typeface="+mn-lt"/>
                  <a:ea typeface="+mn-ea"/>
                  <a:cs typeface="+mn-cs"/>
                </a:rPr>
                <a:t> chemists' restrictions and component availability constraints</a:t>
              </a:r>
              <a:r>
                <a:rPr lang="en-US" sz="1100">
                  <a:solidFill>
                    <a:schemeClr val="tx1"/>
                  </a:solidFill>
                  <a:effectLst/>
                  <a:latin typeface="+mn-lt"/>
                  <a:ea typeface="+mn-ea"/>
                  <a:cs typeface="+mn-cs"/>
                </a:rPr>
                <a:t>. (3pts)</a:t>
              </a: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HINT: To make the model linear you need 3x4=12 decision variables each of which captures the daily 	quantity of a specific component used for a specific fuel grade (</a:t>
              </a:r>
              <a:r>
                <a:rPr lang="en-US" sz="1100" b="0" i="0">
                  <a:solidFill>
                    <a:schemeClr val="tx1"/>
                  </a:solidFill>
                  <a:effectLst/>
                  <a:latin typeface="Cambria Math" panose="02040503050406030204" pitchFamily="18" charset="0"/>
                  <a:ea typeface="+mn-ea"/>
                  <a:cs typeface="+mn-cs"/>
                </a:rPr>
                <a:t>𝑥_𝑖𝑗, 𝑖∈{1,2,3}</a:t>
              </a:r>
              <a:r>
                <a:rPr lang="en-US" sz="110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𝑗∈{1,2,3,4})</a:t>
              </a:r>
              <a:r>
                <a:rPr lang="en-US" sz="1100">
                  <a:solidFill>
                    <a:schemeClr val="tx1"/>
                  </a:solidFill>
                  <a:effectLst/>
                  <a:latin typeface="+mn-lt"/>
                  <a:ea typeface="+mn-ea"/>
                  <a:cs typeface="+mn-cs"/>
                </a:rPr>
                <a:t>. Thus, taking 	a sum of specific</a:t>
              </a:r>
              <a:r>
                <a:rPr lang="en-US" sz="1100" baseline="0">
                  <a:solidFill>
                    <a:schemeClr val="tx1"/>
                  </a:solidFill>
                  <a:effectLst/>
                  <a:latin typeface="+mn-lt"/>
                  <a:ea typeface="+mn-ea"/>
                  <a:cs typeface="+mn-cs"/>
                </a:rPr>
                <a:t> subsets of </a:t>
              </a:r>
              <a:r>
                <a:rPr lang="en-US" sz="1100">
                  <a:solidFill>
                    <a:schemeClr val="tx1"/>
                  </a:solidFill>
                  <a:effectLst/>
                  <a:latin typeface="+mn-lt"/>
                  <a:ea typeface="+mn-ea"/>
                  <a:cs typeface="+mn-cs"/>
                </a:rPr>
                <a:t>these decision variables gives you the amount of a specific grade produced</a:t>
              </a:r>
              <a:r>
                <a:rPr lang="en-US" sz="1100" baseline="0">
                  <a:solidFill>
                    <a:schemeClr val="tx1"/>
                  </a:solidFill>
                  <a:effectLst/>
                  <a:latin typeface="+mn-lt"/>
                  <a:ea typeface="+mn-ea"/>
                  <a:cs typeface="+mn-cs"/>
                </a:rPr>
                <a:t> 	or the amount of specific component consumed. </a:t>
              </a:r>
              <a:r>
                <a:rPr lang="en-US" sz="1100">
                  <a:solidFill>
                    <a:schemeClr val="tx1"/>
                  </a:solidFill>
                  <a:effectLst/>
                  <a:latin typeface="+mn-lt"/>
                  <a:ea typeface="+mn-ea"/>
                  <a:cs typeface="+mn-cs"/>
                </a:rPr>
                <a:t>The model should have 13 constraints excluding the non-	negativity constraints. </a:t>
              </a:r>
              <a:endParaRPr lang="en-US"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Cambria Math" panose="02040503050406030204" pitchFamily="18" charset="0"/>
                  <a:ea typeface="+mn-ea"/>
                  <a:cs typeface="+mn-cs"/>
                </a:rPr>
                <a:t>max⁡∑_(𝑖=1)^3▒〖𝑝_𝑖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r>
                <a:rPr lang="en-US" sz="1100">
                  <a:solidFill>
                    <a:schemeClr val="tx1"/>
                  </a:solidFill>
                  <a:effectLst/>
                  <a:latin typeface="+mn-lt"/>
                  <a:ea typeface="+mn-ea"/>
                  <a:cs typeface="+mn-cs"/>
                </a:rPr>
                <a:t> </a:t>
              </a:r>
            </a:p>
            <a:p>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i="0" baseline="0">
                  <a:solidFill>
                    <a:schemeClr val="tx1"/>
                  </a:solidFill>
                  <a:effectLst/>
                  <a:latin typeface="+mn-lt"/>
                  <a:ea typeface="+mn-ea"/>
                  <a:cs typeface="+mn-cs"/>
                </a:rPr>
                <a:t>b) </a:t>
              </a:r>
              <a:r>
                <a:rPr lang="en-US" sz="1100" b="0" i="0" baseline="0">
                  <a:solidFill>
                    <a:schemeClr val="tx1"/>
                  </a:solidFill>
                  <a:effectLst/>
                  <a:latin typeface="+mn-lt"/>
                  <a:ea typeface="+mn-ea"/>
                  <a:cs typeface="+mn-cs"/>
                </a:rPr>
                <a:t>Build a spreadsheet implementation of this LP model and use it to determine the  optimal total profits (3pts)</a:t>
              </a:r>
              <a:endParaRPr lang="en-US">
                <a:effectLst/>
              </a:endParaRPr>
            </a:p>
            <a:p>
              <a:endParaRPr lang="en-US" sz="1100" b="1"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FF0000"/>
                  </a:solidFill>
                  <a:effectLst/>
                  <a:uLnTx/>
                  <a:uFillTx/>
                  <a:latin typeface="+mn-lt"/>
                  <a:ea typeface="+mn-ea"/>
                  <a:cs typeface="+mn-cs"/>
                </a:rPr>
                <a:t>[ANSWER HERE the optimal value for total profit]</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r>
                <a:rPr kumimoji="0" lang="en-US" sz="1100" b="0" i="0" u="none" strike="noStrike" kern="0" cap="none" spc="0" normalizeH="0" baseline="0" noProof="0">
                  <a:ln>
                    <a:noFill/>
                  </a:ln>
                  <a:solidFill>
                    <a:srgbClr val="FF0000"/>
                  </a:solidFill>
                  <a:effectLst/>
                  <a:uLnTx/>
                  <a:uFillTx/>
                  <a:latin typeface="+mn-lt"/>
                  <a:ea typeface="+mn-ea"/>
                  <a:cs typeface="+mn-cs"/>
                </a:rPr>
                <a:t>   </a:t>
              </a:r>
              <a:r>
                <a:rPr kumimoji="0" lang="en-US" sz="1400" b="0" i="0" u="none" strike="noStrike" kern="0" cap="none" spc="0" normalizeH="0" baseline="0" noProof="0">
                  <a:ln>
                    <a:noFill/>
                  </a:ln>
                  <a:solidFill>
                    <a:srgbClr val="FF0000"/>
                  </a:solidFill>
                  <a:effectLst/>
                  <a:uLnTx/>
                  <a:uFillTx/>
                  <a:latin typeface="+mn-lt"/>
                  <a:ea typeface="+mn-ea"/>
                  <a:cs typeface="+mn-cs"/>
                </a:rPr>
                <a:t> </a:t>
              </a:r>
              <a:endParaRPr kumimoji="0" lang="en-US" sz="1100" b="0" i="0" u="none" strike="noStrike" kern="0" cap="none" spc="0" normalizeH="0" baseline="0" noProof="0">
                <a:ln>
                  <a:noFill/>
                </a:ln>
                <a:solidFill>
                  <a:prstClr val="black"/>
                </a:solidFill>
                <a:effectLst/>
                <a:uLnTx/>
                <a:uFillTx/>
                <a:latin typeface="+mn-lt"/>
                <a:ea typeface="+mn-ea"/>
                <a:cs typeface="+mn-cs"/>
              </a:endParaRPr>
            </a:p>
            <a:p>
              <a:endParaRPr lang="en-US">
                <a:effectLst/>
              </a:endParaRPr>
            </a:p>
            <a:p>
              <a:endParaRPr lang="en-US" sz="1100">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Fallback>
    </mc:AlternateContent>
    <xdr:clientData/>
  </xdr:oneCellAnchor>
  <xdr:oneCellAnchor>
    <xdr:from>
      <xdr:col>13</xdr:col>
      <xdr:colOff>1</xdr:colOff>
      <xdr:row>1</xdr:row>
      <xdr:rowOff>180975</xdr:rowOff>
    </xdr:from>
    <xdr:ext cx="5038724" cy="4538678"/>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7810501" y="514350"/>
          <a:ext cx="5038724" cy="4538678"/>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endParaRPr lang="en-US" sz="1600" b="1" baseline="0"/>
        </a:p>
        <a:p>
          <a:pPr eaLnBrk="1" fontAlgn="auto" latinLnBrk="0" hangingPunct="1"/>
          <a:r>
            <a:rPr lang="en-US" sz="1100" b="1" i="0" baseline="0">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formulation reasonable? </a:t>
          </a:r>
          <a:r>
            <a:rPr lang="en-US" sz="1100" b="0" i="0" baseline="0">
              <a:solidFill>
                <a:schemeClr val="tx1"/>
              </a:solidFill>
              <a:effectLst/>
              <a:latin typeface="+mn-lt"/>
              <a:ea typeface="+mn-ea"/>
              <a:cs typeface="+mn-cs"/>
            </a:rPr>
            <a:t>(0-3pts)</a:t>
          </a:r>
          <a:endParaRPr lang="en-US" sz="1600">
            <a:effectLst/>
          </a:endParaRPr>
        </a:p>
        <a:p>
          <a:pPr eaLnBrk="1" fontAlgn="auto" latinLnBrk="0" hangingPunct="1"/>
          <a:r>
            <a:rPr lang="en-US" sz="1100" b="0" i="0" baseline="0">
              <a:solidFill>
                <a:schemeClr val="tx1"/>
              </a:solidFill>
              <a:effectLst/>
              <a:latin typeface="+mn-lt"/>
              <a:ea typeface="+mn-ea"/>
              <a:cs typeface="+mn-cs"/>
            </a:rPr>
            <a:t>Formulation is reasonable and correct. (Note that multiple equivalent formulations exist.) (3 pts)</a:t>
          </a:r>
          <a:endParaRPr lang="en-US" sz="1600">
            <a:effectLst/>
          </a:endParaRPr>
        </a:p>
        <a:p>
          <a:pPr eaLnBrk="1" fontAlgn="auto" latinLnBrk="0" hangingPunct="1"/>
          <a:r>
            <a:rPr lang="en-US" sz="1100" b="0" i="0" baseline="0">
              <a:solidFill>
                <a:schemeClr val="tx1"/>
              </a:solidFill>
              <a:effectLst/>
              <a:latin typeface="+mn-lt"/>
              <a:ea typeface="+mn-ea"/>
              <a:cs typeface="+mn-cs"/>
            </a:rPr>
            <a:t>Formulation is reasonable, but there are minor mistakes. (2pts)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Formulation is correct, but it is not linear and there is no justification why it can be made linear  (2pts)</a:t>
          </a:r>
          <a:endParaRPr lang="en-US" sz="1600">
            <a:effectLst/>
          </a:endParaRPr>
        </a:p>
        <a:p>
          <a:pPr eaLnBrk="1" fontAlgn="auto" latinLnBrk="0" hangingPunct="1"/>
          <a:r>
            <a:rPr lang="en-US" sz="1100" b="0" i="0" baseline="0">
              <a:solidFill>
                <a:schemeClr val="tx1"/>
              </a:solidFill>
              <a:effectLst/>
              <a:latin typeface="+mn-lt"/>
              <a:ea typeface="+mn-ea"/>
              <a:cs typeface="+mn-cs"/>
            </a:rPr>
            <a:t>There are major errors in the formulation. (1 pt)</a:t>
          </a:r>
          <a:endParaRPr lang="en-US" sz="1600">
            <a:effectLst/>
          </a:endParaRPr>
        </a:p>
        <a:p>
          <a:pPr eaLnBrk="1" fontAlgn="auto" latinLnBrk="0" hangingPunct="1"/>
          <a:r>
            <a:rPr lang="en-US" sz="1100" b="0" i="0" baseline="0">
              <a:solidFill>
                <a:schemeClr val="tx1"/>
              </a:solidFill>
              <a:effectLst/>
              <a:latin typeface="+mn-lt"/>
              <a:ea typeface="+mn-ea"/>
              <a:cs typeface="+mn-cs"/>
            </a:rPr>
            <a:t>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sz="1600">
            <a:effectLst/>
          </a:endParaRPr>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sz="1600">
            <a:effectLst/>
          </a:endParaRPr>
        </a:p>
        <a:p>
          <a:pPr eaLnBrk="1" fontAlgn="auto" latinLnBrk="0" hangingPunct="1"/>
          <a:r>
            <a:rPr lang="en-US" sz="1100" b="1" i="0">
              <a:solidFill>
                <a:schemeClr val="tx1"/>
              </a:solidFill>
              <a:effectLst/>
              <a:latin typeface="+mn-lt"/>
              <a:ea typeface="+mn-ea"/>
              <a:cs typeface="+mn-cs"/>
            </a:rPr>
            <a:t>b) </a:t>
          </a:r>
          <a:r>
            <a:rPr lang="en-US" sz="1100" b="0" i="1" baseline="0">
              <a:solidFill>
                <a:schemeClr val="tx1"/>
              </a:solidFill>
              <a:effectLst/>
              <a:latin typeface="+mn-lt"/>
              <a:ea typeface="+mn-ea"/>
              <a:cs typeface="+mn-cs"/>
            </a:rPr>
            <a:t>Is the spreadsheet implementation reasonable? </a:t>
          </a:r>
          <a:r>
            <a:rPr lang="en-US" sz="1100" b="0" i="0" baseline="0">
              <a:solidFill>
                <a:schemeClr val="tx1"/>
              </a:solidFill>
              <a:effectLst/>
              <a:latin typeface="+mn-lt"/>
              <a:ea typeface="+mn-ea"/>
              <a:cs typeface="+mn-cs"/>
            </a:rPr>
            <a:t>(0-2pts)</a:t>
          </a:r>
          <a:endParaRPr lang="en-US" sz="1600">
            <a:effectLst/>
          </a:endParaRPr>
        </a:p>
        <a:p>
          <a:pPr eaLnBrk="1" fontAlgn="auto" latinLnBrk="0" hangingPunct="1"/>
          <a:r>
            <a:rPr lang="en-US" sz="1100" b="0" i="0" baseline="0">
              <a:solidFill>
                <a:schemeClr val="tx1"/>
              </a:solidFill>
              <a:effectLst/>
              <a:latin typeface="+mn-lt"/>
              <a:ea typeface="+mn-ea"/>
              <a:cs typeface="+mn-cs"/>
            </a:rPr>
            <a:t>The variables are clearly named and the cell values correspond to the objective function and constraint coefficients. T</a:t>
          </a:r>
          <a:r>
            <a:rPr lang="en-US" sz="1100" i="0">
              <a:solidFill>
                <a:schemeClr val="tx1"/>
              </a:solidFill>
              <a:effectLst/>
              <a:latin typeface="+mn-lt"/>
              <a:ea typeface="+mn-ea"/>
              <a:cs typeface="+mn-cs"/>
            </a:rPr>
            <a:t>he optimal solution is correct </a:t>
          </a:r>
          <a:r>
            <a:rPr lang="en-US" sz="1100" b="0" i="0" baseline="0">
              <a:solidFill>
                <a:schemeClr val="tx1"/>
              </a:solidFill>
              <a:effectLst/>
              <a:latin typeface="+mn-lt"/>
              <a:ea typeface="+mn-ea"/>
              <a:cs typeface="+mn-cs"/>
            </a:rPr>
            <a:t>(3 pt)</a:t>
          </a:r>
        </a:p>
        <a:p>
          <a:pPr eaLnBrk="1" fontAlgn="auto" latinLnBrk="0" hangingPunct="1"/>
          <a:r>
            <a:rPr lang="en-US" sz="1100" b="0" i="0" baseline="0">
              <a:solidFill>
                <a:schemeClr val="tx1"/>
              </a:solidFill>
              <a:effectLst/>
              <a:latin typeface="+mn-lt"/>
              <a:ea typeface="+mn-ea"/>
              <a:cs typeface="+mn-cs"/>
            </a:rPr>
            <a:t>The variables are clearly named and the cell values correspond to the objective function and constraint coefficients. (2pts)</a:t>
          </a:r>
          <a:endParaRPr lang="en-US" sz="1600">
            <a:effectLst/>
          </a:endParaRPr>
        </a:p>
        <a:p>
          <a:pPr eaLnBrk="1" fontAlgn="auto" latinLnBrk="0" hangingPunct="1"/>
          <a:r>
            <a:rPr lang="en-US" sz="1100" b="0" i="0" baseline="0">
              <a:solidFill>
                <a:schemeClr val="tx1"/>
              </a:solidFill>
              <a:effectLst/>
              <a:latin typeface="+mn-lt"/>
              <a:ea typeface="+mn-ea"/>
              <a:cs typeface="+mn-cs"/>
            </a:rPr>
            <a:t>The implementation is not clearly presented and/or it contains errors (1pt)</a:t>
          </a:r>
          <a:endParaRPr lang="en-US" sz="1600">
            <a:effectLst/>
          </a:endParaRPr>
        </a:p>
        <a:p>
          <a:pPr eaLnBrk="1" fontAlgn="auto" latinLnBrk="0" hangingPunct="1"/>
          <a:r>
            <a:rPr lang="en-US" sz="1100" b="0" i="0" baseline="0">
              <a:solidFill>
                <a:schemeClr val="tx1"/>
              </a:solidFill>
              <a:effectLst/>
              <a:latin typeface="+mn-lt"/>
              <a:ea typeface="+mn-ea"/>
              <a:cs typeface="+mn-cs"/>
            </a:rPr>
            <a:t>No spreadsheet implementation given. (0 pts)</a:t>
          </a:r>
          <a:endParaRPr lang="en-US" sz="1600">
            <a:effectLst/>
          </a:endParaRPr>
        </a:p>
        <a:p>
          <a:pPr eaLnBrk="1" fontAlgn="auto" latinLnBrk="0" hangingPunct="1"/>
          <a:r>
            <a:rPr lang="en-US" sz="1100" b="0" i="0" baseline="0">
              <a:solidFill>
                <a:schemeClr val="tx1"/>
              </a:solidFill>
              <a:effectLst/>
              <a:latin typeface="+mn-lt"/>
              <a:ea typeface="+mn-ea"/>
              <a:cs typeface="+mn-cs"/>
            </a:rPr>
            <a:t>Not a linear model (0 pts)</a:t>
          </a:r>
          <a:endParaRPr lang="en-US" sz="1600">
            <a:effectLst/>
          </a:endParaRPr>
        </a:p>
        <a:p>
          <a:pPr eaLnBrk="1" fontAlgn="auto" latinLnBrk="0" hangingPunct="1"/>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sz="1600">
            <a:effectLst/>
          </a:endParaRPr>
        </a:p>
        <a:p>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sz="1600">
            <a:effectLst/>
          </a:endParaRPr>
        </a:p>
        <a:p>
          <a:endParaRPr lang="en-US" sz="1600" b="1" baseline="0"/>
        </a:p>
        <a:p>
          <a:endParaRPr lang="en-US" sz="1600" b="1" baseline="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9523</xdr:colOff>
      <xdr:row>1</xdr:row>
      <xdr:rowOff>133349</xdr:rowOff>
    </xdr:from>
    <xdr:ext cx="5638801" cy="16501111"/>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283843" y="461009"/>
              <a:ext cx="5638801" cy="1650111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Linear programming duality (6 pts)</a:t>
              </a:r>
            </a:p>
            <a:p>
              <a:endParaRPr lang="en-US" sz="1100" b="0" i="0" u="none" strike="noStrike" baseline="0">
                <a:solidFill>
                  <a:schemeClr val="tx1"/>
                </a:solidFill>
                <a:effectLst/>
                <a:latin typeface="+mn-lt"/>
                <a:ea typeface="+mn-ea"/>
                <a:cs typeface="+mn-cs"/>
              </a:endParaRPr>
            </a:p>
            <a:p>
              <a:r>
                <a:rPr lang="en-US" sz="1100">
                  <a:solidFill>
                    <a:schemeClr val="tx1"/>
                  </a:solidFill>
                  <a:effectLst/>
                  <a:latin typeface="+mn-lt"/>
                  <a:ea typeface="+mn-ea"/>
                  <a:cs typeface="+mn-cs"/>
                </a:rPr>
                <a:t>Sales representatives sell two products A and B. Based on historical data there is an average 10 euro commission for every call on product A and a 16 euro commission for every call on product B. Data also shows that sales representatives spend about 2 hours per call for product A and 3 hour for product B. The company requires at least 25 calls per month for product A and not more than 50 calls per month on any one product. How should the sales representatives allocate their monthly 160 working hours between making calls selling products A and B if they want to maximize their commission?</a:t>
              </a:r>
              <a:endParaRPr lang="fi-FI"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a) </a:t>
              </a:r>
              <a:r>
                <a:rPr lang="en-US" sz="1100">
                  <a:solidFill>
                    <a:schemeClr val="tx1"/>
                  </a:solidFill>
                  <a:effectLst/>
                  <a:latin typeface="+mn-lt"/>
                  <a:ea typeface="+mn-ea"/>
                  <a:cs typeface="+mn-cs"/>
                </a:rPr>
                <a:t>Mathematically formulate the LP model for maximizing</a:t>
              </a:r>
              <a:r>
                <a:rPr lang="en-US" sz="1100" baseline="0">
                  <a:solidFill>
                    <a:schemeClr val="tx1"/>
                  </a:solidFill>
                  <a:effectLst/>
                  <a:latin typeface="+mn-lt"/>
                  <a:ea typeface="+mn-ea"/>
                  <a:cs typeface="+mn-cs"/>
                </a:rPr>
                <a:t> commissions (=primal problem) </a:t>
              </a:r>
              <a:r>
                <a:rPr lang="en-US" sz="1100">
                  <a:solidFill>
                    <a:schemeClr val="tx1"/>
                  </a:solidFill>
                  <a:effectLst/>
                  <a:latin typeface="+mn-lt"/>
                  <a:ea typeface="+mn-ea"/>
                  <a:cs typeface="+mn-cs"/>
                </a:rPr>
                <a:t>(1pts)</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HINT: Formulate the</a:t>
              </a:r>
              <a:r>
                <a:rPr lang="en-US" sz="1100" baseline="0">
                  <a:solidFill>
                    <a:schemeClr val="tx1"/>
                  </a:solidFill>
                  <a:effectLst/>
                  <a:latin typeface="+mn-lt"/>
                  <a:ea typeface="+mn-ea"/>
                  <a:cs typeface="+mn-cs"/>
                </a:rPr>
                <a:t> model in the form Ax</a:t>
              </a:r>
              <a14:m>
                <m:oMath xmlns:m="http://schemas.openxmlformats.org/officeDocument/2006/math">
                  <m:r>
                    <a:rPr lang="en-US" sz="1100" i="1">
                      <a:solidFill>
                        <a:schemeClr val="tx1"/>
                      </a:solidFill>
                      <a:effectLst/>
                      <a:latin typeface="Cambria Math" panose="02040503050406030204" pitchFamily="18" charset="0"/>
                      <a:ea typeface="+mn-ea"/>
                      <a:cs typeface="+mn-cs"/>
                    </a:rPr>
                    <m:t>≤</m:t>
                  </m:r>
                </m:oMath>
              </a14:m>
              <a:r>
                <a:rPr lang="en-US" sz="1100">
                  <a:solidFill>
                    <a:schemeClr val="tx1"/>
                  </a:solidFill>
                  <a:effectLst/>
                  <a:latin typeface="+mn-lt"/>
                  <a:ea typeface="+mn-ea"/>
                  <a:cs typeface="+mn-cs"/>
                </a:rPr>
                <a:t>b, since</a:t>
              </a:r>
              <a:r>
                <a:rPr lang="en-US" sz="1100" baseline="0">
                  <a:solidFill>
                    <a:schemeClr val="tx1"/>
                  </a:solidFill>
                  <a:effectLst/>
                  <a:latin typeface="+mn-lt"/>
                  <a:ea typeface="+mn-ea"/>
                  <a:cs typeface="+mn-cs"/>
                </a:rPr>
                <a:t> that will make it easy to formulate the dual in b).</a:t>
              </a:r>
            </a:p>
            <a:p>
              <a:endParaRPr lang="en-US" sz="1100" baseline="0">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func>
                      <m:funcPr>
                        <m:ctrlPr>
                          <a:rPr lang="en-US" sz="1100" i="1">
                            <a:solidFill>
                              <a:schemeClr val="tx1"/>
                            </a:solidFill>
                            <a:effectLst/>
                            <a:latin typeface="Cambria Math" panose="02040503050406030204" pitchFamily="18" charset="0"/>
                            <a:ea typeface="+mn-ea"/>
                            <a:cs typeface="+mn-cs"/>
                          </a:rPr>
                        </m:ctrlPr>
                      </m:funcPr>
                      <m:fName>
                        <m:r>
                          <a:rPr lang="en-US" sz="1100" b="0" i="0">
                            <a:solidFill>
                              <a:schemeClr val="tx1"/>
                            </a:solidFill>
                            <a:effectLst/>
                            <a:latin typeface="Cambria Math" panose="02040503050406030204" pitchFamily="18" charset="0"/>
                            <a:ea typeface="+mn-ea"/>
                            <a:cs typeface="+mn-cs"/>
                          </a:rPr>
                          <m:t> </m:t>
                        </m:r>
                        <m:r>
                          <m:rPr>
                            <m:sty m:val="p"/>
                          </m:rPr>
                          <a:rPr lang="en-US" sz="1100">
                            <a:solidFill>
                              <a:schemeClr val="tx1"/>
                            </a:solidFill>
                            <a:effectLst/>
                            <a:latin typeface="Cambria Math" panose="02040503050406030204" pitchFamily="18" charset="0"/>
                            <a:ea typeface="+mn-ea"/>
                            <a:cs typeface="+mn-cs"/>
                          </a:rPr>
                          <m:t>max</m:t>
                        </m:r>
                      </m:fName>
                      <m:e>
                        <m:r>
                          <a:rPr lang="fi-FI" sz="1100" b="0" i="1">
                            <a:solidFill>
                              <a:schemeClr val="tx1"/>
                            </a:solidFill>
                            <a:effectLst/>
                            <a:latin typeface="Cambria Math" panose="02040503050406030204" pitchFamily="18" charset="0"/>
                            <a:ea typeface="+mn-ea"/>
                            <a:cs typeface="+mn-cs"/>
                          </a:rPr>
                          <m:t>𝑧</m:t>
                        </m:r>
                        <m:r>
                          <a:rPr lang="fi-FI" sz="1100" b="0" i="1">
                            <a:solidFill>
                              <a:schemeClr val="tx1"/>
                            </a:solidFill>
                            <a:effectLst/>
                            <a:latin typeface="Cambria Math" panose="02040503050406030204" pitchFamily="18" charset="0"/>
                            <a:ea typeface="+mn-ea"/>
                            <a:cs typeface="+mn-cs"/>
                          </a:rPr>
                          <m:t>=10</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16</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e>
                    </m:func>
                  </m:oMath>
                </m:oMathPara>
              </a14:m>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1.</a:t>
              </a:r>
              <a:r>
                <a:rPr lang="en-US" sz="1100" b="1" baseline="0">
                  <a:solidFill>
                    <a:schemeClr val="tx1"/>
                  </a:solidFill>
                  <a:effectLst/>
                  <a:latin typeface="+mn-lt"/>
                  <a:ea typeface="+mn-ea"/>
                  <a:cs typeface="+mn-cs"/>
                </a:rPr>
                <a:t> </a:t>
              </a:r>
              <a:r>
                <a:rPr lang="fi-FI" sz="1100" b="1" i="0">
                  <a:solidFill>
                    <a:schemeClr val="tx1"/>
                  </a:solidFill>
                  <a:effectLst/>
                  <a:latin typeface="+mn-lt"/>
                  <a:ea typeface="+mn-ea"/>
                  <a:cs typeface="+mn-cs"/>
                </a:rPr>
                <a:t>Time Constraints</a:t>
              </a:r>
            </a:p>
            <a:p>
              <a:pPr/>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Cambria Math" panose="02040503050406030204" pitchFamily="18" charset="0"/>
                        <a:ea typeface="+mn-ea"/>
                        <a:cs typeface="+mn-cs"/>
                      </a:rPr>
                      <m:t>2</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3</m:t>
                    </m:r>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Cambria Math" panose="02040503050406030204" pitchFamily="18" charset="0"/>
                        <a:cs typeface="+mn-cs"/>
                      </a:rPr>
                      <m:t>≤160</m:t>
                    </m:r>
                  </m:oMath>
                </m:oMathPara>
              </a14:m>
              <a:endParaRPr lang="fi-FI" sz="1100" b="1" i="0">
                <a:solidFill>
                  <a:schemeClr val="tx1"/>
                </a:solidFill>
                <a:effectLst/>
                <a:latin typeface="+mn-lt"/>
                <a:ea typeface="+mn-ea"/>
                <a:cs typeface="+mn-cs"/>
              </a:endParaRP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2.</a:t>
              </a:r>
              <a:r>
                <a:rPr lang="en-US" sz="1100" b="1" baseline="0">
                  <a:solidFill>
                    <a:schemeClr val="tx1"/>
                  </a:solidFill>
                  <a:effectLst/>
                  <a:latin typeface="+mn-lt"/>
                  <a:ea typeface="+mn-ea"/>
                  <a:cs typeface="+mn-cs"/>
                </a:rPr>
                <a:t> </a:t>
              </a:r>
              <a:r>
                <a:rPr lang="fi-FI" sz="1100" b="1" i="0" baseline="0">
                  <a:solidFill>
                    <a:schemeClr val="tx1"/>
                  </a:solidFill>
                  <a:effectLst/>
                  <a:latin typeface="+mn-lt"/>
                  <a:ea typeface="+mn-ea"/>
                  <a:cs typeface="+mn-cs"/>
                </a:rPr>
                <a:t>Call</a:t>
              </a:r>
              <a:r>
                <a:rPr lang="fi-FI" sz="1100" b="1" i="0">
                  <a:solidFill>
                    <a:schemeClr val="tx1"/>
                  </a:solidFill>
                  <a:effectLst/>
                  <a:latin typeface="+mn-lt"/>
                  <a:ea typeface="+mn-ea"/>
                  <a:cs typeface="+mn-cs"/>
                </a:rPr>
                <a:t> Constraints</a:t>
              </a:r>
              <a:endParaRPr lang="en-FI">
                <a:effectLst/>
              </a:endParaRPr>
            </a:p>
            <a:p>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Cambria Math" panose="02040503050406030204" pitchFamily="18" charset="0"/>
                      <a:cs typeface="+mn-cs"/>
                    </a:rPr>
                    <m:t>25</m:t>
                  </m:r>
                </m:oMath>
              </a14:m>
              <a:r>
                <a:rPr lang="fi-FI" sz="1100" b="0" i="0">
                  <a:solidFill>
                    <a:schemeClr val="tx1"/>
                  </a:solidFill>
                  <a:effectLst/>
                  <a:latin typeface="+mn-lt"/>
                  <a:ea typeface="+mn-ea"/>
                  <a:cs typeface="+mn-cs"/>
                </a:rPr>
                <a:t>   (At least 25 calls per month for product A)</a:t>
              </a:r>
            </a:p>
            <a:p>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fi-FI" sz="1100" b="0" i="1">
                          <a:solidFill>
                            <a:schemeClr val="tx1"/>
                          </a:solidFill>
                          <a:effectLst/>
                          <a:latin typeface="Cambria Math" panose="02040503050406030204" pitchFamily="18" charset="0"/>
                          <a:ea typeface="+mn-ea"/>
                          <a:cs typeface="+mn-cs"/>
                        </a:rPr>
                        <m:t>1</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50</m:t>
                  </m:r>
                </m:oMath>
              </a14:m>
              <a:r>
                <a:rPr lang="fi-FI" sz="1100" b="0" i="0">
                  <a:solidFill>
                    <a:schemeClr val="tx1"/>
                  </a:solidFill>
                  <a:effectLst/>
                  <a:latin typeface="+mn-lt"/>
                  <a:ea typeface="+mn-ea"/>
                  <a:cs typeface="+mn-cs"/>
                </a:rPr>
                <a:t>  </a:t>
              </a:r>
              <a:r>
                <a:rPr lang="fi-FI" sz="1100" b="0" i="0" baseline="0">
                  <a:solidFill>
                    <a:schemeClr val="tx1"/>
                  </a:solidFill>
                  <a:effectLst/>
                  <a:latin typeface="+mn-lt"/>
                  <a:ea typeface="+mn-ea"/>
                  <a:cs typeface="+mn-cs"/>
                </a:rPr>
                <a:t> </a:t>
              </a:r>
              <a:r>
                <a:rPr lang="fi-FI" sz="1100" b="0" i="0">
                  <a:solidFill>
                    <a:schemeClr val="tx1"/>
                  </a:solidFill>
                  <a:effectLst/>
                  <a:latin typeface="+mn-lt"/>
                  <a:ea typeface="+mn-ea"/>
                  <a:cs typeface="+mn-cs"/>
                </a:rPr>
                <a:t>(Not more than 50 calls per month for product A)</a:t>
              </a:r>
            </a:p>
            <a:p>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50</m:t>
                  </m:r>
                </m:oMath>
              </a14:m>
              <a:r>
                <a:rPr lang="fi-FI" sz="1100" b="0" i="0">
                  <a:solidFill>
                    <a:schemeClr val="tx1"/>
                  </a:solidFill>
                  <a:effectLst/>
                  <a:latin typeface="+mn-lt"/>
                  <a:ea typeface="+mn-ea"/>
                  <a:cs typeface="+mn-cs"/>
                </a:rPr>
                <a:t>  </a:t>
              </a:r>
              <a:r>
                <a:rPr lang="fi-FI" sz="1100" b="0" i="0" baseline="0">
                  <a:solidFill>
                    <a:schemeClr val="tx1"/>
                  </a:solidFill>
                  <a:effectLst/>
                  <a:latin typeface="+mn-lt"/>
                  <a:ea typeface="+mn-ea"/>
                  <a:cs typeface="+mn-cs"/>
                </a:rPr>
                <a:t> </a:t>
              </a:r>
              <a:r>
                <a:rPr lang="fi-FI" sz="1100" b="0" i="0">
                  <a:solidFill>
                    <a:schemeClr val="tx1"/>
                  </a:solidFill>
                  <a:effectLst/>
                  <a:latin typeface="+mn-lt"/>
                  <a:ea typeface="+mn-ea"/>
                  <a:cs typeface="+mn-cs"/>
                </a:rPr>
                <a:t>(Not more than 50 calls per month for product B)</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3. </a:t>
              </a:r>
              <a:r>
                <a:rPr lang="fi-FI" sz="1100" b="1" i="0">
                  <a:solidFill>
                    <a:schemeClr val="tx1"/>
                  </a:solidFill>
                  <a:effectLst/>
                  <a:latin typeface="+mn-lt"/>
                  <a:ea typeface="+mn-ea"/>
                  <a:cs typeface="+mn-cs"/>
                </a:rPr>
                <a:t>Non-negativity</a:t>
              </a:r>
              <a:r>
                <a:rPr lang="fi-FI" sz="1100" b="0" i="0">
                  <a:solidFill>
                    <a:schemeClr val="tx1"/>
                  </a:solidFill>
                  <a:effectLst/>
                  <a:latin typeface="+mn-lt"/>
                  <a:ea typeface="+mn-ea"/>
                  <a:cs typeface="+mn-cs"/>
                </a:rPr>
                <a:t>:</a:t>
              </a: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m:t>
                    </m:r>
                  </m:oMath>
                </m:oMathPara>
              </a14:m>
              <a:endParaRPr lang="en-FI">
                <a:effectLst/>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b) </a:t>
              </a:r>
              <a:r>
                <a:rPr lang="en-US" sz="1100">
                  <a:solidFill>
                    <a:schemeClr val="tx1"/>
                  </a:solidFill>
                  <a:effectLst/>
                  <a:latin typeface="+mn-lt"/>
                  <a:ea typeface="+mn-ea"/>
                  <a:cs typeface="+mn-cs"/>
                </a:rPr>
                <a:t>Mathematically formulate the dual problem of the primal problem. (2pts)</a:t>
              </a:r>
            </a:p>
            <a:p>
              <a:endParaRPr kumimoji="0" lang="en-US" sz="1400" b="0" i="0" u="none" strike="noStrike" kern="0" cap="none" spc="0" normalizeH="0" baseline="0" noProof="0">
                <a:ln>
                  <a:noFill/>
                </a:ln>
                <a:solidFill>
                  <a:srgbClr val="FF0000"/>
                </a:solidFill>
                <a:effectLst/>
                <a:uLnTx/>
                <a:uFillTx/>
                <a:latin typeface="+mn-lt"/>
                <a:ea typeface="+mn-ea"/>
                <a:cs typeface="+mn-cs"/>
              </a:endParaRPr>
            </a:p>
            <a:p>
              <a:pPr algn="ctr"/>
              <a14:m>
                <m:oMath xmlns:m="http://schemas.openxmlformats.org/officeDocument/2006/math">
                  <m:func>
                    <m:funcPr>
                      <m:ctrlPr>
                        <a:rPr lang="en-US" sz="1100" i="1">
                          <a:solidFill>
                            <a:schemeClr val="tx1"/>
                          </a:solidFill>
                          <a:effectLst/>
                          <a:latin typeface="Cambria Math" panose="02040503050406030204" pitchFamily="18" charset="0"/>
                          <a:ea typeface="+mn-ea"/>
                          <a:cs typeface="+mn-cs"/>
                        </a:rPr>
                      </m:ctrlPr>
                    </m:funcPr>
                    <m:fName>
                      <m:r>
                        <a:rPr lang="en-US" sz="1100" b="0" i="0">
                          <a:solidFill>
                            <a:schemeClr val="tx1"/>
                          </a:solidFill>
                          <a:effectLst/>
                          <a:latin typeface="Cambria Math" panose="02040503050406030204" pitchFamily="18" charset="0"/>
                          <a:ea typeface="+mn-ea"/>
                          <a:cs typeface="+mn-cs"/>
                        </a:rPr>
                        <m:t> </m:t>
                      </m:r>
                      <m:r>
                        <m:rPr>
                          <m:sty m:val="p"/>
                        </m:rPr>
                        <a:rPr lang="en-US" sz="1100">
                          <a:solidFill>
                            <a:schemeClr val="tx1"/>
                          </a:solidFill>
                          <a:effectLst/>
                          <a:latin typeface="Cambria Math" panose="02040503050406030204" pitchFamily="18" charset="0"/>
                          <a:ea typeface="+mn-ea"/>
                          <a:cs typeface="+mn-cs"/>
                        </a:rPr>
                        <m:t>m</m:t>
                      </m:r>
                      <m:r>
                        <a:rPr lang="en-US" sz="1100" b="0" i="1">
                          <a:solidFill>
                            <a:schemeClr val="tx1"/>
                          </a:solidFill>
                          <a:effectLst/>
                          <a:latin typeface="Cambria Math" panose="02040503050406030204" pitchFamily="18" charset="0"/>
                          <a:ea typeface="+mn-ea"/>
                          <a:cs typeface="+mn-cs"/>
                        </a:rPr>
                        <m:t>𝑖𝑛</m:t>
                      </m:r>
                    </m:fName>
                    <m:e>
                      <m:r>
                        <a:rPr lang="en-US" sz="1100" b="0" i="1">
                          <a:solidFill>
                            <a:schemeClr val="tx1"/>
                          </a:solidFill>
                          <a:effectLst/>
                          <a:latin typeface="Cambria Math" panose="02040503050406030204" pitchFamily="18" charset="0"/>
                          <a:ea typeface="+mn-ea"/>
                          <a:cs typeface="+mn-cs"/>
                        </a:rPr>
                        <m:t>𝑤</m:t>
                      </m:r>
                      <m:r>
                        <a:rPr lang="fi-FI" sz="1100" b="0" i="1">
                          <a:solidFill>
                            <a:schemeClr val="tx1"/>
                          </a:solidFill>
                          <a:effectLst/>
                          <a:latin typeface="Cambria Math" panose="02040503050406030204" pitchFamily="18" charset="0"/>
                          <a:ea typeface="+mn-ea"/>
                          <a:cs typeface="+mn-cs"/>
                        </a:rPr>
                        <m:t>=1</m:t>
                      </m:r>
                      <m:r>
                        <a:rPr lang="en-US" sz="1100" b="0" i="1">
                          <a:solidFill>
                            <a:schemeClr val="tx1"/>
                          </a:solidFill>
                          <a:effectLst/>
                          <a:latin typeface="Cambria Math" panose="02040503050406030204" pitchFamily="18" charset="0"/>
                          <a:ea typeface="+mn-ea"/>
                          <a:cs typeface="+mn-cs"/>
                        </a:rPr>
                        <m:t>60</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fi-FI"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−25</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+50</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3</m:t>
                          </m:r>
                        </m:sub>
                      </m:sSub>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+50</m:t>
                          </m:r>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4</m:t>
                          </m:r>
                        </m:sub>
                      </m:sSub>
                    </m:e>
                  </m:func>
                </m:oMath>
              </a14:m>
              <a:r>
                <a:rPr lang="fi-FI" sz="1100" b="0" i="0">
                  <a:solidFill>
                    <a:schemeClr val="tx1"/>
                  </a:solidFill>
                  <a:effectLst/>
                  <a:latin typeface="+mn-lt"/>
                  <a:ea typeface="+mn-ea"/>
                  <a:cs typeface="+mn-cs"/>
                </a:rPr>
                <a:t> </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Subject to</a:t>
              </a:r>
              <a:r>
                <a:rPr lang="fi-FI" sz="1100" b="1" i="0" baseline="0">
                  <a:solidFill>
                    <a:schemeClr val="tx1"/>
                  </a:solidFill>
                  <a:effectLst/>
                  <a:latin typeface="+mn-lt"/>
                  <a:ea typeface="+mn-ea"/>
                  <a:cs typeface="+mn-cs"/>
                </a:rPr>
                <a:t> constraints</a:t>
              </a:r>
              <a:endParaRPr lang="fi-FI"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2</m:t>
                        </m:r>
                        <m:r>
                          <a:rPr lang="en-US" sz="1100" b="0" i="1">
                            <a:solidFill>
                              <a:schemeClr val="tx1"/>
                            </a:solidFill>
                            <a:effectLst/>
                            <a:latin typeface="Cambria Math" panose="02040503050406030204" pitchFamily="18" charset="0"/>
                            <a:ea typeface="+mn-ea"/>
                            <a:cs typeface="+mn-cs"/>
                          </a:rPr>
                          <m:t>𝑦</m:t>
                        </m:r>
                      </m:e>
                      <m:sub>
                        <m:r>
                          <a:rPr lang="fi-FI"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10</m:t>
                    </m:r>
                  </m:oMath>
                </m:oMathPara>
              </a14:m>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3</m:t>
                        </m:r>
                        <m:r>
                          <a:rPr lang="en-US" sz="1100" b="0" i="1">
                            <a:solidFill>
                              <a:schemeClr val="tx1"/>
                            </a:solidFill>
                            <a:effectLst/>
                            <a:latin typeface="Cambria Math" panose="02040503050406030204" pitchFamily="18" charset="0"/>
                            <a:ea typeface="+mn-ea"/>
                            <a:cs typeface="+mn-cs"/>
                          </a:rPr>
                          <m:t>𝑦</m:t>
                        </m:r>
                      </m:e>
                      <m:sub>
                        <m:r>
                          <a:rPr lang="fi-FI"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16</m:t>
                    </m:r>
                  </m:oMath>
                </m:oMathPara>
              </a14:m>
              <a:endParaRPr lang="fi-FI" sz="1100" b="0" i="0">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fi-FI"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r>
                      <a:rPr lang="fi-FI"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0</m:t>
                    </m:r>
                  </m:oMath>
                </m:oMathPara>
              </a14:m>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The two LP problems are formulated in the two adjacent tables </a:t>
              </a: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c) </a:t>
              </a:r>
              <a:r>
                <a:rPr lang="en-US" sz="1100">
                  <a:solidFill>
                    <a:schemeClr val="tx1"/>
                  </a:solidFill>
                  <a:effectLst/>
                  <a:latin typeface="+mn-lt"/>
                  <a:ea typeface="+mn-ea"/>
                  <a:cs typeface="+mn-cs"/>
                </a:rPr>
                <a:t>Report the optimal objective functions, decision variable values and the shadow prices of both the primal and dual problems. (1pt)</a:t>
              </a:r>
            </a:p>
            <a:p>
              <a:endParaRPr lang="en-US" sz="1100">
                <a:solidFill>
                  <a:schemeClr val="tx1"/>
                </a:solidFill>
                <a:effectLst/>
                <a:latin typeface="+mn-lt"/>
                <a:ea typeface="+mn-ea"/>
                <a:cs typeface="+mn-cs"/>
              </a:endParaRPr>
            </a:p>
            <a:p>
              <a:pPr algn="l"/>
              <a:r>
                <a:rPr lang="fi-FI" b="1" i="0">
                  <a:effectLst/>
                  <a:latin typeface="Söhne"/>
                </a:rPr>
                <a:t>Primal Problem:</a:t>
              </a:r>
            </a:p>
            <a:p>
              <a:pPr algn="l"/>
              <a:r>
                <a:rPr lang="fi-FI" b="1" i="0">
                  <a:solidFill>
                    <a:srgbClr val="374151"/>
                  </a:solidFill>
                  <a:effectLst/>
                  <a:latin typeface="Söhne"/>
                </a:rPr>
                <a:t>Objective Function (Maximize Commission):</a:t>
              </a:r>
              <a:endParaRPr lang="fi-FI" b="0" i="0">
                <a:solidFill>
                  <a:srgbClr val="374151"/>
                </a:solidFill>
                <a:effectLst/>
                <a:latin typeface="Söhne"/>
              </a:endParaRPr>
            </a:p>
            <a:p>
              <a:pPr algn="l"/>
              <a:r>
                <a:rPr lang="fi-FI" b="0" i="0">
                  <a:solidFill>
                    <a:srgbClr val="374151"/>
                  </a:solidFill>
                  <a:effectLst/>
                  <a:latin typeface="Söhne"/>
                </a:rPr>
                <a:t>-</a:t>
              </a:r>
              <a:r>
                <a:rPr lang="fi-FI" b="0" i="0" baseline="0">
                  <a:solidFill>
                    <a:srgbClr val="374151"/>
                  </a:solidFill>
                  <a:effectLst/>
                  <a:latin typeface="Söhne"/>
                </a:rPr>
                <a:t> </a:t>
              </a:r>
              <a:r>
                <a:rPr lang="fi-FI" b="0" i="0">
                  <a:solidFill>
                    <a:srgbClr val="374151"/>
                  </a:solidFill>
                  <a:effectLst/>
                  <a:latin typeface="Söhne"/>
                </a:rPr>
                <a:t>Optimal Value: €836.67</a:t>
              </a:r>
            </a:p>
            <a:p>
              <a:pPr algn="l"/>
              <a:r>
                <a:rPr lang="fi-FI" b="1" i="0">
                  <a:solidFill>
                    <a:srgbClr val="374151"/>
                  </a:solidFill>
                  <a:effectLst/>
                  <a:latin typeface="Söhne"/>
                </a:rPr>
                <a:t>Decision Variables (Number of Calls):</a:t>
              </a:r>
            </a:p>
            <a:p>
              <a:pPr algn="l"/>
              <a:r>
                <a:rPr lang="fi-FI" b="0" i="0">
                  <a:solidFill>
                    <a:srgbClr val="374151"/>
                  </a:solidFill>
                  <a:effectLst/>
                  <a:latin typeface="Söhne"/>
                </a:rPr>
                <a:t>-</a:t>
              </a:r>
              <a:r>
                <a:rPr lang="fi-FI" b="0" i="0" baseline="0">
                  <a:solidFill>
                    <a:srgbClr val="374151"/>
                  </a:solidFill>
                  <a:effectLst/>
                  <a:latin typeface="Söhne"/>
                </a:rPr>
                <a:t> </a:t>
              </a:r>
              <a:r>
                <a:rPr lang="fi-FI" b="0" i="1">
                  <a:solidFill>
                    <a:srgbClr val="374151"/>
                  </a:solidFill>
                  <a:effectLst/>
                  <a:latin typeface="KaTeX_Math"/>
                </a:rPr>
                <a:t>x</a:t>
              </a:r>
              <a:r>
                <a:rPr lang="fi-FI" b="0" i="0">
                  <a:solidFill>
                    <a:srgbClr val="374151"/>
                  </a:solidFill>
                  <a:effectLst/>
                  <a:latin typeface="KaTeX_Main"/>
                </a:rPr>
                <a:t>1​</a:t>
              </a:r>
              <a:r>
                <a:rPr lang="fi-FI" b="0" i="0">
                  <a:solidFill>
                    <a:srgbClr val="374151"/>
                  </a:solidFill>
                  <a:effectLst/>
                  <a:latin typeface="Söhne"/>
                </a:rPr>
                <a:t> (Calls for Product A): 25 calls</a:t>
              </a:r>
            </a:p>
            <a:p>
              <a:pPr algn="l"/>
              <a:r>
                <a:rPr lang="fi-FI" b="0" i="0">
                  <a:solidFill>
                    <a:srgbClr val="374151"/>
                  </a:solidFill>
                  <a:effectLst/>
                  <a:latin typeface="Söhne"/>
                </a:rPr>
                <a:t>-</a:t>
              </a:r>
              <a:r>
                <a:rPr lang="fi-FI" b="0" i="0" baseline="0">
                  <a:solidFill>
                    <a:srgbClr val="374151"/>
                  </a:solidFill>
                  <a:effectLst/>
                  <a:latin typeface="Söhne"/>
                </a:rPr>
                <a:t> </a:t>
              </a:r>
              <a:r>
                <a:rPr lang="fi-FI" b="0" i="1">
                  <a:solidFill>
                    <a:srgbClr val="374151"/>
                  </a:solidFill>
                  <a:effectLst/>
                  <a:latin typeface="KaTeX_Math"/>
                </a:rPr>
                <a:t>x</a:t>
              </a:r>
              <a:r>
                <a:rPr lang="fi-FI" b="0" i="0">
                  <a:solidFill>
                    <a:srgbClr val="374151"/>
                  </a:solidFill>
                  <a:effectLst/>
                  <a:latin typeface="KaTeX_Main"/>
                </a:rPr>
                <a:t>2​</a:t>
              </a:r>
              <a:r>
                <a:rPr lang="fi-FI" b="0" i="0">
                  <a:solidFill>
                    <a:srgbClr val="374151"/>
                  </a:solidFill>
                  <a:effectLst/>
                  <a:latin typeface="Söhne"/>
                </a:rPr>
                <a:t> (Calls for Product B): 36.67 calls</a:t>
              </a:r>
            </a:p>
            <a:p>
              <a:pPr algn="l"/>
              <a:r>
                <a:rPr lang="fi-FI" b="1" i="0">
                  <a:solidFill>
                    <a:srgbClr val="374151"/>
                  </a:solidFill>
                  <a:effectLst/>
                  <a:latin typeface="Söhne"/>
                </a:rPr>
                <a:t>Shadow Prices for Constraints:</a:t>
              </a:r>
            </a:p>
            <a:p>
              <a:pPr algn="l"/>
              <a:r>
                <a:rPr lang="fi-FI" b="0" i="0">
                  <a:solidFill>
                    <a:srgbClr val="374151"/>
                  </a:solidFill>
                  <a:effectLst/>
                  <a:latin typeface="Söhne"/>
                </a:rPr>
                <a:t>-</a:t>
              </a:r>
              <a:r>
                <a:rPr lang="fi-FI" b="0" i="0" baseline="0">
                  <a:solidFill>
                    <a:srgbClr val="374151"/>
                  </a:solidFill>
                  <a:effectLst/>
                  <a:latin typeface="Söhne"/>
                </a:rPr>
                <a:t> </a:t>
              </a:r>
              <a:r>
                <a:rPr lang="fi-FI" b="0" i="0">
                  <a:solidFill>
                    <a:srgbClr val="374151"/>
                  </a:solidFill>
                  <a:effectLst/>
                  <a:latin typeface="Söhne"/>
                </a:rPr>
                <a:t>Time Constraint: €5.33 per hour </a:t>
              </a:r>
            </a:p>
            <a:p>
              <a:pPr algn="l"/>
              <a:r>
                <a:rPr lang="fi-FI" b="0" i="0">
                  <a:solidFill>
                    <a:srgbClr val="374151"/>
                  </a:solidFill>
                  <a:effectLst/>
                  <a:latin typeface="Söhne"/>
                </a:rPr>
                <a:t>- Minimum Calls for A: €0.67 per call</a:t>
              </a:r>
            </a:p>
            <a:p>
              <a:pPr algn="l"/>
              <a:r>
                <a:rPr lang="fi-FI" b="0" i="0">
                  <a:solidFill>
                    <a:srgbClr val="374151"/>
                  </a:solidFill>
                  <a:effectLst/>
                  <a:latin typeface="Söhne"/>
                </a:rPr>
                <a:t>- Maximum Calls for A: €0 (not binding)</a:t>
              </a:r>
            </a:p>
            <a:p>
              <a:pPr algn="l"/>
              <a:r>
                <a:rPr lang="fi-FI" b="0" i="0">
                  <a:solidFill>
                    <a:srgbClr val="374151"/>
                  </a:solidFill>
                  <a:effectLst/>
                  <a:latin typeface="Söhne"/>
                </a:rPr>
                <a:t>-</a:t>
              </a:r>
              <a:r>
                <a:rPr lang="fi-FI" b="0" i="0" baseline="0">
                  <a:solidFill>
                    <a:srgbClr val="374151"/>
                  </a:solidFill>
                  <a:effectLst/>
                  <a:latin typeface="Söhne"/>
                </a:rPr>
                <a:t> </a:t>
              </a:r>
              <a:r>
                <a:rPr lang="fi-FI" b="0" i="0">
                  <a:solidFill>
                    <a:srgbClr val="374151"/>
                  </a:solidFill>
                  <a:effectLst/>
                  <a:latin typeface="Söhne"/>
                </a:rPr>
                <a:t>Maximum Calls for B: €0 (not binding)</a:t>
              </a:r>
            </a:p>
            <a:p>
              <a:pPr algn="l"/>
              <a:endParaRPr lang="fi-FI" b="1" i="0">
                <a:effectLst/>
                <a:latin typeface="Söhne"/>
              </a:endParaRPr>
            </a:p>
            <a:p>
              <a:pPr algn="l"/>
              <a:r>
                <a:rPr lang="fi-FI" b="1" i="0">
                  <a:effectLst/>
                  <a:latin typeface="Söhne"/>
                </a:rPr>
                <a:t>Dual Problem:</a:t>
              </a:r>
            </a:p>
            <a:p>
              <a:pPr algn="l"/>
              <a:r>
                <a:rPr lang="fi-FI" b="1" i="0">
                  <a:solidFill>
                    <a:srgbClr val="374151"/>
                  </a:solidFill>
                  <a:effectLst/>
                  <a:latin typeface="Söhne"/>
                </a:rPr>
                <a:t>Objective Function (Minimize Cost):</a:t>
              </a:r>
            </a:p>
            <a:p>
              <a:pPr algn="l"/>
              <a:r>
                <a:rPr lang="fi-FI" b="0" i="0">
                  <a:solidFill>
                    <a:srgbClr val="374151"/>
                  </a:solidFill>
                  <a:effectLst/>
                  <a:latin typeface="Söhne"/>
                </a:rPr>
                <a:t>-</a:t>
              </a:r>
              <a:r>
                <a:rPr lang="fi-FI" b="0" i="0" baseline="0">
                  <a:solidFill>
                    <a:srgbClr val="374151"/>
                  </a:solidFill>
                  <a:effectLst/>
                  <a:latin typeface="Söhne"/>
                </a:rPr>
                <a:t> </a:t>
              </a:r>
              <a:r>
                <a:rPr lang="fi-FI" b="0" i="0">
                  <a:solidFill>
                    <a:srgbClr val="374151"/>
                  </a:solidFill>
                  <a:effectLst/>
                  <a:latin typeface="Söhne"/>
                </a:rPr>
                <a:t>Optimal Value: €836.67</a:t>
              </a:r>
            </a:p>
            <a:p>
              <a:pPr algn="l"/>
              <a:r>
                <a:rPr lang="fi-FI" b="1" i="0">
                  <a:solidFill>
                    <a:srgbClr val="374151"/>
                  </a:solidFill>
                  <a:effectLst/>
                  <a:latin typeface="Söhne"/>
                </a:rPr>
                <a:t>Decision Variables (Dual Variables):</a:t>
              </a:r>
            </a:p>
            <a:p>
              <a:pPr algn="l"/>
              <a:r>
                <a:rPr lang="fi-FI" b="0" i="0">
                  <a:solidFill>
                    <a:srgbClr val="374151"/>
                  </a:solidFill>
                  <a:effectLst/>
                  <a:latin typeface="Söhne"/>
                </a:rPr>
                <a:t>-</a:t>
              </a:r>
              <a:r>
                <a:rPr lang="fi-FI" b="0" i="0" baseline="0">
                  <a:solidFill>
                    <a:srgbClr val="374151"/>
                  </a:solidFill>
                  <a:effectLst/>
                  <a:latin typeface="Söhne"/>
                </a:rPr>
                <a:t> </a:t>
              </a:r>
              <a:r>
                <a:rPr lang="fi-FI" b="0" i="1">
                  <a:solidFill>
                    <a:srgbClr val="374151"/>
                  </a:solidFill>
                  <a:effectLst/>
                  <a:latin typeface="KaTeX_Math"/>
                </a:rPr>
                <a:t>y</a:t>
              </a:r>
              <a:r>
                <a:rPr lang="fi-FI" b="0" i="0">
                  <a:solidFill>
                    <a:srgbClr val="374151"/>
                  </a:solidFill>
                  <a:effectLst/>
                  <a:latin typeface="KaTeX_Main"/>
                </a:rPr>
                <a:t>1​</a:t>
              </a:r>
              <a:r>
                <a:rPr lang="fi-FI" b="0" i="0">
                  <a:solidFill>
                    <a:srgbClr val="374151"/>
                  </a:solidFill>
                  <a:effectLst/>
                  <a:latin typeface="Söhne"/>
                </a:rPr>
                <a:t> (Associated with Time Constraint): 5.33</a:t>
              </a:r>
            </a:p>
            <a:p>
              <a:pPr algn="l"/>
              <a:r>
                <a:rPr lang="fi-FI" b="0" i="0">
                  <a:solidFill>
                    <a:srgbClr val="374151"/>
                  </a:solidFill>
                  <a:effectLst/>
                  <a:latin typeface="Söhne"/>
                </a:rPr>
                <a:t>- </a:t>
              </a:r>
              <a:r>
                <a:rPr lang="fi-FI" b="0" i="1">
                  <a:solidFill>
                    <a:srgbClr val="374151"/>
                  </a:solidFill>
                  <a:effectLst/>
                  <a:latin typeface="KaTeX_Math"/>
                </a:rPr>
                <a:t>y</a:t>
              </a:r>
              <a:r>
                <a:rPr lang="fi-FI" b="0" i="0">
                  <a:solidFill>
                    <a:srgbClr val="374151"/>
                  </a:solidFill>
                  <a:effectLst/>
                  <a:latin typeface="KaTeX_Main"/>
                </a:rPr>
                <a:t>2​</a:t>
              </a:r>
              <a:r>
                <a:rPr lang="fi-FI" b="0" i="0">
                  <a:solidFill>
                    <a:srgbClr val="374151"/>
                  </a:solidFill>
                  <a:effectLst/>
                  <a:latin typeface="Söhne"/>
                </a:rPr>
                <a:t> (Associated with Minimum Calls for A): 0.67</a:t>
              </a:r>
            </a:p>
            <a:p>
              <a:pPr algn="l"/>
              <a:r>
                <a:rPr lang="fi-FI" b="0" i="0">
                  <a:solidFill>
                    <a:srgbClr val="374151"/>
                  </a:solidFill>
                  <a:effectLst/>
                  <a:latin typeface="Söhne"/>
                </a:rPr>
                <a:t>-</a:t>
              </a:r>
              <a:r>
                <a:rPr lang="fi-FI" b="0" i="0" baseline="0">
                  <a:solidFill>
                    <a:srgbClr val="374151"/>
                  </a:solidFill>
                  <a:effectLst/>
                  <a:latin typeface="Söhne"/>
                </a:rPr>
                <a:t> </a:t>
              </a:r>
              <a:r>
                <a:rPr lang="fi-FI" b="0" i="1">
                  <a:solidFill>
                    <a:srgbClr val="374151"/>
                  </a:solidFill>
                  <a:effectLst/>
                  <a:latin typeface="KaTeX_Math"/>
                </a:rPr>
                <a:t>y</a:t>
              </a:r>
              <a:r>
                <a:rPr lang="fi-FI" b="0" i="0">
                  <a:solidFill>
                    <a:srgbClr val="374151"/>
                  </a:solidFill>
                  <a:effectLst/>
                  <a:latin typeface="KaTeX_Main"/>
                </a:rPr>
                <a:t>3​</a:t>
              </a:r>
              <a:r>
                <a:rPr lang="fi-FI" b="0" i="0">
                  <a:solidFill>
                    <a:srgbClr val="374151"/>
                  </a:solidFill>
                  <a:effectLst/>
                  <a:latin typeface="Söhne"/>
                </a:rPr>
                <a:t> (Associated with Maximum Calls for A): 0 (not binding)</a:t>
              </a:r>
            </a:p>
            <a:p>
              <a:pPr algn="l"/>
              <a:r>
                <a:rPr lang="fi-FI" b="0" i="0">
                  <a:solidFill>
                    <a:srgbClr val="374151"/>
                  </a:solidFill>
                  <a:effectLst/>
                  <a:latin typeface="Söhne"/>
                </a:rPr>
                <a:t>-</a:t>
              </a:r>
              <a:r>
                <a:rPr lang="fi-FI" b="0" i="0" baseline="0">
                  <a:solidFill>
                    <a:srgbClr val="374151"/>
                  </a:solidFill>
                  <a:effectLst/>
                  <a:latin typeface="Söhne"/>
                </a:rPr>
                <a:t> </a:t>
              </a:r>
              <a:r>
                <a:rPr lang="fi-FI" b="0" i="1">
                  <a:solidFill>
                    <a:srgbClr val="374151"/>
                  </a:solidFill>
                  <a:effectLst/>
                  <a:latin typeface="KaTeX_Math"/>
                </a:rPr>
                <a:t>y</a:t>
              </a:r>
              <a:r>
                <a:rPr lang="fi-FI" b="0" i="0">
                  <a:solidFill>
                    <a:srgbClr val="374151"/>
                  </a:solidFill>
                  <a:effectLst/>
                  <a:latin typeface="KaTeX_Main"/>
                </a:rPr>
                <a:t>4​</a:t>
              </a:r>
              <a:r>
                <a:rPr lang="fi-FI" b="0" i="0">
                  <a:solidFill>
                    <a:srgbClr val="374151"/>
                  </a:solidFill>
                  <a:effectLst/>
                  <a:latin typeface="Söhne"/>
                </a:rPr>
                <a:t> (Associated with Maximum Calls for B): 0 (not binding)</a:t>
              </a:r>
            </a:p>
            <a:p>
              <a:pPr algn="l"/>
              <a:r>
                <a:rPr lang="fi-FI" b="1" i="0">
                  <a:solidFill>
                    <a:srgbClr val="374151"/>
                  </a:solidFill>
                  <a:effectLst/>
                  <a:latin typeface="Söhne"/>
                </a:rPr>
                <a:t>Shadow Prices for Constraints:</a:t>
              </a:r>
              <a:endParaRPr lang="fi-FI" b="0" i="0">
                <a:solidFill>
                  <a:srgbClr val="374151"/>
                </a:solidFill>
                <a:effectLst/>
                <a:latin typeface="Söhne"/>
              </a:endParaRPr>
            </a:p>
            <a:p>
              <a:pPr algn="l"/>
              <a:r>
                <a:rPr lang="fi-FI" b="0" i="0">
                  <a:solidFill>
                    <a:srgbClr val="374151"/>
                  </a:solidFill>
                  <a:effectLst/>
                  <a:latin typeface="Söhne"/>
                </a:rPr>
                <a:t>-</a:t>
              </a:r>
              <a:r>
                <a:rPr lang="fi-FI" b="0" i="0" baseline="0">
                  <a:solidFill>
                    <a:srgbClr val="374151"/>
                  </a:solidFill>
                  <a:effectLst/>
                  <a:latin typeface="Söhne"/>
                </a:rPr>
                <a:t> </a:t>
              </a:r>
              <a:r>
                <a:rPr lang="fi-FI" b="0" i="0">
                  <a:solidFill>
                    <a:srgbClr val="374151"/>
                  </a:solidFill>
                  <a:effectLst/>
                  <a:latin typeface="Söhne"/>
                </a:rPr>
                <a:t>Constraint #1 (Associated with Product A): €25 per call</a:t>
              </a:r>
            </a:p>
            <a:p>
              <a:pPr algn="l"/>
              <a:r>
                <a:rPr lang="fi-FI" b="0" i="0">
                  <a:solidFill>
                    <a:srgbClr val="374151"/>
                  </a:solidFill>
                  <a:effectLst/>
                  <a:latin typeface="Söhne"/>
                </a:rPr>
                <a:t>-</a:t>
              </a:r>
              <a:r>
                <a:rPr lang="fi-FI" b="0" i="0" baseline="0">
                  <a:solidFill>
                    <a:srgbClr val="374151"/>
                  </a:solidFill>
                  <a:effectLst/>
                  <a:latin typeface="Söhne"/>
                </a:rPr>
                <a:t> </a:t>
              </a:r>
              <a:r>
                <a:rPr lang="fi-FI" b="0" i="0">
                  <a:solidFill>
                    <a:srgbClr val="374151"/>
                  </a:solidFill>
                  <a:effectLst/>
                  <a:latin typeface="Söhne"/>
                </a:rPr>
                <a:t>Constraint #2 (Associated with Product B): €36.67 per call</a:t>
              </a: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d) </a:t>
              </a:r>
              <a:r>
                <a:rPr lang="en-US" sz="1100">
                  <a:solidFill>
                    <a:schemeClr val="tx1"/>
                  </a:solidFill>
                  <a:effectLst/>
                  <a:latin typeface="+mn-lt"/>
                  <a:ea typeface="+mn-ea"/>
                  <a:cs typeface="+mn-cs"/>
                </a:rPr>
                <a:t>Confirm that</a:t>
              </a:r>
              <a:r>
                <a:rPr lang="en-US" sz="1100" baseline="0">
                  <a:solidFill>
                    <a:schemeClr val="tx1"/>
                  </a:solidFill>
                  <a:effectLst/>
                  <a:latin typeface="+mn-lt"/>
                  <a:ea typeface="+mn-ea"/>
                  <a:cs typeface="+mn-cs"/>
                </a:rPr>
                <a:t> these numbers are in line with the properties known to hold between primal and dual problems. Report these results.  </a:t>
              </a:r>
              <a:r>
                <a:rPr lang="fi-FI" sz="1100">
                  <a:solidFill>
                    <a:schemeClr val="tx1"/>
                  </a:solidFill>
                  <a:effectLst/>
                  <a:latin typeface="+mn-lt"/>
                  <a:ea typeface="+mn-ea"/>
                  <a:cs typeface="+mn-cs"/>
                </a:rPr>
                <a:t>(2pts)</a:t>
              </a:r>
            </a:p>
            <a:p>
              <a:endParaRPr lang="fi-FI" sz="1100">
                <a:solidFill>
                  <a:schemeClr val="tx1"/>
                </a:solidFill>
                <a:effectLst/>
                <a:latin typeface="+mn-lt"/>
                <a:ea typeface="+mn-ea"/>
                <a:cs typeface="+mn-cs"/>
              </a:endParaRPr>
            </a:p>
            <a:p>
              <a:r>
                <a:rPr lang="fi-FI" sz="1100" b="1">
                  <a:solidFill>
                    <a:schemeClr val="tx1"/>
                  </a:solidFill>
                  <a:effectLst/>
                  <a:latin typeface="+mn-lt"/>
                  <a:ea typeface="+mn-ea"/>
                  <a:cs typeface="+mn-cs"/>
                </a:rPr>
                <a:t>1. Strong Duality Theorem:</a:t>
              </a:r>
            </a:p>
            <a:p>
              <a:r>
                <a:rPr lang="fi-FI" sz="1100">
                  <a:solidFill>
                    <a:schemeClr val="tx1"/>
                  </a:solidFill>
                  <a:effectLst/>
                  <a:latin typeface="+mn-lt"/>
                  <a:ea typeface="+mn-ea"/>
                  <a:cs typeface="+mn-cs"/>
                </a:rPr>
                <a:t>We observe that both the primal and dual problems have optimal solutions.</a:t>
              </a:r>
              <a:r>
                <a:rPr lang="fi-FI" sz="1100" baseline="0">
                  <a:solidFill>
                    <a:schemeClr val="tx1"/>
                  </a:solidFill>
                  <a:effectLst/>
                  <a:latin typeface="+mn-lt"/>
                  <a:ea typeface="+mn-ea"/>
                  <a:cs typeface="+mn-cs"/>
                </a:rPr>
                <a:t> Because t</a:t>
              </a:r>
              <a:r>
                <a:rPr lang="fi-FI" sz="1100">
                  <a:solidFill>
                    <a:schemeClr val="tx1"/>
                  </a:solidFill>
                  <a:effectLst/>
                  <a:latin typeface="+mn-lt"/>
                  <a:ea typeface="+mn-ea"/>
                  <a:cs typeface="+mn-cs"/>
                </a:rPr>
                <a:t>heir objective function values are equal (€836.67), it means the Dual of this problem is strong</a:t>
              </a:r>
            </a:p>
            <a:p>
              <a:endParaRPr lang="fi-FI" sz="1100">
                <a:solidFill>
                  <a:schemeClr val="tx1"/>
                </a:solidFill>
                <a:effectLst/>
                <a:latin typeface="+mn-lt"/>
                <a:ea typeface="+mn-ea"/>
                <a:cs typeface="+mn-cs"/>
              </a:endParaRPr>
            </a:p>
            <a:p>
              <a:r>
                <a:rPr lang="fi-FI" sz="1100" b="1">
                  <a:solidFill>
                    <a:schemeClr val="tx1"/>
                  </a:solidFill>
                  <a:effectLst/>
                  <a:latin typeface="+mn-lt"/>
                  <a:ea typeface="+mn-ea"/>
                  <a:cs typeface="+mn-cs"/>
                </a:rPr>
                <a:t>2. Shadow Prices and Dual Variables:</a:t>
              </a:r>
            </a:p>
            <a:p>
              <a:r>
                <a:rPr lang="fi-FI" sz="1100">
                  <a:solidFill>
                    <a:schemeClr val="tx1"/>
                  </a:solidFill>
                  <a:effectLst/>
                  <a:latin typeface="+mn-lt"/>
                  <a:ea typeface="+mn-ea"/>
                  <a:cs typeface="+mn-cs"/>
                </a:rPr>
                <a:t>The shadow prices in the primal problem is the change in the objective function per unit increase in the right-hand side of the constraints. These shadow prices should be equal to the optimal values of the corresponding dual variables.</a:t>
              </a:r>
            </a:p>
            <a:p>
              <a:r>
                <a:rPr lang="fi-FI" sz="1100">
                  <a:solidFill>
                    <a:schemeClr val="tx1"/>
                  </a:solidFill>
                  <a:effectLst/>
                  <a:latin typeface="+mn-lt"/>
                  <a:ea typeface="+mn-ea"/>
                  <a:cs typeface="+mn-cs"/>
                </a:rPr>
                <a:t>- Time Constraint (Primal): Shadow Price = €5.33</a:t>
              </a:r>
            </a:p>
            <a:p>
              <a:r>
                <a:rPr lang="fi-FI" sz="1100">
                  <a:solidFill>
                    <a:schemeClr val="tx1"/>
                  </a:solidFill>
                  <a:effectLst/>
                  <a:latin typeface="+mn-lt"/>
                  <a:ea typeface="+mn-ea"/>
                  <a:cs typeface="+mn-cs"/>
                </a:rPr>
                <a:t>- Dual Variable:</a:t>
              </a:r>
              <a:r>
                <a:rPr lang="fi-FI" sz="1100" baseline="0">
                  <a:solidFill>
                    <a:schemeClr val="tx1"/>
                  </a:solidFill>
                  <a:effectLst/>
                  <a:latin typeface="+mn-lt"/>
                  <a:ea typeface="+mn-ea"/>
                  <a:cs typeface="+mn-cs"/>
                </a:rPr>
                <a:t> </a:t>
              </a:r>
              <a:r>
                <a:rPr lang="fi-FI" sz="1100">
                  <a:solidFill>
                    <a:schemeClr val="tx1"/>
                  </a:solidFill>
                  <a:effectLst/>
                  <a:latin typeface="+mn-lt"/>
                  <a:ea typeface="+mn-ea"/>
                  <a:cs typeface="+mn-cs"/>
                </a:rPr>
                <a:t>y1​ (Associated with Time Constraint): Value = 5.33</a:t>
              </a:r>
            </a:p>
            <a:p>
              <a:r>
                <a:rPr lang="fi-FI" sz="1100">
                  <a:solidFill>
                    <a:schemeClr val="tx1"/>
                  </a:solidFill>
                  <a:effectLst/>
                  <a:latin typeface="+mn-lt"/>
                  <a:ea typeface="+mn-ea"/>
                  <a:cs typeface="+mn-cs"/>
                </a:rPr>
                <a:t>- Minimum Calls for A (Primal): Shadow Price = €0.67</a:t>
              </a:r>
            </a:p>
            <a:p>
              <a:r>
                <a:rPr lang="fi-FI" sz="1100">
                  <a:solidFill>
                    <a:schemeClr val="tx1"/>
                  </a:solidFill>
                  <a:effectLst/>
                  <a:latin typeface="+mn-lt"/>
                  <a:ea typeface="+mn-ea"/>
                  <a:cs typeface="+mn-cs"/>
                </a:rPr>
                <a:t>- Dual Variable:</a:t>
              </a:r>
              <a:r>
                <a:rPr lang="fi-FI" sz="1100" baseline="0">
                  <a:solidFill>
                    <a:schemeClr val="tx1"/>
                  </a:solidFill>
                  <a:effectLst/>
                  <a:latin typeface="+mn-lt"/>
                  <a:ea typeface="+mn-ea"/>
                  <a:cs typeface="+mn-cs"/>
                </a:rPr>
                <a:t> </a:t>
              </a:r>
              <a:r>
                <a:rPr lang="fi-FI" sz="1100">
                  <a:solidFill>
                    <a:schemeClr val="tx1"/>
                  </a:solidFill>
                  <a:effectLst/>
                  <a:latin typeface="+mn-lt"/>
                  <a:ea typeface="+mn-ea"/>
                  <a:cs typeface="+mn-cs"/>
                </a:rPr>
                <a:t>y2​ (Associated with Minimum Calls for A): Value = 0.67</a:t>
              </a:r>
            </a:p>
            <a:p>
              <a:r>
                <a:rPr lang="fi-FI" sz="1100">
                  <a:solidFill>
                    <a:schemeClr val="tx1"/>
                  </a:solidFill>
                  <a:effectLst/>
                  <a:latin typeface="+mn-lt"/>
                  <a:ea typeface="+mn-ea"/>
                  <a:cs typeface="+mn-cs"/>
                </a:rPr>
                <a:t>These values are equal,</a:t>
              </a:r>
              <a:r>
                <a:rPr lang="fi-FI" sz="1100" baseline="0">
                  <a:solidFill>
                    <a:schemeClr val="tx1"/>
                  </a:solidFill>
                  <a:effectLst/>
                  <a:latin typeface="+mn-lt"/>
                  <a:ea typeface="+mn-ea"/>
                  <a:cs typeface="+mn-cs"/>
                </a:rPr>
                <a:t> which tells</a:t>
              </a:r>
              <a:r>
                <a:rPr lang="fi-FI" sz="1100">
                  <a:solidFill>
                    <a:schemeClr val="tx1"/>
                  </a:solidFill>
                  <a:effectLst/>
                  <a:latin typeface="+mn-lt"/>
                  <a:ea typeface="+mn-ea"/>
                  <a:cs typeface="+mn-cs"/>
                </a:rPr>
                <a:t> the relationship between the primal and dual problems</a:t>
              </a:r>
              <a:r>
                <a:rPr lang="fi-FI" sz="1100" baseline="0">
                  <a:solidFill>
                    <a:schemeClr val="tx1"/>
                  </a:solidFill>
                  <a:effectLst/>
                  <a:latin typeface="+mn-lt"/>
                  <a:ea typeface="+mn-ea"/>
                  <a:cs typeface="+mn-cs"/>
                </a:rPr>
                <a:t> regarding the shadow price.</a:t>
              </a:r>
            </a:p>
            <a:p>
              <a:endParaRPr lang="fi-FI" sz="1100">
                <a:solidFill>
                  <a:schemeClr val="tx1"/>
                </a:solidFill>
                <a:effectLst/>
                <a:latin typeface="+mn-lt"/>
                <a:ea typeface="+mn-ea"/>
                <a:cs typeface="+mn-cs"/>
              </a:endParaRPr>
            </a:p>
            <a:p>
              <a:r>
                <a:rPr lang="fi-FI" sz="1100" b="1">
                  <a:solidFill>
                    <a:schemeClr val="tx1"/>
                  </a:solidFill>
                  <a:effectLst/>
                  <a:latin typeface="+mn-lt"/>
                  <a:ea typeface="+mn-ea"/>
                  <a:cs typeface="+mn-cs"/>
                </a:rPr>
                <a:t>3. Optimality Conditions:</a:t>
              </a:r>
            </a:p>
            <a:p>
              <a:r>
                <a:rPr lang="fi-FI" sz="1100">
                  <a:solidFill>
                    <a:schemeClr val="tx1"/>
                  </a:solidFill>
                  <a:effectLst/>
                  <a:latin typeface="+mn-lt"/>
                  <a:ea typeface="+mn-ea"/>
                  <a:cs typeface="+mn-cs"/>
                </a:rPr>
                <a:t>The optimality conditions state that at optimality, the product of each slack variable and its corresponding dual variable should be zero.</a:t>
              </a:r>
            </a:p>
            <a:p>
              <a:r>
                <a:rPr lang="fi-FI" sz="1100">
                  <a:solidFill>
                    <a:schemeClr val="tx1"/>
                  </a:solidFill>
                  <a:effectLst/>
                  <a:latin typeface="+mn-lt"/>
                  <a:ea typeface="+mn-ea"/>
                  <a:cs typeface="+mn-cs"/>
                </a:rPr>
                <a:t>- For the Time Constraint: Slack = 0, Dual Variable y1​ = 5.33 (Product = 0)</a:t>
              </a:r>
            </a:p>
            <a:p>
              <a:r>
                <a:rPr lang="fi-FI" sz="1100">
                  <a:solidFill>
                    <a:schemeClr val="tx1"/>
                  </a:solidFill>
                  <a:effectLst/>
                  <a:latin typeface="+mn-lt"/>
                  <a:ea typeface="+mn-ea"/>
                  <a:cs typeface="+mn-cs"/>
                </a:rPr>
                <a:t>- For the Minimum Calls for A: Slack = 0, Dual Variable y2​ = 0.67 (Product = 0)</a:t>
              </a:r>
            </a:p>
            <a:p>
              <a:r>
                <a:rPr lang="fi-FI" sz="1100">
                  <a:solidFill>
                    <a:schemeClr val="tx1"/>
                  </a:solidFill>
                  <a:effectLst/>
                  <a:latin typeface="+mn-lt"/>
                  <a:ea typeface="+mn-ea"/>
                  <a:cs typeface="+mn-cs"/>
                </a:rPr>
                <a:t>These conditions are satisfied, meaning that we have found optimal solutions.</a:t>
              </a:r>
            </a:p>
            <a:p>
              <a:endParaRPr lang="fi-FI" sz="1100">
                <a:solidFill>
                  <a:schemeClr val="tx1"/>
                </a:solidFill>
                <a:effectLst/>
                <a:latin typeface="+mn-lt"/>
                <a:ea typeface="+mn-ea"/>
                <a:cs typeface="+mn-cs"/>
              </a:endParaRPr>
            </a:p>
            <a:p>
              <a:r>
                <a:rPr lang="fi-FI" sz="1100" b="1">
                  <a:solidFill>
                    <a:schemeClr val="tx1"/>
                  </a:solidFill>
                  <a:effectLst/>
                  <a:latin typeface="+mn-lt"/>
                  <a:ea typeface="+mn-ea"/>
                  <a:cs typeface="+mn-cs"/>
                </a:rPr>
                <a:t>4.</a:t>
              </a:r>
              <a:r>
                <a:rPr lang="fi-FI" sz="1100" b="1" baseline="0">
                  <a:solidFill>
                    <a:schemeClr val="tx1"/>
                  </a:solidFill>
                  <a:effectLst/>
                  <a:latin typeface="+mn-lt"/>
                  <a:ea typeface="+mn-ea"/>
                  <a:cs typeface="+mn-cs"/>
                </a:rPr>
                <a:t> Duality</a:t>
              </a:r>
              <a:r>
                <a:rPr lang="fi-FI" sz="1100" b="1">
                  <a:solidFill>
                    <a:schemeClr val="tx1"/>
                  </a:solidFill>
                  <a:effectLst/>
                  <a:latin typeface="+mn-lt"/>
                  <a:ea typeface="+mn-ea"/>
                  <a:cs typeface="+mn-cs"/>
                </a:rPr>
                <a:t> Interpretation:</a:t>
              </a:r>
            </a:p>
            <a:p>
              <a:r>
                <a:rPr lang="fi-FI" sz="1100">
                  <a:solidFill>
                    <a:schemeClr val="tx1"/>
                  </a:solidFill>
                  <a:effectLst/>
                  <a:latin typeface="+mn-lt"/>
                  <a:ea typeface="+mn-ea"/>
                  <a:cs typeface="+mn-cs"/>
                </a:rPr>
                <a:t>The dual variables reflect the marginal worth of an additional unit of resource (time and call constraints) in terms of the commission that could be earned.</a:t>
              </a:r>
            </a:p>
          </xdr:txBody>
        </xdr:sp>
      </mc:Choice>
      <mc:Fallback xmlns="">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283843" y="461009"/>
              <a:ext cx="5638801" cy="1650111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Linear programming duality (6 pts)</a:t>
              </a:r>
            </a:p>
            <a:p>
              <a:endParaRPr lang="en-US" sz="1100" b="0" i="0" u="none" strike="noStrike" baseline="0">
                <a:solidFill>
                  <a:schemeClr val="tx1"/>
                </a:solidFill>
                <a:effectLst/>
                <a:latin typeface="+mn-lt"/>
                <a:ea typeface="+mn-ea"/>
                <a:cs typeface="+mn-cs"/>
              </a:endParaRPr>
            </a:p>
            <a:p>
              <a:r>
                <a:rPr lang="en-US" sz="1100">
                  <a:solidFill>
                    <a:schemeClr val="tx1"/>
                  </a:solidFill>
                  <a:effectLst/>
                  <a:latin typeface="+mn-lt"/>
                  <a:ea typeface="+mn-ea"/>
                  <a:cs typeface="+mn-cs"/>
                </a:rPr>
                <a:t>Sales representatives sell two products A and B. Based on historical data there is an average 10 euro commission for every call on product A and a 16 euro commission for every call on product B. Data also shows that sales representatives spend about 2 hours per call for product A and 3 hour for product B. The company requires at least 25 calls per month for product A and not more than 50 calls per month on any one product. How should the sales representatives allocate their monthly 160 working hours between making calls selling products A and B if they want to maximize their commission?</a:t>
              </a:r>
              <a:endParaRPr lang="fi-FI"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a) </a:t>
              </a:r>
              <a:r>
                <a:rPr lang="en-US" sz="1100">
                  <a:solidFill>
                    <a:schemeClr val="tx1"/>
                  </a:solidFill>
                  <a:effectLst/>
                  <a:latin typeface="+mn-lt"/>
                  <a:ea typeface="+mn-ea"/>
                  <a:cs typeface="+mn-cs"/>
                </a:rPr>
                <a:t>Mathematically formulate the LP model for maximizing</a:t>
              </a:r>
              <a:r>
                <a:rPr lang="en-US" sz="1100" baseline="0">
                  <a:solidFill>
                    <a:schemeClr val="tx1"/>
                  </a:solidFill>
                  <a:effectLst/>
                  <a:latin typeface="+mn-lt"/>
                  <a:ea typeface="+mn-ea"/>
                  <a:cs typeface="+mn-cs"/>
                </a:rPr>
                <a:t> commissions (=primal problem) </a:t>
              </a:r>
              <a:r>
                <a:rPr lang="en-US" sz="1100">
                  <a:solidFill>
                    <a:schemeClr val="tx1"/>
                  </a:solidFill>
                  <a:effectLst/>
                  <a:latin typeface="+mn-lt"/>
                  <a:ea typeface="+mn-ea"/>
                  <a:cs typeface="+mn-cs"/>
                </a:rPr>
                <a:t>(1pts)</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HINT: Formulate the</a:t>
              </a:r>
              <a:r>
                <a:rPr lang="en-US" sz="1100" baseline="0">
                  <a:solidFill>
                    <a:schemeClr val="tx1"/>
                  </a:solidFill>
                  <a:effectLst/>
                  <a:latin typeface="+mn-lt"/>
                  <a:ea typeface="+mn-ea"/>
                  <a:cs typeface="+mn-cs"/>
                </a:rPr>
                <a:t> model in the form Ax</a:t>
              </a:r>
              <a:r>
                <a:rPr lang="en-US" sz="1100" i="0">
                  <a:solidFill>
                    <a:schemeClr val="tx1"/>
                  </a:solidFill>
                  <a:effectLst/>
                  <a:latin typeface="Cambria Math" panose="02040503050406030204" pitchFamily="18" charset="0"/>
                  <a:ea typeface="+mn-ea"/>
                  <a:cs typeface="+mn-cs"/>
                </a:rPr>
                <a:t>≤</a:t>
              </a:r>
              <a:r>
                <a:rPr lang="en-US" sz="1100">
                  <a:solidFill>
                    <a:schemeClr val="tx1"/>
                  </a:solidFill>
                  <a:effectLst/>
                  <a:latin typeface="+mn-lt"/>
                  <a:ea typeface="+mn-ea"/>
                  <a:cs typeface="+mn-cs"/>
                </a:rPr>
                <a:t>b, since</a:t>
              </a:r>
              <a:r>
                <a:rPr lang="en-US" sz="1100" baseline="0">
                  <a:solidFill>
                    <a:schemeClr val="tx1"/>
                  </a:solidFill>
                  <a:effectLst/>
                  <a:latin typeface="+mn-lt"/>
                  <a:ea typeface="+mn-ea"/>
                  <a:cs typeface="+mn-cs"/>
                </a:rPr>
                <a:t> that will make it easy to formulate the dual in b).</a:t>
              </a:r>
            </a:p>
            <a:p>
              <a:endParaRPr lang="en-US" sz="1100" baseline="0">
                <a:solidFill>
                  <a:schemeClr val="tx1"/>
                </a:solidFill>
                <a:effectLst/>
                <a:latin typeface="+mn-lt"/>
                <a:ea typeface="+mn-ea"/>
                <a:cs typeface="+mn-cs"/>
              </a:endParaRPr>
            </a:p>
            <a:p>
              <a:pPr/>
              <a:r>
                <a:rPr lang="en-US" sz="110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 </a:t>
              </a:r>
              <a:r>
                <a:rPr lang="en-US" sz="1100" i="0">
                  <a:solidFill>
                    <a:schemeClr val="tx1"/>
                  </a:solidFill>
                  <a:effectLst/>
                  <a:latin typeface="Cambria Math" panose="02040503050406030204" pitchFamily="18" charset="0"/>
                  <a:ea typeface="+mn-ea"/>
                  <a:cs typeface="+mn-cs"/>
                </a:rPr>
                <a:t>max〗⁡〖</a:t>
              </a:r>
              <a:r>
                <a:rPr lang="fi-FI" sz="1100" b="0" i="0">
                  <a:solidFill>
                    <a:schemeClr val="tx1"/>
                  </a:solidFill>
                  <a:effectLst/>
                  <a:latin typeface="Cambria Math" panose="02040503050406030204" pitchFamily="18" charset="0"/>
                  <a:ea typeface="+mn-ea"/>
                  <a:cs typeface="+mn-cs"/>
                </a:rPr>
                <a:t>𝑧=10𝑥_1+</a:t>
              </a:r>
              <a:r>
                <a:rPr lang="en-US" sz="1100" b="0" i="0">
                  <a:solidFill>
                    <a:schemeClr val="tx1"/>
                  </a:solidFill>
                  <a:effectLst/>
                  <a:latin typeface="Cambria Math" panose="02040503050406030204" pitchFamily="18" charset="0"/>
                  <a:ea typeface="+mn-ea"/>
                  <a:cs typeface="+mn-cs"/>
                </a:rPr>
                <a:t>16</a:t>
              </a:r>
              <a:r>
                <a:rPr lang="fi-FI" sz="1100" b="0" i="0">
                  <a:solidFill>
                    <a:schemeClr val="tx1"/>
                  </a:solidFill>
                  <a:effectLst/>
                  <a:latin typeface="Cambria Math" panose="02040503050406030204" pitchFamily="18" charset="0"/>
                  <a:ea typeface="+mn-ea"/>
                  <a:cs typeface="+mn-cs"/>
                </a:rPr>
                <a:t>𝑥_</a:t>
              </a:r>
              <a:r>
                <a:rPr lang="en-US" sz="1100" b="0" i="0">
                  <a:solidFill>
                    <a:schemeClr val="tx1"/>
                  </a:solidFill>
                  <a:effectLst/>
                  <a:latin typeface="Cambria Math" panose="02040503050406030204" pitchFamily="18" charset="0"/>
                  <a:ea typeface="+mn-ea"/>
                  <a:cs typeface="+mn-cs"/>
                </a:rPr>
                <a:t>2 〗</a:t>
              </a:r>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1.</a:t>
              </a:r>
              <a:r>
                <a:rPr lang="en-US" sz="1100" b="1" baseline="0">
                  <a:solidFill>
                    <a:schemeClr val="tx1"/>
                  </a:solidFill>
                  <a:effectLst/>
                  <a:latin typeface="+mn-lt"/>
                  <a:ea typeface="+mn-ea"/>
                  <a:cs typeface="+mn-cs"/>
                </a:rPr>
                <a:t> </a:t>
              </a:r>
              <a:r>
                <a:rPr lang="fi-FI" sz="1100" b="1" i="0">
                  <a:solidFill>
                    <a:schemeClr val="tx1"/>
                  </a:solidFill>
                  <a:effectLst/>
                  <a:latin typeface="+mn-lt"/>
                  <a:ea typeface="+mn-ea"/>
                  <a:cs typeface="+mn-cs"/>
                </a:rPr>
                <a:t>Time Constraints</a:t>
              </a:r>
            </a:p>
            <a:p>
              <a:pPr/>
              <a:r>
                <a:rPr lang="en-US" sz="1100" b="0" i="0">
                  <a:solidFill>
                    <a:schemeClr val="tx1"/>
                  </a:solidFill>
                  <a:effectLst/>
                  <a:latin typeface="Cambria Math" panose="02040503050406030204" pitchFamily="18" charset="0"/>
                  <a:ea typeface="+mn-ea"/>
                  <a:cs typeface="+mn-cs"/>
                </a:rPr>
                <a:t>2</a:t>
              </a:r>
              <a:r>
                <a:rPr lang="fi-FI" sz="1100" b="0" i="0">
                  <a:solidFill>
                    <a:schemeClr val="tx1"/>
                  </a:solidFill>
                  <a:effectLst/>
                  <a:latin typeface="Cambria Math" panose="02040503050406030204" pitchFamily="18" charset="0"/>
                  <a:ea typeface="+mn-ea"/>
                  <a:cs typeface="+mn-cs"/>
                </a:rPr>
                <a:t>𝑥_1+</a:t>
              </a:r>
              <a:r>
                <a:rPr lang="en-US" sz="1100" b="0" i="0">
                  <a:solidFill>
                    <a:schemeClr val="tx1"/>
                  </a:solidFill>
                  <a:effectLst/>
                  <a:latin typeface="Cambria Math" panose="02040503050406030204" pitchFamily="18" charset="0"/>
                  <a:ea typeface="+mn-ea"/>
                  <a:cs typeface="+mn-cs"/>
                </a:rPr>
                <a:t>3</a:t>
              </a:r>
              <a:r>
                <a:rPr lang="fi-FI" sz="1100" b="0" i="0">
                  <a:solidFill>
                    <a:schemeClr val="tx1"/>
                  </a:solidFill>
                  <a:effectLst/>
                  <a:latin typeface="Cambria Math" panose="02040503050406030204" pitchFamily="18" charset="0"/>
                  <a:ea typeface="+mn-ea"/>
                  <a:cs typeface="+mn-cs"/>
                </a:rPr>
                <a:t>𝑥_</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Cambria Math" panose="02040503050406030204" pitchFamily="18" charset="0"/>
                  <a:ea typeface="Cambria Math" panose="02040503050406030204" pitchFamily="18" charset="0"/>
                  <a:cs typeface="+mn-cs"/>
                </a:rPr>
                <a:t>≤160</a:t>
              </a:r>
              <a:endParaRPr lang="fi-FI" sz="1100" b="1" i="0">
                <a:solidFill>
                  <a:schemeClr val="tx1"/>
                </a:solidFill>
                <a:effectLst/>
                <a:latin typeface="+mn-lt"/>
                <a:ea typeface="+mn-ea"/>
                <a:cs typeface="+mn-cs"/>
              </a:endParaRPr>
            </a:p>
            <a:p>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2.</a:t>
              </a:r>
              <a:r>
                <a:rPr lang="en-US" sz="1100" b="1" baseline="0">
                  <a:solidFill>
                    <a:schemeClr val="tx1"/>
                  </a:solidFill>
                  <a:effectLst/>
                  <a:latin typeface="+mn-lt"/>
                  <a:ea typeface="+mn-ea"/>
                  <a:cs typeface="+mn-cs"/>
                </a:rPr>
                <a:t> </a:t>
              </a:r>
              <a:r>
                <a:rPr lang="fi-FI" sz="1100" b="1" i="0" baseline="0">
                  <a:solidFill>
                    <a:schemeClr val="tx1"/>
                  </a:solidFill>
                  <a:effectLst/>
                  <a:latin typeface="+mn-lt"/>
                  <a:ea typeface="+mn-ea"/>
                  <a:cs typeface="+mn-cs"/>
                </a:rPr>
                <a:t>Call</a:t>
              </a:r>
              <a:r>
                <a:rPr lang="fi-FI" sz="1100" b="1" i="0">
                  <a:solidFill>
                    <a:schemeClr val="tx1"/>
                  </a:solidFill>
                  <a:effectLst/>
                  <a:latin typeface="+mn-lt"/>
                  <a:ea typeface="+mn-ea"/>
                  <a:cs typeface="+mn-cs"/>
                </a:rPr>
                <a:t> Constraints</a:t>
              </a:r>
              <a:endParaRPr lang="en-FI">
                <a:effectLst/>
              </a:endParaRPr>
            </a:p>
            <a:p>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a:t>
              </a:r>
              <a:r>
                <a:rPr lang="fi-FI" sz="1100" b="0" i="0">
                  <a:solidFill>
                    <a:schemeClr val="tx1"/>
                  </a:solidFill>
                  <a:effectLst/>
                  <a:latin typeface="Cambria Math" panose="02040503050406030204" pitchFamily="18" charset="0"/>
                  <a:ea typeface="+mn-ea"/>
                  <a:cs typeface="+mn-cs"/>
                </a:rPr>
                <a:t>𝑥〗_1</a:t>
              </a:r>
              <a:r>
                <a:rPr lang="fi-FI"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Cambria Math" panose="02040503050406030204" pitchFamily="18" charset="0"/>
                  <a:cs typeface="+mn-cs"/>
                </a:rPr>
                <a:t>25</a:t>
              </a:r>
              <a:r>
                <a:rPr lang="fi-FI" sz="1100" b="0" i="0">
                  <a:solidFill>
                    <a:schemeClr val="tx1"/>
                  </a:solidFill>
                  <a:effectLst/>
                  <a:latin typeface="+mn-lt"/>
                  <a:ea typeface="+mn-ea"/>
                  <a:cs typeface="+mn-cs"/>
                </a:rPr>
                <a:t>   (At least 25 calls per month for product A)</a:t>
              </a:r>
            </a:p>
            <a:p>
              <a:r>
                <a:rPr lang="fi-FI" sz="1100" b="0" i="0">
                  <a:solidFill>
                    <a:schemeClr val="tx1"/>
                  </a:solidFill>
                  <a:effectLst/>
                  <a:latin typeface="Cambria Math" panose="02040503050406030204" pitchFamily="18" charset="0"/>
                  <a:ea typeface="+mn-ea"/>
                  <a:cs typeface="+mn-cs"/>
                </a:rPr>
                <a:t>𝑥_1≤</a:t>
              </a:r>
              <a:r>
                <a:rPr lang="en-US" sz="1100" b="0" i="0">
                  <a:solidFill>
                    <a:schemeClr val="tx1"/>
                  </a:solidFill>
                  <a:effectLst/>
                  <a:latin typeface="Cambria Math" panose="02040503050406030204" pitchFamily="18" charset="0"/>
                  <a:ea typeface="+mn-ea"/>
                  <a:cs typeface="+mn-cs"/>
                </a:rPr>
                <a:t>50</a:t>
              </a:r>
              <a:r>
                <a:rPr lang="fi-FI" sz="1100" b="0" i="0">
                  <a:solidFill>
                    <a:schemeClr val="tx1"/>
                  </a:solidFill>
                  <a:effectLst/>
                  <a:latin typeface="+mn-lt"/>
                  <a:ea typeface="+mn-ea"/>
                  <a:cs typeface="+mn-cs"/>
                </a:rPr>
                <a:t>  </a:t>
              </a:r>
              <a:r>
                <a:rPr lang="fi-FI" sz="1100" b="0" i="0" baseline="0">
                  <a:solidFill>
                    <a:schemeClr val="tx1"/>
                  </a:solidFill>
                  <a:effectLst/>
                  <a:latin typeface="+mn-lt"/>
                  <a:ea typeface="+mn-ea"/>
                  <a:cs typeface="+mn-cs"/>
                </a:rPr>
                <a:t> </a:t>
              </a:r>
              <a:r>
                <a:rPr lang="fi-FI" sz="1100" b="0" i="0">
                  <a:solidFill>
                    <a:schemeClr val="tx1"/>
                  </a:solidFill>
                  <a:effectLst/>
                  <a:latin typeface="+mn-lt"/>
                  <a:ea typeface="+mn-ea"/>
                  <a:cs typeface="+mn-cs"/>
                </a:rPr>
                <a:t>(Not more than 50 calls per month for product A)</a:t>
              </a:r>
            </a:p>
            <a:p>
              <a:r>
                <a:rPr lang="fi-FI" sz="1100" b="0" i="0">
                  <a:solidFill>
                    <a:schemeClr val="tx1"/>
                  </a:solidFill>
                  <a:effectLst/>
                  <a:latin typeface="Cambria Math" panose="02040503050406030204" pitchFamily="18" charset="0"/>
                  <a:ea typeface="+mn-ea"/>
                  <a:cs typeface="+mn-cs"/>
                </a:rPr>
                <a:t>𝑥_</a:t>
              </a:r>
              <a:r>
                <a:rPr lang="en-US" sz="1100" b="0" i="0">
                  <a:solidFill>
                    <a:schemeClr val="tx1"/>
                  </a:solidFill>
                  <a:effectLst/>
                  <a:latin typeface="Cambria Math" panose="02040503050406030204" pitchFamily="18" charset="0"/>
                  <a:ea typeface="+mn-ea"/>
                  <a:cs typeface="+mn-cs"/>
                </a:rPr>
                <a:t>2</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50</a:t>
              </a:r>
              <a:r>
                <a:rPr lang="fi-FI" sz="1100" b="0" i="0">
                  <a:solidFill>
                    <a:schemeClr val="tx1"/>
                  </a:solidFill>
                  <a:effectLst/>
                  <a:latin typeface="+mn-lt"/>
                  <a:ea typeface="+mn-ea"/>
                  <a:cs typeface="+mn-cs"/>
                </a:rPr>
                <a:t>  </a:t>
              </a:r>
              <a:r>
                <a:rPr lang="fi-FI" sz="1100" b="0" i="0" baseline="0">
                  <a:solidFill>
                    <a:schemeClr val="tx1"/>
                  </a:solidFill>
                  <a:effectLst/>
                  <a:latin typeface="+mn-lt"/>
                  <a:ea typeface="+mn-ea"/>
                  <a:cs typeface="+mn-cs"/>
                </a:rPr>
                <a:t> </a:t>
              </a:r>
              <a:r>
                <a:rPr lang="fi-FI" sz="1100" b="0" i="0">
                  <a:solidFill>
                    <a:schemeClr val="tx1"/>
                  </a:solidFill>
                  <a:effectLst/>
                  <a:latin typeface="+mn-lt"/>
                  <a:ea typeface="+mn-ea"/>
                  <a:cs typeface="+mn-cs"/>
                </a:rPr>
                <a:t>(Not more than 50 calls per month for product B)</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3. </a:t>
              </a:r>
              <a:r>
                <a:rPr lang="fi-FI" sz="1100" b="1" i="0">
                  <a:solidFill>
                    <a:schemeClr val="tx1"/>
                  </a:solidFill>
                  <a:effectLst/>
                  <a:latin typeface="+mn-lt"/>
                  <a:ea typeface="+mn-ea"/>
                  <a:cs typeface="+mn-cs"/>
                </a:rPr>
                <a:t>Non-negativity</a:t>
              </a:r>
              <a:r>
                <a:rPr lang="fi-FI" sz="1100" b="0" i="0">
                  <a:solidFill>
                    <a:schemeClr val="tx1"/>
                  </a:solidFill>
                  <a:effectLst/>
                  <a:latin typeface="+mn-lt"/>
                  <a:ea typeface="+mn-ea"/>
                  <a:cs typeface="+mn-cs"/>
                </a:rPr>
                <a:t>:</a:t>
              </a:r>
            </a:p>
            <a:p>
              <a:pPr eaLnBrk="1" fontAlgn="auto" latinLnBrk="0" hangingPunct="1"/>
              <a:r>
                <a:rPr lang="en-US" sz="1100" b="0" i="0">
                  <a:solidFill>
                    <a:schemeClr val="tx1"/>
                  </a:solidFill>
                  <a:effectLst/>
                  <a:latin typeface="Cambria Math" panose="02040503050406030204" pitchFamily="18" charset="0"/>
                  <a:ea typeface="+mn-ea"/>
                  <a:cs typeface="+mn-cs"/>
                </a:rPr>
                <a:t>𝑥_1,𝑥_2 ​</a:t>
              </a:r>
              <a:r>
                <a:rPr lang="fi-FI"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Cambria Math" panose="02040503050406030204" pitchFamily="18" charset="0"/>
                  <a:ea typeface="+mn-ea"/>
                  <a:cs typeface="+mn-cs"/>
                </a:rPr>
                <a:t>0</a:t>
              </a:r>
              <a:endParaRPr lang="en-FI">
                <a:effectLst/>
              </a:endParaRP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b) </a:t>
              </a:r>
              <a:r>
                <a:rPr lang="en-US" sz="1100">
                  <a:solidFill>
                    <a:schemeClr val="tx1"/>
                  </a:solidFill>
                  <a:effectLst/>
                  <a:latin typeface="+mn-lt"/>
                  <a:ea typeface="+mn-ea"/>
                  <a:cs typeface="+mn-cs"/>
                </a:rPr>
                <a:t>Mathematically formulate the dual problem of the primal problem. (2pts)</a:t>
              </a:r>
            </a:p>
            <a:p>
              <a:endParaRPr kumimoji="0" lang="en-US" sz="1400" b="0" i="0" u="none" strike="noStrike" kern="0" cap="none" spc="0" normalizeH="0" baseline="0" noProof="0">
                <a:ln>
                  <a:noFill/>
                </a:ln>
                <a:solidFill>
                  <a:srgbClr val="FF0000"/>
                </a:solidFill>
                <a:effectLst/>
                <a:uLnTx/>
                <a:uFillTx/>
                <a:latin typeface="+mn-lt"/>
                <a:ea typeface="+mn-ea"/>
                <a:cs typeface="+mn-cs"/>
              </a:endParaRPr>
            </a:p>
            <a:p>
              <a:pPr algn="ctr"/>
              <a:r>
                <a:rPr lang="en-US" sz="1100" i="0">
                  <a:solidFill>
                    <a:schemeClr val="tx1"/>
                  </a:solidFill>
                  <a:effectLst/>
                  <a:latin typeface="+mn-lt"/>
                  <a:ea typeface="+mn-ea"/>
                  <a:cs typeface="+mn-cs"/>
                </a:rPr>
                <a:t>〖</a:t>
              </a:r>
              <a:r>
                <a:rPr lang="en-US" sz="1100" b="0" i="0">
                  <a:solidFill>
                    <a:schemeClr val="tx1"/>
                  </a:solidFill>
                  <a:effectLst/>
                  <a:latin typeface="+mn-lt"/>
                  <a:ea typeface="+mn-ea"/>
                  <a:cs typeface="+mn-cs"/>
                </a:rPr>
                <a:t> </a:t>
              </a:r>
              <a:r>
                <a:rPr lang="en-US" sz="1100" i="0">
                  <a:solidFill>
                    <a:schemeClr val="tx1"/>
                  </a:solidFill>
                  <a:effectLst/>
                  <a:latin typeface="+mn-lt"/>
                  <a:ea typeface="+mn-ea"/>
                  <a:cs typeface="+mn-cs"/>
                </a:rPr>
                <a:t>m</a:t>
              </a:r>
              <a:r>
                <a:rPr lang="en-US" sz="1100" b="0" i="0">
                  <a:solidFill>
                    <a:schemeClr val="tx1"/>
                  </a:solidFill>
                  <a:effectLst/>
                  <a:latin typeface="Cambria Math" panose="02040503050406030204" pitchFamily="18" charset="0"/>
                  <a:ea typeface="+mn-ea"/>
                  <a:cs typeface="+mn-cs"/>
                </a:rPr>
                <a:t>𝑖𝑛</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𝑤</a:t>
              </a:r>
              <a:r>
                <a:rPr lang="fi-FI" sz="1100" b="0" i="0">
                  <a:solidFill>
                    <a:schemeClr val="tx1"/>
                  </a:solidFill>
                  <a:effectLst/>
                  <a:latin typeface="+mn-lt"/>
                  <a:ea typeface="+mn-ea"/>
                  <a:cs typeface="+mn-cs"/>
                </a:rPr>
                <a:t>=1</a:t>
              </a:r>
              <a:r>
                <a:rPr lang="en-US" sz="1100" b="0" i="0">
                  <a:solidFill>
                    <a:schemeClr val="tx1"/>
                  </a:solidFill>
                  <a:effectLst/>
                  <a:latin typeface="Cambria Math" panose="02040503050406030204" pitchFamily="18" charset="0"/>
                  <a:ea typeface="+mn-ea"/>
                  <a:cs typeface="+mn-cs"/>
                </a:rPr>
                <a:t>60𝑦</a:t>
              </a:r>
              <a:r>
                <a:rPr lang="fi-FI" sz="1100" b="0" i="0">
                  <a:solidFill>
                    <a:schemeClr val="tx1"/>
                  </a:solidFill>
                  <a:effectLst/>
                  <a:latin typeface="+mn-lt"/>
                  <a:ea typeface="+mn-ea"/>
                  <a:cs typeface="+mn-cs"/>
                </a:rPr>
                <a:t>_1</a:t>
              </a:r>
              <a:r>
                <a:rPr lang="en-US" sz="1100" b="0" i="0">
                  <a:solidFill>
                    <a:schemeClr val="tx1"/>
                  </a:solidFill>
                  <a:effectLst/>
                  <a:latin typeface="Cambria Math" panose="02040503050406030204" pitchFamily="18" charset="0"/>
                  <a:ea typeface="+mn-ea"/>
                  <a:cs typeface="+mn-cs"/>
                </a:rPr>
                <a:t>−25𝑦</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2</a:t>
              </a:r>
              <a:r>
                <a:rPr lang="en-US" sz="1100" b="0" i="0">
                  <a:solidFill>
                    <a:schemeClr val="tx1"/>
                  </a:solidFill>
                  <a:effectLst/>
                  <a:latin typeface="Cambria Math" panose="02040503050406030204" pitchFamily="18" charset="0"/>
                  <a:ea typeface="+mn-ea"/>
                  <a:cs typeface="+mn-cs"/>
                </a:rPr>
                <a:t>+50</a:t>
              </a:r>
              <a:r>
                <a:rPr lang="en-US" sz="1100" b="0" i="0">
                  <a:solidFill>
                    <a:schemeClr val="tx1"/>
                  </a:solidFill>
                  <a:effectLst/>
                  <a:latin typeface="+mn-lt"/>
                  <a:ea typeface="+mn-ea"/>
                  <a:cs typeface="+mn-cs"/>
                </a:rPr>
                <a:t>𝑦</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3</a:t>
              </a:r>
              <a:r>
                <a:rPr lang="fi-FI"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+50</a:t>
              </a:r>
              <a:r>
                <a:rPr lang="en-US" sz="1100" b="0" i="0">
                  <a:solidFill>
                    <a:schemeClr val="tx1"/>
                  </a:solidFill>
                  <a:effectLst/>
                  <a:latin typeface="+mn-lt"/>
                  <a:ea typeface="+mn-ea"/>
                  <a:cs typeface="+mn-cs"/>
                </a:rPr>
                <a:t>𝑦</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4</a:t>
              </a:r>
              <a:r>
                <a:rPr lang="en-US" sz="1100" b="0" i="0">
                  <a:solidFill>
                    <a:schemeClr val="tx1"/>
                  </a:solidFill>
                  <a:effectLst/>
                  <a:latin typeface="+mn-lt"/>
                  <a:ea typeface="+mn-ea"/>
                  <a:cs typeface="+mn-cs"/>
                </a:rPr>
                <a:t> 〗</a:t>
              </a:r>
              <a:r>
                <a:rPr lang="fi-FI" sz="1100" b="0" i="0">
                  <a:solidFill>
                    <a:schemeClr val="tx1"/>
                  </a:solidFill>
                  <a:effectLst/>
                  <a:latin typeface="+mn-lt"/>
                  <a:ea typeface="+mn-ea"/>
                  <a:cs typeface="+mn-cs"/>
                </a:rPr>
                <a:t> </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Subject to</a:t>
              </a:r>
              <a:r>
                <a:rPr lang="fi-FI" sz="1100" b="1" i="0" baseline="0">
                  <a:solidFill>
                    <a:schemeClr val="tx1"/>
                  </a:solidFill>
                  <a:effectLst/>
                  <a:latin typeface="+mn-lt"/>
                  <a:ea typeface="+mn-ea"/>
                  <a:cs typeface="+mn-cs"/>
                </a:rPr>
                <a:t> constraints</a:t>
              </a:r>
              <a:endParaRPr lang="fi-FI"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𝑦</a:t>
              </a:r>
              <a:r>
                <a:rPr lang="fi-FI" sz="1100" b="0" i="0">
                  <a:solidFill>
                    <a:schemeClr val="tx1"/>
                  </a:solidFill>
                  <a:effectLst/>
                  <a:latin typeface="+mn-lt"/>
                  <a:ea typeface="+mn-ea"/>
                  <a:cs typeface="+mn-cs"/>
                </a:rPr>
                <a:t>〗_1</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𝑦</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2</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𝑦</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3 ​</a:t>
              </a:r>
              <a:r>
                <a:rPr lang="fi-FI"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10</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3</a:t>
              </a:r>
              <a:r>
                <a:rPr lang="en-US" sz="1100" b="0" i="0">
                  <a:solidFill>
                    <a:schemeClr val="tx1"/>
                  </a:solidFill>
                  <a:effectLst/>
                  <a:latin typeface="+mn-lt"/>
                  <a:ea typeface="+mn-ea"/>
                  <a:cs typeface="+mn-cs"/>
                </a:rPr>
                <a:t>𝑦</a:t>
              </a:r>
              <a:r>
                <a:rPr lang="fi-FI" sz="1100" b="0" i="0">
                  <a:solidFill>
                    <a:schemeClr val="tx1"/>
                  </a:solidFill>
                  <a:effectLst/>
                  <a:latin typeface="+mn-lt"/>
                  <a:ea typeface="+mn-ea"/>
                  <a:cs typeface="+mn-cs"/>
                </a:rPr>
                <a:t>〗_1</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𝑦</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4 ​</a:t>
              </a:r>
              <a:r>
                <a:rPr lang="fi-FI"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16</a:t>
              </a:r>
              <a:endParaRPr lang="fi-FI" sz="1100" b="0" i="0">
                <a:solidFill>
                  <a:schemeClr val="tx1"/>
                </a:solidFill>
                <a:effectLst/>
                <a:latin typeface="+mn-lt"/>
                <a:ea typeface="+mn-ea"/>
                <a:cs typeface="+mn-cs"/>
              </a:endParaRPr>
            </a:p>
            <a:p>
              <a:r>
                <a:rPr lang="en-US" sz="1100" b="0" i="0">
                  <a:solidFill>
                    <a:schemeClr val="tx1"/>
                  </a:solidFill>
                  <a:effectLst/>
                  <a:latin typeface="+mn-lt"/>
                  <a:ea typeface="+mn-ea"/>
                  <a:cs typeface="+mn-cs"/>
                </a:rPr>
                <a:t>𝑦</a:t>
              </a:r>
              <a:r>
                <a:rPr lang="fi-FI" sz="1100" b="0" i="0">
                  <a:solidFill>
                    <a:schemeClr val="tx1"/>
                  </a:solidFill>
                  <a:effectLst/>
                  <a:latin typeface="+mn-lt"/>
                  <a:ea typeface="+mn-ea"/>
                  <a:cs typeface="+mn-cs"/>
                </a:rPr>
                <a:t>_1</a:t>
              </a:r>
              <a:r>
                <a:rPr lang="en-US" sz="1100" b="0" i="0">
                  <a:solidFill>
                    <a:schemeClr val="tx1"/>
                  </a:solidFill>
                  <a:effectLst/>
                  <a:latin typeface="+mn-lt"/>
                  <a:ea typeface="+mn-ea"/>
                  <a:cs typeface="+mn-cs"/>
                </a:rPr>
                <a:t>,𝑦</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𝑦</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3,</a:t>
              </a:r>
              <a:r>
                <a:rPr lang="en-US" sz="1100" b="0" i="0">
                  <a:solidFill>
                    <a:schemeClr val="tx1"/>
                  </a:solidFill>
                  <a:effectLst/>
                  <a:latin typeface="+mn-lt"/>
                  <a:ea typeface="+mn-ea"/>
                  <a:cs typeface="+mn-cs"/>
                </a:rPr>
                <a:t>𝑦</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4</a:t>
              </a:r>
              <a:r>
                <a:rPr lang="en-US" sz="1100" b="0" i="0">
                  <a:solidFill>
                    <a:schemeClr val="tx1"/>
                  </a:solidFill>
                  <a:effectLst/>
                  <a:latin typeface="+mn-lt"/>
                  <a:ea typeface="+mn-ea"/>
                  <a:cs typeface="+mn-cs"/>
                </a:rPr>
                <a:t> ​</a:t>
              </a:r>
              <a:r>
                <a:rPr lang="fi-FI" sz="1100" b="0" i="0">
                  <a:solidFill>
                    <a:schemeClr val="tx1"/>
                  </a:solidFill>
                  <a:effectLst/>
                  <a:latin typeface="+mn-lt"/>
                  <a:ea typeface="+mn-ea"/>
                  <a:cs typeface="+mn-cs"/>
                </a:rPr>
                <a:t>≥</a:t>
              </a:r>
              <a:r>
                <a:rPr lang="en-US" sz="1100" b="0" i="0">
                  <a:solidFill>
                    <a:schemeClr val="tx1"/>
                  </a:solidFill>
                  <a:effectLst/>
                  <a:latin typeface="+mn-lt"/>
                  <a:ea typeface="+mn-ea"/>
                  <a:cs typeface="+mn-cs"/>
                </a:rPr>
                <a:t>0</a:t>
              </a:r>
              <a:endParaRPr lang="en-US" sz="110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The two LP problems are formulated in the two adjacent tables </a:t>
              </a: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c) </a:t>
              </a:r>
              <a:r>
                <a:rPr lang="en-US" sz="1100">
                  <a:solidFill>
                    <a:schemeClr val="tx1"/>
                  </a:solidFill>
                  <a:effectLst/>
                  <a:latin typeface="+mn-lt"/>
                  <a:ea typeface="+mn-ea"/>
                  <a:cs typeface="+mn-cs"/>
                </a:rPr>
                <a:t>Report the optimal objective functions, decision variable values and the shadow prices of both the primal and dual problems. (1pt)</a:t>
              </a:r>
            </a:p>
            <a:p>
              <a:endParaRPr lang="en-US" sz="1100">
                <a:solidFill>
                  <a:schemeClr val="tx1"/>
                </a:solidFill>
                <a:effectLst/>
                <a:latin typeface="+mn-lt"/>
                <a:ea typeface="+mn-ea"/>
                <a:cs typeface="+mn-cs"/>
              </a:endParaRPr>
            </a:p>
            <a:p>
              <a:pPr algn="l"/>
              <a:r>
                <a:rPr lang="fi-FI" b="1" i="0">
                  <a:effectLst/>
                  <a:latin typeface="Söhne"/>
                </a:rPr>
                <a:t>Primal Problem:</a:t>
              </a:r>
            </a:p>
            <a:p>
              <a:pPr algn="l"/>
              <a:r>
                <a:rPr lang="fi-FI" b="1" i="0">
                  <a:solidFill>
                    <a:srgbClr val="374151"/>
                  </a:solidFill>
                  <a:effectLst/>
                  <a:latin typeface="Söhne"/>
                </a:rPr>
                <a:t>Objective Function (Maximize Commission):</a:t>
              </a:r>
              <a:endParaRPr lang="fi-FI" b="0" i="0">
                <a:solidFill>
                  <a:srgbClr val="374151"/>
                </a:solidFill>
                <a:effectLst/>
                <a:latin typeface="Söhne"/>
              </a:endParaRPr>
            </a:p>
            <a:p>
              <a:pPr algn="l"/>
              <a:r>
                <a:rPr lang="fi-FI" b="0" i="0">
                  <a:solidFill>
                    <a:srgbClr val="374151"/>
                  </a:solidFill>
                  <a:effectLst/>
                  <a:latin typeface="Söhne"/>
                </a:rPr>
                <a:t>-</a:t>
              </a:r>
              <a:r>
                <a:rPr lang="fi-FI" b="0" i="0" baseline="0">
                  <a:solidFill>
                    <a:srgbClr val="374151"/>
                  </a:solidFill>
                  <a:effectLst/>
                  <a:latin typeface="Söhne"/>
                </a:rPr>
                <a:t> </a:t>
              </a:r>
              <a:r>
                <a:rPr lang="fi-FI" b="0" i="0">
                  <a:solidFill>
                    <a:srgbClr val="374151"/>
                  </a:solidFill>
                  <a:effectLst/>
                  <a:latin typeface="Söhne"/>
                </a:rPr>
                <a:t>Optimal Value: €836.67</a:t>
              </a:r>
            </a:p>
            <a:p>
              <a:pPr algn="l"/>
              <a:r>
                <a:rPr lang="fi-FI" b="1" i="0">
                  <a:solidFill>
                    <a:srgbClr val="374151"/>
                  </a:solidFill>
                  <a:effectLst/>
                  <a:latin typeface="Söhne"/>
                </a:rPr>
                <a:t>Decision Variables (Number of Calls):</a:t>
              </a:r>
            </a:p>
            <a:p>
              <a:pPr algn="l"/>
              <a:r>
                <a:rPr lang="fi-FI" b="0" i="0">
                  <a:solidFill>
                    <a:srgbClr val="374151"/>
                  </a:solidFill>
                  <a:effectLst/>
                  <a:latin typeface="Söhne"/>
                </a:rPr>
                <a:t>-</a:t>
              </a:r>
              <a:r>
                <a:rPr lang="fi-FI" b="0" i="0" baseline="0">
                  <a:solidFill>
                    <a:srgbClr val="374151"/>
                  </a:solidFill>
                  <a:effectLst/>
                  <a:latin typeface="Söhne"/>
                </a:rPr>
                <a:t> </a:t>
              </a:r>
              <a:r>
                <a:rPr lang="fi-FI" b="0" i="1">
                  <a:solidFill>
                    <a:srgbClr val="374151"/>
                  </a:solidFill>
                  <a:effectLst/>
                  <a:latin typeface="KaTeX_Math"/>
                </a:rPr>
                <a:t>x</a:t>
              </a:r>
              <a:r>
                <a:rPr lang="fi-FI" b="0" i="0">
                  <a:solidFill>
                    <a:srgbClr val="374151"/>
                  </a:solidFill>
                  <a:effectLst/>
                  <a:latin typeface="KaTeX_Main"/>
                </a:rPr>
                <a:t>1​</a:t>
              </a:r>
              <a:r>
                <a:rPr lang="fi-FI" b="0" i="0">
                  <a:solidFill>
                    <a:srgbClr val="374151"/>
                  </a:solidFill>
                  <a:effectLst/>
                  <a:latin typeface="Söhne"/>
                </a:rPr>
                <a:t> (Calls for Product A): 25 calls</a:t>
              </a:r>
            </a:p>
            <a:p>
              <a:pPr algn="l"/>
              <a:r>
                <a:rPr lang="fi-FI" b="0" i="0">
                  <a:solidFill>
                    <a:srgbClr val="374151"/>
                  </a:solidFill>
                  <a:effectLst/>
                  <a:latin typeface="Söhne"/>
                </a:rPr>
                <a:t>-</a:t>
              </a:r>
              <a:r>
                <a:rPr lang="fi-FI" b="0" i="0" baseline="0">
                  <a:solidFill>
                    <a:srgbClr val="374151"/>
                  </a:solidFill>
                  <a:effectLst/>
                  <a:latin typeface="Söhne"/>
                </a:rPr>
                <a:t> </a:t>
              </a:r>
              <a:r>
                <a:rPr lang="fi-FI" b="0" i="1">
                  <a:solidFill>
                    <a:srgbClr val="374151"/>
                  </a:solidFill>
                  <a:effectLst/>
                  <a:latin typeface="KaTeX_Math"/>
                </a:rPr>
                <a:t>x</a:t>
              </a:r>
              <a:r>
                <a:rPr lang="fi-FI" b="0" i="0">
                  <a:solidFill>
                    <a:srgbClr val="374151"/>
                  </a:solidFill>
                  <a:effectLst/>
                  <a:latin typeface="KaTeX_Main"/>
                </a:rPr>
                <a:t>2​</a:t>
              </a:r>
              <a:r>
                <a:rPr lang="fi-FI" b="0" i="0">
                  <a:solidFill>
                    <a:srgbClr val="374151"/>
                  </a:solidFill>
                  <a:effectLst/>
                  <a:latin typeface="Söhne"/>
                </a:rPr>
                <a:t> (Calls for Product B): 36.67 calls</a:t>
              </a:r>
            </a:p>
            <a:p>
              <a:pPr algn="l"/>
              <a:r>
                <a:rPr lang="fi-FI" b="1" i="0">
                  <a:solidFill>
                    <a:srgbClr val="374151"/>
                  </a:solidFill>
                  <a:effectLst/>
                  <a:latin typeface="Söhne"/>
                </a:rPr>
                <a:t>Shadow Prices for Constraints:</a:t>
              </a:r>
            </a:p>
            <a:p>
              <a:pPr algn="l"/>
              <a:r>
                <a:rPr lang="fi-FI" b="0" i="0">
                  <a:solidFill>
                    <a:srgbClr val="374151"/>
                  </a:solidFill>
                  <a:effectLst/>
                  <a:latin typeface="Söhne"/>
                </a:rPr>
                <a:t>-</a:t>
              </a:r>
              <a:r>
                <a:rPr lang="fi-FI" b="0" i="0" baseline="0">
                  <a:solidFill>
                    <a:srgbClr val="374151"/>
                  </a:solidFill>
                  <a:effectLst/>
                  <a:latin typeface="Söhne"/>
                </a:rPr>
                <a:t> </a:t>
              </a:r>
              <a:r>
                <a:rPr lang="fi-FI" b="0" i="0">
                  <a:solidFill>
                    <a:srgbClr val="374151"/>
                  </a:solidFill>
                  <a:effectLst/>
                  <a:latin typeface="Söhne"/>
                </a:rPr>
                <a:t>Time Constraint: €5.33 per hour </a:t>
              </a:r>
            </a:p>
            <a:p>
              <a:pPr algn="l"/>
              <a:r>
                <a:rPr lang="fi-FI" b="0" i="0">
                  <a:solidFill>
                    <a:srgbClr val="374151"/>
                  </a:solidFill>
                  <a:effectLst/>
                  <a:latin typeface="Söhne"/>
                </a:rPr>
                <a:t>- Minimum Calls for A: €0.67 per call</a:t>
              </a:r>
            </a:p>
            <a:p>
              <a:pPr algn="l"/>
              <a:r>
                <a:rPr lang="fi-FI" b="0" i="0">
                  <a:solidFill>
                    <a:srgbClr val="374151"/>
                  </a:solidFill>
                  <a:effectLst/>
                  <a:latin typeface="Söhne"/>
                </a:rPr>
                <a:t>- Maximum Calls for A: €0 (not binding)</a:t>
              </a:r>
            </a:p>
            <a:p>
              <a:pPr algn="l"/>
              <a:r>
                <a:rPr lang="fi-FI" b="0" i="0">
                  <a:solidFill>
                    <a:srgbClr val="374151"/>
                  </a:solidFill>
                  <a:effectLst/>
                  <a:latin typeface="Söhne"/>
                </a:rPr>
                <a:t>-</a:t>
              </a:r>
              <a:r>
                <a:rPr lang="fi-FI" b="0" i="0" baseline="0">
                  <a:solidFill>
                    <a:srgbClr val="374151"/>
                  </a:solidFill>
                  <a:effectLst/>
                  <a:latin typeface="Söhne"/>
                </a:rPr>
                <a:t> </a:t>
              </a:r>
              <a:r>
                <a:rPr lang="fi-FI" b="0" i="0">
                  <a:solidFill>
                    <a:srgbClr val="374151"/>
                  </a:solidFill>
                  <a:effectLst/>
                  <a:latin typeface="Söhne"/>
                </a:rPr>
                <a:t>Maximum Calls for B: €0 (not binding)</a:t>
              </a:r>
            </a:p>
            <a:p>
              <a:pPr algn="l"/>
              <a:endParaRPr lang="fi-FI" b="1" i="0">
                <a:effectLst/>
                <a:latin typeface="Söhne"/>
              </a:endParaRPr>
            </a:p>
            <a:p>
              <a:pPr algn="l"/>
              <a:r>
                <a:rPr lang="fi-FI" b="1" i="0">
                  <a:effectLst/>
                  <a:latin typeface="Söhne"/>
                </a:rPr>
                <a:t>Dual Problem:</a:t>
              </a:r>
            </a:p>
            <a:p>
              <a:pPr algn="l"/>
              <a:r>
                <a:rPr lang="fi-FI" b="1" i="0">
                  <a:solidFill>
                    <a:srgbClr val="374151"/>
                  </a:solidFill>
                  <a:effectLst/>
                  <a:latin typeface="Söhne"/>
                </a:rPr>
                <a:t>Objective Function (Minimize Cost):</a:t>
              </a:r>
            </a:p>
            <a:p>
              <a:pPr algn="l"/>
              <a:r>
                <a:rPr lang="fi-FI" b="0" i="0">
                  <a:solidFill>
                    <a:srgbClr val="374151"/>
                  </a:solidFill>
                  <a:effectLst/>
                  <a:latin typeface="Söhne"/>
                </a:rPr>
                <a:t>-</a:t>
              </a:r>
              <a:r>
                <a:rPr lang="fi-FI" b="0" i="0" baseline="0">
                  <a:solidFill>
                    <a:srgbClr val="374151"/>
                  </a:solidFill>
                  <a:effectLst/>
                  <a:latin typeface="Söhne"/>
                </a:rPr>
                <a:t> </a:t>
              </a:r>
              <a:r>
                <a:rPr lang="fi-FI" b="0" i="0">
                  <a:solidFill>
                    <a:srgbClr val="374151"/>
                  </a:solidFill>
                  <a:effectLst/>
                  <a:latin typeface="Söhne"/>
                </a:rPr>
                <a:t>Optimal Value: €836.67</a:t>
              </a:r>
            </a:p>
            <a:p>
              <a:pPr algn="l"/>
              <a:r>
                <a:rPr lang="fi-FI" b="1" i="0">
                  <a:solidFill>
                    <a:srgbClr val="374151"/>
                  </a:solidFill>
                  <a:effectLst/>
                  <a:latin typeface="Söhne"/>
                </a:rPr>
                <a:t>Decision Variables (Dual Variables):</a:t>
              </a:r>
            </a:p>
            <a:p>
              <a:pPr algn="l"/>
              <a:r>
                <a:rPr lang="fi-FI" b="0" i="0">
                  <a:solidFill>
                    <a:srgbClr val="374151"/>
                  </a:solidFill>
                  <a:effectLst/>
                  <a:latin typeface="Söhne"/>
                </a:rPr>
                <a:t>-</a:t>
              </a:r>
              <a:r>
                <a:rPr lang="fi-FI" b="0" i="0" baseline="0">
                  <a:solidFill>
                    <a:srgbClr val="374151"/>
                  </a:solidFill>
                  <a:effectLst/>
                  <a:latin typeface="Söhne"/>
                </a:rPr>
                <a:t> </a:t>
              </a:r>
              <a:r>
                <a:rPr lang="fi-FI" b="0" i="1">
                  <a:solidFill>
                    <a:srgbClr val="374151"/>
                  </a:solidFill>
                  <a:effectLst/>
                  <a:latin typeface="KaTeX_Math"/>
                </a:rPr>
                <a:t>y</a:t>
              </a:r>
              <a:r>
                <a:rPr lang="fi-FI" b="0" i="0">
                  <a:solidFill>
                    <a:srgbClr val="374151"/>
                  </a:solidFill>
                  <a:effectLst/>
                  <a:latin typeface="KaTeX_Main"/>
                </a:rPr>
                <a:t>1​</a:t>
              </a:r>
              <a:r>
                <a:rPr lang="fi-FI" b="0" i="0">
                  <a:solidFill>
                    <a:srgbClr val="374151"/>
                  </a:solidFill>
                  <a:effectLst/>
                  <a:latin typeface="Söhne"/>
                </a:rPr>
                <a:t> (Associated with Time Constraint): 5.33</a:t>
              </a:r>
            </a:p>
            <a:p>
              <a:pPr algn="l"/>
              <a:r>
                <a:rPr lang="fi-FI" b="0" i="0">
                  <a:solidFill>
                    <a:srgbClr val="374151"/>
                  </a:solidFill>
                  <a:effectLst/>
                  <a:latin typeface="Söhne"/>
                </a:rPr>
                <a:t>- </a:t>
              </a:r>
              <a:r>
                <a:rPr lang="fi-FI" b="0" i="1">
                  <a:solidFill>
                    <a:srgbClr val="374151"/>
                  </a:solidFill>
                  <a:effectLst/>
                  <a:latin typeface="KaTeX_Math"/>
                </a:rPr>
                <a:t>y</a:t>
              </a:r>
              <a:r>
                <a:rPr lang="fi-FI" b="0" i="0">
                  <a:solidFill>
                    <a:srgbClr val="374151"/>
                  </a:solidFill>
                  <a:effectLst/>
                  <a:latin typeface="KaTeX_Main"/>
                </a:rPr>
                <a:t>2​</a:t>
              </a:r>
              <a:r>
                <a:rPr lang="fi-FI" b="0" i="0">
                  <a:solidFill>
                    <a:srgbClr val="374151"/>
                  </a:solidFill>
                  <a:effectLst/>
                  <a:latin typeface="Söhne"/>
                </a:rPr>
                <a:t> (Associated with Minimum Calls for A): 0.67</a:t>
              </a:r>
            </a:p>
            <a:p>
              <a:pPr algn="l"/>
              <a:r>
                <a:rPr lang="fi-FI" b="0" i="0">
                  <a:solidFill>
                    <a:srgbClr val="374151"/>
                  </a:solidFill>
                  <a:effectLst/>
                  <a:latin typeface="Söhne"/>
                </a:rPr>
                <a:t>-</a:t>
              </a:r>
              <a:r>
                <a:rPr lang="fi-FI" b="0" i="0" baseline="0">
                  <a:solidFill>
                    <a:srgbClr val="374151"/>
                  </a:solidFill>
                  <a:effectLst/>
                  <a:latin typeface="Söhne"/>
                </a:rPr>
                <a:t> </a:t>
              </a:r>
              <a:r>
                <a:rPr lang="fi-FI" b="0" i="1">
                  <a:solidFill>
                    <a:srgbClr val="374151"/>
                  </a:solidFill>
                  <a:effectLst/>
                  <a:latin typeface="KaTeX_Math"/>
                </a:rPr>
                <a:t>y</a:t>
              </a:r>
              <a:r>
                <a:rPr lang="fi-FI" b="0" i="0">
                  <a:solidFill>
                    <a:srgbClr val="374151"/>
                  </a:solidFill>
                  <a:effectLst/>
                  <a:latin typeface="KaTeX_Main"/>
                </a:rPr>
                <a:t>3​</a:t>
              </a:r>
              <a:r>
                <a:rPr lang="fi-FI" b="0" i="0">
                  <a:solidFill>
                    <a:srgbClr val="374151"/>
                  </a:solidFill>
                  <a:effectLst/>
                  <a:latin typeface="Söhne"/>
                </a:rPr>
                <a:t> (Associated with Maximum Calls for A): 0 (not binding)</a:t>
              </a:r>
            </a:p>
            <a:p>
              <a:pPr algn="l"/>
              <a:r>
                <a:rPr lang="fi-FI" b="0" i="0">
                  <a:solidFill>
                    <a:srgbClr val="374151"/>
                  </a:solidFill>
                  <a:effectLst/>
                  <a:latin typeface="Söhne"/>
                </a:rPr>
                <a:t>-</a:t>
              </a:r>
              <a:r>
                <a:rPr lang="fi-FI" b="0" i="0" baseline="0">
                  <a:solidFill>
                    <a:srgbClr val="374151"/>
                  </a:solidFill>
                  <a:effectLst/>
                  <a:latin typeface="Söhne"/>
                </a:rPr>
                <a:t> </a:t>
              </a:r>
              <a:r>
                <a:rPr lang="fi-FI" b="0" i="1">
                  <a:solidFill>
                    <a:srgbClr val="374151"/>
                  </a:solidFill>
                  <a:effectLst/>
                  <a:latin typeface="KaTeX_Math"/>
                </a:rPr>
                <a:t>y</a:t>
              </a:r>
              <a:r>
                <a:rPr lang="fi-FI" b="0" i="0">
                  <a:solidFill>
                    <a:srgbClr val="374151"/>
                  </a:solidFill>
                  <a:effectLst/>
                  <a:latin typeface="KaTeX_Main"/>
                </a:rPr>
                <a:t>4​</a:t>
              </a:r>
              <a:r>
                <a:rPr lang="fi-FI" b="0" i="0">
                  <a:solidFill>
                    <a:srgbClr val="374151"/>
                  </a:solidFill>
                  <a:effectLst/>
                  <a:latin typeface="Söhne"/>
                </a:rPr>
                <a:t> (Associated with Maximum Calls for B): 0 (not binding)</a:t>
              </a:r>
            </a:p>
            <a:p>
              <a:pPr algn="l"/>
              <a:r>
                <a:rPr lang="fi-FI" b="1" i="0">
                  <a:solidFill>
                    <a:srgbClr val="374151"/>
                  </a:solidFill>
                  <a:effectLst/>
                  <a:latin typeface="Söhne"/>
                </a:rPr>
                <a:t>Shadow Prices for Constraints:</a:t>
              </a:r>
              <a:endParaRPr lang="fi-FI" b="0" i="0">
                <a:solidFill>
                  <a:srgbClr val="374151"/>
                </a:solidFill>
                <a:effectLst/>
                <a:latin typeface="Söhne"/>
              </a:endParaRPr>
            </a:p>
            <a:p>
              <a:pPr algn="l"/>
              <a:r>
                <a:rPr lang="fi-FI" b="0" i="0">
                  <a:solidFill>
                    <a:srgbClr val="374151"/>
                  </a:solidFill>
                  <a:effectLst/>
                  <a:latin typeface="Söhne"/>
                </a:rPr>
                <a:t>-</a:t>
              </a:r>
              <a:r>
                <a:rPr lang="fi-FI" b="0" i="0" baseline="0">
                  <a:solidFill>
                    <a:srgbClr val="374151"/>
                  </a:solidFill>
                  <a:effectLst/>
                  <a:latin typeface="Söhne"/>
                </a:rPr>
                <a:t> </a:t>
              </a:r>
              <a:r>
                <a:rPr lang="fi-FI" b="0" i="0">
                  <a:solidFill>
                    <a:srgbClr val="374151"/>
                  </a:solidFill>
                  <a:effectLst/>
                  <a:latin typeface="Söhne"/>
                </a:rPr>
                <a:t>Constraint #1 (Associated with Product A): €25 per call</a:t>
              </a:r>
            </a:p>
            <a:p>
              <a:pPr algn="l"/>
              <a:r>
                <a:rPr lang="fi-FI" b="0" i="0">
                  <a:solidFill>
                    <a:srgbClr val="374151"/>
                  </a:solidFill>
                  <a:effectLst/>
                  <a:latin typeface="Söhne"/>
                </a:rPr>
                <a:t>-</a:t>
              </a:r>
              <a:r>
                <a:rPr lang="fi-FI" b="0" i="0" baseline="0">
                  <a:solidFill>
                    <a:srgbClr val="374151"/>
                  </a:solidFill>
                  <a:effectLst/>
                  <a:latin typeface="Söhne"/>
                </a:rPr>
                <a:t> </a:t>
              </a:r>
              <a:r>
                <a:rPr lang="fi-FI" b="0" i="0">
                  <a:solidFill>
                    <a:srgbClr val="374151"/>
                  </a:solidFill>
                  <a:effectLst/>
                  <a:latin typeface="Söhne"/>
                </a:rPr>
                <a:t>Constraint #2 (Associated with Product B): €36.67 per call</a:t>
              </a:r>
            </a:p>
            <a:p>
              <a:endParaRPr lang="en-US" sz="1100">
                <a:solidFill>
                  <a:schemeClr val="tx1"/>
                </a:solidFill>
                <a:effectLst/>
                <a:latin typeface="+mn-lt"/>
                <a:ea typeface="+mn-ea"/>
                <a:cs typeface="+mn-cs"/>
              </a:endParaRPr>
            </a:p>
            <a:p>
              <a:r>
                <a:rPr lang="en-US" sz="1100" b="1">
                  <a:solidFill>
                    <a:schemeClr val="tx1"/>
                  </a:solidFill>
                  <a:effectLst/>
                  <a:latin typeface="+mn-lt"/>
                  <a:ea typeface="+mn-ea"/>
                  <a:cs typeface="+mn-cs"/>
                </a:rPr>
                <a:t>d) </a:t>
              </a:r>
              <a:r>
                <a:rPr lang="en-US" sz="1100">
                  <a:solidFill>
                    <a:schemeClr val="tx1"/>
                  </a:solidFill>
                  <a:effectLst/>
                  <a:latin typeface="+mn-lt"/>
                  <a:ea typeface="+mn-ea"/>
                  <a:cs typeface="+mn-cs"/>
                </a:rPr>
                <a:t>Confirm that</a:t>
              </a:r>
              <a:r>
                <a:rPr lang="en-US" sz="1100" baseline="0">
                  <a:solidFill>
                    <a:schemeClr val="tx1"/>
                  </a:solidFill>
                  <a:effectLst/>
                  <a:latin typeface="+mn-lt"/>
                  <a:ea typeface="+mn-ea"/>
                  <a:cs typeface="+mn-cs"/>
                </a:rPr>
                <a:t> these numbers are in line with the properties known to hold between primal and dual problems. Report these results.  </a:t>
              </a:r>
              <a:r>
                <a:rPr lang="fi-FI" sz="1100">
                  <a:solidFill>
                    <a:schemeClr val="tx1"/>
                  </a:solidFill>
                  <a:effectLst/>
                  <a:latin typeface="+mn-lt"/>
                  <a:ea typeface="+mn-ea"/>
                  <a:cs typeface="+mn-cs"/>
                </a:rPr>
                <a:t>(2pts)</a:t>
              </a:r>
            </a:p>
            <a:p>
              <a:endParaRPr lang="fi-FI" sz="1100">
                <a:solidFill>
                  <a:schemeClr val="tx1"/>
                </a:solidFill>
                <a:effectLst/>
                <a:latin typeface="+mn-lt"/>
                <a:ea typeface="+mn-ea"/>
                <a:cs typeface="+mn-cs"/>
              </a:endParaRPr>
            </a:p>
            <a:p>
              <a:r>
                <a:rPr lang="fi-FI" sz="1100" b="1">
                  <a:solidFill>
                    <a:schemeClr val="tx1"/>
                  </a:solidFill>
                  <a:effectLst/>
                  <a:latin typeface="+mn-lt"/>
                  <a:ea typeface="+mn-ea"/>
                  <a:cs typeface="+mn-cs"/>
                </a:rPr>
                <a:t>1. Strong Duality Theorem:</a:t>
              </a:r>
            </a:p>
            <a:p>
              <a:r>
                <a:rPr lang="fi-FI" sz="1100">
                  <a:solidFill>
                    <a:schemeClr val="tx1"/>
                  </a:solidFill>
                  <a:effectLst/>
                  <a:latin typeface="+mn-lt"/>
                  <a:ea typeface="+mn-ea"/>
                  <a:cs typeface="+mn-cs"/>
                </a:rPr>
                <a:t>We observe that both the primal and dual problems have optimal solutions.</a:t>
              </a:r>
              <a:r>
                <a:rPr lang="fi-FI" sz="1100" baseline="0">
                  <a:solidFill>
                    <a:schemeClr val="tx1"/>
                  </a:solidFill>
                  <a:effectLst/>
                  <a:latin typeface="+mn-lt"/>
                  <a:ea typeface="+mn-ea"/>
                  <a:cs typeface="+mn-cs"/>
                </a:rPr>
                <a:t> Because t</a:t>
              </a:r>
              <a:r>
                <a:rPr lang="fi-FI" sz="1100">
                  <a:solidFill>
                    <a:schemeClr val="tx1"/>
                  </a:solidFill>
                  <a:effectLst/>
                  <a:latin typeface="+mn-lt"/>
                  <a:ea typeface="+mn-ea"/>
                  <a:cs typeface="+mn-cs"/>
                </a:rPr>
                <a:t>heir objective function values are equal (€836.67), it means the Dual of this problem is strong</a:t>
              </a:r>
            </a:p>
            <a:p>
              <a:endParaRPr lang="fi-FI" sz="1100">
                <a:solidFill>
                  <a:schemeClr val="tx1"/>
                </a:solidFill>
                <a:effectLst/>
                <a:latin typeface="+mn-lt"/>
                <a:ea typeface="+mn-ea"/>
                <a:cs typeface="+mn-cs"/>
              </a:endParaRPr>
            </a:p>
            <a:p>
              <a:r>
                <a:rPr lang="fi-FI" sz="1100" b="1">
                  <a:solidFill>
                    <a:schemeClr val="tx1"/>
                  </a:solidFill>
                  <a:effectLst/>
                  <a:latin typeface="+mn-lt"/>
                  <a:ea typeface="+mn-ea"/>
                  <a:cs typeface="+mn-cs"/>
                </a:rPr>
                <a:t>2. Shadow Prices and Dual Variables:</a:t>
              </a:r>
            </a:p>
            <a:p>
              <a:r>
                <a:rPr lang="fi-FI" sz="1100">
                  <a:solidFill>
                    <a:schemeClr val="tx1"/>
                  </a:solidFill>
                  <a:effectLst/>
                  <a:latin typeface="+mn-lt"/>
                  <a:ea typeface="+mn-ea"/>
                  <a:cs typeface="+mn-cs"/>
                </a:rPr>
                <a:t>The shadow prices in the primal problem is the change in the objective function per unit increase in the right-hand side of the constraints. These shadow prices should be equal to the optimal values of the corresponding dual variables.</a:t>
              </a:r>
            </a:p>
            <a:p>
              <a:r>
                <a:rPr lang="fi-FI" sz="1100">
                  <a:solidFill>
                    <a:schemeClr val="tx1"/>
                  </a:solidFill>
                  <a:effectLst/>
                  <a:latin typeface="+mn-lt"/>
                  <a:ea typeface="+mn-ea"/>
                  <a:cs typeface="+mn-cs"/>
                </a:rPr>
                <a:t>- Time Constraint (Primal): Shadow Price = €5.33</a:t>
              </a:r>
            </a:p>
            <a:p>
              <a:r>
                <a:rPr lang="fi-FI" sz="1100">
                  <a:solidFill>
                    <a:schemeClr val="tx1"/>
                  </a:solidFill>
                  <a:effectLst/>
                  <a:latin typeface="+mn-lt"/>
                  <a:ea typeface="+mn-ea"/>
                  <a:cs typeface="+mn-cs"/>
                </a:rPr>
                <a:t>- Dual Variable:</a:t>
              </a:r>
              <a:r>
                <a:rPr lang="fi-FI" sz="1100" baseline="0">
                  <a:solidFill>
                    <a:schemeClr val="tx1"/>
                  </a:solidFill>
                  <a:effectLst/>
                  <a:latin typeface="+mn-lt"/>
                  <a:ea typeface="+mn-ea"/>
                  <a:cs typeface="+mn-cs"/>
                </a:rPr>
                <a:t> </a:t>
              </a:r>
              <a:r>
                <a:rPr lang="fi-FI" sz="1100">
                  <a:solidFill>
                    <a:schemeClr val="tx1"/>
                  </a:solidFill>
                  <a:effectLst/>
                  <a:latin typeface="+mn-lt"/>
                  <a:ea typeface="+mn-ea"/>
                  <a:cs typeface="+mn-cs"/>
                </a:rPr>
                <a:t>y1​ (Associated with Time Constraint): Value = 5.33</a:t>
              </a:r>
            </a:p>
            <a:p>
              <a:r>
                <a:rPr lang="fi-FI" sz="1100">
                  <a:solidFill>
                    <a:schemeClr val="tx1"/>
                  </a:solidFill>
                  <a:effectLst/>
                  <a:latin typeface="+mn-lt"/>
                  <a:ea typeface="+mn-ea"/>
                  <a:cs typeface="+mn-cs"/>
                </a:rPr>
                <a:t>- Minimum Calls for A (Primal): Shadow Price = €0.67</a:t>
              </a:r>
            </a:p>
            <a:p>
              <a:r>
                <a:rPr lang="fi-FI" sz="1100">
                  <a:solidFill>
                    <a:schemeClr val="tx1"/>
                  </a:solidFill>
                  <a:effectLst/>
                  <a:latin typeface="+mn-lt"/>
                  <a:ea typeface="+mn-ea"/>
                  <a:cs typeface="+mn-cs"/>
                </a:rPr>
                <a:t>- Dual Variable:</a:t>
              </a:r>
              <a:r>
                <a:rPr lang="fi-FI" sz="1100" baseline="0">
                  <a:solidFill>
                    <a:schemeClr val="tx1"/>
                  </a:solidFill>
                  <a:effectLst/>
                  <a:latin typeface="+mn-lt"/>
                  <a:ea typeface="+mn-ea"/>
                  <a:cs typeface="+mn-cs"/>
                </a:rPr>
                <a:t> </a:t>
              </a:r>
              <a:r>
                <a:rPr lang="fi-FI" sz="1100">
                  <a:solidFill>
                    <a:schemeClr val="tx1"/>
                  </a:solidFill>
                  <a:effectLst/>
                  <a:latin typeface="+mn-lt"/>
                  <a:ea typeface="+mn-ea"/>
                  <a:cs typeface="+mn-cs"/>
                </a:rPr>
                <a:t>y2​ (Associated with Minimum Calls for A): Value = 0.67</a:t>
              </a:r>
            </a:p>
            <a:p>
              <a:r>
                <a:rPr lang="fi-FI" sz="1100">
                  <a:solidFill>
                    <a:schemeClr val="tx1"/>
                  </a:solidFill>
                  <a:effectLst/>
                  <a:latin typeface="+mn-lt"/>
                  <a:ea typeface="+mn-ea"/>
                  <a:cs typeface="+mn-cs"/>
                </a:rPr>
                <a:t>These values are equal,</a:t>
              </a:r>
              <a:r>
                <a:rPr lang="fi-FI" sz="1100" baseline="0">
                  <a:solidFill>
                    <a:schemeClr val="tx1"/>
                  </a:solidFill>
                  <a:effectLst/>
                  <a:latin typeface="+mn-lt"/>
                  <a:ea typeface="+mn-ea"/>
                  <a:cs typeface="+mn-cs"/>
                </a:rPr>
                <a:t> which tells</a:t>
              </a:r>
              <a:r>
                <a:rPr lang="fi-FI" sz="1100">
                  <a:solidFill>
                    <a:schemeClr val="tx1"/>
                  </a:solidFill>
                  <a:effectLst/>
                  <a:latin typeface="+mn-lt"/>
                  <a:ea typeface="+mn-ea"/>
                  <a:cs typeface="+mn-cs"/>
                </a:rPr>
                <a:t> the relationship between the primal and dual problems</a:t>
              </a:r>
              <a:r>
                <a:rPr lang="fi-FI" sz="1100" baseline="0">
                  <a:solidFill>
                    <a:schemeClr val="tx1"/>
                  </a:solidFill>
                  <a:effectLst/>
                  <a:latin typeface="+mn-lt"/>
                  <a:ea typeface="+mn-ea"/>
                  <a:cs typeface="+mn-cs"/>
                </a:rPr>
                <a:t> regarding the shadow price.</a:t>
              </a:r>
            </a:p>
            <a:p>
              <a:endParaRPr lang="fi-FI" sz="1100">
                <a:solidFill>
                  <a:schemeClr val="tx1"/>
                </a:solidFill>
                <a:effectLst/>
                <a:latin typeface="+mn-lt"/>
                <a:ea typeface="+mn-ea"/>
                <a:cs typeface="+mn-cs"/>
              </a:endParaRPr>
            </a:p>
            <a:p>
              <a:r>
                <a:rPr lang="fi-FI" sz="1100" b="1">
                  <a:solidFill>
                    <a:schemeClr val="tx1"/>
                  </a:solidFill>
                  <a:effectLst/>
                  <a:latin typeface="+mn-lt"/>
                  <a:ea typeface="+mn-ea"/>
                  <a:cs typeface="+mn-cs"/>
                </a:rPr>
                <a:t>3. Optimality Conditions:</a:t>
              </a:r>
            </a:p>
            <a:p>
              <a:r>
                <a:rPr lang="fi-FI" sz="1100">
                  <a:solidFill>
                    <a:schemeClr val="tx1"/>
                  </a:solidFill>
                  <a:effectLst/>
                  <a:latin typeface="+mn-lt"/>
                  <a:ea typeface="+mn-ea"/>
                  <a:cs typeface="+mn-cs"/>
                </a:rPr>
                <a:t>The optimality conditions state that at optimality, the product of each slack variable and its corresponding dual variable should be zero.</a:t>
              </a:r>
            </a:p>
            <a:p>
              <a:r>
                <a:rPr lang="fi-FI" sz="1100">
                  <a:solidFill>
                    <a:schemeClr val="tx1"/>
                  </a:solidFill>
                  <a:effectLst/>
                  <a:latin typeface="+mn-lt"/>
                  <a:ea typeface="+mn-ea"/>
                  <a:cs typeface="+mn-cs"/>
                </a:rPr>
                <a:t>- For the Time Constraint: Slack = 0, Dual Variable y1​ = 5.33 (Product = 0)</a:t>
              </a:r>
            </a:p>
            <a:p>
              <a:r>
                <a:rPr lang="fi-FI" sz="1100">
                  <a:solidFill>
                    <a:schemeClr val="tx1"/>
                  </a:solidFill>
                  <a:effectLst/>
                  <a:latin typeface="+mn-lt"/>
                  <a:ea typeface="+mn-ea"/>
                  <a:cs typeface="+mn-cs"/>
                </a:rPr>
                <a:t>- For the Minimum Calls for A: Slack = 0, Dual Variable y2​ = 0.67 (Product = 0)</a:t>
              </a:r>
            </a:p>
            <a:p>
              <a:r>
                <a:rPr lang="fi-FI" sz="1100">
                  <a:solidFill>
                    <a:schemeClr val="tx1"/>
                  </a:solidFill>
                  <a:effectLst/>
                  <a:latin typeface="+mn-lt"/>
                  <a:ea typeface="+mn-ea"/>
                  <a:cs typeface="+mn-cs"/>
                </a:rPr>
                <a:t>These conditions are satisfied, meaning that we have found optimal solutions.</a:t>
              </a:r>
            </a:p>
            <a:p>
              <a:endParaRPr lang="fi-FI" sz="1100">
                <a:solidFill>
                  <a:schemeClr val="tx1"/>
                </a:solidFill>
                <a:effectLst/>
                <a:latin typeface="+mn-lt"/>
                <a:ea typeface="+mn-ea"/>
                <a:cs typeface="+mn-cs"/>
              </a:endParaRPr>
            </a:p>
            <a:p>
              <a:r>
                <a:rPr lang="fi-FI" sz="1100" b="1">
                  <a:solidFill>
                    <a:schemeClr val="tx1"/>
                  </a:solidFill>
                  <a:effectLst/>
                  <a:latin typeface="+mn-lt"/>
                  <a:ea typeface="+mn-ea"/>
                  <a:cs typeface="+mn-cs"/>
                </a:rPr>
                <a:t>4.</a:t>
              </a:r>
              <a:r>
                <a:rPr lang="fi-FI" sz="1100" b="1" baseline="0">
                  <a:solidFill>
                    <a:schemeClr val="tx1"/>
                  </a:solidFill>
                  <a:effectLst/>
                  <a:latin typeface="+mn-lt"/>
                  <a:ea typeface="+mn-ea"/>
                  <a:cs typeface="+mn-cs"/>
                </a:rPr>
                <a:t> Duality</a:t>
              </a:r>
              <a:r>
                <a:rPr lang="fi-FI" sz="1100" b="1">
                  <a:solidFill>
                    <a:schemeClr val="tx1"/>
                  </a:solidFill>
                  <a:effectLst/>
                  <a:latin typeface="+mn-lt"/>
                  <a:ea typeface="+mn-ea"/>
                  <a:cs typeface="+mn-cs"/>
                </a:rPr>
                <a:t> Interpretation:</a:t>
              </a:r>
            </a:p>
            <a:p>
              <a:r>
                <a:rPr lang="fi-FI" sz="1100">
                  <a:solidFill>
                    <a:schemeClr val="tx1"/>
                  </a:solidFill>
                  <a:effectLst/>
                  <a:latin typeface="+mn-lt"/>
                  <a:ea typeface="+mn-ea"/>
                  <a:cs typeface="+mn-cs"/>
                </a:rPr>
                <a:t>The dual variables reflect the marginal worth of an additional unit of resource (time and call constraints) in terms of the commission that could be earned.</a:t>
              </a:r>
            </a:p>
          </xdr:txBody>
        </xdr:sp>
      </mc:Fallback>
    </mc:AlternateContent>
    <xdr:clientData/>
  </xdr:oneCellAnchor>
  <xdr:oneCellAnchor>
    <xdr:from>
      <xdr:col>7</xdr:col>
      <xdr:colOff>0</xdr:colOff>
      <xdr:row>1</xdr:row>
      <xdr:rowOff>142875</xdr:rowOff>
    </xdr:from>
    <xdr:ext cx="5676899" cy="2657475"/>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362700" y="476250"/>
          <a:ext cx="5676899" cy="265747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t>Grading</a:t>
          </a:r>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t>a)  </a:t>
          </a:r>
          <a:r>
            <a:rPr kumimoji="0" lang="en-US" sz="1100" b="0" i="1" u="none" strike="noStrike" kern="0" cap="none" spc="0" normalizeH="0" baseline="0" noProof="0">
              <a:ln>
                <a:noFill/>
              </a:ln>
              <a:solidFill>
                <a:prstClr val="black"/>
              </a:solidFill>
              <a:effectLst/>
              <a:uLnTx/>
              <a:uFillTx/>
              <a:latin typeface="+mn-lt"/>
              <a:ea typeface="+mn-ea"/>
              <a:cs typeface="+mn-cs"/>
            </a:rPr>
            <a:t>Is the formulation correct? </a:t>
          </a:r>
          <a:r>
            <a:rPr kumimoji="0" lang="en-US" sz="1100" b="0" i="0" u="none" strike="noStrike" kern="0" cap="none" spc="0" normalizeH="0" baseline="0" noProof="0">
              <a:ln>
                <a:noFill/>
              </a:ln>
              <a:solidFill>
                <a:prstClr val="black"/>
              </a:solidFill>
              <a:effectLst/>
              <a:uLnTx/>
              <a:uFillTx/>
              <a:latin typeface="+mn-lt"/>
              <a:ea typeface="+mn-ea"/>
              <a:cs typeface="+mn-cs"/>
            </a:rPr>
            <a:t>(0-1pts)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Formulation is correct (1 pt)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There errors in the formulation or the mathematical formulation is not given. (0 pts)</a:t>
          </a:r>
        </a:p>
        <a:p>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1" u="none" strike="noStrike" kern="0" cap="none" spc="0" normalizeH="0" baseline="0" noProof="0">
              <a:ln>
                <a:noFill/>
              </a:ln>
              <a:solidFill>
                <a:prstClr val="black"/>
              </a:solidFill>
              <a:effectLst/>
              <a:uLnTx/>
              <a:uFillTx/>
              <a:latin typeface="+mn-lt"/>
              <a:ea typeface="+mn-ea"/>
              <a:cs typeface="+mn-cs"/>
            </a:rPr>
            <a:t>b) </a:t>
          </a:r>
          <a:r>
            <a:rPr kumimoji="0" lang="en-US" sz="1100" b="0" i="1" u="none" strike="noStrike" kern="0" cap="none" spc="0" normalizeH="0" baseline="0" noProof="0">
              <a:ln>
                <a:noFill/>
              </a:ln>
              <a:solidFill>
                <a:prstClr val="black"/>
              </a:solidFill>
              <a:effectLst/>
              <a:uLnTx/>
              <a:uFillTx/>
              <a:latin typeface="+mn-lt"/>
              <a:ea typeface="+mn-ea"/>
              <a:cs typeface="+mn-cs"/>
            </a:rPr>
            <a:t>Is the formulation reasonable? </a:t>
          </a:r>
          <a:r>
            <a:rPr kumimoji="0" lang="en-US" sz="1100" b="0" i="0" u="none" strike="noStrike" kern="0" cap="none" spc="0" normalizeH="0" baseline="0" noProof="0">
              <a:ln>
                <a:noFill/>
              </a:ln>
              <a:solidFill>
                <a:prstClr val="black"/>
              </a:solidFill>
              <a:effectLst/>
              <a:uLnTx/>
              <a:uFillTx/>
              <a:latin typeface="+mn-lt"/>
              <a:ea typeface="+mn-ea"/>
              <a:cs typeface="+mn-cs"/>
            </a:rPr>
            <a:t>(0-2pts)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Formulation is correct (2 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There are minor errors in the formulation. (1 pt)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No mathematical formulation given. (0 pts)</a:t>
          </a:r>
        </a:p>
        <a:p>
          <a:pPr eaLnBrk="1" fontAlgn="auto" latinLnBrk="0" hangingPunct="1"/>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c)</a:t>
          </a:r>
          <a:r>
            <a:rPr lang="en-US" sz="1100">
              <a:solidFill>
                <a:schemeClr val="tx1"/>
              </a:solidFill>
              <a:effectLst/>
              <a:latin typeface="+mn-lt"/>
              <a:ea typeface="+mn-ea"/>
              <a:cs typeface="+mn-cs"/>
            </a:rPr>
            <a:t> Models are implemented and are correct value reported (1pt)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d)</a:t>
          </a:r>
          <a:r>
            <a:rPr lang="en-US" sz="1100">
              <a:solidFill>
                <a:schemeClr val="tx1"/>
              </a:solidFill>
              <a:effectLst/>
              <a:latin typeface="+mn-lt"/>
              <a:ea typeface="+mn-ea"/>
              <a:cs typeface="+mn-cs"/>
            </a:rPr>
            <a:t> All three properties reported (2pts), at least one property reported (1pt), otherwise 0pt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ffectLst/>
            <a:latin typeface="+mn-lt"/>
            <a:ea typeface="+mn-ea"/>
            <a:cs typeface="+mn-cs"/>
          </a:endParaRPr>
        </a:p>
        <a:p>
          <a:pPr eaLnBrk="1" fontAlgn="auto" latinLnBrk="0" hangingPunct="1"/>
          <a:endParaRPr lang="en-US" sz="1600" b="1" baseline="0"/>
        </a:p>
        <a:p>
          <a:endParaRPr lang="en-US" sz="1600" b="1" baseline="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4"/>
  <sheetViews>
    <sheetView topLeftCell="E18" zoomScale="70" zoomScaleNormal="70" workbookViewId="0">
      <selection activeCell="P46" sqref="P46"/>
    </sheetView>
  </sheetViews>
  <sheetFormatPr defaultColWidth="8.88671875" defaultRowHeight="14.4" x14ac:dyDescent="0.3"/>
  <cols>
    <col min="10" max="10" width="65.33203125" customWidth="1"/>
    <col min="13" max="15" width="9.109375" customWidth="1"/>
    <col min="17" max="17" width="13.44140625" customWidth="1"/>
  </cols>
  <sheetData>
    <row r="1" spans="1:29" s="2" customFormat="1" ht="25.8" x14ac:dyDescent="0.5">
      <c r="A1" s="5" t="s">
        <v>25</v>
      </c>
    </row>
    <row r="16" spans="1:29" ht="15" thickBot="1" x14ac:dyDescent="0.35">
      <c r="AB16" s="11" t="s">
        <v>1</v>
      </c>
      <c r="AC16" s="11" t="s">
        <v>2</v>
      </c>
    </row>
    <row r="17" spans="26:31" x14ac:dyDescent="0.3">
      <c r="Z17" s="159" t="s">
        <v>55</v>
      </c>
      <c r="AA17" s="75" t="s">
        <v>56</v>
      </c>
      <c r="AB17" s="87">
        <v>75</v>
      </c>
      <c r="AC17" s="88">
        <v>60</v>
      </c>
      <c r="AE17" s="7"/>
    </row>
    <row r="18" spans="26:31" ht="15" thickBot="1" x14ac:dyDescent="0.35">
      <c r="Z18" s="160"/>
      <c r="AA18" s="96" t="s">
        <v>57</v>
      </c>
      <c r="AB18" s="78">
        <v>80</v>
      </c>
      <c r="AC18" s="90">
        <v>60</v>
      </c>
      <c r="AE18" s="6"/>
    </row>
    <row r="19" spans="26:31" x14ac:dyDescent="0.3">
      <c r="Z19" s="159" t="s">
        <v>58</v>
      </c>
      <c r="AA19" s="75" t="s">
        <v>56</v>
      </c>
      <c r="AB19" s="87">
        <v>100</v>
      </c>
      <c r="AC19" s="88">
        <v>40</v>
      </c>
      <c r="AE19" s="6"/>
    </row>
    <row r="20" spans="26:31" ht="15" thickBot="1" x14ac:dyDescent="0.35">
      <c r="Z20" s="160"/>
      <c r="AA20" s="96" t="s">
        <v>57</v>
      </c>
      <c r="AB20" s="78">
        <v>100</v>
      </c>
      <c r="AC20" s="90">
        <v>30</v>
      </c>
      <c r="AE20" s="6"/>
    </row>
    <row r="21" spans="26:31" x14ac:dyDescent="0.3">
      <c r="Z21" s="159" t="s">
        <v>59</v>
      </c>
      <c r="AA21" s="75" t="s">
        <v>56</v>
      </c>
      <c r="AB21" s="87">
        <v>50</v>
      </c>
      <c r="AC21" s="88">
        <v>25</v>
      </c>
      <c r="AE21" s="6"/>
    </row>
    <row r="22" spans="26:31" ht="15" thickBot="1" x14ac:dyDescent="0.35">
      <c r="Z22" s="160"/>
      <c r="AA22" s="96" t="s">
        <v>57</v>
      </c>
      <c r="AB22" s="78">
        <v>60</v>
      </c>
      <c r="AC22" s="90">
        <v>16</v>
      </c>
      <c r="AE22" s="6"/>
    </row>
    <row r="23" spans="26:31" x14ac:dyDescent="0.3">
      <c r="Z23" s="159" t="s">
        <v>60</v>
      </c>
      <c r="AA23" s="75" t="s">
        <v>56</v>
      </c>
      <c r="AB23" s="87">
        <v>70</v>
      </c>
      <c r="AC23" s="88">
        <v>9</v>
      </c>
      <c r="AE23" s="6"/>
    </row>
    <row r="24" spans="26:31" ht="15" thickBot="1" x14ac:dyDescent="0.35">
      <c r="Z24" s="160"/>
      <c r="AA24" s="96" t="s">
        <v>57</v>
      </c>
      <c r="AB24" s="78">
        <v>80</v>
      </c>
      <c r="AC24" s="90">
        <v>4</v>
      </c>
      <c r="AE24" s="6"/>
    </row>
    <row r="25" spans="26:31" x14ac:dyDescent="0.3">
      <c r="Z25" s="159" t="s">
        <v>61</v>
      </c>
      <c r="AA25" s="75" t="s">
        <v>56</v>
      </c>
      <c r="AB25" s="87">
        <v>90</v>
      </c>
      <c r="AC25" s="88">
        <v>1</v>
      </c>
      <c r="AE25" s="6"/>
    </row>
    <row r="26" spans="26:31" ht="15" thickBot="1" x14ac:dyDescent="0.35">
      <c r="Z26" s="160"/>
      <c r="AA26" s="96" t="s">
        <v>57</v>
      </c>
      <c r="AB26" s="78">
        <v>100</v>
      </c>
      <c r="AC26" s="90">
        <v>0</v>
      </c>
      <c r="AE26" s="11"/>
    </row>
    <row r="27" spans="26:31" x14ac:dyDescent="0.3">
      <c r="Z27" s="159" t="s">
        <v>62</v>
      </c>
      <c r="AA27" s="75" t="s">
        <v>56</v>
      </c>
      <c r="AB27" s="87">
        <v>110</v>
      </c>
      <c r="AC27" s="88">
        <v>1</v>
      </c>
      <c r="AE27" s="6"/>
    </row>
    <row r="28" spans="26:31" ht="15" thickBot="1" x14ac:dyDescent="0.35">
      <c r="Z28" s="160"/>
      <c r="AA28" s="96" t="s">
        <v>57</v>
      </c>
      <c r="AB28" s="78">
        <v>120</v>
      </c>
      <c r="AC28" s="90">
        <v>4</v>
      </c>
      <c r="AE28" s="6"/>
    </row>
    <row r="29" spans="26:31" x14ac:dyDescent="0.3">
      <c r="Z29" s="159" t="s">
        <v>63</v>
      </c>
      <c r="AA29" s="75" t="s">
        <v>56</v>
      </c>
      <c r="AB29" s="87">
        <v>130</v>
      </c>
      <c r="AC29" s="88">
        <v>9</v>
      </c>
      <c r="AE29" s="6"/>
    </row>
    <row r="30" spans="26:31" ht="15" thickBot="1" x14ac:dyDescent="0.35">
      <c r="Z30" s="160"/>
      <c r="AA30" s="96" t="s">
        <v>57</v>
      </c>
      <c r="AB30" s="78">
        <v>140</v>
      </c>
      <c r="AC30" s="90">
        <v>16</v>
      </c>
    </row>
    <row r="31" spans="26:31" x14ac:dyDescent="0.3">
      <c r="Z31" s="159" t="s">
        <v>64</v>
      </c>
      <c r="AA31" s="75" t="s">
        <v>56</v>
      </c>
      <c r="AB31" s="87">
        <v>145</v>
      </c>
      <c r="AC31" s="88">
        <v>20</v>
      </c>
    </row>
    <row r="32" spans="26:31" ht="15" thickBot="1" x14ac:dyDescent="0.35">
      <c r="Z32" s="160"/>
      <c r="AA32" s="96" t="s">
        <v>57</v>
      </c>
      <c r="AB32" s="78">
        <v>150</v>
      </c>
      <c r="AC32" s="90">
        <v>25</v>
      </c>
    </row>
    <row r="33" spans="26:29" x14ac:dyDescent="0.3">
      <c r="Z33" s="159" t="s">
        <v>65</v>
      </c>
      <c r="AA33" s="75" t="s">
        <v>56</v>
      </c>
      <c r="AB33" s="87">
        <v>120</v>
      </c>
      <c r="AC33" s="88">
        <v>60</v>
      </c>
    </row>
    <row r="34" spans="26:29" ht="15" thickBot="1" x14ac:dyDescent="0.35">
      <c r="Z34" s="160"/>
      <c r="AA34" s="96" t="s">
        <v>57</v>
      </c>
      <c r="AB34" s="78">
        <v>125</v>
      </c>
      <c r="AC34" s="90">
        <v>60</v>
      </c>
    </row>
  </sheetData>
  <mergeCells count="9">
    <mergeCell ref="Z33:Z34"/>
    <mergeCell ref="Z17:Z18"/>
    <mergeCell ref="Z19:Z20"/>
    <mergeCell ref="Z21:Z22"/>
    <mergeCell ref="Z23:Z24"/>
    <mergeCell ref="Z25:Z26"/>
    <mergeCell ref="Z27:Z28"/>
    <mergeCell ref="Z29:Z30"/>
    <mergeCell ref="Z31:Z32"/>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419"/>
  <sheetViews>
    <sheetView topLeftCell="A4" zoomScaleNormal="100" workbookViewId="0">
      <selection activeCell="G74" sqref="G74"/>
    </sheetView>
  </sheetViews>
  <sheetFormatPr defaultColWidth="8.88671875" defaultRowHeight="14.4" x14ac:dyDescent="0.3"/>
  <cols>
    <col min="1" max="1" width="4" customWidth="1"/>
    <col min="2" max="2" width="18.33203125" customWidth="1"/>
    <col min="3" max="3" width="14.33203125" customWidth="1"/>
    <col min="4" max="4" width="14.6640625" customWidth="1"/>
    <col min="5" max="5" width="12.6640625" customWidth="1"/>
    <col min="6" max="7" width="15.6640625" customWidth="1"/>
    <col min="8" max="8" width="26.77734375" customWidth="1"/>
    <col min="9" max="13" width="9.109375" customWidth="1"/>
    <col min="20" max="21" width="9.109375" customWidth="1"/>
    <col min="22" max="22" width="12.33203125" customWidth="1"/>
    <col min="23" max="23" width="7.33203125" customWidth="1"/>
    <col min="24" max="24" width="6.88671875" customWidth="1"/>
    <col min="25" max="25" width="12.33203125" customWidth="1"/>
    <col min="26" max="26" width="4.33203125" customWidth="1"/>
    <col min="27" max="29" width="9.109375" customWidth="1"/>
    <col min="30" max="34" width="8.6640625" customWidth="1"/>
    <col min="35" max="35" width="8.33203125" customWidth="1"/>
    <col min="36" max="36" width="4.44140625" customWidth="1"/>
    <col min="37" max="37" width="9.109375" customWidth="1"/>
    <col min="38" max="38" width="5" customWidth="1"/>
    <col min="39" max="41" width="9.109375" customWidth="1"/>
    <col min="42" max="42" width="9.109375" style="11"/>
    <col min="43" max="43" width="9.109375" customWidth="1"/>
    <col min="45" max="45" width="9.109375" style="1" customWidth="1"/>
    <col min="46" max="50" width="9.109375" style="1"/>
  </cols>
  <sheetData>
    <row r="1" spans="1:50" s="2" customFormat="1" ht="25.8" x14ac:dyDescent="0.5">
      <c r="A1" s="5" t="str">
        <f>'Problem 1'!A1</f>
        <v>ISM-C1004 - Business Analytics 1 - Assignment 1 (Total 36 points)  [Do not require solver to produce integer solutions]</v>
      </c>
      <c r="AP1" s="23"/>
    </row>
    <row r="2" spans="1:50" ht="122.25" customHeight="1" x14ac:dyDescent="0.3">
      <c r="AS2"/>
      <c r="AT2"/>
      <c r="AU2"/>
      <c r="AV2"/>
      <c r="AW2"/>
      <c r="AX2"/>
    </row>
    <row r="3" spans="1:50" ht="18" x14ac:dyDescent="0.35">
      <c r="U3" s="101"/>
      <c r="V3" s="102"/>
      <c r="W3" s="127"/>
      <c r="X3" s="101"/>
      <c r="Y3" s="101"/>
      <c r="Z3" s="101"/>
      <c r="AA3" s="101"/>
      <c r="AB3" s="101"/>
      <c r="AC3" s="101"/>
      <c r="AD3" s="41"/>
      <c r="AE3" s="41"/>
      <c r="AF3" s="41"/>
      <c r="AG3" s="41"/>
      <c r="AH3" s="41"/>
      <c r="AI3" s="41"/>
      <c r="AJ3" s="41"/>
      <c r="AK3" s="41"/>
      <c r="AL3" s="41"/>
      <c r="AM3" s="41"/>
      <c r="AN3" s="101"/>
      <c r="AO3" s="101"/>
      <c r="AP3" s="41"/>
      <c r="AQ3" s="101"/>
      <c r="AS3"/>
      <c r="AT3"/>
      <c r="AU3"/>
      <c r="AV3"/>
      <c r="AW3"/>
      <c r="AX3"/>
    </row>
    <row r="4" spans="1:50" x14ac:dyDescent="0.3">
      <c r="U4" s="101"/>
      <c r="V4" s="101"/>
      <c r="W4" s="101"/>
      <c r="X4" s="101"/>
      <c r="Y4" s="101"/>
      <c r="Z4" s="101"/>
      <c r="AA4" s="101"/>
      <c r="AB4" s="101"/>
      <c r="AC4" s="101"/>
      <c r="AD4" s="41"/>
      <c r="AE4" s="41"/>
      <c r="AF4" s="41"/>
      <c r="AG4" s="41"/>
      <c r="AH4" s="41"/>
      <c r="AI4" s="41"/>
      <c r="AJ4" s="41"/>
      <c r="AK4" s="41"/>
      <c r="AL4" s="41"/>
      <c r="AM4" s="41"/>
      <c r="AN4" s="101"/>
      <c r="AO4" s="101"/>
      <c r="AP4" s="41"/>
      <c r="AQ4" s="101"/>
      <c r="AS4"/>
      <c r="AT4"/>
      <c r="AU4"/>
      <c r="AV4"/>
      <c r="AW4"/>
      <c r="AX4"/>
    </row>
    <row r="5" spans="1:50" x14ac:dyDescent="0.3">
      <c r="U5" s="101"/>
      <c r="V5" s="101"/>
      <c r="W5" s="128"/>
      <c r="X5" s="128"/>
      <c r="Y5" s="128"/>
      <c r="Z5" s="128"/>
      <c r="AA5" s="128"/>
      <c r="AB5" s="128"/>
      <c r="AC5" s="104"/>
      <c r="AD5" s="41"/>
      <c r="AE5" s="41"/>
      <c r="AF5" s="41"/>
      <c r="AG5" s="41"/>
      <c r="AH5" s="41"/>
      <c r="AI5" s="41"/>
      <c r="AJ5" s="41"/>
      <c r="AK5" s="41"/>
      <c r="AL5" s="41"/>
      <c r="AM5" s="41"/>
      <c r="AN5" s="101"/>
      <c r="AO5" s="101"/>
      <c r="AP5" s="41"/>
      <c r="AQ5" s="101"/>
      <c r="AS5"/>
      <c r="AT5"/>
      <c r="AU5"/>
      <c r="AV5"/>
      <c r="AW5"/>
      <c r="AX5"/>
    </row>
    <row r="6" spans="1:50" x14ac:dyDescent="0.3">
      <c r="U6" s="101"/>
      <c r="V6" s="129"/>
      <c r="W6" s="41"/>
      <c r="X6" s="41"/>
      <c r="Y6" s="41"/>
      <c r="Z6" s="41"/>
      <c r="AA6" s="41"/>
      <c r="AB6" s="41"/>
      <c r="AC6" s="101"/>
      <c r="AD6" s="126"/>
      <c r="AE6" s="41"/>
      <c r="AF6" s="41"/>
      <c r="AG6" s="126"/>
      <c r="AH6" s="41"/>
      <c r="AI6" s="41"/>
      <c r="AJ6" s="41"/>
      <c r="AK6" s="41"/>
      <c r="AL6" s="41"/>
      <c r="AM6" s="41"/>
      <c r="AN6" s="101"/>
      <c r="AO6" s="101"/>
      <c r="AP6" s="41"/>
      <c r="AQ6" s="101"/>
      <c r="AS6"/>
      <c r="AT6"/>
      <c r="AU6"/>
      <c r="AV6"/>
      <c r="AW6"/>
      <c r="AX6"/>
    </row>
    <row r="7" spans="1:50" ht="18.75" customHeight="1" x14ac:dyDescent="0.3">
      <c r="U7" s="101"/>
      <c r="V7" s="105"/>
      <c r="W7" s="41"/>
      <c r="X7" s="41"/>
      <c r="Y7" s="41"/>
      <c r="Z7" s="41"/>
      <c r="AA7" s="41"/>
      <c r="AB7" s="101"/>
      <c r="AC7" s="101"/>
      <c r="AD7" s="41"/>
      <c r="AE7" s="130"/>
      <c r="AF7" s="41"/>
      <c r="AG7" s="41"/>
      <c r="AH7" s="41"/>
      <c r="AI7" s="41"/>
      <c r="AJ7" s="41"/>
      <c r="AK7" s="41"/>
      <c r="AL7" s="41"/>
      <c r="AM7" s="41"/>
      <c r="AN7" s="101"/>
      <c r="AO7" s="41"/>
      <c r="AP7" s="41"/>
      <c r="AQ7" s="101"/>
      <c r="AS7"/>
      <c r="AT7"/>
      <c r="AU7"/>
      <c r="AV7"/>
      <c r="AW7"/>
      <c r="AX7"/>
    </row>
    <row r="8" spans="1:50" x14ac:dyDescent="0.3">
      <c r="U8" s="101"/>
      <c r="V8" s="105"/>
      <c r="W8" s="41"/>
      <c r="X8" s="41"/>
      <c r="Y8" s="41"/>
      <c r="Z8" s="41"/>
      <c r="AA8" s="41"/>
      <c r="AB8" s="101"/>
      <c r="AC8" s="101"/>
      <c r="AD8" s="41"/>
      <c r="AE8" s="41"/>
      <c r="AF8" s="41"/>
      <c r="AG8" s="41"/>
      <c r="AH8" s="41"/>
      <c r="AI8" s="41"/>
      <c r="AJ8" s="41"/>
      <c r="AK8" s="41"/>
      <c r="AL8" s="41"/>
      <c r="AM8" s="41"/>
      <c r="AN8" s="101"/>
      <c r="AO8" s="41"/>
      <c r="AP8" s="41"/>
      <c r="AQ8" s="101"/>
      <c r="AS8"/>
      <c r="AT8"/>
      <c r="AU8"/>
      <c r="AV8"/>
      <c r="AW8"/>
      <c r="AX8"/>
    </row>
    <row r="9" spans="1:50" x14ac:dyDescent="0.3">
      <c r="U9" s="101"/>
      <c r="V9" s="105"/>
      <c r="W9" s="41"/>
      <c r="X9" s="41"/>
      <c r="Y9" s="41"/>
      <c r="Z9" s="41"/>
      <c r="AA9" s="41"/>
      <c r="AB9" s="101"/>
      <c r="AC9" s="101"/>
      <c r="AD9" s="41"/>
      <c r="AE9" s="41"/>
      <c r="AF9" s="41"/>
      <c r="AG9" s="41"/>
      <c r="AH9" s="41"/>
      <c r="AI9" s="41"/>
      <c r="AJ9" s="41"/>
      <c r="AK9" s="41"/>
      <c r="AL9" s="41"/>
      <c r="AM9" s="41"/>
      <c r="AN9" s="41"/>
      <c r="AO9" s="41"/>
      <c r="AP9" s="41"/>
      <c r="AQ9" s="101"/>
      <c r="AS9"/>
      <c r="AT9"/>
      <c r="AU9"/>
      <c r="AV9"/>
      <c r="AW9"/>
      <c r="AX9"/>
    </row>
    <row r="10" spans="1:50" x14ac:dyDescent="0.3">
      <c r="U10" s="101"/>
      <c r="V10" s="105"/>
      <c r="W10" s="41"/>
      <c r="X10" s="41"/>
      <c r="Y10" s="41"/>
      <c r="Z10" s="41"/>
      <c r="AA10" s="41"/>
      <c r="AB10" s="41"/>
      <c r="AC10" s="41"/>
      <c r="AD10" s="41"/>
      <c r="AE10" s="41"/>
      <c r="AF10" s="41"/>
      <c r="AG10" s="41"/>
      <c r="AH10" s="41"/>
      <c r="AI10" s="41"/>
      <c r="AJ10" s="41"/>
      <c r="AK10" s="41"/>
      <c r="AL10" s="41"/>
      <c r="AM10" s="41"/>
      <c r="AN10" s="41"/>
      <c r="AO10" s="41"/>
      <c r="AP10" s="41"/>
      <c r="AQ10" s="101"/>
      <c r="AS10"/>
      <c r="AT10"/>
      <c r="AU10"/>
      <c r="AV10"/>
      <c r="AW10"/>
      <c r="AX10"/>
    </row>
    <row r="11" spans="1:50" x14ac:dyDescent="0.3">
      <c r="U11" s="101"/>
      <c r="V11" s="105"/>
      <c r="W11" s="41"/>
      <c r="X11" s="41"/>
      <c r="Y11" s="41"/>
      <c r="Z11" s="41"/>
      <c r="AA11" s="41"/>
      <c r="AB11" s="41"/>
      <c r="AC11" s="41"/>
      <c r="AD11" s="105"/>
      <c r="AE11" s="41"/>
      <c r="AF11" s="41"/>
      <c r="AG11" s="41"/>
      <c r="AH11" s="41"/>
      <c r="AI11" s="41"/>
      <c r="AJ11" s="41"/>
      <c r="AK11" s="41"/>
      <c r="AL11" s="41"/>
      <c r="AM11" s="41"/>
      <c r="AN11" s="41"/>
      <c r="AO11" s="41"/>
      <c r="AP11" s="41"/>
      <c r="AQ11" s="101"/>
      <c r="AS11"/>
      <c r="AT11"/>
      <c r="AU11"/>
      <c r="AV11"/>
      <c r="AW11"/>
      <c r="AX11"/>
    </row>
    <row r="12" spans="1:50" x14ac:dyDescent="0.3">
      <c r="H12" s="141"/>
      <c r="I12" s="134"/>
      <c r="J12" s="134"/>
      <c r="K12" s="140"/>
      <c r="L12" s="140"/>
      <c r="M12" s="140"/>
      <c r="N12" s="134"/>
      <c r="O12" s="134"/>
      <c r="U12" s="101"/>
      <c r="V12" s="105"/>
      <c r="W12" s="41"/>
      <c r="X12" s="41"/>
      <c r="Y12" s="41"/>
      <c r="Z12" s="41"/>
      <c r="AA12" s="41"/>
      <c r="AB12" s="41"/>
      <c r="AC12" s="41"/>
      <c r="AD12" s="41"/>
      <c r="AE12" s="41"/>
      <c r="AF12" s="41"/>
      <c r="AG12" s="41"/>
      <c r="AH12" s="41"/>
      <c r="AI12" s="41"/>
      <c r="AJ12" s="41"/>
      <c r="AK12" s="41"/>
      <c r="AL12" s="41"/>
      <c r="AM12" s="41"/>
      <c r="AN12" s="41"/>
      <c r="AO12" s="41"/>
      <c r="AP12" s="41"/>
      <c r="AQ12" s="101"/>
      <c r="AS12"/>
      <c r="AT12"/>
      <c r="AU12"/>
      <c r="AV12"/>
      <c r="AW12"/>
      <c r="AX12"/>
    </row>
    <row r="13" spans="1:50" ht="19.5" customHeight="1" x14ac:dyDescent="0.3">
      <c r="H13" s="152"/>
      <c r="I13" s="134"/>
      <c r="J13" s="134"/>
      <c r="K13" s="134"/>
      <c r="L13" s="134"/>
      <c r="M13" s="134"/>
      <c r="N13" s="134"/>
      <c r="O13" s="134"/>
      <c r="U13" s="101"/>
      <c r="V13" s="105"/>
      <c r="W13" s="41"/>
      <c r="X13" s="41"/>
      <c r="Y13" s="41"/>
      <c r="Z13" s="41"/>
      <c r="AA13" s="41"/>
      <c r="AB13" s="41"/>
      <c r="AC13" s="41"/>
      <c r="AD13" s="41"/>
      <c r="AE13" s="41"/>
      <c r="AF13" s="55"/>
      <c r="AG13" s="41"/>
      <c r="AH13" s="41"/>
      <c r="AI13" s="41"/>
      <c r="AJ13" s="41"/>
      <c r="AK13" s="41"/>
      <c r="AL13" s="41"/>
      <c r="AM13" s="41"/>
      <c r="AN13" s="41"/>
      <c r="AO13" s="41"/>
      <c r="AP13" s="41"/>
      <c r="AQ13" s="110"/>
      <c r="AR13" s="11"/>
      <c r="AS13"/>
      <c r="AT13"/>
      <c r="AU13"/>
      <c r="AV13" s="44"/>
      <c r="AW13" s="44"/>
      <c r="AX13"/>
    </row>
    <row r="14" spans="1:50" x14ac:dyDescent="0.3">
      <c r="H14" s="140" t="s">
        <v>170</v>
      </c>
      <c r="I14" s="149" t="s">
        <v>1</v>
      </c>
      <c r="J14" s="149" t="s">
        <v>2</v>
      </c>
      <c r="K14" s="132"/>
      <c r="L14" s="132"/>
      <c r="M14" s="132"/>
      <c r="N14" s="132"/>
      <c r="O14" s="134"/>
      <c r="U14" s="101"/>
      <c r="V14" s="105"/>
      <c r="W14" s="41"/>
      <c r="X14" s="41"/>
      <c r="Y14" s="41"/>
      <c r="Z14" s="41"/>
      <c r="AA14" s="41"/>
      <c r="AB14" s="41"/>
      <c r="AC14" s="41"/>
      <c r="AD14" s="41"/>
      <c r="AE14" s="41"/>
      <c r="AF14" s="55"/>
      <c r="AG14" s="41"/>
      <c r="AH14" s="41"/>
      <c r="AI14" s="41"/>
      <c r="AJ14" s="41"/>
      <c r="AK14" s="41"/>
      <c r="AL14" s="41"/>
      <c r="AM14" s="41"/>
      <c r="AN14" s="41"/>
      <c r="AO14" s="41"/>
      <c r="AP14" s="41"/>
      <c r="AQ14" s="110"/>
      <c r="AR14" s="11"/>
      <c r="AS14"/>
      <c r="AT14"/>
      <c r="AU14"/>
      <c r="AV14" s="44"/>
      <c r="AW14" s="44"/>
      <c r="AX14"/>
    </row>
    <row r="15" spans="1:50" x14ac:dyDescent="0.3">
      <c r="H15" s="136" t="s">
        <v>70</v>
      </c>
      <c r="I15" s="135">
        <v>25</v>
      </c>
      <c r="J15" s="135">
        <v>36.666666666666664</v>
      </c>
      <c r="K15" s="140" t="s">
        <v>79</v>
      </c>
      <c r="L15" s="140" t="s">
        <v>80</v>
      </c>
      <c r="M15" s="140" t="s">
        <v>81</v>
      </c>
      <c r="N15" s="150"/>
      <c r="O15" s="134"/>
      <c r="U15" s="101"/>
      <c r="V15" s="105"/>
      <c r="W15" s="41"/>
      <c r="X15" s="105"/>
      <c r="Y15" s="41"/>
      <c r="Z15" s="41"/>
      <c r="AA15" s="41"/>
      <c r="AB15" s="41"/>
      <c r="AC15" s="41"/>
      <c r="AD15" s="41"/>
      <c r="AE15" s="41"/>
      <c r="AF15" s="55"/>
      <c r="AG15" s="41"/>
      <c r="AH15" s="41"/>
      <c r="AI15" s="41"/>
      <c r="AJ15" s="41"/>
      <c r="AK15" s="41"/>
      <c r="AL15" s="41"/>
      <c r="AM15" s="41"/>
      <c r="AN15" s="41"/>
      <c r="AO15" s="41"/>
      <c r="AP15" s="41"/>
      <c r="AQ15" s="110"/>
      <c r="AR15" s="11"/>
      <c r="AS15"/>
      <c r="AT15"/>
      <c r="AU15"/>
      <c r="AV15" s="44"/>
      <c r="AW15" s="44"/>
      <c r="AX15"/>
    </row>
    <row r="16" spans="1:50" x14ac:dyDescent="0.3">
      <c r="H16" s="134"/>
      <c r="I16" s="134"/>
      <c r="J16" s="134"/>
      <c r="K16" s="150"/>
      <c r="L16" s="134"/>
      <c r="M16" s="134"/>
      <c r="N16" s="134"/>
      <c r="O16" s="134"/>
      <c r="U16" s="101"/>
      <c r="V16" s="105"/>
      <c r="W16" s="41"/>
      <c r="X16" s="41"/>
      <c r="Y16" s="41"/>
      <c r="Z16" s="41"/>
      <c r="AA16" s="41"/>
      <c r="AB16" s="41"/>
      <c r="AC16" s="41"/>
      <c r="AD16" s="41"/>
      <c r="AE16" s="41"/>
      <c r="AF16" s="55"/>
      <c r="AG16" s="41"/>
      <c r="AH16" s="41"/>
      <c r="AI16" s="41"/>
      <c r="AJ16" s="41"/>
      <c r="AK16" s="41"/>
      <c r="AL16" s="41"/>
      <c r="AM16" s="41"/>
      <c r="AN16" s="41"/>
      <c r="AO16" s="41"/>
      <c r="AP16" s="41"/>
      <c r="AQ16" s="110"/>
      <c r="AR16" s="11"/>
      <c r="AS16"/>
      <c r="AT16"/>
      <c r="AU16"/>
      <c r="AV16" s="44"/>
      <c r="AW16" s="44"/>
      <c r="AX16"/>
    </row>
    <row r="17" spans="2:50" x14ac:dyDescent="0.3">
      <c r="H17" s="134" t="s">
        <v>75</v>
      </c>
      <c r="I17" s="142">
        <v>10</v>
      </c>
      <c r="J17" s="142">
        <v>16</v>
      </c>
      <c r="K17" s="134">
        <f xml:space="preserve"> SUMPRODUCT(I$15:J$15,I17:J17)</f>
        <v>836.66666666666663</v>
      </c>
      <c r="L17" s="134"/>
      <c r="M17" s="151"/>
      <c r="N17" s="151"/>
      <c r="O17" s="134"/>
      <c r="U17" s="101"/>
      <c r="V17" s="105"/>
      <c r="W17" s="41"/>
      <c r="X17" s="105"/>
      <c r="Y17" s="41"/>
      <c r="Z17" s="41"/>
      <c r="AA17" s="41"/>
      <c r="AB17" s="41"/>
      <c r="AC17" s="41"/>
      <c r="AD17" s="41"/>
      <c r="AE17" s="41"/>
      <c r="AF17" s="55"/>
      <c r="AG17" s="41"/>
      <c r="AH17" s="41"/>
      <c r="AI17" s="41"/>
      <c r="AJ17" s="41"/>
      <c r="AK17" s="41"/>
      <c r="AL17" s="41"/>
      <c r="AM17" s="110"/>
      <c r="AN17" s="41"/>
      <c r="AO17" s="41"/>
      <c r="AP17" s="41"/>
      <c r="AQ17" s="101"/>
      <c r="AS17"/>
      <c r="AT17"/>
      <c r="AU17"/>
      <c r="AV17"/>
      <c r="AW17"/>
      <c r="AX17"/>
    </row>
    <row r="18" spans="2:50" x14ac:dyDescent="0.3">
      <c r="H18" s="134"/>
      <c r="I18" s="153"/>
      <c r="J18" s="153"/>
      <c r="K18" s="140"/>
      <c r="L18" s="140"/>
      <c r="M18" s="140"/>
      <c r="N18" s="153"/>
      <c r="O18" s="134"/>
      <c r="U18" s="101"/>
      <c r="V18" s="105"/>
      <c r="W18" s="101"/>
      <c r="X18" s="105"/>
      <c r="Y18" s="41"/>
      <c r="Z18" s="41"/>
      <c r="AA18" s="41"/>
      <c r="AB18" s="41"/>
      <c r="AC18" s="41"/>
      <c r="AD18" s="41"/>
      <c r="AE18" s="41"/>
      <c r="AF18" s="41"/>
      <c r="AG18" s="55"/>
      <c r="AH18" s="41"/>
      <c r="AI18" s="41"/>
      <c r="AJ18" s="41"/>
      <c r="AK18" s="41"/>
      <c r="AL18" s="41"/>
      <c r="AM18" s="110"/>
      <c r="AN18" s="41"/>
      <c r="AO18" s="41"/>
      <c r="AP18" s="41"/>
      <c r="AQ18" s="110"/>
      <c r="AR18" s="11"/>
      <c r="AS18"/>
      <c r="AT18"/>
      <c r="AU18"/>
      <c r="AV18" s="44"/>
      <c r="AW18" s="44"/>
      <c r="AX18"/>
    </row>
    <row r="19" spans="2:50" x14ac:dyDescent="0.3">
      <c r="H19" s="134" t="s">
        <v>171</v>
      </c>
      <c r="I19" s="142">
        <v>2</v>
      </c>
      <c r="J19" s="142">
        <v>3</v>
      </c>
      <c r="K19" s="134">
        <f xml:space="preserve"> SUMPRODUCT(I$15:J$15,I19:J19)</f>
        <v>160</v>
      </c>
      <c r="L19" s="148" t="s">
        <v>172</v>
      </c>
      <c r="M19" s="150">
        <v>160</v>
      </c>
      <c r="N19" s="151"/>
      <c r="O19" s="150"/>
      <c r="U19" s="101"/>
      <c r="V19" s="105"/>
      <c r="W19" s="101"/>
      <c r="X19" s="105"/>
      <c r="Y19" s="41"/>
      <c r="Z19" s="41"/>
      <c r="AA19" s="41"/>
      <c r="AB19" s="41"/>
      <c r="AC19" s="41"/>
      <c r="AD19" s="41"/>
      <c r="AE19" s="41"/>
      <c r="AF19" s="41"/>
      <c r="AG19" s="55"/>
      <c r="AH19" s="41"/>
      <c r="AI19" s="41"/>
      <c r="AJ19" s="41"/>
      <c r="AK19" s="41"/>
      <c r="AL19" s="41"/>
      <c r="AM19" s="110"/>
      <c r="AN19" s="41"/>
      <c r="AO19" s="41"/>
      <c r="AP19" s="41"/>
      <c r="AQ19" s="110"/>
      <c r="AR19" s="11"/>
      <c r="AS19"/>
      <c r="AT19"/>
      <c r="AU19"/>
      <c r="AV19" s="44"/>
      <c r="AW19" s="44"/>
      <c r="AX19"/>
    </row>
    <row r="20" spans="2:50" x14ac:dyDescent="0.3">
      <c r="H20" s="134" t="s">
        <v>173</v>
      </c>
      <c r="I20" s="142">
        <v>-1</v>
      </c>
      <c r="J20" s="142">
        <v>0</v>
      </c>
      <c r="K20" s="134">
        <f xml:space="preserve"> SUMPRODUCT(I$15:J$15,I20:J20)</f>
        <v>-25</v>
      </c>
      <c r="L20" s="148" t="s">
        <v>172</v>
      </c>
      <c r="M20" s="150">
        <v>-25</v>
      </c>
      <c r="N20" s="151"/>
      <c r="O20" s="150"/>
      <c r="U20" s="101"/>
      <c r="V20" s="101"/>
      <c r="W20" s="101"/>
      <c r="X20" s="105"/>
      <c r="Y20" s="41"/>
      <c r="Z20" s="41"/>
      <c r="AA20" s="41"/>
      <c r="AB20" s="41"/>
      <c r="AC20" s="41"/>
      <c r="AD20" s="41"/>
      <c r="AE20" s="41"/>
      <c r="AF20" s="41"/>
      <c r="AG20" s="55"/>
      <c r="AH20" s="41"/>
      <c r="AI20" s="41"/>
      <c r="AJ20" s="41"/>
      <c r="AK20" s="41"/>
      <c r="AL20" s="41"/>
      <c r="AM20" s="110"/>
      <c r="AN20" s="41"/>
      <c r="AO20" s="41"/>
      <c r="AP20" s="41"/>
      <c r="AQ20" s="110"/>
      <c r="AR20" s="11"/>
      <c r="AS20"/>
      <c r="AT20"/>
      <c r="AU20"/>
      <c r="AV20" s="44"/>
      <c r="AW20" s="44"/>
      <c r="AX20"/>
    </row>
    <row r="21" spans="2:50" x14ac:dyDescent="0.3">
      <c r="H21" s="134" t="s">
        <v>174</v>
      </c>
      <c r="I21" s="142">
        <v>1</v>
      </c>
      <c r="J21" s="142">
        <v>0</v>
      </c>
      <c r="K21" s="134">
        <f xml:space="preserve"> SUMPRODUCT(I$15:J$15,I21:J21)</f>
        <v>25</v>
      </c>
      <c r="L21" s="148" t="s">
        <v>172</v>
      </c>
      <c r="M21" s="150">
        <v>50</v>
      </c>
      <c r="N21" s="151"/>
      <c r="O21" s="150"/>
      <c r="U21" s="101"/>
      <c r="V21" s="101"/>
      <c r="W21" s="101"/>
      <c r="X21" s="101"/>
      <c r="Y21" s="41"/>
      <c r="Z21" s="41"/>
      <c r="AA21" s="41"/>
      <c r="AB21" s="41"/>
      <c r="AC21" s="41"/>
      <c r="AD21" s="41"/>
      <c r="AE21" s="41"/>
      <c r="AF21" s="41"/>
      <c r="AG21" s="55"/>
      <c r="AH21" s="41"/>
      <c r="AI21" s="41"/>
      <c r="AJ21" s="41"/>
      <c r="AK21" s="41"/>
      <c r="AL21" s="41"/>
      <c r="AM21" s="41"/>
      <c r="AN21" s="41"/>
      <c r="AO21" s="41"/>
      <c r="AP21" s="41"/>
      <c r="AQ21" s="110"/>
      <c r="AR21" s="11"/>
      <c r="AS21"/>
      <c r="AT21"/>
      <c r="AU21"/>
      <c r="AV21" s="44"/>
      <c r="AW21" s="44"/>
      <c r="AX21"/>
    </row>
    <row r="22" spans="2:50" x14ac:dyDescent="0.3">
      <c r="H22" s="134" t="s">
        <v>175</v>
      </c>
      <c r="I22" s="142">
        <v>0</v>
      </c>
      <c r="J22" s="142">
        <v>1</v>
      </c>
      <c r="K22" s="134">
        <f xml:space="preserve"> SUMPRODUCT(I$15:J$15,I22:J22)</f>
        <v>36.666666666666664</v>
      </c>
      <c r="L22" s="148" t="s">
        <v>172</v>
      </c>
      <c r="M22" s="150">
        <v>50</v>
      </c>
      <c r="N22" s="151"/>
      <c r="O22" s="150"/>
      <c r="U22" s="101"/>
      <c r="V22" s="101"/>
      <c r="W22" s="41"/>
      <c r="X22" s="105"/>
      <c r="Y22" s="41"/>
      <c r="Z22" s="41"/>
      <c r="AA22" s="41"/>
      <c r="AB22" s="41"/>
      <c r="AC22" s="41"/>
      <c r="AD22" s="41"/>
      <c r="AE22" s="131"/>
      <c r="AF22" s="41"/>
      <c r="AG22" s="41"/>
      <c r="AH22" s="41"/>
      <c r="AI22" s="41"/>
      <c r="AJ22" s="41"/>
      <c r="AK22" s="41"/>
      <c r="AL22" s="41"/>
      <c r="AM22" s="110"/>
      <c r="AN22" s="41"/>
      <c r="AO22" s="41"/>
      <c r="AP22" s="41"/>
      <c r="AQ22" s="101"/>
      <c r="AS22"/>
      <c r="AT22"/>
      <c r="AU22"/>
      <c r="AV22"/>
      <c r="AW22"/>
      <c r="AX22"/>
    </row>
    <row r="23" spans="2:50" x14ac:dyDescent="0.3">
      <c r="H23" s="150"/>
      <c r="I23" s="151"/>
      <c r="J23" s="151"/>
      <c r="K23" s="151"/>
      <c r="L23" s="141"/>
      <c r="M23" s="150"/>
      <c r="N23" s="151"/>
      <c r="O23" s="150"/>
      <c r="U23" s="101"/>
      <c r="V23" s="101"/>
      <c r="W23" s="41"/>
      <c r="X23" s="105"/>
      <c r="Y23" s="41"/>
      <c r="Z23" s="41"/>
      <c r="AA23" s="41"/>
      <c r="AB23" s="41"/>
      <c r="AC23" s="41"/>
      <c r="AD23" s="41"/>
      <c r="AE23" s="41"/>
      <c r="AF23" s="41"/>
      <c r="AG23" s="41"/>
      <c r="AH23" s="41"/>
      <c r="AI23" s="55"/>
      <c r="AJ23" s="41"/>
      <c r="AK23" s="41"/>
      <c r="AL23" s="41"/>
      <c r="AM23" s="110"/>
      <c r="AN23" s="41"/>
      <c r="AO23" s="41"/>
      <c r="AP23" s="41"/>
      <c r="AQ23" s="110"/>
      <c r="AR23" s="11"/>
      <c r="AS23"/>
      <c r="AT23"/>
      <c r="AU23"/>
      <c r="AV23" s="44"/>
      <c r="AW23" s="44"/>
      <c r="AX23"/>
    </row>
    <row r="24" spans="2:50" ht="15" customHeight="1" x14ac:dyDescent="0.3">
      <c r="B24" s="7"/>
      <c r="C24" s="7"/>
      <c r="D24" s="7"/>
      <c r="E24" s="7"/>
      <c r="F24" s="7"/>
      <c r="H24" s="141"/>
      <c r="I24" s="134"/>
      <c r="J24" s="134"/>
      <c r="U24" s="101"/>
      <c r="V24" s="101"/>
      <c r="W24" s="41"/>
      <c r="X24" s="105"/>
      <c r="Y24" s="41"/>
      <c r="Z24" s="41"/>
      <c r="AA24" s="41"/>
      <c r="AB24" s="41"/>
      <c r="AC24" s="41"/>
      <c r="AD24" s="41"/>
      <c r="AE24" s="41"/>
      <c r="AF24" s="41"/>
      <c r="AG24" s="41"/>
      <c r="AH24" s="41"/>
      <c r="AI24" s="55"/>
      <c r="AJ24" s="41"/>
      <c r="AK24" s="41"/>
      <c r="AL24" s="41"/>
      <c r="AM24" s="110"/>
      <c r="AN24" s="41"/>
      <c r="AO24" s="41"/>
      <c r="AP24" s="41"/>
      <c r="AQ24" s="110"/>
      <c r="AR24" s="11"/>
      <c r="AS24"/>
      <c r="AT24"/>
      <c r="AU24"/>
      <c r="AV24" s="44"/>
      <c r="AW24" s="44"/>
      <c r="AX24"/>
    </row>
    <row r="25" spans="2:50" ht="15" customHeight="1" x14ac:dyDescent="0.3">
      <c r="B25" s="91"/>
      <c r="C25" s="6"/>
      <c r="D25" s="6"/>
      <c r="E25" s="15"/>
      <c r="F25" s="15"/>
      <c r="H25" s="152"/>
      <c r="I25" s="134"/>
      <c r="J25" s="134"/>
      <c r="K25" s="134"/>
      <c r="L25" s="134"/>
      <c r="M25" s="134"/>
      <c r="N25" s="134"/>
      <c r="O25" s="134"/>
      <c r="U25" s="101"/>
      <c r="V25" s="101"/>
      <c r="W25" s="41"/>
      <c r="X25" s="41"/>
      <c r="Y25" s="41"/>
      <c r="Z25" s="41"/>
      <c r="AA25" s="41"/>
      <c r="AB25" s="41"/>
      <c r="AC25" s="41"/>
      <c r="AD25" s="41"/>
      <c r="AE25" s="41"/>
      <c r="AF25" s="41"/>
      <c r="AG25" s="41"/>
      <c r="AH25" s="41"/>
      <c r="AI25" s="55"/>
      <c r="AJ25" s="41"/>
      <c r="AK25" s="41"/>
      <c r="AL25" s="41"/>
      <c r="AM25" s="41"/>
      <c r="AN25" s="41"/>
      <c r="AO25" s="41"/>
      <c r="AP25" s="41"/>
      <c r="AQ25" s="110"/>
      <c r="AR25" s="11"/>
      <c r="AS25"/>
      <c r="AT25"/>
      <c r="AU25"/>
      <c r="AV25" s="44"/>
      <c r="AW25" s="44"/>
      <c r="AX25"/>
    </row>
    <row r="26" spans="2:50" ht="15" customHeight="1" x14ac:dyDescent="0.3">
      <c r="B26" s="92"/>
      <c r="C26" s="6"/>
      <c r="D26" s="6"/>
      <c r="E26" s="6"/>
      <c r="F26" s="6"/>
      <c r="H26" s="140" t="s">
        <v>195</v>
      </c>
      <c r="I26" s="149" t="s">
        <v>196</v>
      </c>
      <c r="J26" s="149" t="s">
        <v>197</v>
      </c>
      <c r="K26" s="149" t="s">
        <v>198</v>
      </c>
      <c r="L26" s="149" t="s">
        <v>199</v>
      </c>
      <c r="M26" s="132"/>
      <c r="N26" s="132"/>
      <c r="O26" s="134"/>
      <c r="U26" s="101"/>
      <c r="V26" s="101"/>
      <c r="W26" s="41"/>
      <c r="X26" s="105"/>
      <c r="Y26" s="41"/>
      <c r="Z26" s="41"/>
      <c r="AA26" s="41"/>
      <c r="AB26" s="41"/>
      <c r="AC26" s="41"/>
      <c r="AD26" s="41"/>
      <c r="AE26" s="41"/>
      <c r="AF26" s="41"/>
      <c r="AG26" s="41"/>
      <c r="AH26" s="41"/>
      <c r="AI26" s="55"/>
      <c r="AJ26" s="41"/>
      <c r="AK26" s="41"/>
      <c r="AL26" s="41"/>
      <c r="AM26" s="110"/>
      <c r="AN26" s="41"/>
      <c r="AO26" s="41"/>
      <c r="AP26" s="41"/>
      <c r="AQ26" s="110"/>
      <c r="AR26" s="11"/>
      <c r="AS26"/>
      <c r="AT26"/>
      <c r="AU26"/>
      <c r="AV26" s="44"/>
      <c r="AW26" s="44"/>
      <c r="AX26"/>
    </row>
    <row r="27" spans="2:50" ht="15" customHeight="1" x14ac:dyDescent="0.3">
      <c r="B27" s="93"/>
      <c r="C27" s="55"/>
      <c r="D27" s="55"/>
      <c r="E27" s="55"/>
      <c r="F27" s="55"/>
      <c r="H27" s="136" t="s">
        <v>70</v>
      </c>
      <c r="I27" s="135">
        <v>5.333333333333333</v>
      </c>
      <c r="J27" s="135">
        <v>0.66666666666666663</v>
      </c>
      <c r="K27" s="135">
        <v>0</v>
      </c>
      <c r="L27" s="135">
        <v>0</v>
      </c>
      <c r="M27" s="140" t="s">
        <v>79</v>
      </c>
      <c r="N27" s="140" t="s">
        <v>80</v>
      </c>
      <c r="O27" s="140" t="s">
        <v>81</v>
      </c>
      <c r="U27" s="101"/>
      <c r="V27" s="101"/>
      <c r="W27" s="41"/>
      <c r="X27" s="105"/>
      <c r="Y27" s="41"/>
      <c r="Z27" s="41"/>
      <c r="AA27" s="41"/>
      <c r="AB27" s="41"/>
      <c r="AC27" s="41"/>
      <c r="AD27" s="41"/>
      <c r="AE27" s="41"/>
      <c r="AF27" s="41"/>
      <c r="AG27" s="41"/>
      <c r="AH27" s="41"/>
      <c r="AI27" s="41"/>
      <c r="AJ27" s="41"/>
      <c r="AK27" s="41"/>
      <c r="AL27" s="41"/>
      <c r="AM27" s="110"/>
      <c r="AN27" s="41"/>
      <c r="AO27" s="41"/>
      <c r="AP27" s="41"/>
      <c r="AQ27" s="101"/>
      <c r="AS27"/>
      <c r="AT27"/>
      <c r="AU27"/>
      <c r="AV27"/>
      <c r="AW27"/>
      <c r="AX27"/>
    </row>
    <row r="28" spans="2:50" ht="15" customHeight="1" x14ac:dyDescent="0.3">
      <c r="C28" s="16"/>
      <c r="D28" s="17"/>
      <c r="E28" s="6"/>
      <c r="H28" s="134"/>
      <c r="I28" s="134"/>
      <c r="J28" s="134"/>
      <c r="K28" s="150"/>
      <c r="L28" s="134"/>
      <c r="M28" s="134"/>
      <c r="N28" s="134"/>
      <c r="O28" s="134"/>
      <c r="U28" s="101"/>
      <c r="V28" s="101"/>
      <c r="W28" s="41"/>
      <c r="X28" s="105"/>
      <c r="Y28" s="41"/>
      <c r="Z28" s="41"/>
      <c r="AA28" s="41"/>
      <c r="AB28" s="41"/>
      <c r="AC28" s="41"/>
      <c r="AD28" s="41"/>
      <c r="AE28" s="41"/>
      <c r="AF28" s="41"/>
      <c r="AG28" s="41"/>
      <c r="AH28" s="41"/>
      <c r="AI28" s="41"/>
      <c r="AJ28" s="41"/>
      <c r="AK28" s="41"/>
      <c r="AL28" s="41"/>
      <c r="AM28" s="110"/>
      <c r="AN28" s="41"/>
      <c r="AO28" s="41"/>
      <c r="AP28" s="41"/>
      <c r="AQ28" s="110"/>
      <c r="AR28" s="6"/>
      <c r="AS28"/>
      <c r="AT28"/>
      <c r="AU28"/>
      <c r="AV28" s="44"/>
      <c r="AW28" s="44"/>
      <c r="AX28"/>
    </row>
    <row r="29" spans="2:50" x14ac:dyDescent="0.3">
      <c r="C29" s="16"/>
      <c r="D29" s="17"/>
      <c r="E29" s="6"/>
      <c r="H29" s="134" t="s">
        <v>75</v>
      </c>
      <c r="I29" s="142">
        <v>160</v>
      </c>
      <c r="J29" s="142">
        <v>-25</v>
      </c>
      <c r="K29" s="142">
        <v>50</v>
      </c>
      <c r="L29" s="142">
        <v>50</v>
      </c>
      <c r="M29" s="151">
        <f xml:space="preserve"> SUMPRODUCT(I$27:L$27,I29:L29)</f>
        <v>836.66666666666663</v>
      </c>
      <c r="N29" s="151"/>
      <c r="O29" s="134"/>
      <c r="U29" s="101"/>
      <c r="V29" s="101"/>
      <c r="W29" s="41"/>
      <c r="X29" s="41"/>
      <c r="Y29" s="41"/>
      <c r="Z29" s="41"/>
      <c r="AA29" s="41"/>
      <c r="AB29" s="41"/>
      <c r="AC29" s="41"/>
      <c r="AD29" s="41"/>
      <c r="AE29" s="41"/>
      <c r="AF29" s="41"/>
      <c r="AG29" s="41"/>
      <c r="AH29" s="41"/>
      <c r="AI29" s="41"/>
      <c r="AJ29" s="41"/>
      <c r="AK29" s="41"/>
      <c r="AL29" s="41"/>
      <c r="AM29" s="41"/>
      <c r="AN29" s="41"/>
      <c r="AO29" s="41"/>
      <c r="AP29" s="41"/>
      <c r="AQ29" s="110"/>
      <c r="AR29" s="6"/>
      <c r="AS29"/>
      <c r="AT29"/>
      <c r="AU29"/>
      <c r="AV29" s="44"/>
      <c r="AW29" s="44"/>
      <c r="AX29"/>
    </row>
    <row r="30" spans="2:50" x14ac:dyDescent="0.3">
      <c r="C30" s="16"/>
      <c r="D30" s="17"/>
      <c r="E30" s="6"/>
      <c r="H30" s="134"/>
      <c r="I30" s="153"/>
      <c r="J30" s="153"/>
      <c r="K30" s="134"/>
      <c r="L30" s="153"/>
      <c r="M30" s="140"/>
      <c r="N30" s="140"/>
      <c r="O30" s="140"/>
      <c r="U30" s="101"/>
      <c r="V30" s="101"/>
      <c r="W30" s="41"/>
      <c r="X30" s="105"/>
      <c r="Y30" s="41"/>
      <c r="Z30" s="41"/>
      <c r="AA30" s="41"/>
      <c r="AB30" s="41"/>
      <c r="AC30" s="41"/>
      <c r="AD30" s="41"/>
      <c r="AE30" s="41"/>
      <c r="AF30" s="41"/>
      <c r="AG30" s="41"/>
      <c r="AH30" s="41"/>
      <c r="AI30" s="55"/>
      <c r="AJ30" s="41"/>
      <c r="AK30" s="41"/>
      <c r="AL30" s="41"/>
      <c r="AM30" s="110"/>
      <c r="AN30" s="41"/>
      <c r="AO30" s="41"/>
      <c r="AP30" s="41"/>
      <c r="AQ30" s="110"/>
      <c r="AR30" s="6"/>
      <c r="AS30"/>
      <c r="AT30"/>
      <c r="AU30"/>
      <c r="AV30" s="44"/>
      <c r="AW30" s="44"/>
      <c r="AX30"/>
    </row>
    <row r="31" spans="2:50" x14ac:dyDescent="0.3">
      <c r="C31" s="16"/>
      <c r="D31" s="17"/>
      <c r="E31" s="6"/>
      <c r="H31" s="134" t="s">
        <v>215</v>
      </c>
      <c r="I31" s="142">
        <v>2</v>
      </c>
      <c r="J31" s="142">
        <v>-1</v>
      </c>
      <c r="K31" s="142">
        <v>1</v>
      </c>
      <c r="L31" s="142">
        <v>0</v>
      </c>
      <c r="M31" s="151">
        <f xml:space="preserve"> SUMPRODUCT(I$27:L$27,I31:L31)</f>
        <v>10</v>
      </c>
      <c r="N31" s="154" t="s">
        <v>88</v>
      </c>
      <c r="O31" s="150">
        <v>10</v>
      </c>
      <c r="U31" s="101"/>
      <c r="V31" s="101"/>
      <c r="W31" s="41"/>
      <c r="X31" s="105"/>
      <c r="Y31" s="41"/>
      <c r="Z31" s="41"/>
      <c r="AA31" s="41"/>
      <c r="AB31" s="41"/>
      <c r="AC31" s="41"/>
      <c r="AD31" s="41"/>
      <c r="AE31" s="41"/>
      <c r="AF31" s="41"/>
      <c r="AG31" s="41"/>
      <c r="AH31" s="41"/>
      <c r="AI31" s="41"/>
      <c r="AJ31" s="41"/>
      <c r="AK31" s="41"/>
      <c r="AL31" s="41"/>
      <c r="AM31" s="110"/>
      <c r="AN31" s="41"/>
      <c r="AO31" s="41"/>
      <c r="AP31" s="41"/>
      <c r="AQ31" s="101"/>
      <c r="AR31" s="11"/>
      <c r="AS31"/>
      <c r="AT31"/>
      <c r="AU31"/>
      <c r="AV31"/>
      <c r="AW31"/>
      <c r="AX31"/>
    </row>
    <row r="32" spans="2:50" x14ac:dyDescent="0.3">
      <c r="H32" s="134" t="s">
        <v>216</v>
      </c>
      <c r="I32" s="142">
        <v>3</v>
      </c>
      <c r="J32" s="142">
        <v>0</v>
      </c>
      <c r="K32" s="142">
        <v>0</v>
      </c>
      <c r="L32" s="142">
        <v>1</v>
      </c>
      <c r="M32" s="151">
        <f xml:space="preserve"> SUMPRODUCT(I$27:L$27,I32:L32)</f>
        <v>16</v>
      </c>
      <c r="N32" s="154" t="s">
        <v>88</v>
      </c>
      <c r="O32" s="150">
        <v>16</v>
      </c>
      <c r="U32" s="101"/>
      <c r="V32" s="101"/>
      <c r="W32" s="41"/>
      <c r="X32" s="105"/>
      <c r="Y32" s="41"/>
      <c r="Z32" s="41"/>
      <c r="AA32" s="41"/>
      <c r="AB32" s="41"/>
      <c r="AC32" s="41"/>
      <c r="AD32" s="41"/>
      <c r="AE32" s="41"/>
      <c r="AF32" s="41"/>
      <c r="AG32" s="41"/>
      <c r="AH32" s="41"/>
      <c r="AI32" s="41"/>
      <c r="AJ32" s="41"/>
      <c r="AK32" s="41"/>
      <c r="AL32" s="41"/>
      <c r="AM32" s="110"/>
      <c r="AN32" s="41"/>
      <c r="AO32" s="41"/>
      <c r="AP32" s="41"/>
      <c r="AQ32" s="110"/>
      <c r="AR32" s="11"/>
      <c r="AS32"/>
      <c r="AT32"/>
      <c r="AU32"/>
      <c r="AV32" s="44"/>
      <c r="AW32" s="44"/>
      <c r="AX32"/>
    </row>
    <row r="33" spans="2:50" x14ac:dyDescent="0.3">
      <c r="H33" s="134"/>
      <c r="I33" s="151"/>
      <c r="J33" s="151"/>
      <c r="K33" s="134"/>
      <c r="L33" s="148"/>
      <c r="M33" s="150"/>
      <c r="N33" s="151"/>
      <c r="O33" s="150"/>
      <c r="U33" s="101"/>
      <c r="V33" s="101"/>
      <c r="W33" s="41"/>
      <c r="X33" s="41"/>
      <c r="Y33" s="41"/>
      <c r="Z33" s="41"/>
      <c r="AA33" s="41"/>
      <c r="AB33" s="41"/>
      <c r="AC33" s="41"/>
      <c r="AD33" s="41"/>
      <c r="AE33" s="41"/>
      <c r="AF33" s="41"/>
      <c r="AG33" s="41"/>
      <c r="AH33" s="41"/>
      <c r="AI33" s="41"/>
      <c r="AJ33" s="41"/>
      <c r="AK33" s="41"/>
      <c r="AL33" s="41"/>
      <c r="AM33" s="41"/>
      <c r="AN33" s="41"/>
      <c r="AO33" s="41"/>
      <c r="AP33" s="41"/>
      <c r="AQ33" s="110"/>
      <c r="AR33" s="11"/>
      <c r="AS33"/>
      <c r="AT33"/>
      <c r="AU33"/>
      <c r="AV33" s="44"/>
      <c r="AW33" s="44"/>
      <c r="AX33"/>
    </row>
    <row r="34" spans="2:50" x14ac:dyDescent="0.3">
      <c r="H34" s="134"/>
      <c r="I34" s="151"/>
      <c r="J34" s="151"/>
      <c r="K34" s="134"/>
      <c r="L34" s="148"/>
      <c r="M34" s="150"/>
      <c r="N34" s="151"/>
      <c r="O34" s="150"/>
      <c r="U34" s="101"/>
      <c r="V34" s="101"/>
      <c r="W34" s="41"/>
      <c r="X34" s="41"/>
      <c r="Y34" s="41"/>
      <c r="Z34" s="41"/>
      <c r="AA34" s="41"/>
      <c r="AB34" s="41"/>
      <c r="AC34" s="41"/>
      <c r="AD34" s="41"/>
      <c r="AE34" s="41"/>
      <c r="AF34" s="41"/>
      <c r="AG34" s="41"/>
      <c r="AH34" s="41"/>
      <c r="AI34" s="41"/>
      <c r="AJ34" s="41"/>
      <c r="AK34" s="41"/>
      <c r="AL34" s="41"/>
      <c r="AM34" s="41"/>
      <c r="AN34" s="41"/>
      <c r="AO34" s="41"/>
      <c r="AP34" s="41"/>
      <c r="AQ34" s="110"/>
      <c r="AR34" s="11"/>
      <c r="AS34"/>
      <c r="AT34"/>
      <c r="AU34"/>
      <c r="AV34" s="44"/>
      <c r="AW34" s="44"/>
      <c r="AX34"/>
    </row>
    <row r="35" spans="2:50" x14ac:dyDescent="0.3">
      <c r="H35" s="150"/>
      <c r="I35" s="151"/>
      <c r="J35" s="151"/>
      <c r="K35" s="151"/>
      <c r="L35" s="141"/>
      <c r="M35" s="150"/>
      <c r="N35" s="151"/>
      <c r="O35" s="150"/>
      <c r="U35" s="101"/>
      <c r="V35" s="101"/>
      <c r="W35" s="41"/>
      <c r="X35" s="41"/>
      <c r="Y35" s="41"/>
      <c r="Z35" s="41"/>
      <c r="AA35" s="41"/>
      <c r="AB35" s="41"/>
      <c r="AC35" s="41"/>
      <c r="AD35" s="41"/>
      <c r="AE35" s="41"/>
      <c r="AF35" s="41"/>
      <c r="AG35" s="41"/>
      <c r="AH35" s="41"/>
      <c r="AI35" s="41"/>
      <c r="AJ35" s="41"/>
      <c r="AK35" s="41"/>
      <c r="AL35" s="41"/>
      <c r="AM35" s="41"/>
      <c r="AN35" s="41"/>
      <c r="AO35" s="41"/>
      <c r="AP35" s="41"/>
      <c r="AQ35" s="101"/>
      <c r="AR35" s="11"/>
      <c r="AS35"/>
      <c r="AT35"/>
      <c r="AU35"/>
      <c r="AV35"/>
      <c r="AW35"/>
      <c r="AX35"/>
    </row>
    <row r="36" spans="2:50" x14ac:dyDescent="0.3">
      <c r="U36" s="101"/>
      <c r="V36" s="101"/>
      <c r="W36" s="41"/>
      <c r="X36" s="41"/>
      <c r="Y36" s="41"/>
      <c r="Z36" s="41"/>
      <c r="AA36" s="41"/>
      <c r="AB36" s="41"/>
      <c r="AC36" s="41"/>
      <c r="AD36" s="41"/>
      <c r="AE36" s="41"/>
      <c r="AF36" s="41"/>
      <c r="AG36" s="41"/>
      <c r="AH36" s="41"/>
      <c r="AI36" s="41"/>
      <c r="AJ36" s="41"/>
      <c r="AK36" s="41"/>
      <c r="AL36" s="41"/>
      <c r="AM36" s="41"/>
      <c r="AN36" s="41"/>
      <c r="AO36" s="41"/>
      <c r="AP36" s="41"/>
      <c r="AQ36" s="110"/>
      <c r="AR36" s="11"/>
      <c r="AS36"/>
      <c r="AT36"/>
      <c r="AU36"/>
      <c r="AV36" s="44"/>
      <c r="AW36" s="44"/>
      <c r="AX36"/>
    </row>
    <row r="37" spans="2:50" x14ac:dyDescent="0.3">
      <c r="U37" s="101"/>
      <c r="V37" s="101"/>
      <c r="W37" s="41"/>
      <c r="X37" s="41"/>
      <c r="Y37" s="41"/>
      <c r="Z37" s="41"/>
      <c r="AA37" s="41"/>
      <c r="AB37" s="41"/>
      <c r="AC37" s="41"/>
      <c r="AD37" s="41"/>
      <c r="AE37" s="41"/>
      <c r="AF37" s="41"/>
      <c r="AG37" s="41"/>
      <c r="AH37" s="41"/>
      <c r="AI37" s="41"/>
      <c r="AJ37" s="41"/>
      <c r="AK37" s="41"/>
      <c r="AL37" s="41"/>
      <c r="AM37" s="41"/>
      <c r="AN37" s="41"/>
      <c r="AO37" s="41"/>
      <c r="AP37" s="41"/>
      <c r="AQ37" s="110"/>
      <c r="AR37" s="11"/>
      <c r="AS37"/>
      <c r="AT37"/>
      <c r="AU37"/>
      <c r="AV37" s="44"/>
      <c r="AW37" s="44"/>
      <c r="AX37"/>
    </row>
    <row r="38" spans="2:50" x14ac:dyDescent="0.3">
      <c r="W38" s="11"/>
      <c r="X38" s="11"/>
      <c r="Y38" s="11"/>
      <c r="Z38" s="11"/>
      <c r="AA38" s="11"/>
      <c r="AB38" s="11"/>
      <c r="AC38" s="11"/>
      <c r="AD38" s="11"/>
      <c r="AE38" s="11"/>
      <c r="AF38" s="11"/>
      <c r="AG38" s="11"/>
      <c r="AH38" s="11"/>
      <c r="AI38" s="11"/>
      <c r="AJ38" s="11"/>
      <c r="AK38" s="11"/>
      <c r="AL38" s="11"/>
      <c r="AM38" s="11"/>
      <c r="AN38" s="11"/>
      <c r="AO38" s="11"/>
      <c r="AQ38" s="44"/>
      <c r="AR38" s="11"/>
      <c r="AS38"/>
      <c r="AT38"/>
      <c r="AU38"/>
      <c r="AV38" s="44"/>
      <c r="AW38" s="44"/>
      <c r="AX38"/>
    </row>
    <row r="39" spans="2:50" x14ac:dyDescent="0.3">
      <c r="B39" s="3"/>
      <c r="U39" s="1"/>
      <c r="W39" s="61"/>
      <c r="X39" s="60"/>
      <c r="Y39" s="61"/>
      <c r="Z39" s="61"/>
      <c r="AA39" s="61"/>
      <c r="AB39" s="61"/>
      <c r="AC39" s="61"/>
      <c r="AD39" s="61"/>
      <c r="AE39" s="61"/>
      <c r="AF39" s="61"/>
      <c r="AG39" s="61"/>
      <c r="AH39" s="61"/>
      <c r="AI39" s="11"/>
      <c r="AJ39" s="11"/>
      <c r="AK39" s="11"/>
      <c r="AL39" s="11"/>
      <c r="AM39" s="11"/>
      <c r="AN39" s="11"/>
      <c r="AO39" s="11"/>
      <c r="AR39" s="11"/>
      <c r="AS39"/>
      <c r="AT39"/>
      <c r="AU39"/>
      <c r="AV39"/>
      <c r="AW39"/>
      <c r="AX39"/>
    </row>
    <row r="40" spans="2:50" ht="18.75" customHeight="1" x14ac:dyDescent="0.3">
      <c r="B40" s="3"/>
      <c r="C40" s="6"/>
      <c r="D40" s="6"/>
      <c r="E40" s="6"/>
      <c r="F40" s="6"/>
      <c r="G40" s="6"/>
      <c r="H40" s="6"/>
      <c r="I40" s="6"/>
      <c r="J40" s="6"/>
      <c r="K40" s="3"/>
      <c r="L40" s="3"/>
      <c r="M40" s="3"/>
      <c r="U40" s="1"/>
      <c r="W40" s="61"/>
      <c r="X40" s="61"/>
      <c r="Y40" s="61"/>
      <c r="Z40" s="61"/>
      <c r="AA40" s="61"/>
      <c r="AB40" s="61"/>
      <c r="AC40" s="61"/>
      <c r="AD40" s="61"/>
      <c r="AE40" s="61"/>
      <c r="AF40" s="61"/>
      <c r="AG40" s="61"/>
      <c r="AH40" s="61"/>
      <c r="AI40" s="11"/>
      <c r="AJ40" s="11"/>
      <c r="AK40" s="11"/>
      <c r="AL40" s="11"/>
      <c r="AM40" s="11"/>
      <c r="AN40" s="11"/>
      <c r="AO40" s="11"/>
      <c r="AR40" s="11"/>
      <c r="AS40"/>
      <c r="AT40"/>
      <c r="AU40"/>
      <c r="AV40"/>
      <c r="AW40"/>
      <c r="AX40"/>
    </row>
    <row r="41" spans="2:50" ht="18.75" customHeight="1" x14ac:dyDescent="0.3">
      <c r="B41" s="3"/>
      <c r="C41" s="6"/>
      <c r="D41" s="15"/>
      <c r="E41" s="6"/>
      <c r="F41" s="6"/>
      <c r="G41" s="15"/>
      <c r="H41" s="15"/>
      <c r="I41" s="15"/>
      <c r="J41" s="6"/>
      <c r="K41" s="3"/>
      <c r="L41" s="3"/>
      <c r="M41" s="3"/>
      <c r="U41" s="1"/>
      <c r="W41" s="61"/>
      <c r="X41" s="61"/>
      <c r="Y41" s="61"/>
      <c r="Z41" s="61"/>
      <c r="AA41" s="61"/>
      <c r="AB41" s="61"/>
      <c r="AC41" s="61"/>
      <c r="AD41" s="61"/>
      <c r="AE41" s="61"/>
      <c r="AF41" s="61"/>
      <c r="AG41" s="61"/>
      <c r="AH41" s="61"/>
      <c r="AI41" s="11"/>
      <c r="AJ41" s="11"/>
      <c r="AK41" s="11"/>
      <c r="AL41" s="11"/>
      <c r="AM41" s="11"/>
      <c r="AN41" s="11"/>
      <c r="AO41" s="11"/>
      <c r="AS41"/>
      <c r="AT41"/>
      <c r="AU41"/>
      <c r="AV41"/>
      <c r="AW41"/>
      <c r="AX41"/>
    </row>
    <row r="42" spans="2:50" x14ac:dyDescent="0.3">
      <c r="B42" s="40"/>
      <c r="C42" s="6"/>
      <c r="D42" s="6"/>
      <c r="E42" s="6"/>
      <c r="F42" s="6"/>
      <c r="G42" s="6"/>
      <c r="H42" s="6"/>
      <c r="I42" s="6"/>
      <c r="J42" s="6"/>
      <c r="K42" s="58"/>
      <c r="L42" s="40"/>
      <c r="M42" s="58"/>
      <c r="U42" s="1"/>
      <c r="W42" s="61"/>
      <c r="X42" s="61"/>
      <c r="Y42" s="61"/>
      <c r="Z42" s="61"/>
      <c r="AA42" s="61"/>
      <c r="AB42" s="61"/>
      <c r="AC42" s="61"/>
      <c r="AD42" s="61"/>
      <c r="AE42" s="61"/>
      <c r="AF42" s="61"/>
      <c r="AG42" s="61"/>
      <c r="AH42" s="61"/>
      <c r="AI42" s="11"/>
      <c r="AJ42" s="11"/>
      <c r="AK42" s="11"/>
      <c r="AL42" s="11"/>
      <c r="AM42" s="11"/>
      <c r="AN42" s="11"/>
      <c r="AO42" s="11"/>
      <c r="AS42"/>
      <c r="AT42"/>
      <c r="AU42"/>
      <c r="AV42"/>
      <c r="AW42"/>
      <c r="AX42"/>
    </row>
    <row r="43" spans="2:50" x14ac:dyDescent="0.3">
      <c r="B43" s="11"/>
      <c r="C43" s="6"/>
      <c r="D43" s="55"/>
      <c r="E43" s="55"/>
      <c r="F43" s="55"/>
      <c r="G43" s="55"/>
      <c r="H43" s="55"/>
      <c r="I43" s="55"/>
      <c r="J43" s="6"/>
      <c r="K43" s="11"/>
      <c r="L43" s="11"/>
      <c r="M43" s="11"/>
      <c r="U43" s="1"/>
      <c r="W43" s="61"/>
      <c r="X43" s="61"/>
      <c r="Y43" s="61"/>
      <c r="Z43" s="61"/>
      <c r="AA43" s="61"/>
      <c r="AB43" s="61"/>
      <c r="AC43" s="61"/>
      <c r="AD43" s="61"/>
      <c r="AE43" s="61"/>
      <c r="AF43" s="61"/>
      <c r="AG43" s="61"/>
      <c r="AH43" s="61"/>
      <c r="AI43" s="11"/>
      <c r="AJ43" s="11"/>
      <c r="AK43" s="11"/>
      <c r="AL43" s="11"/>
      <c r="AM43" s="11"/>
      <c r="AN43" s="11"/>
      <c r="AO43" s="11"/>
      <c r="AS43"/>
      <c r="AT43"/>
      <c r="AU43"/>
      <c r="AV43"/>
      <c r="AW43"/>
      <c r="AX43"/>
    </row>
    <row r="44" spans="2:50" x14ac:dyDescent="0.3">
      <c r="C44" s="6"/>
      <c r="D44" s="6"/>
      <c r="E44" s="6"/>
      <c r="F44" s="6"/>
      <c r="G44" s="6"/>
      <c r="H44" s="6"/>
      <c r="I44" s="6"/>
      <c r="J44" s="6"/>
      <c r="U44" s="1"/>
      <c r="W44" s="61"/>
      <c r="X44" s="61"/>
      <c r="Y44" s="61"/>
      <c r="Z44" s="61"/>
      <c r="AA44" s="61"/>
      <c r="AB44" s="61"/>
      <c r="AC44" s="61"/>
      <c r="AD44" s="61"/>
      <c r="AE44" s="61"/>
      <c r="AF44" s="61"/>
      <c r="AG44" s="61"/>
      <c r="AH44" s="61"/>
      <c r="AI44" s="11"/>
      <c r="AJ44" s="11"/>
      <c r="AK44" s="11"/>
      <c r="AL44" s="11"/>
      <c r="AM44" s="11"/>
      <c r="AN44" s="11"/>
      <c r="AO44" s="11"/>
      <c r="AS44"/>
      <c r="AT44"/>
      <c r="AU44"/>
      <c r="AV44" s="11"/>
      <c r="AW44"/>
      <c r="AX44"/>
    </row>
    <row r="45" spans="2:50" x14ac:dyDescent="0.3">
      <c r="C45" s="6"/>
      <c r="D45" s="6"/>
      <c r="E45" s="6"/>
      <c r="F45" s="6"/>
      <c r="G45" s="55"/>
      <c r="H45" s="6"/>
      <c r="I45" s="6"/>
      <c r="J45" s="6"/>
      <c r="U45" s="1"/>
      <c r="W45" s="61"/>
      <c r="X45" s="61"/>
      <c r="Y45" s="61"/>
      <c r="Z45" s="61"/>
      <c r="AA45" s="61"/>
      <c r="AB45" s="61"/>
      <c r="AC45" s="61"/>
      <c r="AD45" s="61"/>
      <c r="AE45" s="61"/>
      <c r="AF45" s="61"/>
      <c r="AG45" s="61"/>
      <c r="AH45" s="61"/>
      <c r="AI45" s="11"/>
      <c r="AJ45" s="11"/>
      <c r="AK45" s="11"/>
      <c r="AL45" s="11"/>
      <c r="AM45" s="11"/>
      <c r="AN45" s="11"/>
      <c r="AO45" s="11"/>
      <c r="AS45"/>
      <c r="AT45"/>
      <c r="AU45"/>
      <c r="AV45" s="11"/>
      <c r="AW45"/>
      <c r="AX45"/>
    </row>
    <row r="46" spans="2:50" x14ac:dyDescent="0.3">
      <c r="C46" s="6"/>
      <c r="D46" s="6"/>
      <c r="E46" s="6"/>
      <c r="F46" s="6"/>
      <c r="G46" s="6"/>
      <c r="H46" s="6"/>
      <c r="I46" s="6"/>
      <c r="J46" s="6"/>
      <c r="U46" s="1"/>
      <c r="W46" s="61"/>
      <c r="X46" s="61"/>
      <c r="Y46" s="61"/>
      <c r="Z46" s="61"/>
      <c r="AA46" s="61"/>
      <c r="AB46" s="61"/>
      <c r="AC46" s="61"/>
      <c r="AD46" s="61"/>
      <c r="AE46" s="61"/>
      <c r="AF46" s="61"/>
      <c r="AG46" s="61"/>
      <c r="AH46" s="61"/>
      <c r="AI46" s="11"/>
      <c r="AJ46" s="11"/>
      <c r="AK46" s="11"/>
      <c r="AL46" s="11"/>
      <c r="AM46" s="11"/>
      <c r="AN46" s="11"/>
      <c r="AO46" s="11"/>
      <c r="AS46"/>
      <c r="AT46"/>
      <c r="AU46"/>
      <c r="AV46" s="11"/>
      <c r="AW46"/>
      <c r="AX46"/>
    </row>
    <row r="47" spans="2:50" x14ac:dyDescent="0.3">
      <c r="C47" s="6"/>
      <c r="D47" s="6"/>
      <c r="E47" s="56"/>
      <c r="F47" s="56"/>
      <c r="G47" s="56"/>
      <c r="H47" s="56"/>
      <c r="I47" s="6"/>
      <c r="J47" s="6"/>
      <c r="U47" s="1"/>
      <c r="W47" s="61"/>
      <c r="X47" s="61"/>
      <c r="Y47" s="61"/>
      <c r="Z47" s="61"/>
      <c r="AA47" s="61"/>
      <c r="AB47" s="61"/>
      <c r="AC47" s="61"/>
      <c r="AD47" s="61"/>
      <c r="AE47" s="61"/>
      <c r="AF47" s="61"/>
      <c r="AG47" s="61"/>
      <c r="AH47" s="61"/>
      <c r="AI47" s="11"/>
      <c r="AJ47" s="11"/>
      <c r="AK47" s="11"/>
      <c r="AL47" s="11"/>
      <c r="AM47" s="11"/>
      <c r="AN47" s="11"/>
      <c r="AO47" s="11"/>
      <c r="AS47"/>
      <c r="AT47"/>
      <c r="AU47"/>
      <c r="AV47"/>
      <c r="AW47"/>
      <c r="AX47"/>
    </row>
    <row r="48" spans="2:50" x14ac:dyDescent="0.3">
      <c r="D48" s="42"/>
      <c r="E48" s="43"/>
      <c r="F48" s="43"/>
      <c r="G48" s="43"/>
      <c r="H48" s="43"/>
      <c r="U48" s="1"/>
      <c r="W48" s="11"/>
      <c r="X48" s="11"/>
      <c r="Y48" s="11"/>
      <c r="Z48" s="11"/>
      <c r="AA48" s="11"/>
      <c r="AB48" s="11"/>
      <c r="AC48" s="11"/>
      <c r="AD48" s="11"/>
      <c r="AE48" s="11"/>
      <c r="AF48" s="11"/>
      <c r="AG48" s="11"/>
      <c r="AH48" s="11"/>
      <c r="AI48" s="11"/>
      <c r="AJ48" s="11"/>
      <c r="AK48" s="11"/>
      <c r="AL48" s="11"/>
      <c r="AM48" s="11"/>
      <c r="AN48" s="11"/>
      <c r="AO48" s="11"/>
      <c r="AS48"/>
      <c r="AT48"/>
      <c r="AU48"/>
      <c r="AV48"/>
      <c r="AW48"/>
      <c r="AX48"/>
    </row>
    <row r="49" spans="4:50" x14ac:dyDescent="0.3">
      <c r="D49" s="42"/>
      <c r="E49" s="43"/>
      <c r="F49" s="43"/>
      <c r="G49" s="43"/>
      <c r="H49" s="43"/>
      <c r="U49" s="1"/>
      <c r="W49" s="11"/>
      <c r="X49" s="11"/>
      <c r="Y49" s="11"/>
      <c r="Z49" s="11"/>
      <c r="AA49" s="11"/>
      <c r="AB49" s="11"/>
      <c r="AC49" s="11"/>
      <c r="AD49" s="11"/>
      <c r="AE49" s="11"/>
      <c r="AF49" s="11"/>
      <c r="AG49" s="11"/>
      <c r="AH49" s="11"/>
      <c r="AI49" s="11"/>
      <c r="AJ49" s="11"/>
      <c r="AK49" s="11"/>
      <c r="AL49" s="11"/>
      <c r="AM49" s="11"/>
      <c r="AN49" s="11"/>
      <c r="AO49" s="11"/>
      <c r="AS49"/>
      <c r="AT49"/>
      <c r="AU49"/>
      <c r="AV49"/>
      <c r="AW49"/>
      <c r="AX49"/>
    </row>
    <row r="50" spans="4:50" x14ac:dyDescent="0.3">
      <c r="U50" s="1"/>
      <c r="W50" s="11"/>
      <c r="X50" s="11"/>
      <c r="Y50" s="11"/>
      <c r="Z50" s="11"/>
      <c r="AA50" s="11"/>
      <c r="AB50" s="11"/>
      <c r="AC50" s="11"/>
      <c r="AD50" s="11"/>
      <c r="AE50" s="11"/>
      <c r="AF50" s="11"/>
      <c r="AG50" s="11"/>
      <c r="AH50" s="11"/>
      <c r="AI50" s="11"/>
      <c r="AJ50" s="11"/>
      <c r="AK50" s="11"/>
      <c r="AL50" s="11"/>
      <c r="AM50" s="11"/>
      <c r="AN50" s="11"/>
      <c r="AO50" s="11"/>
      <c r="AS50"/>
      <c r="AT50"/>
      <c r="AU50"/>
      <c r="AV50"/>
      <c r="AW50"/>
      <c r="AX50"/>
    </row>
    <row r="51" spans="4:50" x14ac:dyDescent="0.3">
      <c r="U51" s="1"/>
      <c r="W51" s="11"/>
      <c r="X51" s="11"/>
      <c r="Y51" s="11"/>
      <c r="Z51" s="11"/>
      <c r="AA51" s="11"/>
      <c r="AB51" s="11"/>
      <c r="AC51" s="11"/>
      <c r="AD51" s="11"/>
      <c r="AE51" s="11"/>
      <c r="AF51" s="11"/>
      <c r="AG51" s="11"/>
      <c r="AH51" s="11"/>
      <c r="AI51" s="11"/>
      <c r="AJ51" s="11"/>
      <c r="AK51" s="11"/>
      <c r="AL51" s="11"/>
      <c r="AM51" s="11"/>
      <c r="AN51" s="11"/>
      <c r="AO51" s="11"/>
      <c r="AS51"/>
      <c r="AT51"/>
      <c r="AU51"/>
      <c r="AV51"/>
      <c r="AW51"/>
      <c r="AX51"/>
    </row>
    <row r="52" spans="4:50" x14ac:dyDescent="0.3">
      <c r="U52" s="1"/>
      <c r="W52" s="11"/>
      <c r="X52" s="11"/>
      <c r="Y52" s="11"/>
      <c r="Z52" s="11"/>
      <c r="AA52" s="11"/>
      <c r="AB52" s="11"/>
      <c r="AC52" s="11"/>
      <c r="AD52" s="11"/>
      <c r="AE52" s="11"/>
      <c r="AF52" s="11"/>
      <c r="AG52" s="11"/>
      <c r="AH52" s="11"/>
      <c r="AI52" s="11"/>
      <c r="AJ52" s="11"/>
      <c r="AK52" s="11"/>
      <c r="AL52" s="11"/>
      <c r="AM52" s="11"/>
      <c r="AN52" s="11"/>
      <c r="AO52" s="11"/>
      <c r="AS52"/>
      <c r="AT52"/>
      <c r="AU52"/>
      <c r="AV52"/>
      <c r="AW52"/>
      <c r="AX52"/>
    </row>
    <row r="53" spans="4:50" x14ac:dyDescent="0.3">
      <c r="U53" s="1"/>
      <c r="W53" s="11"/>
      <c r="X53" s="11"/>
      <c r="Y53" s="11"/>
      <c r="Z53" s="11"/>
      <c r="AA53" s="11"/>
      <c r="AB53" s="11"/>
      <c r="AC53" s="11"/>
      <c r="AD53" s="11"/>
      <c r="AE53" s="11"/>
      <c r="AF53" s="11"/>
      <c r="AG53" s="11"/>
      <c r="AH53" s="11"/>
      <c r="AI53" s="11"/>
      <c r="AJ53" s="11"/>
      <c r="AK53" s="11"/>
      <c r="AL53" s="11"/>
      <c r="AM53" s="11"/>
      <c r="AN53" s="11"/>
      <c r="AO53" s="11"/>
      <c r="AS53"/>
      <c r="AT53"/>
      <c r="AU53"/>
      <c r="AV53"/>
      <c r="AW53"/>
      <c r="AX53"/>
    </row>
    <row r="54" spans="4:50" x14ac:dyDescent="0.3">
      <c r="U54" s="1"/>
      <c r="W54" s="11"/>
      <c r="X54" s="11"/>
      <c r="Y54" s="11"/>
      <c r="Z54" s="11"/>
      <c r="AA54" s="11"/>
      <c r="AB54" s="11"/>
      <c r="AC54" s="11"/>
      <c r="AD54" s="11"/>
      <c r="AE54" s="11"/>
      <c r="AF54" s="11"/>
      <c r="AG54" s="11"/>
      <c r="AH54" s="11"/>
      <c r="AI54" s="11"/>
      <c r="AJ54" s="11"/>
      <c r="AK54" s="11"/>
      <c r="AL54" s="11"/>
      <c r="AM54" s="11"/>
      <c r="AN54" s="11"/>
      <c r="AO54" s="11"/>
      <c r="AS54"/>
      <c r="AT54"/>
      <c r="AU54"/>
      <c r="AV54"/>
      <c r="AW54"/>
      <c r="AX54"/>
    </row>
    <row r="55" spans="4:50" x14ac:dyDescent="0.3">
      <c r="U55" s="1"/>
      <c r="AS55"/>
      <c r="AT55"/>
      <c r="AU55"/>
      <c r="AV55"/>
      <c r="AW55"/>
      <c r="AX55"/>
    </row>
    <row r="56" spans="4:50" x14ac:dyDescent="0.3">
      <c r="U56" s="1"/>
      <c r="AS56"/>
      <c r="AT56"/>
      <c r="AU56"/>
      <c r="AV56"/>
      <c r="AW56"/>
      <c r="AX56"/>
    </row>
    <row r="57" spans="4:50" x14ac:dyDescent="0.3">
      <c r="U57" s="1"/>
      <c r="AS57"/>
      <c r="AT57"/>
      <c r="AU57"/>
      <c r="AV57"/>
      <c r="AW57"/>
      <c r="AX57"/>
    </row>
    <row r="58" spans="4:50" x14ac:dyDescent="0.3">
      <c r="U58" s="1"/>
      <c r="AS58"/>
      <c r="AT58"/>
      <c r="AU58"/>
      <c r="AV58"/>
      <c r="AW58"/>
      <c r="AX58"/>
    </row>
    <row r="59" spans="4:50" x14ac:dyDescent="0.3">
      <c r="U59" s="1"/>
      <c r="AS59"/>
      <c r="AT59"/>
      <c r="AU59"/>
      <c r="AV59"/>
      <c r="AW59"/>
      <c r="AX59"/>
    </row>
    <row r="60" spans="4:50" x14ac:dyDescent="0.3">
      <c r="U60" s="1"/>
      <c r="AS60"/>
      <c r="AT60"/>
      <c r="AU60"/>
      <c r="AV60"/>
      <c r="AW60"/>
      <c r="AX60"/>
    </row>
    <row r="61" spans="4:50" x14ac:dyDescent="0.3">
      <c r="U61" s="1"/>
      <c r="AS61"/>
      <c r="AT61"/>
      <c r="AU61"/>
      <c r="AV61"/>
      <c r="AW61"/>
      <c r="AX61"/>
    </row>
    <row r="62" spans="4:50" x14ac:dyDescent="0.3">
      <c r="U62" s="1"/>
      <c r="AS62"/>
      <c r="AT62"/>
      <c r="AU62"/>
      <c r="AV62"/>
      <c r="AW62"/>
      <c r="AX62"/>
    </row>
    <row r="63" spans="4:50" x14ac:dyDescent="0.3">
      <c r="AS63"/>
      <c r="AT63"/>
      <c r="AU63"/>
      <c r="AV63"/>
      <c r="AW63"/>
      <c r="AX63"/>
    </row>
    <row r="64" spans="4:50" x14ac:dyDescent="0.3">
      <c r="AS64"/>
      <c r="AT64"/>
      <c r="AU64"/>
      <c r="AV64"/>
      <c r="AW64"/>
      <c r="AX64"/>
    </row>
    <row r="65" spans="45:50" x14ac:dyDescent="0.3">
      <c r="AS65"/>
      <c r="AT65"/>
      <c r="AU65"/>
      <c r="AV65"/>
      <c r="AW65"/>
      <c r="AX65"/>
    </row>
    <row r="66" spans="45:50" x14ac:dyDescent="0.3">
      <c r="AS66"/>
      <c r="AT66"/>
      <c r="AU66"/>
      <c r="AV66"/>
      <c r="AW66"/>
      <c r="AX66"/>
    </row>
    <row r="67" spans="45:50" x14ac:dyDescent="0.3">
      <c r="AS67"/>
      <c r="AT67"/>
      <c r="AU67"/>
      <c r="AV67"/>
      <c r="AW67"/>
      <c r="AX67"/>
    </row>
    <row r="68" spans="45:50" x14ac:dyDescent="0.3">
      <c r="AS68"/>
      <c r="AT68"/>
      <c r="AU68"/>
      <c r="AV68"/>
      <c r="AW68"/>
      <c r="AX68"/>
    </row>
    <row r="69" spans="45:50" x14ac:dyDescent="0.3">
      <c r="AS69"/>
      <c r="AT69"/>
      <c r="AU69"/>
      <c r="AV69"/>
      <c r="AW69"/>
      <c r="AX69"/>
    </row>
    <row r="70" spans="45:50" x14ac:dyDescent="0.3">
      <c r="AS70"/>
      <c r="AT70"/>
      <c r="AU70"/>
      <c r="AV70"/>
      <c r="AW70"/>
      <c r="AX70"/>
    </row>
    <row r="71" spans="45:50" x14ac:dyDescent="0.3">
      <c r="AS71"/>
      <c r="AT71"/>
      <c r="AU71"/>
      <c r="AV71"/>
      <c r="AW71"/>
      <c r="AX71"/>
    </row>
    <row r="72" spans="45:50" x14ac:dyDescent="0.3">
      <c r="AS72"/>
      <c r="AT72"/>
      <c r="AU72"/>
      <c r="AV72"/>
      <c r="AW72"/>
      <c r="AX72"/>
    </row>
    <row r="73" spans="45:50" x14ac:dyDescent="0.3">
      <c r="AS73"/>
      <c r="AT73"/>
      <c r="AU73"/>
      <c r="AV73"/>
      <c r="AW73"/>
      <c r="AX73"/>
    </row>
    <row r="74" spans="45:50" x14ac:dyDescent="0.3">
      <c r="AS74"/>
      <c r="AT74"/>
      <c r="AU74"/>
      <c r="AV74"/>
      <c r="AW74"/>
      <c r="AX74"/>
    </row>
    <row r="75" spans="45:50" x14ac:dyDescent="0.3">
      <c r="AS75"/>
      <c r="AT75"/>
      <c r="AU75"/>
      <c r="AV75"/>
      <c r="AW75"/>
      <c r="AX75"/>
    </row>
    <row r="76" spans="45:50" x14ac:dyDescent="0.3">
      <c r="AS76"/>
      <c r="AT76"/>
      <c r="AU76"/>
      <c r="AV76"/>
      <c r="AW76"/>
      <c r="AX76"/>
    </row>
    <row r="77" spans="45:50" x14ac:dyDescent="0.3">
      <c r="AS77"/>
      <c r="AT77"/>
      <c r="AU77"/>
      <c r="AV77"/>
      <c r="AW77"/>
      <c r="AX77"/>
    </row>
    <row r="78" spans="45:50" x14ac:dyDescent="0.3">
      <c r="AS78"/>
      <c r="AT78"/>
      <c r="AU78"/>
      <c r="AV78"/>
      <c r="AW78"/>
      <c r="AX78"/>
    </row>
    <row r="79" spans="45:50" x14ac:dyDescent="0.3">
      <c r="AS79"/>
      <c r="AT79"/>
      <c r="AU79"/>
      <c r="AV79"/>
      <c r="AW79"/>
      <c r="AX79"/>
    </row>
    <row r="80" spans="45:50" x14ac:dyDescent="0.3">
      <c r="AS80"/>
      <c r="AT80"/>
      <c r="AU80"/>
      <c r="AV80"/>
      <c r="AW80"/>
      <c r="AX80"/>
    </row>
    <row r="81" spans="45:50" x14ac:dyDescent="0.3">
      <c r="AS81"/>
      <c r="AT81"/>
      <c r="AU81"/>
      <c r="AV81"/>
      <c r="AW81"/>
      <c r="AX81"/>
    </row>
    <row r="82" spans="45:50" x14ac:dyDescent="0.3">
      <c r="AS82"/>
      <c r="AT82"/>
      <c r="AU82"/>
      <c r="AV82"/>
      <c r="AW82"/>
      <c r="AX82"/>
    </row>
    <row r="83" spans="45:50" x14ac:dyDescent="0.3">
      <c r="AS83"/>
      <c r="AT83"/>
      <c r="AU83"/>
      <c r="AV83"/>
      <c r="AW83"/>
      <c r="AX83"/>
    </row>
    <row r="84" spans="45:50" x14ac:dyDescent="0.3">
      <c r="AS84"/>
      <c r="AT84"/>
      <c r="AU84"/>
      <c r="AV84"/>
      <c r="AW84"/>
      <c r="AX84"/>
    </row>
    <row r="85" spans="45:50" x14ac:dyDescent="0.3">
      <c r="AS85"/>
      <c r="AT85"/>
      <c r="AU85"/>
      <c r="AV85"/>
      <c r="AW85"/>
      <c r="AX85"/>
    </row>
    <row r="86" spans="45:50" x14ac:dyDescent="0.3">
      <c r="AS86"/>
      <c r="AT86"/>
      <c r="AU86"/>
      <c r="AV86"/>
      <c r="AW86"/>
      <c r="AX86"/>
    </row>
    <row r="87" spans="45:50" x14ac:dyDescent="0.3">
      <c r="AS87"/>
      <c r="AT87"/>
      <c r="AU87"/>
      <c r="AV87"/>
      <c r="AW87"/>
      <c r="AX87"/>
    </row>
    <row r="88" spans="45:50" x14ac:dyDescent="0.3">
      <c r="AS88"/>
      <c r="AT88"/>
      <c r="AU88"/>
      <c r="AV88"/>
      <c r="AW88"/>
      <c r="AX88"/>
    </row>
    <row r="89" spans="45:50" x14ac:dyDescent="0.3">
      <c r="AS89"/>
      <c r="AT89"/>
      <c r="AU89"/>
      <c r="AV89"/>
      <c r="AW89"/>
      <c r="AX89"/>
    </row>
    <row r="90" spans="45:50" x14ac:dyDescent="0.3">
      <c r="AS90"/>
      <c r="AT90"/>
      <c r="AU90"/>
      <c r="AV90"/>
      <c r="AW90"/>
      <c r="AX90"/>
    </row>
    <row r="91" spans="45:50" x14ac:dyDescent="0.3">
      <c r="AS91"/>
      <c r="AT91"/>
      <c r="AU91"/>
      <c r="AV91"/>
      <c r="AW91"/>
      <c r="AX91"/>
    </row>
    <row r="92" spans="45:50" x14ac:dyDescent="0.3">
      <c r="AS92"/>
      <c r="AT92"/>
      <c r="AU92"/>
      <c r="AV92"/>
      <c r="AW92"/>
      <c r="AX92"/>
    </row>
    <row r="93" spans="45:50" x14ac:dyDescent="0.3">
      <c r="AS93"/>
      <c r="AT93"/>
      <c r="AU93"/>
      <c r="AV93"/>
      <c r="AW93"/>
      <c r="AX93"/>
    </row>
    <row r="94" spans="45:50" x14ac:dyDescent="0.3">
      <c r="AS94"/>
      <c r="AT94"/>
      <c r="AU94"/>
      <c r="AV94"/>
      <c r="AW94"/>
      <c r="AX94"/>
    </row>
    <row r="95" spans="45:50" x14ac:dyDescent="0.3">
      <c r="AS95"/>
      <c r="AT95"/>
      <c r="AU95"/>
      <c r="AV95"/>
      <c r="AW95"/>
      <c r="AX95"/>
    </row>
    <row r="96" spans="45:50" x14ac:dyDescent="0.3">
      <c r="AS96"/>
      <c r="AT96"/>
      <c r="AU96"/>
      <c r="AV96"/>
      <c r="AW96"/>
      <c r="AX96"/>
    </row>
    <row r="97" spans="45:50" x14ac:dyDescent="0.3">
      <c r="AS97"/>
      <c r="AT97"/>
      <c r="AU97"/>
      <c r="AV97"/>
      <c r="AW97"/>
      <c r="AX97"/>
    </row>
    <row r="98" spans="45:50" x14ac:dyDescent="0.3">
      <c r="AS98"/>
      <c r="AT98"/>
      <c r="AU98"/>
      <c r="AV98"/>
      <c r="AW98"/>
      <c r="AX98"/>
    </row>
    <row r="99" spans="45:50" x14ac:dyDescent="0.3">
      <c r="AS99"/>
      <c r="AT99"/>
      <c r="AU99"/>
      <c r="AV99"/>
      <c r="AW99"/>
      <c r="AX99"/>
    </row>
    <row r="100" spans="45:50" x14ac:dyDescent="0.3">
      <c r="AS100"/>
      <c r="AT100"/>
      <c r="AU100"/>
      <c r="AV100"/>
      <c r="AW100"/>
      <c r="AX100"/>
    </row>
    <row r="101" spans="45:50" x14ac:dyDescent="0.3">
      <c r="AS101"/>
      <c r="AT101"/>
      <c r="AU101"/>
      <c r="AV101"/>
      <c r="AW101"/>
      <c r="AX101"/>
    </row>
    <row r="102" spans="45:50" x14ac:dyDescent="0.3">
      <c r="AS102"/>
      <c r="AT102"/>
      <c r="AU102"/>
      <c r="AV102"/>
      <c r="AW102"/>
      <c r="AX102"/>
    </row>
    <row r="103" spans="45:50" x14ac:dyDescent="0.3">
      <c r="AS103"/>
      <c r="AT103"/>
      <c r="AU103"/>
      <c r="AV103"/>
      <c r="AW103"/>
      <c r="AX103"/>
    </row>
    <row r="104" spans="45:50" x14ac:dyDescent="0.3">
      <c r="AS104"/>
      <c r="AT104"/>
      <c r="AU104"/>
      <c r="AV104"/>
      <c r="AW104"/>
      <c r="AX104"/>
    </row>
    <row r="105" spans="45:50" x14ac:dyDescent="0.3">
      <c r="AS105"/>
      <c r="AT105"/>
      <c r="AU105"/>
      <c r="AV105"/>
      <c r="AW105"/>
      <c r="AX105"/>
    </row>
    <row r="106" spans="45:50" x14ac:dyDescent="0.3">
      <c r="AS106"/>
      <c r="AT106"/>
      <c r="AU106"/>
      <c r="AV106"/>
      <c r="AW106"/>
      <c r="AX106"/>
    </row>
    <row r="107" spans="45:50" x14ac:dyDescent="0.3">
      <c r="AS107"/>
      <c r="AT107"/>
      <c r="AU107"/>
      <c r="AV107"/>
      <c r="AW107"/>
      <c r="AX107"/>
    </row>
    <row r="108" spans="45:50" x14ac:dyDescent="0.3">
      <c r="AS108"/>
      <c r="AT108"/>
      <c r="AU108"/>
      <c r="AV108"/>
      <c r="AW108"/>
      <c r="AX108"/>
    </row>
    <row r="109" spans="45:50" x14ac:dyDescent="0.3">
      <c r="AS109"/>
      <c r="AT109"/>
      <c r="AU109"/>
      <c r="AV109"/>
      <c r="AW109"/>
      <c r="AX109"/>
    </row>
    <row r="110" spans="45:50" x14ac:dyDescent="0.3">
      <c r="AS110"/>
      <c r="AT110"/>
      <c r="AU110"/>
      <c r="AV110"/>
      <c r="AW110"/>
      <c r="AX110"/>
    </row>
    <row r="111" spans="45:50" x14ac:dyDescent="0.3">
      <c r="AS111"/>
      <c r="AT111"/>
      <c r="AU111"/>
      <c r="AV111"/>
      <c r="AW111"/>
      <c r="AX111"/>
    </row>
    <row r="112" spans="45:50" x14ac:dyDescent="0.3">
      <c r="AS112"/>
      <c r="AT112"/>
      <c r="AU112"/>
      <c r="AV112"/>
      <c r="AW112"/>
      <c r="AX112"/>
    </row>
    <row r="113" spans="45:50" x14ac:dyDescent="0.3">
      <c r="AS113"/>
      <c r="AT113"/>
      <c r="AU113"/>
      <c r="AV113"/>
      <c r="AW113"/>
      <c r="AX113"/>
    </row>
    <row r="114" spans="45:50" x14ac:dyDescent="0.3">
      <c r="AS114"/>
      <c r="AT114"/>
      <c r="AU114"/>
      <c r="AV114"/>
      <c r="AW114"/>
      <c r="AX114"/>
    </row>
    <row r="115" spans="45:50" x14ac:dyDescent="0.3">
      <c r="AS115"/>
      <c r="AT115"/>
      <c r="AU115"/>
      <c r="AV115"/>
      <c r="AW115"/>
      <c r="AX115"/>
    </row>
    <row r="116" spans="45:50" x14ac:dyDescent="0.3">
      <c r="AS116"/>
      <c r="AT116"/>
      <c r="AU116"/>
      <c r="AV116"/>
      <c r="AW116"/>
      <c r="AX116"/>
    </row>
    <row r="117" spans="45:50" x14ac:dyDescent="0.3">
      <c r="AS117"/>
      <c r="AT117"/>
      <c r="AU117"/>
      <c r="AV117"/>
      <c r="AW117"/>
      <c r="AX117"/>
    </row>
    <row r="118" spans="45:50" x14ac:dyDescent="0.3">
      <c r="AS118"/>
      <c r="AT118"/>
      <c r="AU118"/>
      <c r="AV118"/>
      <c r="AW118"/>
      <c r="AX118"/>
    </row>
    <row r="119" spans="45:50" x14ac:dyDescent="0.3">
      <c r="AS119"/>
      <c r="AT119"/>
      <c r="AU119"/>
      <c r="AV119"/>
      <c r="AW119"/>
      <c r="AX119"/>
    </row>
    <row r="120" spans="45:50" x14ac:dyDescent="0.3">
      <c r="AS120"/>
      <c r="AT120"/>
      <c r="AU120"/>
      <c r="AV120"/>
      <c r="AW120"/>
      <c r="AX120"/>
    </row>
    <row r="121" spans="45:50" x14ac:dyDescent="0.3">
      <c r="AS121"/>
      <c r="AT121"/>
      <c r="AU121"/>
      <c r="AV121"/>
      <c r="AW121"/>
      <c r="AX121"/>
    </row>
    <row r="122" spans="45:50" x14ac:dyDescent="0.3">
      <c r="AS122"/>
      <c r="AT122"/>
      <c r="AU122"/>
      <c r="AV122"/>
      <c r="AW122"/>
      <c r="AX122"/>
    </row>
    <row r="123" spans="45:50" x14ac:dyDescent="0.3">
      <c r="AS123"/>
      <c r="AT123"/>
      <c r="AU123"/>
      <c r="AV123"/>
      <c r="AW123"/>
      <c r="AX123"/>
    </row>
    <row r="124" spans="45:50" x14ac:dyDescent="0.3">
      <c r="AS124"/>
      <c r="AT124"/>
      <c r="AU124"/>
      <c r="AV124"/>
      <c r="AW124"/>
      <c r="AX124"/>
    </row>
    <row r="125" spans="45:50" x14ac:dyDescent="0.3">
      <c r="AS125"/>
      <c r="AT125"/>
      <c r="AU125"/>
      <c r="AV125"/>
      <c r="AW125"/>
      <c r="AX125"/>
    </row>
    <row r="126" spans="45:50" x14ac:dyDescent="0.3">
      <c r="AS126"/>
      <c r="AT126"/>
      <c r="AU126"/>
      <c r="AV126"/>
      <c r="AW126"/>
      <c r="AX126"/>
    </row>
    <row r="127" spans="45:50" x14ac:dyDescent="0.3">
      <c r="AS127"/>
      <c r="AT127"/>
      <c r="AU127"/>
      <c r="AV127"/>
      <c r="AW127"/>
      <c r="AX127"/>
    </row>
    <row r="128" spans="45:50" x14ac:dyDescent="0.3">
      <c r="AS128"/>
      <c r="AT128"/>
      <c r="AU128"/>
      <c r="AV128"/>
      <c r="AW128"/>
      <c r="AX128"/>
    </row>
    <row r="129" spans="45:50" x14ac:dyDescent="0.3">
      <c r="AS129"/>
      <c r="AT129"/>
      <c r="AU129"/>
      <c r="AV129"/>
      <c r="AW129"/>
      <c r="AX129"/>
    </row>
    <row r="130" spans="45:50" x14ac:dyDescent="0.3">
      <c r="AS130"/>
      <c r="AT130"/>
      <c r="AU130"/>
      <c r="AV130"/>
      <c r="AW130"/>
      <c r="AX130"/>
    </row>
    <row r="131" spans="45:50" x14ac:dyDescent="0.3">
      <c r="AS131"/>
      <c r="AT131"/>
      <c r="AU131"/>
      <c r="AV131"/>
      <c r="AW131"/>
      <c r="AX131"/>
    </row>
    <row r="132" spans="45:50" x14ac:dyDescent="0.3">
      <c r="AS132"/>
      <c r="AT132"/>
      <c r="AU132"/>
      <c r="AV132"/>
      <c r="AW132"/>
      <c r="AX132"/>
    </row>
    <row r="133" spans="45:50" x14ac:dyDescent="0.3">
      <c r="AS133"/>
      <c r="AT133"/>
      <c r="AU133"/>
      <c r="AV133"/>
      <c r="AW133"/>
      <c r="AX133"/>
    </row>
    <row r="134" spans="45:50" x14ac:dyDescent="0.3">
      <c r="AS134"/>
      <c r="AT134"/>
      <c r="AU134"/>
      <c r="AV134"/>
      <c r="AW134"/>
      <c r="AX134"/>
    </row>
    <row r="135" spans="45:50" x14ac:dyDescent="0.3">
      <c r="AS135"/>
      <c r="AT135"/>
      <c r="AU135"/>
      <c r="AV135"/>
      <c r="AW135"/>
      <c r="AX135"/>
    </row>
    <row r="136" spans="45:50" x14ac:dyDescent="0.3">
      <c r="AS136"/>
      <c r="AT136"/>
      <c r="AU136"/>
      <c r="AV136"/>
      <c r="AW136"/>
      <c r="AX136"/>
    </row>
    <row r="137" spans="45:50" x14ac:dyDescent="0.3">
      <c r="AS137"/>
      <c r="AT137"/>
      <c r="AU137"/>
      <c r="AV137"/>
      <c r="AW137"/>
      <c r="AX137"/>
    </row>
    <row r="138" spans="45:50" x14ac:dyDescent="0.3">
      <c r="AS138"/>
      <c r="AT138"/>
      <c r="AU138"/>
      <c r="AV138"/>
      <c r="AW138"/>
      <c r="AX138"/>
    </row>
    <row r="139" spans="45:50" x14ac:dyDescent="0.3">
      <c r="AS139"/>
      <c r="AT139"/>
      <c r="AU139"/>
      <c r="AV139"/>
      <c r="AW139"/>
      <c r="AX139"/>
    </row>
    <row r="140" spans="45:50" x14ac:dyDescent="0.3">
      <c r="AS140"/>
      <c r="AT140"/>
      <c r="AU140"/>
      <c r="AV140"/>
      <c r="AW140"/>
      <c r="AX140"/>
    </row>
    <row r="141" spans="45:50" x14ac:dyDescent="0.3">
      <c r="AS141"/>
      <c r="AT141"/>
      <c r="AU141"/>
      <c r="AV141"/>
      <c r="AW141"/>
      <c r="AX141"/>
    </row>
    <row r="142" spans="45:50" x14ac:dyDescent="0.3">
      <c r="AS142"/>
      <c r="AT142"/>
      <c r="AU142"/>
      <c r="AV142"/>
      <c r="AW142"/>
      <c r="AX142"/>
    </row>
    <row r="143" spans="45:50" x14ac:dyDescent="0.3">
      <c r="AS143"/>
      <c r="AT143"/>
      <c r="AU143"/>
      <c r="AV143"/>
      <c r="AW143"/>
      <c r="AX143"/>
    </row>
    <row r="144" spans="45:50" x14ac:dyDescent="0.3">
      <c r="AS144"/>
      <c r="AT144"/>
      <c r="AU144"/>
      <c r="AV144"/>
      <c r="AW144"/>
      <c r="AX144"/>
    </row>
    <row r="145" spans="45:50" x14ac:dyDescent="0.3">
      <c r="AS145"/>
      <c r="AT145"/>
      <c r="AU145"/>
      <c r="AV145"/>
      <c r="AW145"/>
      <c r="AX145"/>
    </row>
    <row r="146" spans="45:50" x14ac:dyDescent="0.3">
      <c r="AS146"/>
      <c r="AT146"/>
      <c r="AU146"/>
      <c r="AV146"/>
      <c r="AW146"/>
      <c r="AX146"/>
    </row>
    <row r="147" spans="45:50" x14ac:dyDescent="0.3">
      <c r="AS147"/>
      <c r="AT147"/>
      <c r="AU147"/>
      <c r="AV147"/>
      <c r="AW147"/>
      <c r="AX147"/>
    </row>
    <row r="148" spans="45:50" x14ac:dyDescent="0.3">
      <c r="AS148"/>
      <c r="AT148"/>
      <c r="AU148"/>
      <c r="AV148"/>
      <c r="AW148"/>
      <c r="AX148"/>
    </row>
    <row r="149" spans="45:50" x14ac:dyDescent="0.3">
      <c r="AS149"/>
      <c r="AT149"/>
      <c r="AU149"/>
      <c r="AV149"/>
      <c r="AW149"/>
      <c r="AX149"/>
    </row>
    <row r="150" spans="45:50" x14ac:dyDescent="0.3">
      <c r="AS150"/>
      <c r="AT150"/>
      <c r="AU150"/>
      <c r="AV150"/>
      <c r="AW150"/>
      <c r="AX150"/>
    </row>
    <row r="151" spans="45:50" x14ac:dyDescent="0.3">
      <c r="AS151"/>
      <c r="AT151"/>
      <c r="AU151"/>
      <c r="AV151"/>
      <c r="AW151"/>
      <c r="AX151"/>
    </row>
    <row r="152" spans="45:50" x14ac:dyDescent="0.3">
      <c r="AS152"/>
      <c r="AT152"/>
      <c r="AU152"/>
      <c r="AV152"/>
      <c r="AW152"/>
      <c r="AX152"/>
    </row>
    <row r="153" spans="45:50" x14ac:dyDescent="0.3">
      <c r="AS153"/>
      <c r="AT153"/>
      <c r="AU153"/>
      <c r="AV153"/>
      <c r="AW153"/>
      <c r="AX153"/>
    </row>
    <row r="154" spans="45:50" x14ac:dyDescent="0.3">
      <c r="AS154"/>
      <c r="AT154"/>
      <c r="AU154"/>
      <c r="AV154"/>
      <c r="AW154"/>
      <c r="AX154"/>
    </row>
    <row r="155" spans="45:50" x14ac:dyDescent="0.3">
      <c r="AS155"/>
      <c r="AT155"/>
      <c r="AU155"/>
      <c r="AV155"/>
      <c r="AW155"/>
      <c r="AX155"/>
    </row>
    <row r="156" spans="45:50" x14ac:dyDescent="0.3">
      <c r="AS156"/>
      <c r="AT156"/>
      <c r="AU156"/>
      <c r="AV156"/>
      <c r="AW156"/>
      <c r="AX156"/>
    </row>
    <row r="157" spans="45:50" x14ac:dyDescent="0.3">
      <c r="AS157"/>
      <c r="AT157"/>
      <c r="AU157"/>
      <c r="AV157"/>
      <c r="AW157"/>
      <c r="AX157"/>
    </row>
    <row r="158" spans="45:50" x14ac:dyDescent="0.3">
      <c r="AS158"/>
      <c r="AT158"/>
      <c r="AU158"/>
      <c r="AV158"/>
      <c r="AW158"/>
      <c r="AX158"/>
    </row>
    <row r="159" spans="45:50" x14ac:dyDescent="0.3">
      <c r="AS159"/>
      <c r="AT159"/>
      <c r="AU159"/>
      <c r="AV159"/>
      <c r="AW159"/>
      <c r="AX159"/>
    </row>
    <row r="160" spans="45:50" x14ac:dyDescent="0.3">
      <c r="AS160"/>
      <c r="AT160"/>
      <c r="AU160"/>
      <c r="AV160"/>
      <c r="AW160"/>
      <c r="AX160"/>
    </row>
    <row r="161" spans="45:50" x14ac:dyDescent="0.3">
      <c r="AS161"/>
      <c r="AT161"/>
      <c r="AU161"/>
      <c r="AV161"/>
      <c r="AW161"/>
      <c r="AX161"/>
    </row>
    <row r="162" spans="45:50" x14ac:dyDescent="0.3">
      <c r="AS162"/>
      <c r="AT162"/>
      <c r="AU162"/>
      <c r="AV162"/>
      <c r="AW162"/>
      <c r="AX162"/>
    </row>
    <row r="163" spans="45:50" x14ac:dyDescent="0.3">
      <c r="AS163"/>
      <c r="AT163"/>
      <c r="AU163"/>
      <c r="AV163"/>
      <c r="AW163"/>
      <c r="AX163"/>
    </row>
    <row r="164" spans="45:50" x14ac:dyDescent="0.3">
      <c r="AS164"/>
      <c r="AT164"/>
      <c r="AU164"/>
      <c r="AV164"/>
      <c r="AW164"/>
      <c r="AX164"/>
    </row>
    <row r="165" spans="45:50" x14ac:dyDescent="0.3">
      <c r="AS165"/>
      <c r="AT165"/>
      <c r="AU165"/>
      <c r="AV165"/>
      <c r="AW165"/>
      <c r="AX165"/>
    </row>
    <row r="166" spans="45:50" x14ac:dyDescent="0.3">
      <c r="AS166"/>
      <c r="AT166"/>
      <c r="AU166"/>
      <c r="AV166"/>
      <c r="AW166"/>
      <c r="AX166"/>
    </row>
    <row r="167" spans="45:50" x14ac:dyDescent="0.3">
      <c r="AS167"/>
      <c r="AT167"/>
      <c r="AU167"/>
      <c r="AV167"/>
      <c r="AW167"/>
      <c r="AX167"/>
    </row>
    <row r="168" spans="45:50" x14ac:dyDescent="0.3">
      <c r="AS168"/>
      <c r="AT168"/>
      <c r="AU168"/>
      <c r="AV168"/>
      <c r="AW168"/>
      <c r="AX168"/>
    </row>
    <row r="169" spans="45:50" x14ac:dyDescent="0.3">
      <c r="AS169"/>
      <c r="AT169"/>
      <c r="AU169"/>
      <c r="AV169"/>
      <c r="AW169"/>
      <c r="AX169"/>
    </row>
    <row r="170" spans="45:50" x14ac:dyDescent="0.3">
      <c r="AS170"/>
      <c r="AT170"/>
      <c r="AU170"/>
      <c r="AV170"/>
      <c r="AW170"/>
      <c r="AX170"/>
    </row>
    <row r="171" spans="45:50" x14ac:dyDescent="0.3">
      <c r="AS171"/>
      <c r="AT171"/>
      <c r="AU171"/>
      <c r="AV171"/>
      <c r="AW171"/>
      <c r="AX171"/>
    </row>
    <row r="172" spans="45:50" x14ac:dyDescent="0.3">
      <c r="AS172"/>
      <c r="AT172"/>
      <c r="AU172"/>
      <c r="AV172"/>
      <c r="AW172"/>
      <c r="AX172"/>
    </row>
    <row r="173" spans="45:50" x14ac:dyDescent="0.3">
      <c r="AS173"/>
      <c r="AT173"/>
      <c r="AU173"/>
      <c r="AV173"/>
      <c r="AW173"/>
      <c r="AX173"/>
    </row>
    <row r="174" spans="45:50" x14ac:dyDescent="0.3">
      <c r="AS174"/>
      <c r="AT174"/>
      <c r="AU174"/>
      <c r="AV174"/>
      <c r="AW174"/>
      <c r="AX174"/>
    </row>
    <row r="175" spans="45:50" x14ac:dyDescent="0.3">
      <c r="AS175"/>
      <c r="AT175"/>
      <c r="AU175"/>
      <c r="AV175"/>
      <c r="AW175"/>
      <c r="AX175"/>
    </row>
    <row r="176" spans="45:50" x14ac:dyDescent="0.3">
      <c r="AS176"/>
      <c r="AT176"/>
      <c r="AU176"/>
      <c r="AV176"/>
      <c r="AW176"/>
      <c r="AX176"/>
    </row>
    <row r="177" spans="45:50" x14ac:dyDescent="0.3">
      <c r="AS177"/>
      <c r="AT177"/>
      <c r="AU177"/>
      <c r="AV177"/>
      <c r="AW177"/>
      <c r="AX177"/>
    </row>
    <row r="178" spans="45:50" x14ac:dyDescent="0.3">
      <c r="AS178"/>
      <c r="AT178"/>
      <c r="AU178"/>
      <c r="AV178"/>
      <c r="AW178"/>
      <c r="AX178"/>
    </row>
    <row r="179" spans="45:50" x14ac:dyDescent="0.3">
      <c r="AS179"/>
      <c r="AT179"/>
      <c r="AU179"/>
      <c r="AV179"/>
      <c r="AW179"/>
      <c r="AX179"/>
    </row>
    <row r="180" spans="45:50" x14ac:dyDescent="0.3">
      <c r="AS180"/>
      <c r="AT180"/>
      <c r="AU180"/>
      <c r="AV180"/>
      <c r="AW180"/>
      <c r="AX180"/>
    </row>
    <row r="181" spans="45:50" x14ac:dyDescent="0.3">
      <c r="AS181"/>
      <c r="AT181"/>
      <c r="AU181"/>
      <c r="AV181"/>
      <c r="AW181"/>
      <c r="AX181"/>
    </row>
    <row r="182" spans="45:50" x14ac:dyDescent="0.3">
      <c r="AS182"/>
      <c r="AT182"/>
      <c r="AU182"/>
      <c r="AV182"/>
      <c r="AW182"/>
      <c r="AX182"/>
    </row>
    <row r="183" spans="45:50" x14ac:dyDescent="0.3">
      <c r="AS183"/>
      <c r="AT183"/>
      <c r="AU183"/>
      <c r="AV183"/>
      <c r="AW183"/>
      <c r="AX183"/>
    </row>
    <row r="184" spans="45:50" x14ac:dyDescent="0.3">
      <c r="AS184"/>
      <c r="AT184"/>
      <c r="AU184"/>
      <c r="AV184"/>
      <c r="AW184"/>
      <c r="AX184"/>
    </row>
    <row r="185" spans="45:50" x14ac:dyDescent="0.3">
      <c r="AS185"/>
      <c r="AT185"/>
      <c r="AU185"/>
      <c r="AV185"/>
      <c r="AW185"/>
      <c r="AX185"/>
    </row>
    <row r="186" spans="45:50" x14ac:dyDescent="0.3">
      <c r="AS186"/>
      <c r="AT186"/>
      <c r="AU186"/>
      <c r="AV186"/>
      <c r="AW186"/>
      <c r="AX186"/>
    </row>
    <row r="187" spans="45:50" x14ac:dyDescent="0.3">
      <c r="AS187"/>
      <c r="AT187"/>
      <c r="AU187"/>
      <c r="AV187"/>
      <c r="AW187"/>
      <c r="AX187"/>
    </row>
    <row r="188" spans="45:50" x14ac:dyDescent="0.3">
      <c r="AS188"/>
      <c r="AT188"/>
      <c r="AU188"/>
      <c r="AV188"/>
      <c r="AW188"/>
      <c r="AX188"/>
    </row>
    <row r="189" spans="45:50" x14ac:dyDescent="0.3">
      <c r="AS189"/>
      <c r="AT189"/>
      <c r="AU189"/>
      <c r="AV189"/>
      <c r="AW189"/>
      <c r="AX189"/>
    </row>
    <row r="190" spans="45:50" x14ac:dyDescent="0.3">
      <c r="AS190"/>
      <c r="AT190"/>
      <c r="AU190"/>
      <c r="AV190"/>
      <c r="AW190"/>
      <c r="AX190"/>
    </row>
    <row r="191" spans="45:50" x14ac:dyDescent="0.3">
      <c r="AS191"/>
      <c r="AT191"/>
      <c r="AU191"/>
      <c r="AV191"/>
      <c r="AW191"/>
      <c r="AX191"/>
    </row>
    <row r="192" spans="45:50" x14ac:dyDescent="0.3">
      <c r="AS192"/>
      <c r="AT192"/>
      <c r="AU192"/>
      <c r="AV192"/>
      <c r="AW192"/>
      <c r="AX192"/>
    </row>
    <row r="193" spans="45:50" x14ac:dyDescent="0.3">
      <c r="AS193"/>
      <c r="AT193"/>
      <c r="AU193"/>
      <c r="AV193"/>
      <c r="AW193"/>
      <c r="AX193"/>
    </row>
    <row r="194" spans="45:50" x14ac:dyDescent="0.3">
      <c r="AS194"/>
      <c r="AT194"/>
      <c r="AU194"/>
      <c r="AV194"/>
      <c r="AW194"/>
      <c r="AX194"/>
    </row>
    <row r="195" spans="45:50" x14ac:dyDescent="0.3">
      <c r="AS195"/>
      <c r="AT195"/>
      <c r="AU195"/>
      <c r="AV195"/>
      <c r="AW195"/>
      <c r="AX195"/>
    </row>
    <row r="196" spans="45:50" x14ac:dyDescent="0.3">
      <c r="AS196"/>
      <c r="AT196"/>
      <c r="AU196"/>
      <c r="AV196"/>
      <c r="AW196"/>
      <c r="AX196"/>
    </row>
    <row r="197" spans="45:50" x14ac:dyDescent="0.3">
      <c r="AS197"/>
      <c r="AT197"/>
      <c r="AU197"/>
      <c r="AV197"/>
      <c r="AW197"/>
      <c r="AX197"/>
    </row>
    <row r="198" spans="45:50" x14ac:dyDescent="0.3">
      <c r="AS198"/>
      <c r="AT198"/>
      <c r="AU198"/>
      <c r="AV198"/>
      <c r="AW198"/>
      <c r="AX198"/>
    </row>
    <row r="199" spans="45:50" x14ac:dyDescent="0.3">
      <c r="AS199"/>
      <c r="AT199"/>
      <c r="AU199"/>
      <c r="AV199"/>
      <c r="AW199"/>
      <c r="AX199"/>
    </row>
    <row r="200" spans="45:50" x14ac:dyDescent="0.3">
      <c r="AS200"/>
      <c r="AT200"/>
      <c r="AU200"/>
      <c r="AV200"/>
      <c r="AW200"/>
      <c r="AX200"/>
    </row>
    <row r="201" spans="45:50" x14ac:dyDescent="0.3">
      <c r="AS201"/>
      <c r="AT201"/>
      <c r="AU201"/>
      <c r="AV201"/>
      <c r="AW201"/>
      <c r="AX201"/>
    </row>
    <row r="202" spans="45:50" x14ac:dyDescent="0.3">
      <c r="AS202"/>
      <c r="AT202"/>
      <c r="AU202"/>
      <c r="AV202"/>
      <c r="AW202"/>
      <c r="AX202"/>
    </row>
    <row r="203" spans="45:50" x14ac:dyDescent="0.3">
      <c r="AS203"/>
      <c r="AT203"/>
      <c r="AU203"/>
      <c r="AV203"/>
      <c r="AW203"/>
      <c r="AX203"/>
    </row>
    <row r="204" spans="45:50" x14ac:dyDescent="0.3">
      <c r="AS204"/>
      <c r="AT204"/>
      <c r="AU204"/>
      <c r="AV204"/>
      <c r="AW204"/>
      <c r="AX204"/>
    </row>
    <row r="205" spans="45:50" x14ac:dyDescent="0.3">
      <c r="AS205"/>
      <c r="AT205"/>
      <c r="AU205"/>
      <c r="AV205"/>
      <c r="AW205"/>
      <c r="AX205"/>
    </row>
    <row r="206" spans="45:50" x14ac:dyDescent="0.3">
      <c r="AS206"/>
      <c r="AT206"/>
      <c r="AU206"/>
      <c r="AV206"/>
      <c r="AW206"/>
      <c r="AX206"/>
    </row>
    <row r="207" spans="45:50" x14ac:dyDescent="0.3">
      <c r="AS207"/>
      <c r="AT207"/>
      <c r="AU207"/>
      <c r="AV207"/>
      <c r="AW207"/>
      <c r="AX207"/>
    </row>
    <row r="208" spans="45:50" x14ac:dyDescent="0.3">
      <c r="AS208"/>
      <c r="AT208"/>
      <c r="AU208"/>
      <c r="AV208"/>
      <c r="AW208"/>
      <c r="AX208"/>
    </row>
    <row r="209" spans="45:50" x14ac:dyDescent="0.3">
      <c r="AS209"/>
      <c r="AT209"/>
      <c r="AU209"/>
      <c r="AV209"/>
      <c r="AW209"/>
      <c r="AX209"/>
    </row>
    <row r="210" spans="45:50" x14ac:dyDescent="0.3">
      <c r="AS210"/>
      <c r="AT210"/>
      <c r="AU210"/>
      <c r="AV210"/>
      <c r="AW210"/>
      <c r="AX210"/>
    </row>
    <row r="211" spans="45:50" x14ac:dyDescent="0.3">
      <c r="AS211"/>
      <c r="AT211"/>
      <c r="AU211"/>
      <c r="AV211"/>
      <c r="AW211"/>
      <c r="AX211"/>
    </row>
    <row r="212" spans="45:50" x14ac:dyDescent="0.3">
      <c r="AS212"/>
      <c r="AT212"/>
      <c r="AU212"/>
      <c r="AV212"/>
      <c r="AW212"/>
      <c r="AX212"/>
    </row>
    <row r="213" spans="45:50" x14ac:dyDescent="0.3">
      <c r="AS213"/>
      <c r="AT213"/>
      <c r="AU213"/>
      <c r="AV213"/>
      <c r="AW213"/>
      <c r="AX213"/>
    </row>
    <row r="214" spans="45:50" x14ac:dyDescent="0.3">
      <c r="AS214"/>
      <c r="AT214"/>
      <c r="AU214"/>
      <c r="AV214"/>
      <c r="AW214"/>
      <c r="AX214"/>
    </row>
    <row r="215" spans="45:50" x14ac:dyDescent="0.3">
      <c r="AS215"/>
      <c r="AT215"/>
      <c r="AU215"/>
      <c r="AV215"/>
      <c r="AW215"/>
      <c r="AX215"/>
    </row>
    <row r="216" spans="45:50" x14ac:dyDescent="0.3">
      <c r="AS216"/>
      <c r="AT216"/>
      <c r="AU216"/>
      <c r="AV216"/>
      <c r="AW216"/>
      <c r="AX216"/>
    </row>
    <row r="217" spans="45:50" x14ac:dyDescent="0.3">
      <c r="AS217"/>
      <c r="AT217"/>
      <c r="AU217"/>
      <c r="AV217"/>
      <c r="AW217"/>
      <c r="AX217"/>
    </row>
    <row r="218" spans="45:50" x14ac:dyDescent="0.3">
      <c r="AS218"/>
      <c r="AT218"/>
      <c r="AU218"/>
      <c r="AV218"/>
      <c r="AW218"/>
      <c r="AX218"/>
    </row>
    <row r="219" spans="45:50" x14ac:dyDescent="0.3">
      <c r="AS219"/>
      <c r="AT219"/>
      <c r="AU219"/>
      <c r="AV219"/>
      <c r="AW219"/>
      <c r="AX219"/>
    </row>
    <row r="220" spans="45:50" x14ac:dyDescent="0.3">
      <c r="AS220"/>
      <c r="AT220"/>
      <c r="AU220"/>
      <c r="AV220"/>
      <c r="AW220"/>
      <c r="AX220"/>
    </row>
    <row r="221" spans="45:50" x14ac:dyDescent="0.3">
      <c r="AS221"/>
      <c r="AT221"/>
      <c r="AU221"/>
      <c r="AV221"/>
      <c r="AW221"/>
      <c r="AX221"/>
    </row>
    <row r="222" spans="45:50" x14ac:dyDescent="0.3">
      <c r="AS222"/>
      <c r="AT222"/>
      <c r="AU222"/>
      <c r="AV222"/>
      <c r="AW222"/>
      <c r="AX222"/>
    </row>
    <row r="223" spans="45:50" x14ac:dyDescent="0.3">
      <c r="AS223"/>
      <c r="AT223"/>
      <c r="AU223"/>
      <c r="AV223"/>
      <c r="AW223"/>
      <c r="AX223"/>
    </row>
    <row r="224" spans="45:50" x14ac:dyDescent="0.3">
      <c r="AS224"/>
      <c r="AT224"/>
      <c r="AU224"/>
      <c r="AV224"/>
      <c r="AW224"/>
      <c r="AX224"/>
    </row>
    <row r="225" spans="45:50" x14ac:dyDescent="0.3">
      <c r="AS225"/>
      <c r="AT225"/>
      <c r="AU225"/>
      <c r="AV225"/>
      <c r="AW225"/>
      <c r="AX225"/>
    </row>
    <row r="226" spans="45:50" x14ac:dyDescent="0.3">
      <c r="AS226"/>
      <c r="AT226"/>
      <c r="AU226"/>
      <c r="AV226"/>
      <c r="AW226"/>
      <c r="AX226"/>
    </row>
    <row r="227" spans="45:50" x14ac:dyDescent="0.3">
      <c r="AS227"/>
      <c r="AT227"/>
      <c r="AU227"/>
      <c r="AV227"/>
      <c r="AW227"/>
      <c r="AX227"/>
    </row>
    <row r="228" spans="45:50" x14ac:dyDescent="0.3">
      <c r="AS228"/>
      <c r="AT228"/>
      <c r="AU228"/>
      <c r="AV228"/>
      <c r="AW228"/>
      <c r="AX228"/>
    </row>
    <row r="229" spans="45:50" x14ac:dyDescent="0.3">
      <c r="AS229"/>
      <c r="AT229"/>
      <c r="AU229"/>
      <c r="AV229"/>
      <c r="AW229"/>
      <c r="AX229"/>
    </row>
    <row r="230" spans="45:50" x14ac:dyDescent="0.3">
      <c r="AS230"/>
      <c r="AT230"/>
      <c r="AU230"/>
      <c r="AV230"/>
      <c r="AW230"/>
      <c r="AX230"/>
    </row>
    <row r="231" spans="45:50" x14ac:dyDescent="0.3">
      <c r="AS231"/>
      <c r="AT231"/>
      <c r="AU231"/>
      <c r="AV231"/>
      <c r="AW231"/>
      <c r="AX231"/>
    </row>
    <row r="232" spans="45:50" x14ac:dyDescent="0.3">
      <c r="AS232"/>
      <c r="AT232"/>
      <c r="AU232"/>
      <c r="AV232"/>
      <c r="AW232"/>
      <c r="AX232"/>
    </row>
    <row r="233" spans="45:50" x14ac:dyDescent="0.3">
      <c r="AS233"/>
      <c r="AT233"/>
      <c r="AU233"/>
      <c r="AV233"/>
      <c r="AW233"/>
      <c r="AX233"/>
    </row>
    <row r="234" spans="45:50" x14ac:dyDescent="0.3">
      <c r="AS234"/>
      <c r="AT234"/>
      <c r="AU234"/>
      <c r="AV234"/>
      <c r="AW234"/>
      <c r="AX234"/>
    </row>
    <row r="235" spans="45:50" x14ac:dyDescent="0.3">
      <c r="AS235"/>
      <c r="AT235"/>
      <c r="AU235"/>
      <c r="AV235"/>
      <c r="AW235"/>
      <c r="AX235"/>
    </row>
    <row r="236" spans="45:50" x14ac:dyDescent="0.3">
      <c r="AS236"/>
      <c r="AT236"/>
      <c r="AU236"/>
      <c r="AV236"/>
      <c r="AW236"/>
      <c r="AX236"/>
    </row>
    <row r="237" spans="45:50" x14ac:dyDescent="0.3">
      <c r="AS237"/>
      <c r="AT237"/>
      <c r="AU237"/>
      <c r="AV237"/>
      <c r="AW237"/>
      <c r="AX237"/>
    </row>
    <row r="238" spans="45:50" x14ac:dyDescent="0.3">
      <c r="AS238"/>
      <c r="AT238"/>
      <c r="AU238"/>
      <c r="AV238"/>
      <c r="AW238"/>
      <c r="AX238"/>
    </row>
    <row r="239" spans="45:50" x14ac:dyDescent="0.3">
      <c r="AS239"/>
      <c r="AT239"/>
      <c r="AU239"/>
      <c r="AV239"/>
      <c r="AW239"/>
      <c r="AX239"/>
    </row>
    <row r="240" spans="45:50" x14ac:dyDescent="0.3">
      <c r="AS240"/>
      <c r="AT240"/>
      <c r="AU240"/>
      <c r="AV240"/>
      <c r="AW240"/>
      <c r="AX240"/>
    </row>
    <row r="241" spans="45:50" x14ac:dyDescent="0.3">
      <c r="AS241"/>
      <c r="AT241"/>
      <c r="AU241"/>
      <c r="AV241"/>
      <c r="AW241"/>
      <c r="AX241"/>
    </row>
    <row r="242" spans="45:50" x14ac:dyDescent="0.3">
      <c r="AS242"/>
      <c r="AT242"/>
      <c r="AU242"/>
      <c r="AV242"/>
      <c r="AW242"/>
      <c r="AX242"/>
    </row>
    <row r="243" spans="45:50" x14ac:dyDescent="0.3">
      <c r="AS243"/>
      <c r="AT243"/>
      <c r="AU243"/>
      <c r="AV243"/>
      <c r="AW243"/>
      <c r="AX243"/>
    </row>
    <row r="244" spans="45:50" x14ac:dyDescent="0.3">
      <c r="AS244"/>
      <c r="AT244"/>
      <c r="AU244"/>
      <c r="AV244"/>
      <c r="AW244"/>
      <c r="AX244"/>
    </row>
    <row r="245" spans="45:50" x14ac:dyDescent="0.3">
      <c r="AS245"/>
      <c r="AT245"/>
      <c r="AU245"/>
      <c r="AV245"/>
      <c r="AW245"/>
      <c r="AX245"/>
    </row>
    <row r="246" spans="45:50" x14ac:dyDescent="0.3">
      <c r="AS246"/>
      <c r="AT246"/>
      <c r="AU246"/>
      <c r="AV246"/>
      <c r="AW246"/>
      <c r="AX246"/>
    </row>
    <row r="247" spans="45:50" x14ac:dyDescent="0.3">
      <c r="AS247"/>
      <c r="AT247"/>
      <c r="AU247"/>
      <c r="AV247"/>
      <c r="AW247"/>
      <c r="AX247"/>
    </row>
    <row r="248" spans="45:50" x14ac:dyDescent="0.3">
      <c r="AS248"/>
      <c r="AT248"/>
      <c r="AU248"/>
      <c r="AV248"/>
      <c r="AW248"/>
      <c r="AX248"/>
    </row>
    <row r="249" spans="45:50" x14ac:dyDescent="0.3">
      <c r="AS249"/>
      <c r="AT249"/>
      <c r="AU249"/>
      <c r="AV249"/>
      <c r="AW249"/>
      <c r="AX249"/>
    </row>
    <row r="250" spans="45:50" x14ac:dyDescent="0.3">
      <c r="AS250"/>
      <c r="AT250"/>
      <c r="AU250"/>
      <c r="AV250"/>
      <c r="AW250"/>
      <c r="AX250"/>
    </row>
    <row r="251" spans="45:50" x14ac:dyDescent="0.3">
      <c r="AS251"/>
      <c r="AT251"/>
      <c r="AU251"/>
      <c r="AV251"/>
      <c r="AW251"/>
      <c r="AX251"/>
    </row>
    <row r="252" spans="45:50" x14ac:dyDescent="0.3">
      <c r="AS252"/>
      <c r="AT252"/>
      <c r="AU252"/>
      <c r="AV252"/>
      <c r="AW252"/>
      <c r="AX252"/>
    </row>
    <row r="253" spans="45:50" x14ac:dyDescent="0.3">
      <c r="AS253"/>
      <c r="AT253"/>
      <c r="AU253"/>
      <c r="AV253"/>
      <c r="AW253"/>
      <c r="AX253"/>
    </row>
    <row r="254" spans="45:50" x14ac:dyDescent="0.3">
      <c r="AS254"/>
      <c r="AT254"/>
      <c r="AU254"/>
      <c r="AV254"/>
      <c r="AW254"/>
      <c r="AX254"/>
    </row>
    <row r="255" spans="45:50" x14ac:dyDescent="0.3">
      <c r="AS255"/>
      <c r="AT255"/>
      <c r="AU255"/>
      <c r="AV255"/>
      <c r="AW255"/>
      <c r="AX255"/>
    </row>
    <row r="256" spans="45:50" x14ac:dyDescent="0.3">
      <c r="AS256"/>
      <c r="AT256"/>
      <c r="AU256"/>
      <c r="AV256"/>
      <c r="AW256"/>
      <c r="AX256"/>
    </row>
    <row r="257" spans="45:50" x14ac:dyDescent="0.3">
      <c r="AS257"/>
      <c r="AT257"/>
      <c r="AU257"/>
      <c r="AV257"/>
      <c r="AW257"/>
      <c r="AX257"/>
    </row>
    <row r="258" spans="45:50" x14ac:dyDescent="0.3">
      <c r="AS258"/>
      <c r="AT258"/>
      <c r="AU258"/>
      <c r="AV258"/>
      <c r="AW258"/>
      <c r="AX258"/>
    </row>
    <row r="259" spans="45:50" x14ac:dyDescent="0.3">
      <c r="AS259"/>
      <c r="AT259"/>
      <c r="AU259"/>
      <c r="AV259"/>
      <c r="AW259"/>
      <c r="AX259"/>
    </row>
    <row r="260" spans="45:50" x14ac:dyDescent="0.3">
      <c r="AS260"/>
      <c r="AT260"/>
      <c r="AU260"/>
      <c r="AV260"/>
      <c r="AW260"/>
      <c r="AX260"/>
    </row>
    <row r="261" spans="45:50" x14ac:dyDescent="0.3">
      <c r="AS261"/>
      <c r="AT261"/>
      <c r="AU261"/>
      <c r="AV261"/>
      <c r="AW261"/>
      <c r="AX261"/>
    </row>
    <row r="262" spans="45:50" x14ac:dyDescent="0.3">
      <c r="AS262"/>
      <c r="AT262"/>
      <c r="AU262"/>
      <c r="AV262"/>
      <c r="AW262"/>
      <c r="AX262"/>
    </row>
    <row r="263" spans="45:50" x14ac:dyDescent="0.3">
      <c r="AS263"/>
      <c r="AT263"/>
      <c r="AU263"/>
      <c r="AV263"/>
      <c r="AW263"/>
      <c r="AX263"/>
    </row>
    <row r="264" spans="45:50" x14ac:dyDescent="0.3">
      <c r="AS264"/>
      <c r="AT264"/>
      <c r="AU264"/>
      <c r="AV264"/>
      <c r="AW264"/>
      <c r="AX264"/>
    </row>
    <row r="265" spans="45:50" x14ac:dyDescent="0.3">
      <c r="AS265"/>
      <c r="AT265"/>
      <c r="AU265"/>
      <c r="AV265"/>
      <c r="AW265"/>
      <c r="AX265"/>
    </row>
    <row r="266" spans="45:50" x14ac:dyDescent="0.3">
      <c r="AS266"/>
      <c r="AT266"/>
      <c r="AU266"/>
      <c r="AV266"/>
      <c r="AW266"/>
      <c r="AX266"/>
    </row>
    <row r="267" spans="45:50" x14ac:dyDescent="0.3">
      <c r="AS267"/>
      <c r="AT267"/>
      <c r="AU267"/>
      <c r="AV267"/>
      <c r="AW267"/>
      <c r="AX267"/>
    </row>
    <row r="268" spans="45:50" x14ac:dyDescent="0.3">
      <c r="AS268"/>
      <c r="AT268"/>
      <c r="AU268"/>
      <c r="AV268"/>
      <c r="AW268"/>
      <c r="AX268"/>
    </row>
    <row r="269" spans="45:50" x14ac:dyDescent="0.3">
      <c r="AS269"/>
      <c r="AT269"/>
      <c r="AU269"/>
      <c r="AV269"/>
      <c r="AW269"/>
      <c r="AX269"/>
    </row>
    <row r="270" spans="45:50" x14ac:dyDescent="0.3">
      <c r="AS270"/>
      <c r="AT270"/>
      <c r="AU270"/>
      <c r="AV270"/>
      <c r="AW270"/>
      <c r="AX270"/>
    </row>
    <row r="271" spans="45:50" x14ac:dyDescent="0.3">
      <c r="AS271"/>
      <c r="AT271"/>
      <c r="AU271"/>
      <c r="AV271"/>
      <c r="AW271"/>
      <c r="AX271"/>
    </row>
    <row r="272" spans="45:50" x14ac:dyDescent="0.3">
      <c r="AS272"/>
      <c r="AT272"/>
      <c r="AU272"/>
      <c r="AV272"/>
      <c r="AW272"/>
      <c r="AX272"/>
    </row>
    <row r="273" spans="45:50" x14ac:dyDescent="0.3">
      <c r="AS273"/>
      <c r="AT273"/>
      <c r="AU273"/>
      <c r="AV273"/>
      <c r="AW273"/>
      <c r="AX273"/>
    </row>
    <row r="274" spans="45:50" x14ac:dyDescent="0.3">
      <c r="AS274"/>
      <c r="AT274"/>
      <c r="AU274"/>
      <c r="AV274"/>
      <c r="AW274"/>
      <c r="AX274"/>
    </row>
    <row r="275" spans="45:50" x14ac:dyDescent="0.3">
      <c r="AS275"/>
      <c r="AT275"/>
      <c r="AU275"/>
      <c r="AV275"/>
      <c r="AW275"/>
      <c r="AX275"/>
    </row>
    <row r="276" spans="45:50" x14ac:dyDescent="0.3">
      <c r="AS276"/>
      <c r="AT276"/>
      <c r="AU276"/>
      <c r="AV276"/>
      <c r="AW276"/>
      <c r="AX276"/>
    </row>
    <row r="277" spans="45:50" x14ac:dyDescent="0.3">
      <c r="AS277"/>
      <c r="AT277"/>
      <c r="AU277"/>
      <c r="AV277"/>
      <c r="AW277"/>
      <c r="AX277"/>
    </row>
    <row r="278" spans="45:50" x14ac:dyDescent="0.3">
      <c r="AS278"/>
      <c r="AT278"/>
      <c r="AU278"/>
      <c r="AV278"/>
      <c r="AW278"/>
      <c r="AX278"/>
    </row>
    <row r="279" spans="45:50" x14ac:dyDescent="0.3">
      <c r="AS279"/>
      <c r="AT279"/>
      <c r="AU279"/>
      <c r="AV279"/>
      <c r="AW279"/>
      <c r="AX279"/>
    </row>
    <row r="280" spans="45:50" x14ac:dyDescent="0.3">
      <c r="AS280"/>
      <c r="AT280"/>
      <c r="AU280"/>
      <c r="AV280"/>
      <c r="AW280"/>
      <c r="AX280"/>
    </row>
    <row r="281" spans="45:50" x14ac:dyDescent="0.3">
      <c r="AS281"/>
      <c r="AT281"/>
      <c r="AU281"/>
      <c r="AV281"/>
      <c r="AW281"/>
      <c r="AX281"/>
    </row>
    <row r="282" spans="45:50" x14ac:dyDescent="0.3">
      <c r="AS282"/>
      <c r="AT282"/>
      <c r="AU282"/>
      <c r="AV282"/>
      <c r="AW282"/>
      <c r="AX282"/>
    </row>
    <row r="283" spans="45:50" x14ac:dyDescent="0.3">
      <c r="AS283"/>
      <c r="AT283"/>
      <c r="AU283"/>
      <c r="AV283"/>
      <c r="AW283"/>
      <c r="AX283"/>
    </row>
    <row r="284" spans="45:50" x14ac:dyDescent="0.3">
      <c r="AS284"/>
      <c r="AT284"/>
      <c r="AU284"/>
      <c r="AV284"/>
      <c r="AW284"/>
      <c r="AX284"/>
    </row>
    <row r="285" spans="45:50" x14ac:dyDescent="0.3">
      <c r="AS285"/>
      <c r="AT285"/>
      <c r="AU285"/>
      <c r="AV285"/>
      <c r="AW285"/>
      <c r="AX285"/>
    </row>
    <row r="286" spans="45:50" x14ac:dyDescent="0.3">
      <c r="AS286"/>
      <c r="AT286"/>
      <c r="AU286"/>
      <c r="AV286"/>
      <c r="AW286"/>
      <c r="AX286"/>
    </row>
    <row r="287" spans="45:50" x14ac:dyDescent="0.3">
      <c r="AS287"/>
      <c r="AT287"/>
      <c r="AU287"/>
      <c r="AV287"/>
      <c r="AW287"/>
      <c r="AX287"/>
    </row>
    <row r="288" spans="45:50" x14ac:dyDescent="0.3">
      <c r="AS288"/>
      <c r="AT288"/>
      <c r="AU288"/>
      <c r="AV288"/>
      <c r="AW288"/>
      <c r="AX288"/>
    </row>
    <row r="289" spans="45:50" x14ac:dyDescent="0.3">
      <c r="AS289"/>
      <c r="AT289"/>
      <c r="AU289"/>
      <c r="AV289"/>
      <c r="AW289"/>
      <c r="AX289"/>
    </row>
    <row r="290" spans="45:50" x14ac:dyDescent="0.3">
      <c r="AS290"/>
      <c r="AT290"/>
      <c r="AU290"/>
      <c r="AV290"/>
      <c r="AW290"/>
      <c r="AX290"/>
    </row>
    <row r="291" spans="45:50" x14ac:dyDescent="0.3">
      <c r="AS291"/>
      <c r="AT291"/>
      <c r="AU291"/>
      <c r="AV291"/>
      <c r="AW291"/>
      <c r="AX291"/>
    </row>
    <row r="292" spans="45:50" x14ac:dyDescent="0.3">
      <c r="AS292"/>
      <c r="AT292"/>
      <c r="AU292"/>
      <c r="AV292"/>
      <c r="AW292"/>
      <c r="AX292"/>
    </row>
    <row r="293" spans="45:50" x14ac:dyDescent="0.3">
      <c r="AS293"/>
      <c r="AT293"/>
      <c r="AU293"/>
      <c r="AV293"/>
      <c r="AW293"/>
      <c r="AX293"/>
    </row>
    <row r="294" spans="45:50" x14ac:dyDescent="0.3">
      <c r="AS294"/>
      <c r="AT294"/>
      <c r="AU294"/>
      <c r="AV294"/>
      <c r="AW294"/>
      <c r="AX294"/>
    </row>
    <row r="295" spans="45:50" x14ac:dyDescent="0.3">
      <c r="AS295"/>
      <c r="AT295"/>
      <c r="AU295"/>
      <c r="AV295"/>
      <c r="AW295"/>
      <c r="AX295"/>
    </row>
    <row r="296" spans="45:50" x14ac:dyDescent="0.3">
      <c r="AS296"/>
      <c r="AT296"/>
      <c r="AU296"/>
      <c r="AV296"/>
      <c r="AW296"/>
      <c r="AX296"/>
    </row>
    <row r="297" spans="45:50" x14ac:dyDescent="0.3">
      <c r="AS297"/>
      <c r="AT297"/>
      <c r="AU297"/>
      <c r="AV297"/>
      <c r="AW297"/>
      <c r="AX297"/>
    </row>
    <row r="298" spans="45:50" x14ac:dyDescent="0.3">
      <c r="AS298"/>
      <c r="AT298"/>
      <c r="AU298"/>
      <c r="AV298"/>
      <c r="AW298"/>
      <c r="AX298"/>
    </row>
    <row r="299" spans="45:50" x14ac:dyDescent="0.3">
      <c r="AS299"/>
      <c r="AT299"/>
      <c r="AU299"/>
      <c r="AV299"/>
      <c r="AW299"/>
      <c r="AX299"/>
    </row>
    <row r="300" spans="45:50" x14ac:dyDescent="0.3">
      <c r="AS300"/>
      <c r="AT300"/>
      <c r="AU300"/>
      <c r="AV300"/>
      <c r="AW300"/>
      <c r="AX300"/>
    </row>
    <row r="301" spans="45:50" x14ac:dyDescent="0.3">
      <c r="AS301"/>
      <c r="AT301"/>
      <c r="AU301"/>
      <c r="AV301"/>
      <c r="AW301"/>
      <c r="AX301"/>
    </row>
    <row r="302" spans="45:50" x14ac:dyDescent="0.3">
      <c r="AS302"/>
      <c r="AT302"/>
      <c r="AU302"/>
      <c r="AV302"/>
      <c r="AW302"/>
      <c r="AX302"/>
    </row>
    <row r="303" spans="45:50" x14ac:dyDescent="0.3">
      <c r="AS303"/>
      <c r="AT303"/>
      <c r="AU303"/>
      <c r="AV303"/>
      <c r="AW303"/>
      <c r="AX303"/>
    </row>
    <row r="304" spans="45:50" x14ac:dyDescent="0.3">
      <c r="AS304"/>
      <c r="AT304"/>
      <c r="AU304"/>
      <c r="AV304"/>
      <c r="AW304"/>
      <c r="AX304"/>
    </row>
    <row r="305" spans="45:50" x14ac:dyDescent="0.3">
      <c r="AS305"/>
      <c r="AT305"/>
      <c r="AU305"/>
      <c r="AV305"/>
      <c r="AW305"/>
      <c r="AX305"/>
    </row>
    <row r="306" spans="45:50" x14ac:dyDescent="0.3">
      <c r="AS306"/>
      <c r="AT306"/>
      <c r="AU306"/>
      <c r="AV306"/>
      <c r="AW306"/>
      <c r="AX306"/>
    </row>
    <row r="307" spans="45:50" x14ac:dyDescent="0.3">
      <c r="AS307"/>
      <c r="AT307"/>
      <c r="AU307"/>
      <c r="AV307"/>
      <c r="AW307"/>
      <c r="AX307"/>
    </row>
    <row r="308" spans="45:50" x14ac:dyDescent="0.3">
      <c r="AS308"/>
      <c r="AT308"/>
      <c r="AU308"/>
      <c r="AV308"/>
      <c r="AW308"/>
      <c r="AX308"/>
    </row>
    <row r="309" spans="45:50" x14ac:dyDescent="0.3">
      <c r="AS309"/>
      <c r="AT309"/>
      <c r="AU309"/>
      <c r="AV309"/>
      <c r="AW309"/>
      <c r="AX309"/>
    </row>
    <row r="310" spans="45:50" x14ac:dyDescent="0.3">
      <c r="AS310"/>
      <c r="AT310"/>
      <c r="AU310"/>
      <c r="AV310"/>
      <c r="AW310"/>
      <c r="AX310"/>
    </row>
    <row r="311" spans="45:50" x14ac:dyDescent="0.3">
      <c r="AS311"/>
      <c r="AT311"/>
      <c r="AU311"/>
      <c r="AV311"/>
      <c r="AW311"/>
      <c r="AX311"/>
    </row>
    <row r="312" spans="45:50" x14ac:dyDescent="0.3">
      <c r="AS312"/>
      <c r="AT312"/>
      <c r="AU312"/>
      <c r="AV312"/>
      <c r="AW312"/>
      <c r="AX312"/>
    </row>
    <row r="313" spans="45:50" x14ac:dyDescent="0.3">
      <c r="AS313"/>
      <c r="AT313"/>
      <c r="AU313"/>
      <c r="AV313"/>
      <c r="AW313"/>
      <c r="AX313"/>
    </row>
    <row r="314" spans="45:50" x14ac:dyDescent="0.3">
      <c r="AS314"/>
      <c r="AT314"/>
      <c r="AU314"/>
      <c r="AV314"/>
      <c r="AW314"/>
      <c r="AX314"/>
    </row>
    <row r="315" spans="45:50" x14ac:dyDescent="0.3">
      <c r="AS315"/>
      <c r="AT315"/>
      <c r="AU315"/>
      <c r="AV315"/>
      <c r="AW315"/>
      <c r="AX315"/>
    </row>
    <row r="316" spans="45:50" x14ac:dyDescent="0.3">
      <c r="AS316"/>
      <c r="AT316"/>
      <c r="AU316"/>
      <c r="AV316"/>
      <c r="AW316"/>
      <c r="AX316"/>
    </row>
    <row r="317" spans="45:50" x14ac:dyDescent="0.3">
      <c r="AS317"/>
      <c r="AT317"/>
      <c r="AU317"/>
      <c r="AV317"/>
      <c r="AW317"/>
      <c r="AX317"/>
    </row>
    <row r="318" spans="45:50" x14ac:dyDescent="0.3">
      <c r="AS318"/>
      <c r="AT318"/>
      <c r="AU318"/>
      <c r="AV318"/>
      <c r="AW318"/>
      <c r="AX318"/>
    </row>
    <row r="319" spans="45:50" x14ac:dyDescent="0.3">
      <c r="AS319"/>
      <c r="AT319"/>
      <c r="AU319"/>
      <c r="AV319"/>
      <c r="AW319"/>
      <c r="AX319"/>
    </row>
    <row r="320" spans="45:50" x14ac:dyDescent="0.3">
      <c r="AS320"/>
      <c r="AT320"/>
      <c r="AU320"/>
      <c r="AV320"/>
      <c r="AW320"/>
      <c r="AX320"/>
    </row>
    <row r="321" spans="45:50" x14ac:dyDescent="0.3">
      <c r="AS321"/>
      <c r="AT321"/>
      <c r="AU321"/>
      <c r="AV321"/>
      <c r="AW321"/>
      <c r="AX321"/>
    </row>
    <row r="322" spans="45:50" x14ac:dyDescent="0.3">
      <c r="AS322"/>
      <c r="AT322"/>
      <c r="AU322"/>
      <c r="AV322"/>
      <c r="AW322"/>
      <c r="AX322"/>
    </row>
    <row r="323" spans="45:50" x14ac:dyDescent="0.3">
      <c r="AS323"/>
      <c r="AT323"/>
      <c r="AU323"/>
      <c r="AV323"/>
      <c r="AW323"/>
      <c r="AX323"/>
    </row>
    <row r="324" spans="45:50" x14ac:dyDescent="0.3">
      <c r="AS324"/>
      <c r="AT324"/>
      <c r="AU324"/>
      <c r="AV324"/>
      <c r="AW324"/>
      <c r="AX324"/>
    </row>
    <row r="325" spans="45:50" x14ac:dyDescent="0.3">
      <c r="AS325"/>
      <c r="AT325"/>
      <c r="AU325"/>
      <c r="AV325"/>
      <c r="AW325"/>
      <c r="AX325"/>
    </row>
    <row r="326" spans="45:50" x14ac:dyDescent="0.3">
      <c r="AS326"/>
      <c r="AT326"/>
      <c r="AU326"/>
      <c r="AV326"/>
      <c r="AW326"/>
      <c r="AX326"/>
    </row>
    <row r="327" spans="45:50" x14ac:dyDescent="0.3">
      <c r="AS327"/>
      <c r="AT327"/>
      <c r="AU327"/>
      <c r="AV327"/>
      <c r="AW327"/>
      <c r="AX327"/>
    </row>
    <row r="328" spans="45:50" x14ac:dyDescent="0.3">
      <c r="AS328"/>
      <c r="AT328"/>
      <c r="AU328"/>
      <c r="AV328"/>
      <c r="AW328"/>
      <c r="AX328"/>
    </row>
    <row r="329" spans="45:50" x14ac:dyDescent="0.3">
      <c r="AS329"/>
      <c r="AT329"/>
      <c r="AU329"/>
      <c r="AV329"/>
      <c r="AW329"/>
      <c r="AX329"/>
    </row>
    <row r="330" spans="45:50" x14ac:dyDescent="0.3">
      <c r="AS330"/>
      <c r="AT330"/>
      <c r="AU330"/>
      <c r="AV330"/>
      <c r="AW330"/>
      <c r="AX330"/>
    </row>
    <row r="331" spans="45:50" x14ac:dyDescent="0.3">
      <c r="AS331"/>
      <c r="AT331"/>
      <c r="AU331"/>
      <c r="AV331"/>
      <c r="AW331"/>
      <c r="AX331"/>
    </row>
    <row r="332" spans="45:50" x14ac:dyDescent="0.3">
      <c r="AS332"/>
      <c r="AT332"/>
      <c r="AU332"/>
      <c r="AV332"/>
      <c r="AW332"/>
      <c r="AX332"/>
    </row>
    <row r="333" spans="45:50" x14ac:dyDescent="0.3">
      <c r="AS333"/>
      <c r="AT333"/>
      <c r="AU333"/>
      <c r="AV333"/>
      <c r="AW333"/>
      <c r="AX333"/>
    </row>
    <row r="334" spans="45:50" x14ac:dyDescent="0.3">
      <c r="AS334"/>
      <c r="AT334"/>
      <c r="AU334"/>
      <c r="AV334"/>
      <c r="AW334"/>
      <c r="AX334"/>
    </row>
    <row r="335" spans="45:50" x14ac:dyDescent="0.3">
      <c r="AS335"/>
      <c r="AT335"/>
      <c r="AU335"/>
      <c r="AV335"/>
      <c r="AW335"/>
      <c r="AX335"/>
    </row>
    <row r="336" spans="45:50" x14ac:dyDescent="0.3">
      <c r="AS336"/>
      <c r="AT336"/>
      <c r="AU336"/>
      <c r="AV336"/>
      <c r="AW336"/>
      <c r="AX336"/>
    </row>
    <row r="337" spans="45:50" x14ac:dyDescent="0.3">
      <c r="AS337"/>
      <c r="AT337"/>
      <c r="AU337"/>
      <c r="AV337"/>
      <c r="AW337"/>
      <c r="AX337"/>
    </row>
    <row r="338" spans="45:50" x14ac:dyDescent="0.3">
      <c r="AS338"/>
      <c r="AT338"/>
      <c r="AU338"/>
      <c r="AV338"/>
      <c r="AW338"/>
      <c r="AX338"/>
    </row>
    <row r="339" spans="45:50" x14ac:dyDescent="0.3">
      <c r="AS339"/>
      <c r="AT339"/>
      <c r="AU339"/>
      <c r="AV339"/>
      <c r="AW339"/>
      <c r="AX339"/>
    </row>
    <row r="340" spans="45:50" x14ac:dyDescent="0.3">
      <c r="AS340"/>
      <c r="AT340"/>
      <c r="AU340"/>
      <c r="AV340"/>
      <c r="AW340"/>
      <c r="AX340"/>
    </row>
    <row r="341" spans="45:50" x14ac:dyDescent="0.3">
      <c r="AS341"/>
      <c r="AT341"/>
      <c r="AU341"/>
      <c r="AV341"/>
      <c r="AW341"/>
      <c r="AX341"/>
    </row>
    <row r="342" spans="45:50" x14ac:dyDescent="0.3">
      <c r="AS342"/>
      <c r="AT342"/>
      <c r="AU342"/>
      <c r="AV342"/>
      <c r="AW342"/>
      <c r="AX342"/>
    </row>
    <row r="343" spans="45:50" x14ac:dyDescent="0.3">
      <c r="AS343"/>
      <c r="AT343"/>
      <c r="AU343"/>
      <c r="AV343"/>
      <c r="AW343"/>
      <c r="AX343"/>
    </row>
    <row r="344" spans="45:50" x14ac:dyDescent="0.3">
      <c r="AS344"/>
      <c r="AT344"/>
      <c r="AU344"/>
      <c r="AV344"/>
      <c r="AW344"/>
      <c r="AX344"/>
    </row>
    <row r="345" spans="45:50" x14ac:dyDescent="0.3">
      <c r="AS345"/>
      <c r="AT345"/>
      <c r="AU345"/>
      <c r="AV345"/>
      <c r="AW345"/>
      <c r="AX345"/>
    </row>
    <row r="346" spans="45:50" x14ac:dyDescent="0.3">
      <c r="AS346"/>
      <c r="AT346"/>
      <c r="AU346"/>
      <c r="AV346"/>
      <c r="AW346"/>
      <c r="AX346"/>
    </row>
    <row r="347" spans="45:50" x14ac:dyDescent="0.3">
      <c r="AS347"/>
      <c r="AT347"/>
      <c r="AU347"/>
      <c r="AV347"/>
      <c r="AW347"/>
      <c r="AX347"/>
    </row>
    <row r="348" spans="45:50" x14ac:dyDescent="0.3">
      <c r="AS348"/>
      <c r="AT348"/>
      <c r="AU348"/>
      <c r="AV348"/>
      <c r="AW348"/>
      <c r="AX348"/>
    </row>
    <row r="349" spans="45:50" x14ac:dyDescent="0.3">
      <c r="AS349"/>
      <c r="AT349"/>
      <c r="AU349"/>
      <c r="AV349"/>
      <c r="AW349"/>
      <c r="AX349"/>
    </row>
    <row r="350" spans="45:50" x14ac:dyDescent="0.3">
      <c r="AS350"/>
      <c r="AT350"/>
      <c r="AU350"/>
      <c r="AV350"/>
      <c r="AW350"/>
      <c r="AX350"/>
    </row>
    <row r="351" spans="45:50" x14ac:dyDescent="0.3">
      <c r="AS351"/>
      <c r="AT351"/>
      <c r="AU351"/>
      <c r="AV351"/>
      <c r="AW351"/>
      <c r="AX351"/>
    </row>
    <row r="352" spans="45:50" x14ac:dyDescent="0.3">
      <c r="AS352"/>
      <c r="AT352"/>
      <c r="AU352"/>
      <c r="AV352"/>
      <c r="AW352"/>
      <c r="AX352"/>
    </row>
    <row r="353" spans="45:50" x14ac:dyDescent="0.3">
      <c r="AS353"/>
      <c r="AT353"/>
      <c r="AU353"/>
      <c r="AV353"/>
      <c r="AW353"/>
      <c r="AX353"/>
    </row>
    <row r="354" spans="45:50" x14ac:dyDescent="0.3">
      <c r="AS354"/>
      <c r="AT354"/>
      <c r="AU354"/>
      <c r="AV354"/>
      <c r="AW354"/>
      <c r="AX354"/>
    </row>
    <row r="355" spans="45:50" x14ac:dyDescent="0.3">
      <c r="AS355"/>
      <c r="AT355"/>
      <c r="AU355"/>
      <c r="AV355"/>
      <c r="AW355"/>
      <c r="AX355"/>
    </row>
    <row r="356" spans="45:50" x14ac:dyDescent="0.3">
      <c r="AS356"/>
      <c r="AT356"/>
      <c r="AU356"/>
      <c r="AV356"/>
      <c r="AW356"/>
      <c r="AX356"/>
    </row>
    <row r="357" spans="45:50" x14ac:dyDescent="0.3">
      <c r="AS357"/>
      <c r="AT357"/>
      <c r="AU357"/>
      <c r="AV357"/>
      <c r="AW357"/>
      <c r="AX357"/>
    </row>
    <row r="358" spans="45:50" x14ac:dyDescent="0.3">
      <c r="AS358"/>
      <c r="AT358"/>
      <c r="AU358"/>
      <c r="AV358"/>
      <c r="AW358"/>
      <c r="AX358"/>
    </row>
    <row r="359" spans="45:50" x14ac:dyDescent="0.3">
      <c r="AS359"/>
      <c r="AT359"/>
      <c r="AU359"/>
      <c r="AV359"/>
      <c r="AW359"/>
      <c r="AX359"/>
    </row>
    <row r="360" spans="45:50" x14ac:dyDescent="0.3">
      <c r="AS360"/>
      <c r="AT360"/>
      <c r="AU360"/>
      <c r="AV360"/>
      <c r="AW360"/>
      <c r="AX360"/>
    </row>
    <row r="361" spans="45:50" x14ac:dyDescent="0.3">
      <c r="AS361"/>
      <c r="AT361"/>
      <c r="AU361"/>
      <c r="AV361"/>
      <c r="AW361"/>
      <c r="AX361"/>
    </row>
    <row r="362" spans="45:50" x14ac:dyDescent="0.3">
      <c r="AS362"/>
      <c r="AT362"/>
      <c r="AU362"/>
      <c r="AV362"/>
      <c r="AW362"/>
      <c r="AX362"/>
    </row>
    <row r="363" spans="45:50" x14ac:dyDescent="0.3">
      <c r="AS363"/>
      <c r="AT363"/>
      <c r="AU363"/>
      <c r="AV363"/>
      <c r="AW363"/>
      <c r="AX363"/>
    </row>
    <row r="364" spans="45:50" x14ac:dyDescent="0.3">
      <c r="AS364"/>
      <c r="AT364"/>
      <c r="AU364"/>
      <c r="AV364"/>
      <c r="AW364"/>
      <c r="AX364"/>
    </row>
    <row r="365" spans="45:50" x14ac:dyDescent="0.3">
      <c r="AS365"/>
      <c r="AT365"/>
      <c r="AU365"/>
      <c r="AV365"/>
      <c r="AW365"/>
      <c r="AX365"/>
    </row>
    <row r="366" spans="45:50" x14ac:dyDescent="0.3">
      <c r="AS366"/>
      <c r="AT366"/>
      <c r="AU366"/>
      <c r="AV366"/>
      <c r="AW366"/>
      <c r="AX366"/>
    </row>
    <row r="367" spans="45:50" x14ac:dyDescent="0.3">
      <c r="AS367"/>
      <c r="AT367"/>
      <c r="AU367"/>
      <c r="AV367"/>
      <c r="AW367"/>
      <c r="AX367"/>
    </row>
    <row r="368" spans="45:50" x14ac:dyDescent="0.3">
      <c r="AS368"/>
      <c r="AT368"/>
      <c r="AU368"/>
      <c r="AV368"/>
      <c r="AW368"/>
      <c r="AX368"/>
    </row>
    <row r="369" spans="45:50" x14ac:dyDescent="0.3">
      <c r="AS369"/>
      <c r="AT369"/>
      <c r="AU369"/>
      <c r="AV369"/>
      <c r="AW369"/>
      <c r="AX369"/>
    </row>
    <row r="370" spans="45:50" x14ac:dyDescent="0.3">
      <c r="AS370"/>
      <c r="AT370"/>
      <c r="AU370"/>
      <c r="AV370"/>
      <c r="AW370"/>
      <c r="AX370"/>
    </row>
    <row r="371" spans="45:50" x14ac:dyDescent="0.3">
      <c r="AS371"/>
      <c r="AT371"/>
      <c r="AU371"/>
      <c r="AV371"/>
      <c r="AW371"/>
      <c r="AX371"/>
    </row>
    <row r="372" spans="45:50" x14ac:dyDescent="0.3">
      <c r="AS372"/>
      <c r="AT372"/>
      <c r="AU372"/>
      <c r="AV372"/>
      <c r="AW372"/>
      <c r="AX372"/>
    </row>
    <row r="373" spans="45:50" x14ac:dyDescent="0.3">
      <c r="AS373"/>
      <c r="AT373"/>
      <c r="AU373"/>
      <c r="AV373"/>
      <c r="AW373"/>
      <c r="AX373"/>
    </row>
    <row r="374" spans="45:50" x14ac:dyDescent="0.3">
      <c r="AS374"/>
      <c r="AT374"/>
      <c r="AU374"/>
      <c r="AV374"/>
      <c r="AW374"/>
      <c r="AX374"/>
    </row>
    <row r="375" spans="45:50" x14ac:dyDescent="0.3">
      <c r="AS375"/>
      <c r="AT375"/>
      <c r="AU375"/>
      <c r="AV375"/>
      <c r="AW375"/>
      <c r="AX375"/>
    </row>
    <row r="376" spans="45:50" x14ac:dyDescent="0.3">
      <c r="AS376"/>
      <c r="AT376"/>
      <c r="AU376"/>
      <c r="AV376"/>
      <c r="AW376"/>
      <c r="AX376"/>
    </row>
    <row r="377" spans="45:50" x14ac:dyDescent="0.3">
      <c r="AS377"/>
      <c r="AT377"/>
      <c r="AU377"/>
      <c r="AV377"/>
      <c r="AW377"/>
      <c r="AX377"/>
    </row>
    <row r="378" spans="45:50" x14ac:dyDescent="0.3">
      <c r="AS378"/>
      <c r="AT378"/>
      <c r="AU378"/>
      <c r="AV378"/>
      <c r="AW378"/>
      <c r="AX378"/>
    </row>
    <row r="379" spans="45:50" x14ac:dyDescent="0.3">
      <c r="AS379"/>
      <c r="AT379"/>
      <c r="AU379"/>
      <c r="AV379"/>
      <c r="AW379"/>
      <c r="AX379"/>
    </row>
    <row r="380" spans="45:50" x14ac:dyDescent="0.3">
      <c r="AS380"/>
      <c r="AT380"/>
      <c r="AU380"/>
      <c r="AV380"/>
      <c r="AW380"/>
      <c r="AX380"/>
    </row>
    <row r="381" spans="45:50" x14ac:dyDescent="0.3">
      <c r="AS381"/>
      <c r="AT381"/>
      <c r="AU381"/>
      <c r="AV381"/>
      <c r="AW381"/>
      <c r="AX381"/>
    </row>
    <row r="382" spans="45:50" x14ac:dyDescent="0.3">
      <c r="AS382"/>
      <c r="AT382"/>
      <c r="AU382"/>
      <c r="AV382"/>
      <c r="AW382"/>
      <c r="AX382"/>
    </row>
    <row r="383" spans="45:50" x14ac:dyDescent="0.3">
      <c r="AS383"/>
      <c r="AT383"/>
      <c r="AU383"/>
      <c r="AV383"/>
      <c r="AW383"/>
      <c r="AX383"/>
    </row>
    <row r="384" spans="45:50" x14ac:dyDescent="0.3">
      <c r="AS384"/>
      <c r="AT384"/>
      <c r="AU384"/>
      <c r="AV384"/>
      <c r="AW384"/>
      <c r="AX384"/>
    </row>
    <row r="385" spans="45:50" x14ac:dyDescent="0.3">
      <c r="AS385"/>
      <c r="AT385"/>
      <c r="AU385"/>
      <c r="AV385"/>
      <c r="AW385"/>
      <c r="AX385"/>
    </row>
    <row r="386" spans="45:50" x14ac:dyDescent="0.3">
      <c r="AS386"/>
      <c r="AT386"/>
      <c r="AU386"/>
      <c r="AV386"/>
      <c r="AW386"/>
      <c r="AX386"/>
    </row>
    <row r="387" spans="45:50" x14ac:dyDescent="0.3">
      <c r="AS387"/>
      <c r="AT387"/>
      <c r="AU387"/>
      <c r="AV387"/>
      <c r="AW387"/>
      <c r="AX387"/>
    </row>
    <row r="388" spans="45:50" x14ac:dyDescent="0.3">
      <c r="AS388"/>
      <c r="AT388"/>
      <c r="AU388"/>
      <c r="AV388"/>
      <c r="AW388"/>
      <c r="AX388"/>
    </row>
    <row r="389" spans="45:50" x14ac:dyDescent="0.3">
      <c r="AS389"/>
      <c r="AT389"/>
      <c r="AU389"/>
      <c r="AV389"/>
      <c r="AW389"/>
      <c r="AX389"/>
    </row>
    <row r="390" spans="45:50" x14ac:dyDescent="0.3">
      <c r="AS390"/>
      <c r="AT390"/>
      <c r="AU390"/>
      <c r="AV390"/>
      <c r="AW390"/>
      <c r="AX390"/>
    </row>
    <row r="391" spans="45:50" x14ac:dyDescent="0.3">
      <c r="AS391"/>
      <c r="AT391"/>
      <c r="AU391"/>
      <c r="AV391"/>
      <c r="AW391"/>
      <c r="AX391"/>
    </row>
    <row r="392" spans="45:50" x14ac:dyDescent="0.3">
      <c r="AS392"/>
      <c r="AT392"/>
      <c r="AU392"/>
      <c r="AV392"/>
      <c r="AW392"/>
      <c r="AX392"/>
    </row>
    <row r="393" spans="45:50" x14ac:dyDescent="0.3">
      <c r="AS393"/>
      <c r="AT393"/>
      <c r="AU393"/>
      <c r="AV393"/>
      <c r="AW393"/>
      <c r="AX393"/>
    </row>
    <row r="394" spans="45:50" x14ac:dyDescent="0.3">
      <c r="AS394"/>
      <c r="AT394"/>
      <c r="AU394"/>
      <c r="AV394"/>
      <c r="AW394"/>
      <c r="AX394"/>
    </row>
    <row r="395" spans="45:50" x14ac:dyDescent="0.3">
      <c r="AS395"/>
      <c r="AT395"/>
      <c r="AU395"/>
      <c r="AV395"/>
      <c r="AW395"/>
      <c r="AX395"/>
    </row>
    <row r="396" spans="45:50" x14ac:dyDescent="0.3">
      <c r="AS396"/>
      <c r="AT396"/>
      <c r="AU396"/>
      <c r="AV396"/>
      <c r="AW396"/>
      <c r="AX396"/>
    </row>
    <row r="397" spans="45:50" x14ac:dyDescent="0.3">
      <c r="AS397"/>
      <c r="AT397"/>
      <c r="AU397"/>
      <c r="AV397"/>
      <c r="AW397"/>
      <c r="AX397"/>
    </row>
    <row r="398" spans="45:50" x14ac:dyDescent="0.3">
      <c r="AS398"/>
      <c r="AT398"/>
      <c r="AU398"/>
      <c r="AV398"/>
      <c r="AW398"/>
      <c r="AX398"/>
    </row>
    <row r="399" spans="45:50" x14ac:dyDescent="0.3">
      <c r="AS399"/>
      <c r="AT399"/>
      <c r="AU399"/>
      <c r="AV399"/>
      <c r="AW399"/>
      <c r="AX399"/>
    </row>
    <row r="400" spans="45:50" x14ac:dyDescent="0.3">
      <c r="AS400"/>
      <c r="AT400"/>
      <c r="AU400"/>
      <c r="AV400"/>
      <c r="AW400"/>
      <c r="AX400"/>
    </row>
    <row r="401" spans="45:50" x14ac:dyDescent="0.3">
      <c r="AS401"/>
      <c r="AT401"/>
      <c r="AU401"/>
      <c r="AV401"/>
      <c r="AW401"/>
      <c r="AX401"/>
    </row>
    <row r="402" spans="45:50" x14ac:dyDescent="0.3">
      <c r="AS402"/>
      <c r="AT402"/>
      <c r="AU402"/>
      <c r="AV402"/>
      <c r="AW402"/>
      <c r="AX402"/>
    </row>
    <row r="403" spans="45:50" x14ac:dyDescent="0.3">
      <c r="AS403"/>
      <c r="AT403"/>
      <c r="AU403"/>
      <c r="AV403"/>
      <c r="AW403"/>
      <c r="AX403"/>
    </row>
    <row r="404" spans="45:50" x14ac:dyDescent="0.3">
      <c r="AS404"/>
      <c r="AT404"/>
      <c r="AU404"/>
      <c r="AV404"/>
      <c r="AW404"/>
      <c r="AX404"/>
    </row>
    <row r="405" spans="45:50" x14ac:dyDescent="0.3">
      <c r="AS405"/>
      <c r="AT405"/>
      <c r="AU405"/>
      <c r="AV405"/>
      <c r="AW405"/>
      <c r="AX405"/>
    </row>
    <row r="406" spans="45:50" x14ac:dyDescent="0.3">
      <c r="AS406"/>
      <c r="AT406"/>
      <c r="AU406"/>
      <c r="AV406"/>
      <c r="AW406"/>
      <c r="AX406"/>
    </row>
    <row r="407" spans="45:50" x14ac:dyDescent="0.3">
      <c r="AS407"/>
      <c r="AT407"/>
      <c r="AU407"/>
      <c r="AV407"/>
      <c r="AW407"/>
      <c r="AX407"/>
    </row>
    <row r="408" spans="45:50" x14ac:dyDescent="0.3">
      <c r="AS408"/>
      <c r="AT408"/>
      <c r="AU408"/>
      <c r="AV408"/>
      <c r="AW408"/>
      <c r="AX408"/>
    </row>
    <row r="409" spans="45:50" x14ac:dyDescent="0.3">
      <c r="AS409"/>
      <c r="AT409"/>
      <c r="AU409"/>
      <c r="AV409"/>
      <c r="AW409"/>
      <c r="AX409"/>
    </row>
    <row r="410" spans="45:50" x14ac:dyDescent="0.3">
      <c r="AS410"/>
      <c r="AT410"/>
      <c r="AU410"/>
      <c r="AV410"/>
      <c r="AW410"/>
      <c r="AX410"/>
    </row>
    <row r="411" spans="45:50" x14ac:dyDescent="0.3">
      <c r="AS411"/>
      <c r="AT411"/>
      <c r="AU411"/>
      <c r="AV411"/>
      <c r="AW411"/>
      <c r="AX411"/>
    </row>
    <row r="412" spans="45:50" x14ac:dyDescent="0.3">
      <c r="AS412"/>
      <c r="AT412"/>
      <c r="AU412"/>
      <c r="AV412"/>
      <c r="AW412"/>
      <c r="AX412"/>
    </row>
    <row r="413" spans="45:50" x14ac:dyDescent="0.3">
      <c r="AS413"/>
      <c r="AT413"/>
      <c r="AU413"/>
      <c r="AV413"/>
      <c r="AW413"/>
      <c r="AX413"/>
    </row>
    <row r="414" spans="45:50" x14ac:dyDescent="0.3">
      <c r="AS414"/>
      <c r="AT414"/>
      <c r="AU414"/>
      <c r="AV414"/>
      <c r="AW414"/>
      <c r="AX414"/>
    </row>
    <row r="415" spans="45:50" x14ac:dyDescent="0.3">
      <c r="AS415"/>
      <c r="AT415"/>
      <c r="AU415"/>
      <c r="AV415"/>
      <c r="AW415"/>
      <c r="AX415"/>
    </row>
    <row r="416" spans="45:50" x14ac:dyDescent="0.3">
      <c r="AS416"/>
      <c r="AT416"/>
      <c r="AU416"/>
      <c r="AV416"/>
      <c r="AW416"/>
      <c r="AX416"/>
    </row>
    <row r="417" spans="45:50" x14ac:dyDescent="0.3">
      <c r="AS417"/>
      <c r="AT417"/>
      <c r="AU417"/>
      <c r="AV417"/>
      <c r="AW417"/>
      <c r="AX417"/>
    </row>
    <row r="418" spans="45:50" x14ac:dyDescent="0.3">
      <c r="AS418"/>
      <c r="AT418"/>
      <c r="AU418"/>
      <c r="AV418"/>
      <c r="AW418"/>
      <c r="AX418"/>
    </row>
    <row r="419" spans="45:50" x14ac:dyDescent="0.3">
      <c r="AS419"/>
      <c r="AT419"/>
      <c r="AU419"/>
      <c r="AV419"/>
      <c r="AW419"/>
      <c r="AX419"/>
    </row>
  </sheetData>
  <phoneticPr fontId="16"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6FEA5-5348-4AB5-911D-746366214684}">
  <dimension ref="A1:G30"/>
  <sheetViews>
    <sheetView showGridLines="0" topLeftCell="A7" workbookViewId="0">
      <selection activeCell="I14" sqref="I14"/>
    </sheetView>
  </sheetViews>
  <sheetFormatPr defaultRowHeight="14.4" x14ac:dyDescent="0.3"/>
  <cols>
    <col min="1" max="1" width="2.33203125" customWidth="1"/>
    <col min="2" max="2" width="6" bestFit="1" customWidth="1"/>
    <col min="3" max="3" width="26.21875" bestFit="1" customWidth="1"/>
    <col min="4" max="4" width="12.6640625" bestFit="1" customWidth="1"/>
    <col min="5" max="5" width="13.77734375" bestFit="1" customWidth="1"/>
    <col min="6" max="6" width="10.44140625" bestFit="1" customWidth="1"/>
    <col min="7" max="7" width="12" bestFit="1" customWidth="1"/>
  </cols>
  <sheetData>
    <row r="1" spans="1:5" x14ac:dyDescent="0.3">
      <c r="A1" s="3" t="s">
        <v>90</v>
      </c>
    </row>
    <row r="2" spans="1:5" x14ac:dyDescent="0.3">
      <c r="A2" s="3" t="s">
        <v>176</v>
      </c>
    </row>
    <row r="3" spans="1:5" x14ac:dyDescent="0.3">
      <c r="A3" s="3" t="s">
        <v>177</v>
      </c>
    </row>
    <row r="4" spans="1:5" x14ac:dyDescent="0.3">
      <c r="A4" s="3" t="s">
        <v>92</v>
      </c>
    </row>
    <row r="5" spans="1:5" x14ac:dyDescent="0.3">
      <c r="A5" s="3" t="s">
        <v>93</v>
      </c>
    </row>
    <row r="6" spans="1:5" x14ac:dyDescent="0.3">
      <c r="A6" s="3"/>
      <c r="B6" t="s">
        <v>94</v>
      </c>
    </row>
    <row r="7" spans="1:5" x14ac:dyDescent="0.3">
      <c r="A7" s="3"/>
      <c r="B7" t="s">
        <v>178</v>
      </c>
    </row>
    <row r="8" spans="1:5" x14ac:dyDescent="0.3">
      <c r="A8" s="3"/>
      <c r="B8" t="s">
        <v>179</v>
      </c>
    </row>
    <row r="9" spans="1:5" x14ac:dyDescent="0.3">
      <c r="A9" s="3" t="s">
        <v>96</v>
      </c>
    </row>
    <row r="10" spans="1:5" x14ac:dyDescent="0.3">
      <c r="B10" t="s">
        <v>97</v>
      </c>
    </row>
    <row r="11" spans="1:5" x14ac:dyDescent="0.3">
      <c r="B11" t="s">
        <v>98</v>
      </c>
    </row>
    <row r="14" spans="1:5" ht="15" thickBot="1" x14ac:dyDescent="0.35">
      <c r="A14" t="s">
        <v>99</v>
      </c>
    </row>
    <row r="15" spans="1:5" ht="15" thickBot="1" x14ac:dyDescent="0.35">
      <c r="B15" s="144" t="s">
        <v>100</v>
      </c>
      <c r="C15" s="144" t="s">
        <v>101</v>
      </c>
      <c r="D15" s="144" t="s">
        <v>102</v>
      </c>
      <c r="E15" s="144" t="s">
        <v>103</v>
      </c>
    </row>
    <row r="16" spans="1:5" ht="15" thickBot="1" x14ac:dyDescent="0.35">
      <c r="B16" s="143" t="s">
        <v>180</v>
      </c>
      <c r="C16" s="143" t="s">
        <v>111</v>
      </c>
      <c r="D16" s="143">
        <v>0</v>
      </c>
      <c r="E16" s="143">
        <v>836.66666666666663</v>
      </c>
    </row>
    <row r="19" spans="1:7" ht="15" thickBot="1" x14ac:dyDescent="0.35">
      <c r="A19" t="s">
        <v>104</v>
      </c>
    </row>
    <row r="20" spans="1:7" ht="15" thickBot="1" x14ac:dyDescent="0.35">
      <c r="B20" s="144" t="s">
        <v>100</v>
      </c>
      <c r="C20" s="144" t="s">
        <v>101</v>
      </c>
      <c r="D20" s="144" t="s">
        <v>102</v>
      </c>
      <c r="E20" s="144" t="s">
        <v>103</v>
      </c>
      <c r="F20" s="144" t="s">
        <v>105</v>
      </c>
    </row>
    <row r="21" spans="1:7" x14ac:dyDescent="0.3">
      <c r="B21" s="145" t="s">
        <v>181</v>
      </c>
      <c r="C21" s="145" t="s">
        <v>113</v>
      </c>
      <c r="D21" s="145">
        <v>0</v>
      </c>
      <c r="E21" s="145">
        <v>25</v>
      </c>
      <c r="F21" s="145" t="s">
        <v>114</v>
      </c>
    </row>
    <row r="22" spans="1:7" ht="15" thickBot="1" x14ac:dyDescent="0.35">
      <c r="B22" s="143" t="s">
        <v>182</v>
      </c>
      <c r="C22" s="143" t="s">
        <v>116</v>
      </c>
      <c r="D22" s="143">
        <v>0</v>
      </c>
      <c r="E22" s="143">
        <v>36.666666666666664</v>
      </c>
      <c r="F22" s="143" t="s">
        <v>114</v>
      </c>
    </row>
    <row r="25" spans="1:7" ht="15" thickBot="1" x14ac:dyDescent="0.35">
      <c r="A25" t="s">
        <v>106</v>
      </c>
    </row>
    <row r="26" spans="1:7" ht="15" thickBot="1" x14ac:dyDescent="0.35">
      <c r="B26" s="144" t="s">
        <v>100</v>
      </c>
      <c r="C26" s="144" t="s">
        <v>101</v>
      </c>
      <c r="D26" s="144" t="s">
        <v>107</v>
      </c>
      <c r="E26" s="144" t="s">
        <v>79</v>
      </c>
      <c r="F26" s="144" t="s">
        <v>108</v>
      </c>
      <c r="G26" s="144" t="s">
        <v>109</v>
      </c>
    </row>
    <row r="27" spans="1:7" x14ac:dyDescent="0.3">
      <c r="B27" s="145" t="s">
        <v>183</v>
      </c>
      <c r="C27" s="145" t="s">
        <v>184</v>
      </c>
      <c r="D27" s="145">
        <v>160</v>
      </c>
      <c r="E27" s="145" t="s">
        <v>185</v>
      </c>
      <c r="F27" s="145" t="s">
        <v>128</v>
      </c>
      <c r="G27" s="145">
        <v>0</v>
      </c>
    </row>
    <row r="28" spans="1:7" x14ac:dyDescent="0.3">
      <c r="B28" s="145" t="s">
        <v>186</v>
      </c>
      <c r="C28" s="145" t="s">
        <v>187</v>
      </c>
      <c r="D28" s="145">
        <v>-25</v>
      </c>
      <c r="E28" s="145" t="s">
        <v>188</v>
      </c>
      <c r="F28" s="145" t="s">
        <v>128</v>
      </c>
      <c r="G28" s="145">
        <v>0</v>
      </c>
    </row>
    <row r="29" spans="1:7" x14ac:dyDescent="0.3">
      <c r="B29" s="145" t="s">
        <v>189</v>
      </c>
      <c r="C29" s="145" t="s">
        <v>190</v>
      </c>
      <c r="D29" s="145">
        <v>25</v>
      </c>
      <c r="E29" s="145" t="s">
        <v>191</v>
      </c>
      <c r="F29" s="145" t="s">
        <v>132</v>
      </c>
      <c r="G29" s="145">
        <v>25</v>
      </c>
    </row>
    <row r="30" spans="1:7" ht="15" thickBot="1" x14ac:dyDescent="0.35">
      <c r="B30" s="143" t="s">
        <v>192</v>
      </c>
      <c r="C30" s="143" t="s">
        <v>193</v>
      </c>
      <c r="D30" s="143">
        <v>36.666666666666664</v>
      </c>
      <c r="E30" s="143" t="s">
        <v>194</v>
      </c>
      <c r="F30" s="143" t="s">
        <v>132</v>
      </c>
      <c r="G30" s="143">
        <v>13.333333333333336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65EEA-0756-4BD7-8B5C-0B897CBD9450}">
  <dimension ref="A1:H18"/>
  <sheetViews>
    <sheetView showGridLines="0" workbookViewId="0">
      <selection sqref="A1:H18"/>
    </sheetView>
  </sheetViews>
  <sheetFormatPr defaultRowHeight="14.4" x14ac:dyDescent="0.3"/>
  <cols>
    <col min="1" max="1" width="2.33203125" customWidth="1"/>
    <col min="2" max="2" width="6" bestFit="1" customWidth="1"/>
    <col min="3" max="3" width="23.21875" bestFit="1" customWidth="1"/>
    <col min="4" max="5" width="12" bestFit="1" customWidth="1"/>
    <col min="6" max="6" width="10.109375" bestFit="1" customWidth="1"/>
    <col min="7" max="8" width="12" bestFit="1" customWidth="1"/>
  </cols>
  <sheetData>
    <row r="1" spans="1:8" x14ac:dyDescent="0.3">
      <c r="A1" s="3" t="s">
        <v>154</v>
      </c>
    </row>
    <row r="2" spans="1:8" x14ac:dyDescent="0.3">
      <c r="A2" s="3" t="s">
        <v>176</v>
      </c>
    </row>
    <row r="3" spans="1:8" x14ac:dyDescent="0.3">
      <c r="A3" s="3" t="s">
        <v>177</v>
      </c>
    </row>
    <row r="6" spans="1:8" ht="15" thickBot="1" x14ac:dyDescent="0.35">
      <c r="A6" t="s">
        <v>104</v>
      </c>
    </row>
    <row r="7" spans="1:8" x14ac:dyDescent="0.3">
      <c r="B7" s="146"/>
      <c r="C7" s="146"/>
      <c r="D7" s="146" t="s">
        <v>155</v>
      </c>
      <c r="E7" s="146" t="s">
        <v>157</v>
      </c>
      <c r="F7" s="146" t="s">
        <v>159</v>
      </c>
      <c r="G7" s="146" t="s">
        <v>161</v>
      </c>
      <c r="H7" s="146" t="s">
        <v>161</v>
      </c>
    </row>
    <row r="8" spans="1:8" ht="15" thickBot="1" x14ac:dyDescent="0.35">
      <c r="B8" s="147" t="s">
        <v>100</v>
      </c>
      <c r="C8" s="147" t="s">
        <v>101</v>
      </c>
      <c r="D8" s="147" t="s">
        <v>156</v>
      </c>
      <c r="E8" s="147" t="s">
        <v>158</v>
      </c>
      <c r="F8" s="147" t="s">
        <v>160</v>
      </c>
      <c r="G8" s="147" t="s">
        <v>162</v>
      </c>
      <c r="H8" s="147" t="s">
        <v>163</v>
      </c>
    </row>
    <row r="9" spans="1:8" x14ac:dyDescent="0.3">
      <c r="B9" s="145" t="s">
        <v>181</v>
      </c>
      <c r="C9" s="145" t="s">
        <v>113</v>
      </c>
      <c r="D9" s="145">
        <v>25</v>
      </c>
      <c r="E9" s="145">
        <v>0</v>
      </c>
      <c r="F9" s="145">
        <v>10</v>
      </c>
      <c r="G9" s="145">
        <v>0.66666666666666607</v>
      </c>
      <c r="H9" s="145">
        <v>1E+30</v>
      </c>
    </row>
    <row r="10" spans="1:8" ht="15" thickBot="1" x14ac:dyDescent="0.35">
      <c r="B10" s="143" t="s">
        <v>182</v>
      </c>
      <c r="C10" s="143" t="s">
        <v>116</v>
      </c>
      <c r="D10" s="143">
        <v>36.666666666666664</v>
      </c>
      <c r="E10" s="143">
        <v>0</v>
      </c>
      <c r="F10" s="143">
        <v>16</v>
      </c>
      <c r="G10" s="143">
        <v>1E+30</v>
      </c>
      <c r="H10" s="143">
        <v>0.99999999999999911</v>
      </c>
    </row>
    <row r="12" spans="1:8" ht="15" thickBot="1" x14ac:dyDescent="0.35">
      <c r="A12" t="s">
        <v>106</v>
      </c>
    </row>
    <row r="13" spans="1:8" x14ac:dyDescent="0.3">
      <c r="B13" s="146"/>
      <c r="C13" s="146"/>
      <c r="D13" s="146" t="s">
        <v>155</v>
      </c>
      <c r="E13" s="146" t="s">
        <v>164</v>
      </c>
      <c r="F13" s="146" t="s">
        <v>166</v>
      </c>
      <c r="G13" s="146" t="s">
        <v>161</v>
      </c>
      <c r="H13" s="146" t="s">
        <v>161</v>
      </c>
    </row>
    <row r="14" spans="1:8" ht="15" thickBot="1" x14ac:dyDescent="0.35">
      <c r="B14" s="147" t="s">
        <v>100</v>
      </c>
      <c r="C14" s="147" t="s">
        <v>101</v>
      </c>
      <c r="D14" s="147" t="s">
        <v>156</v>
      </c>
      <c r="E14" s="147" t="s">
        <v>165</v>
      </c>
      <c r="F14" s="147" t="s">
        <v>167</v>
      </c>
      <c r="G14" s="147" t="s">
        <v>162</v>
      </c>
      <c r="H14" s="147" t="s">
        <v>163</v>
      </c>
    </row>
    <row r="15" spans="1:8" x14ac:dyDescent="0.3">
      <c r="B15" s="145" t="s">
        <v>183</v>
      </c>
      <c r="C15" s="145" t="s">
        <v>184</v>
      </c>
      <c r="D15" s="145">
        <v>160</v>
      </c>
      <c r="E15" s="145">
        <v>5.333333333333333</v>
      </c>
      <c r="F15" s="145">
        <v>160</v>
      </c>
      <c r="G15" s="145">
        <v>40.000000000000007</v>
      </c>
      <c r="H15" s="145">
        <v>110</v>
      </c>
    </row>
    <row r="16" spans="1:8" x14ac:dyDescent="0.3">
      <c r="B16" s="145" t="s">
        <v>186</v>
      </c>
      <c r="C16" s="145" t="s">
        <v>187</v>
      </c>
      <c r="D16" s="145">
        <v>-25</v>
      </c>
      <c r="E16" s="145">
        <v>0.66666666666666607</v>
      </c>
      <c r="F16" s="145">
        <v>-25</v>
      </c>
      <c r="G16" s="145">
        <v>20.000000000000004</v>
      </c>
      <c r="H16" s="145">
        <v>25</v>
      </c>
    </row>
    <row r="17" spans="2:8" x14ac:dyDescent="0.3">
      <c r="B17" s="145" t="s">
        <v>189</v>
      </c>
      <c r="C17" s="145" t="s">
        <v>190</v>
      </c>
      <c r="D17" s="145">
        <v>25</v>
      </c>
      <c r="E17" s="145">
        <v>0</v>
      </c>
      <c r="F17" s="145">
        <v>50</v>
      </c>
      <c r="G17" s="145">
        <v>1E+30</v>
      </c>
      <c r="H17" s="145">
        <v>25</v>
      </c>
    </row>
    <row r="18" spans="2:8" ht="15" thickBot="1" x14ac:dyDescent="0.35">
      <c r="B18" s="143" t="s">
        <v>192</v>
      </c>
      <c r="C18" s="143" t="s">
        <v>193</v>
      </c>
      <c r="D18" s="143">
        <v>36.666666666666664</v>
      </c>
      <c r="E18" s="143">
        <v>0</v>
      </c>
      <c r="F18" s="143">
        <v>50</v>
      </c>
      <c r="G18" s="143">
        <v>1E+30</v>
      </c>
      <c r="H18" s="143">
        <v>13.333333333333336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23EB7-8185-4AB1-BBA5-F407E05ADC64}">
  <dimension ref="A1:G30"/>
  <sheetViews>
    <sheetView showGridLines="0" topLeftCell="A4" workbookViewId="0">
      <selection activeCell="I29" sqref="I29"/>
    </sheetView>
  </sheetViews>
  <sheetFormatPr defaultRowHeight="14.4" x14ac:dyDescent="0.3"/>
  <cols>
    <col min="1" max="1" width="2.33203125" customWidth="1"/>
    <col min="2" max="2" width="6.6640625" bestFit="1" customWidth="1"/>
    <col min="3" max="3" width="26.21875" bestFit="1" customWidth="1"/>
    <col min="4" max="4" width="12.6640625" bestFit="1" customWidth="1"/>
    <col min="5" max="5" width="14.109375" bestFit="1" customWidth="1"/>
    <col min="6" max="6" width="7" bestFit="1" customWidth="1"/>
    <col min="7" max="7" width="5.33203125" bestFit="1" customWidth="1"/>
  </cols>
  <sheetData>
    <row r="1" spans="1:5" x14ac:dyDescent="0.3">
      <c r="A1" s="3" t="s">
        <v>90</v>
      </c>
    </row>
    <row r="2" spans="1:5" x14ac:dyDescent="0.3">
      <c r="A2" s="3" t="s">
        <v>176</v>
      </c>
    </row>
    <row r="3" spans="1:5" x14ac:dyDescent="0.3">
      <c r="A3" s="3" t="s">
        <v>217</v>
      </c>
    </row>
    <row r="4" spans="1:5" x14ac:dyDescent="0.3">
      <c r="A4" s="3" t="s">
        <v>92</v>
      </c>
    </row>
    <row r="5" spans="1:5" x14ac:dyDescent="0.3">
      <c r="A5" s="3" t="s">
        <v>93</v>
      </c>
    </row>
    <row r="6" spans="1:5" x14ac:dyDescent="0.3">
      <c r="A6" s="3"/>
      <c r="B6" t="s">
        <v>94</v>
      </c>
    </row>
    <row r="7" spans="1:5" x14ac:dyDescent="0.3">
      <c r="A7" s="3"/>
      <c r="B7" t="s">
        <v>178</v>
      </c>
    </row>
    <row r="8" spans="1:5" x14ac:dyDescent="0.3">
      <c r="A8" s="3"/>
      <c r="B8" t="s">
        <v>200</v>
      </c>
    </row>
    <row r="9" spans="1:5" x14ac:dyDescent="0.3">
      <c r="A9" s="3" t="s">
        <v>96</v>
      </c>
    </row>
    <row r="10" spans="1:5" x14ac:dyDescent="0.3">
      <c r="B10" t="s">
        <v>97</v>
      </c>
    </row>
    <row r="11" spans="1:5" x14ac:dyDescent="0.3">
      <c r="B11" t="s">
        <v>98</v>
      </c>
    </row>
    <row r="14" spans="1:5" ht="15" thickBot="1" x14ac:dyDescent="0.35">
      <c r="A14" t="s">
        <v>201</v>
      </c>
    </row>
    <row r="15" spans="1:5" ht="15" thickBot="1" x14ac:dyDescent="0.35">
      <c r="B15" s="144" t="s">
        <v>100</v>
      </c>
      <c r="C15" s="144" t="s">
        <v>101</v>
      </c>
      <c r="D15" s="144" t="s">
        <v>102</v>
      </c>
      <c r="E15" s="144" t="s">
        <v>103</v>
      </c>
    </row>
    <row r="16" spans="1:5" ht="15" thickBot="1" x14ac:dyDescent="0.35">
      <c r="B16" s="143" t="s">
        <v>202</v>
      </c>
      <c r="C16" s="143" t="s">
        <v>111</v>
      </c>
      <c r="D16" s="155">
        <v>836.66666666666663</v>
      </c>
      <c r="E16" s="155">
        <v>836.66666666666663</v>
      </c>
    </row>
    <row r="19" spans="1:7" ht="15" thickBot="1" x14ac:dyDescent="0.35">
      <c r="A19" t="s">
        <v>104</v>
      </c>
    </row>
    <row r="20" spans="1:7" ht="15" thickBot="1" x14ac:dyDescent="0.35">
      <c r="B20" s="144" t="s">
        <v>100</v>
      </c>
      <c r="C20" s="144" t="s">
        <v>101</v>
      </c>
      <c r="D20" s="144" t="s">
        <v>102</v>
      </c>
      <c r="E20" s="144" t="s">
        <v>103</v>
      </c>
      <c r="F20" s="144" t="s">
        <v>105</v>
      </c>
    </row>
    <row r="21" spans="1:7" x14ac:dyDescent="0.3">
      <c r="B21" s="145" t="s">
        <v>203</v>
      </c>
      <c r="C21" s="145" t="s">
        <v>204</v>
      </c>
      <c r="D21" s="145">
        <v>5.333333333333333</v>
      </c>
      <c r="E21" s="145">
        <v>5.333333333333333</v>
      </c>
      <c r="F21" s="145" t="s">
        <v>114</v>
      </c>
    </row>
    <row r="22" spans="1:7" x14ac:dyDescent="0.3">
      <c r="B22" s="145" t="s">
        <v>205</v>
      </c>
      <c r="C22" s="145" t="s">
        <v>206</v>
      </c>
      <c r="D22" s="145">
        <v>0.66666666666666663</v>
      </c>
      <c r="E22" s="145">
        <v>0.66666666666666663</v>
      </c>
      <c r="F22" s="145" t="s">
        <v>114</v>
      </c>
    </row>
    <row r="23" spans="1:7" x14ac:dyDescent="0.3">
      <c r="B23" s="145" t="s">
        <v>207</v>
      </c>
      <c r="C23" s="145" t="s">
        <v>208</v>
      </c>
      <c r="D23" s="145">
        <v>0</v>
      </c>
      <c r="E23" s="145">
        <v>0</v>
      </c>
      <c r="F23" s="145" t="s">
        <v>114</v>
      </c>
    </row>
    <row r="24" spans="1:7" ht="15" thickBot="1" x14ac:dyDescent="0.35">
      <c r="B24" s="143" t="s">
        <v>209</v>
      </c>
      <c r="C24" s="143" t="s">
        <v>210</v>
      </c>
      <c r="D24" s="143">
        <v>0</v>
      </c>
      <c r="E24" s="143">
        <v>0</v>
      </c>
      <c r="F24" s="143" t="s">
        <v>114</v>
      </c>
    </row>
    <row r="27" spans="1:7" ht="15" thickBot="1" x14ac:dyDescent="0.35">
      <c r="A27" t="s">
        <v>106</v>
      </c>
    </row>
    <row r="28" spans="1:7" ht="15" thickBot="1" x14ac:dyDescent="0.35">
      <c r="B28" s="144" t="s">
        <v>100</v>
      </c>
      <c r="C28" s="144" t="s">
        <v>101</v>
      </c>
      <c r="D28" s="144" t="s">
        <v>107</v>
      </c>
      <c r="E28" s="144" t="s">
        <v>79</v>
      </c>
      <c r="F28" s="144" t="s">
        <v>108</v>
      </c>
      <c r="G28" s="144" t="s">
        <v>109</v>
      </c>
    </row>
    <row r="29" spans="1:7" x14ac:dyDescent="0.3">
      <c r="B29" s="145" t="s">
        <v>211</v>
      </c>
      <c r="C29" s="145" t="s">
        <v>218</v>
      </c>
      <c r="D29" s="156">
        <v>10</v>
      </c>
      <c r="E29" s="145" t="s">
        <v>212</v>
      </c>
      <c r="F29" s="145" t="s">
        <v>128</v>
      </c>
      <c r="G29" s="156">
        <v>0</v>
      </c>
    </row>
    <row r="30" spans="1:7" ht="15" thickBot="1" x14ac:dyDescent="0.35">
      <c r="B30" s="143" t="s">
        <v>213</v>
      </c>
      <c r="C30" s="143" t="s">
        <v>219</v>
      </c>
      <c r="D30" s="155">
        <v>16</v>
      </c>
      <c r="E30" s="143" t="s">
        <v>214</v>
      </c>
      <c r="F30" s="143" t="s">
        <v>128</v>
      </c>
      <c r="G30" s="155">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D5838-951B-4046-9DD9-9E7DEB0A5ABF}">
  <dimension ref="A1:H18"/>
  <sheetViews>
    <sheetView showGridLines="0" workbookViewId="0">
      <selection activeCell="C29" sqref="C29"/>
    </sheetView>
  </sheetViews>
  <sheetFormatPr defaultRowHeight="14.4" x14ac:dyDescent="0.3"/>
  <cols>
    <col min="1" max="1" width="2.33203125" customWidth="1"/>
    <col min="2" max="2" width="6.6640625" bestFit="1" customWidth="1"/>
    <col min="3" max="3" width="19.6640625" bestFit="1" customWidth="1"/>
    <col min="4" max="5" width="12" bestFit="1" customWidth="1"/>
    <col min="6" max="6" width="10.109375" bestFit="1" customWidth="1"/>
    <col min="7" max="8" width="12" bestFit="1" customWidth="1"/>
  </cols>
  <sheetData>
    <row r="1" spans="1:8" x14ac:dyDescent="0.3">
      <c r="A1" s="3" t="s">
        <v>154</v>
      </c>
    </row>
    <row r="2" spans="1:8" x14ac:dyDescent="0.3">
      <c r="A2" s="3" t="s">
        <v>176</v>
      </c>
    </row>
    <row r="3" spans="1:8" x14ac:dyDescent="0.3">
      <c r="A3" s="3" t="s">
        <v>220</v>
      </c>
    </row>
    <row r="6" spans="1:8" ht="15" thickBot="1" x14ac:dyDescent="0.35">
      <c r="A6" t="s">
        <v>104</v>
      </c>
    </row>
    <row r="7" spans="1:8" x14ac:dyDescent="0.3">
      <c r="B7" s="146"/>
      <c r="C7" s="146"/>
      <c r="D7" s="146" t="s">
        <v>155</v>
      </c>
      <c r="E7" s="146" t="s">
        <v>157</v>
      </c>
      <c r="F7" s="146" t="s">
        <v>159</v>
      </c>
      <c r="G7" s="146" t="s">
        <v>161</v>
      </c>
      <c r="H7" s="146" t="s">
        <v>161</v>
      </c>
    </row>
    <row r="8" spans="1:8" ht="15" thickBot="1" x14ac:dyDescent="0.35">
      <c r="B8" s="147" t="s">
        <v>100</v>
      </c>
      <c r="C8" s="147" t="s">
        <v>101</v>
      </c>
      <c r="D8" s="147" t="s">
        <v>156</v>
      </c>
      <c r="E8" s="147" t="s">
        <v>158</v>
      </c>
      <c r="F8" s="147" t="s">
        <v>160</v>
      </c>
      <c r="G8" s="147" t="s">
        <v>162</v>
      </c>
      <c r="H8" s="147" t="s">
        <v>163</v>
      </c>
    </row>
    <row r="9" spans="1:8" x14ac:dyDescent="0.3">
      <c r="B9" s="145" t="s">
        <v>203</v>
      </c>
      <c r="C9" s="145" t="s">
        <v>204</v>
      </c>
      <c r="D9" s="145">
        <v>5.333333333333333</v>
      </c>
      <c r="E9" s="145">
        <v>0</v>
      </c>
      <c r="F9" s="145">
        <v>160</v>
      </c>
      <c r="G9" s="145">
        <v>40.000000000000007</v>
      </c>
      <c r="H9" s="145">
        <v>110</v>
      </c>
    </row>
    <row r="10" spans="1:8" x14ac:dyDescent="0.3">
      <c r="B10" s="145" t="s">
        <v>205</v>
      </c>
      <c r="C10" s="145" t="s">
        <v>206</v>
      </c>
      <c r="D10" s="145">
        <v>0.66666666666666663</v>
      </c>
      <c r="E10" s="145">
        <v>0</v>
      </c>
      <c r="F10" s="145">
        <v>-25</v>
      </c>
      <c r="G10" s="145">
        <v>20.000000000000004</v>
      </c>
      <c r="H10" s="145">
        <v>25</v>
      </c>
    </row>
    <row r="11" spans="1:8" x14ac:dyDescent="0.3">
      <c r="B11" s="145" t="s">
        <v>207</v>
      </c>
      <c r="C11" s="145" t="s">
        <v>208</v>
      </c>
      <c r="D11" s="145">
        <v>0</v>
      </c>
      <c r="E11" s="145">
        <v>25</v>
      </c>
      <c r="F11" s="145">
        <v>50</v>
      </c>
      <c r="G11" s="145">
        <v>1E+30</v>
      </c>
      <c r="H11" s="145">
        <v>25</v>
      </c>
    </row>
    <row r="12" spans="1:8" ht="15" thickBot="1" x14ac:dyDescent="0.35">
      <c r="B12" s="143" t="s">
        <v>209</v>
      </c>
      <c r="C12" s="143" t="s">
        <v>210</v>
      </c>
      <c r="D12" s="143">
        <v>0</v>
      </c>
      <c r="E12" s="143">
        <v>13.333333333333336</v>
      </c>
      <c r="F12" s="143">
        <v>50</v>
      </c>
      <c r="G12" s="143">
        <v>1E+30</v>
      </c>
      <c r="H12" s="143">
        <v>13.333333333333336</v>
      </c>
    </row>
    <row r="14" spans="1:8" ht="15" thickBot="1" x14ac:dyDescent="0.35">
      <c r="A14" t="s">
        <v>106</v>
      </c>
    </row>
    <row r="15" spans="1:8" x14ac:dyDescent="0.3">
      <c r="B15" s="146"/>
      <c r="C15" s="146"/>
      <c r="D15" s="146" t="s">
        <v>155</v>
      </c>
      <c r="E15" s="146" t="s">
        <v>164</v>
      </c>
      <c r="F15" s="146" t="s">
        <v>166</v>
      </c>
      <c r="G15" s="146" t="s">
        <v>161</v>
      </c>
      <c r="H15" s="146" t="s">
        <v>161</v>
      </c>
    </row>
    <row r="16" spans="1:8" ht="15" thickBot="1" x14ac:dyDescent="0.35">
      <c r="B16" s="147" t="s">
        <v>100</v>
      </c>
      <c r="C16" s="147" t="s">
        <v>101</v>
      </c>
      <c r="D16" s="147" t="s">
        <v>156</v>
      </c>
      <c r="E16" s="147" t="s">
        <v>165</v>
      </c>
      <c r="F16" s="147" t="s">
        <v>167</v>
      </c>
      <c r="G16" s="147" t="s">
        <v>162</v>
      </c>
      <c r="H16" s="147" t="s">
        <v>163</v>
      </c>
    </row>
    <row r="17" spans="2:8" x14ac:dyDescent="0.3">
      <c r="B17" s="145" t="s">
        <v>211</v>
      </c>
      <c r="C17" s="145" t="s">
        <v>218</v>
      </c>
      <c r="D17" s="145">
        <v>10</v>
      </c>
      <c r="E17" s="145">
        <v>25</v>
      </c>
      <c r="F17" s="145">
        <v>10</v>
      </c>
      <c r="G17" s="145">
        <v>0.66666666666666663</v>
      </c>
      <c r="H17" s="145">
        <v>1E+30</v>
      </c>
    </row>
    <row r="18" spans="2:8" ht="15" thickBot="1" x14ac:dyDescent="0.35">
      <c r="B18" s="143" t="s">
        <v>213</v>
      </c>
      <c r="C18" s="143" t="s">
        <v>219</v>
      </c>
      <c r="D18" s="143">
        <v>16</v>
      </c>
      <c r="E18" s="143">
        <v>36.666666666666664</v>
      </c>
      <c r="F18" s="143">
        <v>16</v>
      </c>
      <c r="G18" s="143">
        <v>1E+30</v>
      </c>
      <c r="H18" s="14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48"/>
  <sheetViews>
    <sheetView topLeftCell="H26" zoomScale="110" zoomScaleNormal="110" workbookViewId="0">
      <selection activeCell="K49" sqref="K49"/>
    </sheetView>
  </sheetViews>
  <sheetFormatPr defaultColWidth="8.88671875" defaultRowHeight="14.4" x14ac:dyDescent="0.3"/>
  <cols>
    <col min="3" max="3" width="21.44140625" customWidth="1"/>
    <col min="4" max="4" width="14.33203125" customWidth="1"/>
    <col min="5" max="5" width="16.44140625" customWidth="1"/>
    <col min="10" max="10" width="26.77734375" customWidth="1"/>
    <col min="11" max="11" width="11" customWidth="1"/>
    <col min="12" max="12" width="8.109375" customWidth="1"/>
    <col min="13" max="13" width="9.88671875" customWidth="1"/>
    <col min="20" max="20" width="4.6640625" customWidth="1"/>
    <col min="21" max="21" width="4.44140625" customWidth="1"/>
    <col min="22" max="22" width="19.33203125" customWidth="1"/>
    <col min="23" max="26" width="10.6640625" customWidth="1"/>
    <col min="27" max="27" width="14.33203125" customWidth="1"/>
    <col min="28" max="28" width="10.6640625" customWidth="1"/>
    <col min="29" max="29" width="2.44140625" customWidth="1"/>
    <col min="31" max="31" width="4.33203125" customWidth="1"/>
  </cols>
  <sheetData>
    <row r="1" spans="1:35" s="2" customFormat="1" ht="25.8" x14ac:dyDescent="0.5">
      <c r="A1" s="5" t="str">
        <f>'Problem 1'!A1</f>
        <v>ISM-C1004 - Business Analytics 1 - Assignment 1 (Total 36 points)  [Do not require solver to produce integer solutions]</v>
      </c>
    </row>
    <row r="2" spans="1:35" ht="62.25" customHeight="1" x14ac:dyDescent="0.3"/>
    <row r="3" spans="1:35" ht="18" x14ac:dyDescent="0.35">
      <c r="V3" s="98"/>
      <c r="W3" s="98"/>
    </row>
    <row r="5" spans="1:35" x14ac:dyDescent="0.3">
      <c r="W5" s="99"/>
      <c r="X5" s="99"/>
      <c r="Y5" s="99"/>
      <c r="Z5" s="99"/>
      <c r="AA5" s="99"/>
      <c r="AB5" s="99"/>
      <c r="AC5" s="100"/>
    </row>
    <row r="6" spans="1:35" x14ac:dyDescent="0.3">
      <c r="W6" s="11"/>
      <c r="X6" s="11"/>
      <c r="Y6" s="11"/>
      <c r="Z6" s="11"/>
      <c r="AA6" s="11"/>
      <c r="AB6" s="11"/>
    </row>
    <row r="7" spans="1:35" x14ac:dyDescent="0.3">
      <c r="V7" s="16"/>
      <c r="W7" s="11"/>
      <c r="X7" s="11"/>
      <c r="Y7" s="11"/>
      <c r="Z7" s="11"/>
      <c r="AA7" s="11"/>
      <c r="AB7" s="11"/>
      <c r="AD7" s="11"/>
    </row>
    <row r="8" spans="1:35" x14ac:dyDescent="0.3">
      <c r="V8" s="16"/>
      <c r="W8" s="11"/>
      <c r="X8" s="11"/>
      <c r="Y8" s="11"/>
      <c r="Z8" s="11"/>
      <c r="AA8" s="11"/>
      <c r="AB8" s="11"/>
      <c r="AD8" s="11"/>
      <c r="AI8" s="59"/>
    </row>
    <row r="9" spans="1:35" x14ac:dyDescent="0.3">
      <c r="V9" s="16"/>
      <c r="W9" s="11"/>
      <c r="X9" s="11"/>
      <c r="Y9" s="11"/>
      <c r="Z9" s="11"/>
      <c r="AA9" s="11"/>
      <c r="AB9" s="11"/>
      <c r="AD9" s="11"/>
    </row>
    <row r="10" spans="1:35" x14ac:dyDescent="0.3">
      <c r="AD10" s="11"/>
      <c r="AE10" s="161"/>
      <c r="AI10" s="59"/>
    </row>
    <row r="11" spans="1:35" x14ac:dyDescent="0.3">
      <c r="V11" s="16"/>
      <c r="W11" s="11"/>
      <c r="X11" s="11"/>
      <c r="Y11" s="11"/>
      <c r="Z11" s="11"/>
      <c r="AA11" s="11"/>
      <c r="AB11" s="11"/>
      <c r="AD11" s="11"/>
      <c r="AE11" s="161"/>
      <c r="AF11" s="11"/>
    </row>
    <row r="12" spans="1:35" x14ac:dyDescent="0.3">
      <c r="V12" s="16"/>
      <c r="W12" s="11"/>
      <c r="X12" s="11"/>
      <c r="Y12" s="11"/>
      <c r="Z12" s="11"/>
      <c r="AA12" s="11"/>
      <c r="AB12" s="11"/>
      <c r="AD12" s="11"/>
      <c r="AE12" s="161"/>
      <c r="AF12" s="11"/>
    </row>
    <row r="13" spans="1:35" x14ac:dyDescent="0.3">
      <c r="V13" s="16"/>
      <c r="W13" s="11"/>
      <c r="X13" s="11"/>
      <c r="Y13" s="11"/>
      <c r="Z13" s="11"/>
      <c r="AA13" s="11"/>
      <c r="AB13" s="11"/>
      <c r="AD13" s="11"/>
      <c r="AE13" s="161"/>
      <c r="AF13" s="11"/>
    </row>
    <row r="14" spans="1:35" x14ac:dyDescent="0.3">
      <c r="V14" s="16"/>
      <c r="W14" s="11"/>
      <c r="X14" s="11"/>
      <c r="Y14" s="11"/>
      <c r="Z14" s="11"/>
      <c r="AA14" s="11"/>
      <c r="AB14" s="11"/>
      <c r="AD14" s="11"/>
      <c r="AE14" s="161"/>
      <c r="AF14" s="11"/>
    </row>
    <row r="15" spans="1:35" x14ac:dyDescent="0.3">
      <c r="V15" s="16"/>
      <c r="W15" s="11"/>
      <c r="X15" s="11"/>
      <c r="Y15" s="11"/>
      <c r="Z15" s="11"/>
      <c r="AA15" s="11"/>
      <c r="AB15" s="11"/>
      <c r="AD15" s="11"/>
      <c r="AE15" s="161"/>
      <c r="AF15" s="11"/>
    </row>
    <row r="16" spans="1:35" x14ac:dyDescent="0.3">
      <c r="V16" s="16"/>
      <c r="W16" s="11"/>
      <c r="X16" s="11"/>
      <c r="Y16" s="11"/>
      <c r="Z16" s="11"/>
      <c r="AA16" s="11"/>
      <c r="AB16" s="11"/>
      <c r="AD16" s="11"/>
      <c r="AE16" s="161"/>
      <c r="AF16" s="11"/>
    </row>
    <row r="17" spans="10:32" x14ac:dyDescent="0.3">
      <c r="V17" s="16"/>
      <c r="W17" s="11"/>
      <c r="X17" s="11"/>
      <c r="Y17" s="11"/>
      <c r="Z17" s="11"/>
      <c r="AA17" s="11"/>
      <c r="AB17" s="11"/>
      <c r="AD17" s="11"/>
      <c r="AE17" s="161"/>
      <c r="AF17" s="11"/>
    </row>
    <row r="18" spans="10:32" x14ac:dyDescent="0.3">
      <c r="V18" s="16"/>
      <c r="W18" s="11"/>
      <c r="X18" s="11"/>
      <c r="Y18" s="11"/>
      <c r="Z18" s="11"/>
      <c r="AA18" s="11"/>
      <c r="AB18" s="11"/>
      <c r="AC18" s="7"/>
      <c r="AD18" s="11"/>
      <c r="AE18" s="161"/>
      <c r="AF18" s="11"/>
    </row>
    <row r="19" spans="10:32" x14ac:dyDescent="0.3">
      <c r="V19" s="16"/>
      <c r="W19" s="11"/>
      <c r="X19" s="11"/>
      <c r="Y19" s="11"/>
      <c r="Z19" s="11"/>
      <c r="AA19" s="11"/>
      <c r="AB19" s="11"/>
      <c r="AC19" s="6"/>
      <c r="AD19" s="11"/>
      <c r="AE19" s="161"/>
      <c r="AF19" s="11"/>
    </row>
    <row r="20" spans="10:32" x14ac:dyDescent="0.3">
      <c r="AC20" s="6"/>
      <c r="AD20" s="6"/>
    </row>
    <row r="21" spans="10:32" ht="166.5" customHeight="1" thickBot="1" x14ac:dyDescent="0.35">
      <c r="AC21" s="6"/>
      <c r="AD21" s="6"/>
    </row>
    <row r="22" spans="10:32" ht="57.6" x14ac:dyDescent="0.3">
      <c r="J22" s="10" t="s">
        <v>0</v>
      </c>
      <c r="K22" s="8" t="s">
        <v>67</v>
      </c>
      <c r="L22" s="8" t="s">
        <v>3</v>
      </c>
      <c r="M22" s="97" t="s">
        <v>34</v>
      </c>
    </row>
    <row r="23" spans="10:32" x14ac:dyDescent="0.3">
      <c r="J23" s="137" t="s">
        <v>31</v>
      </c>
      <c r="K23" s="66">
        <v>0.15</v>
      </c>
      <c r="L23" s="69">
        <v>1</v>
      </c>
      <c r="M23" s="64">
        <v>3486</v>
      </c>
    </row>
    <row r="24" spans="10:32" x14ac:dyDescent="0.3">
      <c r="J24" s="137" t="s">
        <v>30</v>
      </c>
      <c r="K24" s="66">
        <v>0.12</v>
      </c>
      <c r="L24" s="69">
        <v>0.5</v>
      </c>
      <c r="M24" s="64">
        <v>-734</v>
      </c>
    </row>
    <row r="25" spans="10:32" x14ac:dyDescent="0.3">
      <c r="J25" s="137" t="s">
        <v>29</v>
      </c>
      <c r="K25" s="66">
        <v>0.13</v>
      </c>
      <c r="L25" s="69">
        <v>1</v>
      </c>
      <c r="M25" s="64">
        <v>2678</v>
      </c>
    </row>
    <row r="26" spans="10:32" x14ac:dyDescent="0.3">
      <c r="J26" s="137" t="s">
        <v>35</v>
      </c>
      <c r="K26" s="66">
        <v>0.19</v>
      </c>
      <c r="L26" s="69">
        <v>1</v>
      </c>
      <c r="M26" s="64">
        <v>435</v>
      </c>
    </row>
    <row r="27" spans="10:32" x14ac:dyDescent="0.3">
      <c r="J27" s="137" t="s">
        <v>33</v>
      </c>
      <c r="K27" s="66">
        <v>0.13</v>
      </c>
      <c r="L27" s="69">
        <v>1</v>
      </c>
      <c r="M27" s="64">
        <v>5623</v>
      </c>
    </row>
    <row r="28" spans="10:32" ht="15" thickBot="1" x14ac:dyDescent="0.35">
      <c r="J28" s="138" t="s">
        <v>32</v>
      </c>
      <c r="K28" s="67">
        <v>0.15</v>
      </c>
      <c r="L28" s="4">
        <v>1</v>
      </c>
      <c r="M28" s="12">
        <v>3454</v>
      </c>
    </row>
    <row r="30" spans="10:32" x14ac:dyDescent="0.3">
      <c r="J30" s="141" t="s">
        <v>69</v>
      </c>
      <c r="K30" s="134"/>
      <c r="L30" s="134"/>
      <c r="M30" s="134"/>
      <c r="N30" s="134"/>
      <c r="O30" s="134"/>
      <c r="P30" s="134"/>
      <c r="Q30" s="140" t="s">
        <v>79</v>
      </c>
      <c r="R30" s="140" t="s">
        <v>80</v>
      </c>
      <c r="S30" s="140" t="s">
        <v>81</v>
      </c>
    </row>
    <row r="31" spans="10:32" x14ac:dyDescent="0.3">
      <c r="J31" s="133"/>
    </row>
    <row r="32" spans="10:32" x14ac:dyDescent="0.3">
      <c r="J32" s="134"/>
      <c r="K32" s="149" t="s">
        <v>1</v>
      </c>
      <c r="L32" s="149" t="s">
        <v>2</v>
      </c>
      <c r="M32" s="149" t="s">
        <v>71</v>
      </c>
      <c r="N32" s="149" t="s">
        <v>72</v>
      </c>
      <c r="O32" s="149" t="s">
        <v>73</v>
      </c>
      <c r="P32" s="149" t="s">
        <v>74</v>
      </c>
    </row>
    <row r="33" spans="10:19" x14ac:dyDescent="0.3">
      <c r="J33" s="136" t="s">
        <v>70</v>
      </c>
      <c r="K33" s="135">
        <v>1</v>
      </c>
      <c r="L33" s="135">
        <v>0.5</v>
      </c>
      <c r="M33" s="135">
        <v>1</v>
      </c>
      <c r="N33" s="135">
        <v>1.1180609097918259</v>
      </c>
      <c r="O33" s="135">
        <v>5.3819390902081725</v>
      </c>
      <c r="P33" s="135">
        <v>1</v>
      </c>
    </row>
    <row r="35" spans="10:19" x14ac:dyDescent="0.3">
      <c r="J35" s="134" t="s">
        <v>75</v>
      </c>
      <c r="K35" s="142">
        <v>0.15</v>
      </c>
      <c r="L35" s="142">
        <v>0.12</v>
      </c>
      <c r="M35" s="142">
        <v>0.13</v>
      </c>
      <c r="N35" s="142">
        <v>0.19</v>
      </c>
      <c r="O35" s="142">
        <v>0.13</v>
      </c>
      <c r="P35" s="142">
        <v>0.15</v>
      </c>
      <c r="Q35">
        <f xml:space="preserve"> SUMPRODUCT(K$33:P$33,K35:P35)</f>
        <v>1.4020836545875093</v>
      </c>
    </row>
    <row r="36" spans="10:19" x14ac:dyDescent="0.3">
      <c r="K36" s="117"/>
      <c r="L36" s="117"/>
      <c r="M36" s="117"/>
      <c r="N36" s="117"/>
      <c r="O36" s="117"/>
      <c r="P36" s="117"/>
    </row>
    <row r="37" spans="10:19" ht="13.8" customHeight="1" x14ac:dyDescent="0.3">
      <c r="J37" s="134" t="s">
        <v>78</v>
      </c>
      <c r="K37" s="142">
        <v>1</v>
      </c>
      <c r="L37" s="142">
        <v>1</v>
      </c>
      <c r="M37" s="142">
        <v>1</v>
      </c>
      <c r="N37" s="142">
        <v>1</v>
      </c>
      <c r="O37" s="142">
        <v>1</v>
      </c>
      <c r="P37" s="142">
        <v>1</v>
      </c>
      <c r="Q37" s="134">
        <f>SUMPRODUCT(K$33:P$33,K37:P37)</f>
        <v>9.9999999999999982</v>
      </c>
      <c r="R37" s="148" t="s">
        <v>89</v>
      </c>
      <c r="S37" s="134">
        <v>10</v>
      </c>
    </row>
    <row r="38" spans="10:19" x14ac:dyDescent="0.3">
      <c r="J38" s="134" t="s">
        <v>77</v>
      </c>
      <c r="K38" s="142">
        <v>-1</v>
      </c>
      <c r="L38" s="142">
        <v>-1</v>
      </c>
      <c r="M38" s="142">
        <v>-1</v>
      </c>
      <c r="N38" s="142">
        <v>-1</v>
      </c>
      <c r="O38" s="142">
        <v>2</v>
      </c>
      <c r="P38" s="142">
        <v>2</v>
      </c>
      <c r="Q38" s="134">
        <f t="shared" ref="Q38:Q45" si="0">SUMPRODUCT(K$33:P$33,K38:P38)</f>
        <v>9.1458172706245193</v>
      </c>
      <c r="R38" s="140" t="s">
        <v>88</v>
      </c>
      <c r="S38" s="134">
        <v>0</v>
      </c>
    </row>
    <row r="39" spans="10:19" x14ac:dyDescent="0.3">
      <c r="J39" s="134" t="s">
        <v>76</v>
      </c>
      <c r="K39" s="142">
        <v>3486</v>
      </c>
      <c r="L39" s="142">
        <v>-734</v>
      </c>
      <c r="M39" s="142">
        <v>2678</v>
      </c>
      <c r="N39" s="142">
        <v>435</v>
      </c>
      <c r="O39" s="142">
        <v>5623</v>
      </c>
      <c r="P39" s="142">
        <v>3454</v>
      </c>
      <c r="Q39" s="134">
        <f t="shared" si="0"/>
        <v>40000</v>
      </c>
      <c r="R39" s="140" t="s">
        <v>88</v>
      </c>
      <c r="S39" s="134">
        <v>40000</v>
      </c>
    </row>
    <row r="40" spans="10:19" x14ac:dyDescent="0.3">
      <c r="J40" s="134" t="s">
        <v>82</v>
      </c>
      <c r="K40" s="142">
        <v>1</v>
      </c>
      <c r="L40" s="142">
        <v>0</v>
      </c>
      <c r="M40" s="142">
        <v>0</v>
      </c>
      <c r="N40" s="142">
        <v>0</v>
      </c>
      <c r="O40" s="142">
        <v>0</v>
      </c>
      <c r="P40" s="142">
        <v>0</v>
      </c>
      <c r="Q40" s="134">
        <f t="shared" si="0"/>
        <v>1</v>
      </c>
      <c r="R40" s="140" t="s">
        <v>88</v>
      </c>
      <c r="S40" s="134">
        <v>1</v>
      </c>
    </row>
    <row r="41" spans="10:19" x14ac:dyDescent="0.3">
      <c r="J41" s="134" t="s">
        <v>83</v>
      </c>
      <c r="K41" s="142">
        <v>0</v>
      </c>
      <c r="L41" s="142">
        <v>1</v>
      </c>
      <c r="M41" s="142">
        <v>0</v>
      </c>
      <c r="N41" s="142">
        <v>0</v>
      </c>
      <c r="O41" s="142">
        <v>0</v>
      </c>
      <c r="P41" s="142">
        <v>0</v>
      </c>
      <c r="Q41" s="134">
        <f t="shared" si="0"/>
        <v>0.5</v>
      </c>
      <c r="R41" s="140" t="s">
        <v>88</v>
      </c>
      <c r="S41" s="134">
        <v>0.5</v>
      </c>
    </row>
    <row r="42" spans="10:19" x14ac:dyDescent="0.3">
      <c r="J42" s="134" t="s">
        <v>84</v>
      </c>
      <c r="K42" s="142">
        <v>0</v>
      </c>
      <c r="L42" s="142">
        <v>0</v>
      </c>
      <c r="M42" s="142">
        <v>1</v>
      </c>
      <c r="N42" s="142">
        <v>0</v>
      </c>
      <c r="O42" s="142">
        <v>0</v>
      </c>
      <c r="P42" s="142">
        <v>0</v>
      </c>
      <c r="Q42" s="134">
        <f t="shared" si="0"/>
        <v>1</v>
      </c>
      <c r="R42" s="140" t="s">
        <v>88</v>
      </c>
      <c r="S42" s="134">
        <v>1</v>
      </c>
    </row>
    <row r="43" spans="10:19" ht="15" customHeight="1" x14ac:dyDescent="0.3">
      <c r="J43" s="134" t="s">
        <v>85</v>
      </c>
      <c r="K43" s="142">
        <v>0</v>
      </c>
      <c r="L43" s="142">
        <v>0</v>
      </c>
      <c r="M43" s="142">
        <v>0</v>
      </c>
      <c r="N43" s="142">
        <v>1</v>
      </c>
      <c r="O43" s="142">
        <v>0</v>
      </c>
      <c r="P43" s="142">
        <v>0</v>
      </c>
      <c r="Q43" s="134">
        <f t="shared" si="0"/>
        <v>1.1180609097918259</v>
      </c>
      <c r="R43" s="140" t="s">
        <v>88</v>
      </c>
      <c r="S43" s="134">
        <v>1</v>
      </c>
    </row>
    <row r="44" spans="10:19" x14ac:dyDescent="0.3">
      <c r="J44" s="134" t="s">
        <v>86</v>
      </c>
      <c r="K44" s="142">
        <v>0</v>
      </c>
      <c r="L44" s="142">
        <v>0</v>
      </c>
      <c r="M44" s="142">
        <v>0</v>
      </c>
      <c r="N44" s="142">
        <v>0</v>
      </c>
      <c r="O44" s="142">
        <v>1</v>
      </c>
      <c r="P44" s="142">
        <v>0</v>
      </c>
      <c r="Q44" s="134">
        <f t="shared" si="0"/>
        <v>5.3819390902081725</v>
      </c>
      <c r="R44" s="140" t="s">
        <v>88</v>
      </c>
      <c r="S44" s="134">
        <v>1</v>
      </c>
    </row>
    <row r="45" spans="10:19" x14ac:dyDescent="0.3">
      <c r="J45" s="134" t="s">
        <v>87</v>
      </c>
      <c r="K45" s="142">
        <v>0</v>
      </c>
      <c r="L45" s="142">
        <v>0</v>
      </c>
      <c r="M45" s="142">
        <v>0</v>
      </c>
      <c r="N45" s="142">
        <v>0</v>
      </c>
      <c r="O45" s="142">
        <v>0</v>
      </c>
      <c r="P45" s="142">
        <v>1</v>
      </c>
      <c r="Q45" s="134">
        <f t="shared" si="0"/>
        <v>1</v>
      </c>
      <c r="R45" s="140" t="s">
        <v>88</v>
      </c>
      <c r="S45" s="134">
        <v>1</v>
      </c>
    </row>
    <row r="48" spans="10:19" x14ac:dyDescent="0.3">
      <c r="L48" s="139"/>
    </row>
  </sheetData>
  <scenarios current="0">
    <scenario name="Problem 2b" count="6" user="springnuance" comment="Created by springnuance on 10/28/2023">
      <inputCells r="K33" val="1"/>
      <inputCells r="L33" val="0.5"/>
      <inputCells r="M33" val="1"/>
      <inputCells r="N33" val="1.11806090979183"/>
      <inputCells r="O33" val="5.38193909020817"/>
      <inputCells r="P33" val="1"/>
    </scenario>
  </scenarios>
  <mergeCells count="1">
    <mergeCell ref="AE10:AE19"/>
  </mergeCells>
  <phoneticPr fontId="16"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EE9BC-EC11-435D-A930-16A8F7422A88}">
  <dimension ref="A1:G39"/>
  <sheetViews>
    <sheetView showGridLines="0" topLeftCell="A18" workbookViewId="0">
      <selection activeCell="E43" sqref="E43"/>
    </sheetView>
  </sheetViews>
  <sheetFormatPr defaultRowHeight="14.4" x14ac:dyDescent="0.3"/>
  <cols>
    <col min="1" max="1" width="2.33203125" customWidth="1"/>
    <col min="2" max="2" width="6.33203125" bestFit="1" customWidth="1"/>
    <col min="3" max="3" width="32.6640625" bestFit="1" customWidth="1"/>
    <col min="4" max="4" width="12.6640625" bestFit="1" customWidth="1"/>
    <col min="5" max="5" width="13.33203125" bestFit="1" customWidth="1"/>
    <col min="6" max="6" width="10.44140625" bestFit="1" customWidth="1"/>
    <col min="7" max="7" width="12" bestFit="1" customWidth="1"/>
  </cols>
  <sheetData>
    <row r="1" spans="1:5" x14ac:dyDescent="0.3">
      <c r="A1" s="3" t="s">
        <v>90</v>
      </c>
    </row>
    <row r="2" spans="1:5" x14ac:dyDescent="0.3">
      <c r="A2" s="3" t="s">
        <v>91</v>
      </c>
    </row>
    <row r="3" spans="1:5" x14ac:dyDescent="0.3">
      <c r="A3" s="3" t="s">
        <v>168</v>
      </c>
    </row>
    <row r="4" spans="1:5" x14ac:dyDescent="0.3">
      <c r="A4" s="3" t="s">
        <v>92</v>
      </c>
    </row>
    <row r="5" spans="1:5" x14ac:dyDescent="0.3">
      <c r="A5" s="3" t="s">
        <v>93</v>
      </c>
    </row>
    <row r="6" spans="1:5" x14ac:dyDescent="0.3">
      <c r="A6" s="3"/>
      <c r="B6" t="s">
        <v>94</v>
      </c>
    </row>
    <row r="7" spans="1:5" x14ac:dyDescent="0.3">
      <c r="A7" s="3"/>
      <c r="B7" t="s">
        <v>169</v>
      </c>
    </row>
    <row r="8" spans="1:5" x14ac:dyDescent="0.3">
      <c r="A8" s="3"/>
      <c r="B8" t="s">
        <v>95</v>
      </c>
    </row>
    <row r="9" spans="1:5" x14ac:dyDescent="0.3">
      <c r="A9" s="3" t="s">
        <v>96</v>
      </c>
    </row>
    <row r="10" spans="1:5" x14ac:dyDescent="0.3">
      <c r="B10" t="s">
        <v>97</v>
      </c>
    </row>
    <row r="11" spans="1:5" x14ac:dyDescent="0.3">
      <c r="B11" t="s">
        <v>98</v>
      </c>
    </row>
    <row r="14" spans="1:5" ht="15" thickBot="1" x14ac:dyDescent="0.35">
      <c r="A14" t="s">
        <v>99</v>
      </c>
    </row>
    <row r="15" spans="1:5" ht="15" thickBot="1" x14ac:dyDescent="0.35">
      <c r="B15" s="144" t="s">
        <v>100</v>
      </c>
      <c r="C15" s="144" t="s">
        <v>101</v>
      </c>
      <c r="D15" s="144" t="s">
        <v>102</v>
      </c>
      <c r="E15" s="144" t="s">
        <v>103</v>
      </c>
    </row>
    <row r="16" spans="1:5" ht="15" thickBot="1" x14ac:dyDescent="0.35">
      <c r="B16" s="143" t="s">
        <v>110</v>
      </c>
      <c r="C16" s="143" t="s">
        <v>111</v>
      </c>
      <c r="D16" s="143">
        <v>1.4020836545875093</v>
      </c>
      <c r="E16" s="143">
        <v>1.4020836545875093</v>
      </c>
    </row>
    <row r="19" spans="1:7" ht="15" thickBot="1" x14ac:dyDescent="0.35">
      <c r="A19" t="s">
        <v>104</v>
      </c>
    </row>
    <row r="20" spans="1:7" ht="15" thickBot="1" x14ac:dyDescent="0.35">
      <c r="B20" s="144" t="s">
        <v>100</v>
      </c>
      <c r="C20" s="144" t="s">
        <v>101</v>
      </c>
      <c r="D20" s="144" t="s">
        <v>102</v>
      </c>
      <c r="E20" s="144" t="s">
        <v>103</v>
      </c>
      <c r="F20" s="144" t="s">
        <v>105</v>
      </c>
    </row>
    <row r="21" spans="1:7" x14ac:dyDescent="0.3">
      <c r="B21" s="145" t="s">
        <v>112</v>
      </c>
      <c r="C21" s="145" t="s">
        <v>113</v>
      </c>
      <c r="D21" s="145">
        <v>1</v>
      </c>
      <c r="E21" s="145">
        <v>1</v>
      </c>
      <c r="F21" s="145" t="s">
        <v>114</v>
      </c>
    </row>
    <row r="22" spans="1:7" x14ac:dyDescent="0.3">
      <c r="B22" s="145" t="s">
        <v>115</v>
      </c>
      <c r="C22" s="145" t="s">
        <v>116</v>
      </c>
      <c r="D22" s="145">
        <v>0.5</v>
      </c>
      <c r="E22" s="145">
        <v>0.5</v>
      </c>
      <c r="F22" s="145" t="s">
        <v>114</v>
      </c>
    </row>
    <row r="23" spans="1:7" x14ac:dyDescent="0.3">
      <c r="B23" s="145" t="s">
        <v>117</v>
      </c>
      <c r="C23" s="145" t="s">
        <v>118</v>
      </c>
      <c r="D23" s="145">
        <v>1</v>
      </c>
      <c r="E23" s="145">
        <v>1</v>
      </c>
      <c r="F23" s="145" t="s">
        <v>114</v>
      </c>
    </row>
    <row r="24" spans="1:7" x14ac:dyDescent="0.3">
      <c r="B24" s="145" t="s">
        <v>119</v>
      </c>
      <c r="C24" s="145" t="s">
        <v>120</v>
      </c>
      <c r="D24" s="145">
        <v>1.1180609097918259</v>
      </c>
      <c r="E24" s="145">
        <v>1.1180609097918259</v>
      </c>
      <c r="F24" s="145" t="s">
        <v>114</v>
      </c>
    </row>
    <row r="25" spans="1:7" x14ac:dyDescent="0.3">
      <c r="B25" s="145" t="s">
        <v>121</v>
      </c>
      <c r="C25" s="145" t="s">
        <v>122</v>
      </c>
      <c r="D25" s="145">
        <v>5.3819390902081725</v>
      </c>
      <c r="E25" s="145">
        <v>5.3819390902081725</v>
      </c>
      <c r="F25" s="145" t="s">
        <v>114</v>
      </c>
    </row>
    <row r="26" spans="1:7" ht="15" thickBot="1" x14ac:dyDescent="0.35">
      <c r="B26" s="143" t="s">
        <v>123</v>
      </c>
      <c r="C26" s="143" t="s">
        <v>124</v>
      </c>
      <c r="D26" s="143">
        <v>1</v>
      </c>
      <c r="E26" s="143">
        <v>1</v>
      </c>
      <c r="F26" s="143" t="s">
        <v>114</v>
      </c>
    </row>
    <row r="29" spans="1:7" ht="15" thickBot="1" x14ac:dyDescent="0.35">
      <c r="A29" t="s">
        <v>106</v>
      </c>
    </row>
    <row r="30" spans="1:7" ht="15" thickBot="1" x14ac:dyDescent="0.35">
      <c r="B30" s="144" t="s">
        <v>100</v>
      </c>
      <c r="C30" s="144" t="s">
        <v>101</v>
      </c>
      <c r="D30" s="144" t="s">
        <v>107</v>
      </c>
      <c r="E30" s="144" t="s">
        <v>79</v>
      </c>
      <c r="F30" s="144" t="s">
        <v>108</v>
      </c>
      <c r="G30" s="144" t="s">
        <v>109</v>
      </c>
    </row>
    <row r="31" spans="1:7" x14ac:dyDescent="0.3">
      <c r="B31" s="145" t="s">
        <v>125</v>
      </c>
      <c r="C31" s="145" t="s">
        <v>126</v>
      </c>
      <c r="D31" s="145">
        <v>9.9999999999999982</v>
      </c>
      <c r="E31" s="145" t="s">
        <v>127</v>
      </c>
      <c r="F31" s="145" t="s">
        <v>128</v>
      </c>
      <c r="G31" s="145">
        <v>0</v>
      </c>
    </row>
    <row r="32" spans="1:7" x14ac:dyDescent="0.3">
      <c r="B32" s="145" t="s">
        <v>129</v>
      </c>
      <c r="C32" s="145" t="s">
        <v>130</v>
      </c>
      <c r="D32" s="145">
        <v>9.1458172706245193</v>
      </c>
      <c r="E32" s="145" t="s">
        <v>131</v>
      </c>
      <c r="F32" s="145" t="s">
        <v>132</v>
      </c>
      <c r="G32" s="145">
        <v>9.1458172706245193</v>
      </c>
    </row>
    <row r="33" spans="2:7" x14ac:dyDescent="0.3">
      <c r="B33" s="145" t="s">
        <v>133</v>
      </c>
      <c r="C33" s="145" t="s">
        <v>134</v>
      </c>
      <c r="D33" s="145">
        <v>40000</v>
      </c>
      <c r="E33" s="145" t="s">
        <v>135</v>
      </c>
      <c r="F33" s="145" t="s">
        <v>128</v>
      </c>
      <c r="G33" s="145">
        <v>0</v>
      </c>
    </row>
    <row r="34" spans="2:7" x14ac:dyDescent="0.3">
      <c r="B34" s="145" t="s">
        <v>136</v>
      </c>
      <c r="C34" s="145" t="s">
        <v>137</v>
      </c>
      <c r="D34" s="145">
        <v>1</v>
      </c>
      <c r="E34" s="145" t="s">
        <v>138</v>
      </c>
      <c r="F34" s="145" t="s">
        <v>128</v>
      </c>
      <c r="G34" s="145">
        <v>0</v>
      </c>
    </row>
    <row r="35" spans="2:7" x14ac:dyDescent="0.3">
      <c r="B35" s="145" t="s">
        <v>139</v>
      </c>
      <c r="C35" s="145" t="s">
        <v>140</v>
      </c>
      <c r="D35" s="145">
        <v>0.5</v>
      </c>
      <c r="E35" s="145" t="s">
        <v>141</v>
      </c>
      <c r="F35" s="145" t="s">
        <v>128</v>
      </c>
      <c r="G35" s="145">
        <v>0</v>
      </c>
    </row>
    <row r="36" spans="2:7" x14ac:dyDescent="0.3">
      <c r="B36" s="145" t="s">
        <v>142</v>
      </c>
      <c r="C36" s="145" t="s">
        <v>143</v>
      </c>
      <c r="D36" s="145">
        <v>1</v>
      </c>
      <c r="E36" s="145" t="s">
        <v>144</v>
      </c>
      <c r="F36" s="145" t="s">
        <v>128</v>
      </c>
      <c r="G36" s="145">
        <v>0</v>
      </c>
    </row>
    <row r="37" spans="2:7" x14ac:dyDescent="0.3">
      <c r="B37" s="145" t="s">
        <v>145</v>
      </c>
      <c r="C37" s="145" t="s">
        <v>146</v>
      </c>
      <c r="D37" s="145">
        <v>1.1180609097918259</v>
      </c>
      <c r="E37" s="145" t="s">
        <v>147</v>
      </c>
      <c r="F37" s="145" t="s">
        <v>132</v>
      </c>
      <c r="G37" s="145">
        <v>0.11806090979182593</v>
      </c>
    </row>
    <row r="38" spans="2:7" x14ac:dyDescent="0.3">
      <c r="B38" s="145" t="s">
        <v>148</v>
      </c>
      <c r="C38" s="145" t="s">
        <v>149</v>
      </c>
      <c r="D38" s="145">
        <v>5.3819390902081725</v>
      </c>
      <c r="E38" s="145" t="s">
        <v>150</v>
      </c>
      <c r="F38" s="145" t="s">
        <v>132</v>
      </c>
      <c r="G38" s="145">
        <v>4.3819390902081725</v>
      </c>
    </row>
    <row r="39" spans="2:7" ht="15" thickBot="1" x14ac:dyDescent="0.35">
      <c r="B39" s="143" t="s">
        <v>151</v>
      </c>
      <c r="C39" s="143" t="s">
        <v>152</v>
      </c>
      <c r="D39" s="143">
        <v>1</v>
      </c>
      <c r="E39" s="143" t="s">
        <v>153</v>
      </c>
      <c r="F39" s="143" t="s">
        <v>128</v>
      </c>
      <c r="G39" s="14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33017-AE59-4A05-877F-9C6EC2F2C6DD}">
  <dimension ref="A1:H27"/>
  <sheetViews>
    <sheetView showGridLines="0" topLeftCell="A4" workbookViewId="0">
      <selection activeCell="H21" sqref="H21"/>
    </sheetView>
  </sheetViews>
  <sheetFormatPr defaultRowHeight="14.4" x14ac:dyDescent="0.3"/>
  <cols>
    <col min="1" max="1" width="2.33203125" customWidth="1"/>
    <col min="2" max="2" width="6.6640625" bestFit="1" customWidth="1"/>
    <col min="3" max="3" width="32.6640625" bestFit="1" customWidth="1"/>
    <col min="4" max="4" width="12" bestFit="1" customWidth="1"/>
    <col min="5" max="5" width="12.6640625" bestFit="1" customWidth="1"/>
    <col min="6" max="6" width="10.109375" bestFit="1" customWidth="1"/>
    <col min="7" max="8" width="12" bestFit="1" customWidth="1"/>
  </cols>
  <sheetData>
    <row r="1" spans="1:8" x14ac:dyDescent="0.3">
      <c r="A1" s="3" t="s">
        <v>154</v>
      </c>
    </row>
    <row r="2" spans="1:8" x14ac:dyDescent="0.3">
      <c r="A2" s="3" t="s">
        <v>91</v>
      </c>
    </row>
    <row r="3" spans="1:8" x14ac:dyDescent="0.3">
      <c r="A3" s="3" t="s">
        <v>168</v>
      </c>
    </row>
    <row r="6" spans="1:8" ht="15" thickBot="1" x14ac:dyDescent="0.35">
      <c r="A6" t="s">
        <v>104</v>
      </c>
    </row>
    <row r="7" spans="1:8" x14ac:dyDescent="0.3">
      <c r="B7" s="146"/>
      <c r="C7" s="146"/>
      <c r="D7" s="146" t="s">
        <v>155</v>
      </c>
      <c r="E7" s="146" t="s">
        <v>157</v>
      </c>
      <c r="F7" s="146" t="s">
        <v>159</v>
      </c>
      <c r="G7" s="146" t="s">
        <v>161</v>
      </c>
      <c r="H7" s="146" t="s">
        <v>161</v>
      </c>
    </row>
    <row r="8" spans="1:8" ht="15" thickBot="1" x14ac:dyDescent="0.35">
      <c r="B8" s="147" t="s">
        <v>100</v>
      </c>
      <c r="C8" s="147" t="s">
        <v>101</v>
      </c>
      <c r="D8" s="147" t="s">
        <v>156</v>
      </c>
      <c r="E8" s="147" t="s">
        <v>158</v>
      </c>
      <c r="F8" s="147" t="s">
        <v>160</v>
      </c>
      <c r="G8" s="147" t="s">
        <v>162</v>
      </c>
      <c r="H8" s="147" t="s">
        <v>163</v>
      </c>
    </row>
    <row r="9" spans="1:8" x14ac:dyDescent="0.3">
      <c r="B9" s="145" t="s">
        <v>112</v>
      </c>
      <c r="C9" s="145" t="s">
        <v>113</v>
      </c>
      <c r="D9" s="145">
        <v>1</v>
      </c>
      <c r="E9" s="145">
        <v>0</v>
      </c>
      <c r="F9" s="145">
        <v>0.15</v>
      </c>
      <c r="G9" s="145">
        <v>4.7147262914417889E-3</v>
      </c>
      <c r="H9" s="145">
        <v>1E+30</v>
      </c>
    </row>
    <row r="10" spans="1:8" x14ac:dyDescent="0.3">
      <c r="B10" s="145" t="s">
        <v>115</v>
      </c>
      <c r="C10" s="145" t="s">
        <v>116</v>
      </c>
      <c r="D10" s="145">
        <v>0.5</v>
      </c>
      <c r="E10" s="145">
        <v>0</v>
      </c>
      <c r="F10" s="145">
        <v>0.12000000000000002</v>
      </c>
      <c r="G10" s="145">
        <v>8.3519660755589878E-2</v>
      </c>
      <c r="H10" s="145">
        <v>1E+30</v>
      </c>
    </row>
    <row r="11" spans="1:8" x14ac:dyDescent="0.3">
      <c r="B11" s="145" t="s">
        <v>117</v>
      </c>
      <c r="C11" s="145" t="s">
        <v>118</v>
      </c>
      <c r="D11" s="145">
        <v>1</v>
      </c>
      <c r="E11" s="145">
        <v>0</v>
      </c>
      <c r="F11" s="145">
        <v>0.13</v>
      </c>
      <c r="G11" s="145">
        <v>3.4059367771781035E-2</v>
      </c>
      <c r="H11" s="145">
        <v>1E+30</v>
      </c>
    </row>
    <row r="12" spans="1:8" x14ac:dyDescent="0.3">
      <c r="B12" s="145" t="s">
        <v>119</v>
      </c>
      <c r="C12" s="145" t="s">
        <v>120</v>
      </c>
      <c r="D12" s="145">
        <v>1.1180609097918259</v>
      </c>
      <c r="E12" s="145">
        <v>0</v>
      </c>
      <c r="F12" s="145">
        <v>0.19000000000000006</v>
      </c>
      <c r="G12" s="145">
        <v>1E+30</v>
      </c>
      <c r="H12" s="145">
        <v>1.1445952269536736E-2</v>
      </c>
    </row>
    <row r="13" spans="1:8" x14ac:dyDescent="0.3">
      <c r="B13" s="145" t="s">
        <v>121</v>
      </c>
      <c r="C13" s="145" t="s">
        <v>122</v>
      </c>
      <c r="D13" s="145">
        <v>5.3819390902081725</v>
      </c>
      <c r="E13" s="145">
        <v>0</v>
      </c>
      <c r="F13" s="145">
        <v>0.13</v>
      </c>
      <c r="G13" s="145">
        <v>6.0000000000000137E-2</v>
      </c>
      <c r="H13" s="145">
        <v>8.0170435922648307E-3</v>
      </c>
    </row>
    <row r="14" spans="1:8" ht="15" thickBot="1" x14ac:dyDescent="0.35">
      <c r="B14" s="143" t="s">
        <v>123</v>
      </c>
      <c r="C14" s="143" t="s">
        <v>124</v>
      </c>
      <c r="D14" s="143">
        <v>1</v>
      </c>
      <c r="E14" s="143">
        <v>0</v>
      </c>
      <c r="F14" s="143">
        <v>0.15000000000000002</v>
      </c>
      <c r="G14" s="143">
        <v>5.0848111025443591E-3</v>
      </c>
      <c r="H14" s="143">
        <v>1E+30</v>
      </c>
    </row>
    <row r="16" spans="1:8" ht="15" thickBot="1" x14ac:dyDescent="0.35">
      <c r="A16" t="s">
        <v>106</v>
      </c>
    </row>
    <row r="17" spans="2:8" x14ac:dyDescent="0.3">
      <c r="B17" s="146"/>
      <c r="C17" s="146"/>
      <c r="D17" s="146" t="s">
        <v>155</v>
      </c>
      <c r="E17" s="146" t="s">
        <v>164</v>
      </c>
      <c r="F17" s="146" t="s">
        <v>166</v>
      </c>
      <c r="G17" s="146" t="s">
        <v>161</v>
      </c>
      <c r="H17" s="146" t="s">
        <v>161</v>
      </c>
    </row>
    <row r="18" spans="2:8" ht="15" thickBot="1" x14ac:dyDescent="0.35">
      <c r="B18" s="147" t="s">
        <v>100</v>
      </c>
      <c r="C18" s="147" t="s">
        <v>101</v>
      </c>
      <c r="D18" s="147" t="s">
        <v>156</v>
      </c>
      <c r="E18" s="147" t="s">
        <v>165</v>
      </c>
      <c r="F18" s="147" t="s">
        <v>167</v>
      </c>
      <c r="G18" s="147" t="s">
        <v>162</v>
      </c>
      <c r="H18" s="147" t="s">
        <v>163</v>
      </c>
    </row>
    <row r="19" spans="2:8" x14ac:dyDescent="0.3">
      <c r="B19" s="145" t="s">
        <v>125</v>
      </c>
      <c r="C19" s="145" t="s">
        <v>126</v>
      </c>
      <c r="D19" s="145">
        <v>9.9999999999999982</v>
      </c>
      <c r="E19" s="145">
        <v>0.19503084040092528</v>
      </c>
      <c r="F19" s="145">
        <v>10</v>
      </c>
      <c r="G19" s="145">
        <v>7.3076389958416836</v>
      </c>
      <c r="H19" s="145">
        <v>0.10892761870887302</v>
      </c>
    </row>
    <row r="20" spans="2:8" x14ac:dyDescent="0.3">
      <c r="B20" s="145" t="s">
        <v>129</v>
      </c>
      <c r="C20" s="145" t="s">
        <v>130</v>
      </c>
      <c r="D20" s="145">
        <v>9.1458172706245193</v>
      </c>
      <c r="E20" s="145">
        <v>0</v>
      </c>
      <c r="F20" s="145">
        <v>0</v>
      </c>
      <c r="G20" s="145">
        <v>9.1458172706245193</v>
      </c>
      <c r="H20" s="145">
        <v>1E+30</v>
      </c>
    </row>
    <row r="21" spans="2:8" x14ac:dyDescent="0.3">
      <c r="B21" s="145" t="s">
        <v>133</v>
      </c>
      <c r="C21" s="145" t="s">
        <v>134</v>
      </c>
      <c r="D21" s="145">
        <v>40000</v>
      </c>
      <c r="E21" s="145">
        <v>-1.1565150346954532E-5</v>
      </c>
      <c r="F21" s="145">
        <v>40000</v>
      </c>
      <c r="G21" s="145">
        <v>612.49999999999284</v>
      </c>
      <c r="H21" s="145">
        <v>15816.166666666701</v>
      </c>
    </row>
    <row r="22" spans="2:8" x14ac:dyDescent="0.3">
      <c r="B22" s="145" t="s">
        <v>136</v>
      </c>
      <c r="C22" s="145" t="s">
        <v>137</v>
      </c>
      <c r="D22" s="145">
        <v>1</v>
      </c>
      <c r="E22" s="145">
        <v>-4.7147262914417889E-3</v>
      </c>
      <c r="F22" s="145">
        <v>1</v>
      </c>
      <c r="G22" s="145">
        <v>0.28661675245671181</v>
      </c>
      <c r="H22" s="145">
        <v>1</v>
      </c>
    </row>
    <row r="23" spans="2:8" x14ac:dyDescent="0.3">
      <c r="B23" s="145" t="s">
        <v>139</v>
      </c>
      <c r="C23" s="145" t="s">
        <v>140</v>
      </c>
      <c r="D23" s="145">
        <v>0.5</v>
      </c>
      <c r="E23" s="145">
        <v>-8.3519660755589878E-2</v>
      </c>
      <c r="F23" s="145">
        <v>0.5</v>
      </c>
      <c r="G23" s="145">
        <v>9.6350479786061496E-2</v>
      </c>
      <c r="H23" s="145">
        <v>0.5</v>
      </c>
    </row>
    <row r="24" spans="2:8" x14ac:dyDescent="0.3">
      <c r="B24" s="145" t="s">
        <v>142</v>
      </c>
      <c r="C24" s="145" t="s">
        <v>143</v>
      </c>
      <c r="D24" s="145">
        <v>1</v>
      </c>
      <c r="E24" s="145">
        <v>-3.4059367771781035E-2</v>
      </c>
      <c r="F24" s="145">
        <v>1</v>
      </c>
      <c r="G24" s="145">
        <v>0.20797962648556642</v>
      </c>
      <c r="H24" s="145">
        <v>1</v>
      </c>
    </row>
    <row r="25" spans="2:8" x14ac:dyDescent="0.3">
      <c r="B25" s="145" t="s">
        <v>145</v>
      </c>
      <c r="C25" s="145" t="s">
        <v>146</v>
      </c>
      <c r="D25" s="145">
        <v>1.1180609097918259</v>
      </c>
      <c r="E25" s="145">
        <v>0</v>
      </c>
      <c r="F25" s="145">
        <v>1</v>
      </c>
      <c r="G25" s="145">
        <v>0.11806090979182594</v>
      </c>
      <c r="H25" s="145">
        <v>1E+30</v>
      </c>
    </row>
    <row r="26" spans="2:8" x14ac:dyDescent="0.3">
      <c r="B26" s="145" t="s">
        <v>148</v>
      </c>
      <c r="C26" s="145" t="s">
        <v>149</v>
      </c>
      <c r="D26" s="145">
        <v>5.3819390902081725</v>
      </c>
      <c r="E26" s="145">
        <v>0</v>
      </c>
      <c r="F26" s="145">
        <v>1</v>
      </c>
      <c r="G26" s="145">
        <v>4.3819390902081734</v>
      </c>
      <c r="H26" s="145">
        <v>1E+30</v>
      </c>
    </row>
    <row r="27" spans="2:8" ht="15" thickBot="1" x14ac:dyDescent="0.35">
      <c r="B27" s="143" t="s">
        <v>151</v>
      </c>
      <c r="C27" s="143" t="s">
        <v>152</v>
      </c>
      <c r="D27" s="143">
        <v>1</v>
      </c>
      <c r="E27" s="143">
        <v>-5.0848111025443591E-3</v>
      </c>
      <c r="F27" s="143">
        <v>1</v>
      </c>
      <c r="G27" s="143">
        <v>0.28238819732595338</v>
      </c>
      <c r="H27" s="143">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855EE-6ABE-4EDB-9478-D6357EAC93F3}">
  <dimension ref="A1:BK58"/>
  <sheetViews>
    <sheetView topLeftCell="A22" zoomScale="85" zoomScaleNormal="85" zoomScalePageLayoutView="25" workbookViewId="0">
      <selection activeCell="Y42" sqref="Y42"/>
    </sheetView>
  </sheetViews>
  <sheetFormatPr defaultColWidth="8.88671875" defaultRowHeight="14.4" x14ac:dyDescent="0.3"/>
  <cols>
    <col min="2" max="2" width="12.6640625" customWidth="1"/>
    <col min="3" max="3" width="15.44140625" customWidth="1"/>
    <col min="6" max="12" width="5.6640625" customWidth="1"/>
    <col min="16" max="16" width="31.21875" customWidth="1"/>
    <col min="17" max="17" width="14.21875" customWidth="1"/>
    <col min="33" max="33" width="13.44140625" customWidth="1"/>
    <col min="34" max="34" width="12.44140625" customWidth="1"/>
    <col min="35" max="35" width="13.44140625" customWidth="1"/>
    <col min="45" max="45" width="9" customWidth="1"/>
    <col min="47" max="47" width="3.44140625" customWidth="1"/>
    <col min="52" max="59" width="4.6640625" style="94" customWidth="1"/>
    <col min="60" max="60" width="2.44140625" customWidth="1"/>
    <col min="61" max="61" width="7.109375" customWidth="1"/>
    <col min="62" max="62" width="8.44140625" customWidth="1"/>
    <col min="63" max="63" width="66.88671875" customWidth="1"/>
  </cols>
  <sheetData>
    <row r="1" spans="1:59" s="70" customFormat="1" ht="25.8" x14ac:dyDescent="0.5">
      <c r="A1" s="5" t="str">
        <f>'Problem 1'!A1</f>
        <v>ISM-C1004 - Business Analytics 1 - Assignment 1 (Total 36 points)  [Do not require solver to produce integer solutions]</v>
      </c>
      <c r="AZ1" s="95"/>
      <c r="BA1" s="95"/>
      <c r="BB1" s="95"/>
      <c r="BC1" s="95"/>
      <c r="BD1" s="95"/>
      <c r="BE1" s="95"/>
      <c r="BF1" s="95"/>
      <c r="BG1" s="95"/>
    </row>
    <row r="2" spans="1:59" ht="67.5" customHeight="1" x14ac:dyDescent="0.3"/>
    <row r="8" spans="1:59" x14ac:dyDescent="0.3">
      <c r="AF8" s="101"/>
      <c r="AG8" s="101"/>
      <c r="AH8" s="101"/>
      <c r="AI8" s="101"/>
      <c r="AJ8" s="101"/>
      <c r="AK8" s="101"/>
      <c r="AL8" s="101"/>
      <c r="AM8" s="101"/>
      <c r="AN8" s="101"/>
      <c r="AO8" s="101"/>
      <c r="AP8" s="101"/>
      <c r="AQ8" s="101"/>
      <c r="AR8" s="101"/>
      <c r="AS8" s="101"/>
      <c r="AT8" s="101"/>
      <c r="AU8" s="101"/>
      <c r="AV8" s="101"/>
      <c r="AW8" s="101"/>
      <c r="AX8" s="101"/>
    </row>
    <row r="9" spans="1:59" ht="18" x14ac:dyDescent="0.35">
      <c r="AF9" s="101"/>
      <c r="AG9" s="101"/>
      <c r="AH9" s="102"/>
      <c r="AI9" s="102"/>
      <c r="AJ9" s="101"/>
      <c r="AK9" s="101"/>
      <c r="AL9" s="101"/>
      <c r="AM9" s="101"/>
      <c r="AN9" s="101"/>
      <c r="AO9" s="101"/>
      <c r="AP9" s="101"/>
      <c r="AQ9" s="101"/>
      <c r="AR9" s="101"/>
      <c r="AS9" s="101"/>
      <c r="AT9" s="101"/>
      <c r="AU9" s="101"/>
      <c r="AV9" s="101"/>
      <c r="AW9" s="101"/>
      <c r="AX9" s="101"/>
    </row>
    <row r="10" spans="1:59" x14ac:dyDescent="0.3">
      <c r="AF10" s="101"/>
      <c r="AG10" s="101"/>
      <c r="AH10" s="101"/>
      <c r="AI10" s="101"/>
      <c r="AJ10" s="101"/>
      <c r="AK10" s="101"/>
      <c r="AL10" s="101"/>
      <c r="AM10" s="101"/>
      <c r="AN10" s="101"/>
      <c r="AO10" s="101"/>
      <c r="AP10" s="101"/>
      <c r="AQ10" s="101"/>
      <c r="AR10" s="101"/>
      <c r="AS10" s="101"/>
      <c r="AT10" s="101"/>
      <c r="AU10" s="101"/>
      <c r="AV10" s="101"/>
      <c r="AW10" s="101"/>
      <c r="AX10" s="101"/>
    </row>
    <row r="11" spans="1:59" x14ac:dyDescent="0.3">
      <c r="AF11" s="101"/>
      <c r="AG11" s="101"/>
      <c r="AH11" s="101"/>
      <c r="AI11" s="103"/>
      <c r="AJ11" s="103"/>
      <c r="AK11" s="103"/>
      <c r="AL11" s="103"/>
      <c r="AM11" s="103"/>
      <c r="AN11" s="104"/>
      <c r="AO11" s="101"/>
      <c r="AP11" s="101"/>
      <c r="AQ11" s="101"/>
      <c r="AR11" s="101"/>
      <c r="AS11" s="101"/>
      <c r="AT11" s="101"/>
      <c r="AU11" s="101"/>
      <c r="AV11" s="101"/>
      <c r="AW11" s="101"/>
      <c r="AX11" s="101"/>
    </row>
    <row r="12" spans="1:59" x14ac:dyDescent="0.3">
      <c r="AF12" s="101"/>
      <c r="AG12" s="101"/>
      <c r="AH12" s="101"/>
      <c r="AI12" s="41"/>
      <c r="AJ12" s="41"/>
      <c r="AK12" s="41"/>
      <c r="AL12" s="41"/>
      <c r="AM12" s="41"/>
      <c r="AN12" s="101"/>
      <c r="AO12" s="101"/>
      <c r="AP12" s="101"/>
      <c r="AQ12" s="101"/>
      <c r="AR12" s="101"/>
      <c r="AS12" s="101"/>
      <c r="AT12" s="101"/>
      <c r="AU12" s="101"/>
      <c r="AV12" s="101"/>
      <c r="AW12" s="101"/>
      <c r="AX12" s="101"/>
    </row>
    <row r="13" spans="1:59" x14ac:dyDescent="0.3">
      <c r="AF13" s="101"/>
      <c r="AG13" s="101"/>
      <c r="AH13" s="105"/>
      <c r="AI13" s="101"/>
      <c r="AJ13" s="101"/>
      <c r="AK13" s="101"/>
      <c r="AL13" s="101"/>
      <c r="AM13" s="101"/>
      <c r="AN13" s="101"/>
      <c r="AO13" s="101"/>
      <c r="AP13" s="101"/>
      <c r="AQ13" s="101"/>
      <c r="AR13" s="101"/>
      <c r="AS13" s="101"/>
      <c r="AT13" s="101"/>
      <c r="AU13" s="101"/>
      <c r="AV13" s="101"/>
      <c r="AW13" s="101"/>
      <c r="AX13" s="101"/>
    </row>
    <row r="14" spans="1:59" x14ac:dyDescent="0.3">
      <c r="AF14" s="101"/>
      <c r="AG14" s="101"/>
      <c r="AH14" s="105"/>
      <c r="AI14" s="101"/>
      <c r="AJ14" s="101"/>
      <c r="AK14" s="101"/>
      <c r="AL14" s="101"/>
      <c r="AM14" s="101"/>
      <c r="AN14" s="101"/>
      <c r="AO14" s="101"/>
      <c r="AP14" s="101"/>
      <c r="AQ14" s="101"/>
      <c r="AR14" s="101"/>
      <c r="AS14" s="101"/>
      <c r="AT14" s="101"/>
      <c r="AU14" s="101"/>
      <c r="AV14" s="101"/>
      <c r="AW14" s="101"/>
      <c r="AX14" s="101"/>
    </row>
    <row r="15" spans="1:59" x14ac:dyDescent="0.3">
      <c r="AF15" s="101"/>
      <c r="AG15" s="101"/>
      <c r="AH15" s="105"/>
      <c r="AI15" s="106"/>
      <c r="AJ15" s="107"/>
      <c r="AK15" s="107"/>
      <c r="AL15" s="107"/>
      <c r="AM15" s="107"/>
      <c r="AN15" s="107"/>
      <c r="AO15" s="107"/>
      <c r="AP15" s="107"/>
      <c r="AQ15" s="107"/>
      <c r="AR15" s="107"/>
      <c r="AS15" s="107"/>
      <c r="AT15" s="107"/>
      <c r="AU15" s="106"/>
      <c r="AV15" s="41"/>
      <c r="AW15" s="106"/>
      <c r="AX15" s="41"/>
    </row>
    <row r="16" spans="1:59" x14ac:dyDescent="0.3">
      <c r="AF16" s="101"/>
      <c r="AG16" s="101"/>
      <c r="AH16" s="105"/>
      <c r="AI16" s="41"/>
      <c r="AJ16" s="41"/>
      <c r="AK16" s="107"/>
      <c r="AL16" s="107"/>
      <c r="AM16" s="107"/>
      <c r="AN16" s="107"/>
      <c r="AO16" s="107"/>
      <c r="AP16" s="107"/>
      <c r="AQ16" s="107"/>
      <c r="AR16" s="107"/>
      <c r="AS16" s="55"/>
      <c r="AT16" s="41"/>
      <c r="AU16" s="41"/>
      <c r="AV16" s="41"/>
      <c r="AW16" s="41"/>
      <c r="AX16" s="41"/>
    </row>
    <row r="17" spans="16:50" x14ac:dyDescent="0.3">
      <c r="AF17" s="101"/>
      <c r="AG17" s="101"/>
      <c r="AH17" s="105"/>
      <c r="AI17" s="41"/>
      <c r="AJ17" s="41"/>
      <c r="AK17" s="107"/>
      <c r="AL17" s="107"/>
      <c r="AM17" s="107"/>
      <c r="AN17" s="107"/>
      <c r="AO17" s="107"/>
      <c r="AP17" s="107"/>
      <c r="AQ17" s="107"/>
      <c r="AR17" s="107"/>
      <c r="AS17" s="55"/>
      <c r="AT17" s="41"/>
      <c r="AU17" s="41"/>
      <c r="AV17" s="41"/>
      <c r="AW17" s="41"/>
      <c r="AX17" s="41"/>
    </row>
    <row r="18" spans="16:50" x14ac:dyDescent="0.3">
      <c r="AF18" s="101"/>
      <c r="AG18" s="101"/>
      <c r="AH18" s="105"/>
      <c r="AI18" s="41"/>
      <c r="AJ18" s="105"/>
      <c r="AK18" s="41"/>
      <c r="AL18" s="41"/>
      <c r="AM18" s="41"/>
      <c r="AN18" s="41"/>
      <c r="AO18" s="41"/>
      <c r="AP18" s="41"/>
      <c r="AQ18" s="41"/>
      <c r="AR18" s="41"/>
      <c r="AS18" s="55"/>
      <c r="AT18" s="41"/>
      <c r="AU18" s="41"/>
      <c r="AV18" s="41"/>
      <c r="AW18" s="41"/>
      <c r="AX18" s="41"/>
    </row>
    <row r="19" spans="16:50" x14ac:dyDescent="0.3">
      <c r="AF19" s="101"/>
      <c r="AG19" s="101"/>
      <c r="AH19" s="105"/>
      <c r="AI19" s="41"/>
      <c r="AJ19" s="105"/>
      <c r="AK19" s="41"/>
      <c r="AL19" s="41"/>
      <c r="AM19" s="41"/>
      <c r="AN19" s="41"/>
      <c r="AO19" s="41"/>
      <c r="AP19" s="41"/>
      <c r="AQ19" s="41"/>
      <c r="AR19" s="41"/>
      <c r="AS19" s="55"/>
      <c r="AT19" s="41"/>
      <c r="AU19" s="41"/>
      <c r="AV19" s="41"/>
      <c r="AW19" s="41"/>
      <c r="AX19" s="41"/>
    </row>
    <row r="20" spans="16:50" ht="15" thickBot="1" x14ac:dyDescent="0.35">
      <c r="AF20" s="101"/>
      <c r="AG20" s="101"/>
      <c r="AH20" s="105"/>
      <c r="AI20" s="41"/>
      <c r="AJ20" s="41"/>
      <c r="AK20" s="41"/>
      <c r="AL20" s="41"/>
      <c r="AM20" s="41"/>
      <c r="AN20" s="41"/>
      <c r="AO20" s="41"/>
      <c r="AP20" s="41"/>
      <c r="AQ20" s="41"/>
      <c r="AR20" s="41"/>
      <c r="AS20" s="55"/>
      <c r="AT20" s="41"/>
      <c r="AU20" s="41"/>
      <c r="AV20" s="41"/>
      <c r="AW20" s="41"/>
      <c r="AX20" s="41"/>
    </row>
    <row r="21" spans="16:50" ht="15" thickBot="1" x14ac:dyDescent="0.35">
      <c r="P21" s="73" t="s">
        <v>0</v>
      </c>
      <c r="Q21" s="163" t="s">
        <v>42</v>
      </c>
      <c r="S21" s="74" t="s">
        <v>66</v>
      </c>
      <c r="T21" s="75"/>
      <c r="U21" s="75"/>
      <c r="V21" s="75"/>
      <c r="W21" s="75"/>
      <c r="X21" s="75"/>
      <c r="Y21" s="75"/>
      <c r="Z21" s="71"/>
      <c r="AF21" s="101"/>
      <c r="AG21" s="101"/>
      <c r="AH21" s="105"/>
      <c r="AI21" s="41"/>
      <c r="AJ21" s="41"/>
      <c r="AK21" s="41"/>
      <c r="AL21" s="41"/>
      <c r="AM21" s="41"/>
      <c r="AN21" s="41"/>
      <c r="AO21" s="41"/>
      <c r="AP21" s="41"/>
      <c r="AQ21" s="41"/>
      <c r="AR21" s="41"/>
      <c r="AS21" s="55"/>
      <c r="AT21" s="41"/>
      <c r="AU21" s="41"/>
      <c r="AV21" s="41"/>
      <c r="AW21" s="41"/>
      <c r="AX21" s="41"/>
    </row>
    <row r="22" spans="16:50" ht="15" thickBot="1" x14ac:dyDescent="0.35">
      <c r="P22" s="68"/>
      <c r="Q22" s="164"/>
      <c r="S22" s="81" t="s">
        <v>43</v>
      </c>
      <c r="T22" s="84" t="s">
        <v>44</v>
      </c>
      <c r="U22" s="82" t="s">
        <v>45</v>
      </c>
      <c r="V22" s="82" t="s">
        <v>46</v>
      </c>
      <c r="W22" s="82" t="s">
        <v>47</v>
      </c>
      <c r="X22" s="82" t="s">
        <v>48</v>
      </c>
      <c r="Y22" s="82" t="s">
        <v>49</v>
      </c>
      <c r="Z22" s="83" t="s">
        <v>50</v>
      </c>
      <c r="AF22" s="101"/>
      <c r="AG22" s="101"/>
      <c r="AH22" s="105"/>
      <c r="AI22" s="41"/>
      <c r="AJ22" s="41"/>
      <c r="AK22" s="41"/>
      <c r="AL22" s="41"/>
      <c r="AM22" s="41"/>
      <c r="AN22" s="41"/>
      <c r="AO22" s="41"/>
      <c r="AP22" s="41"/>
      <c r="AQ22" s="41"/>
      <c r="AR22" s="41"/>
      <c r="AS22" s="55"/>
      <c r="AT22" s="41"/>
      <c r="AU22" s="41"/>
      <c r="AV22" s="41"/>
      <c r="AW22" s="41"/>
      <c r="AX22" s="41"/>
    </row>
    <row r="23" spans="16:50" x14ac:dyDescent="0.3">
      <c r="P23" s="9" t="s">
        <v>36</v>
      </c>
      <c r="Q23" s="14">
        <v>22</v>
      </c>
      <c r="S23" s="85">
        <v>1</v>
      </c>
      <c r="T23" s="86">
        <v>1</v>
      </c>
      <c r="U23" s="87">
        <v>1</v>
      </c>
      <c r="V23" s="87">
        <v>1</v>
      </c>
      <c r="W23" s="87">
        <v>1</v>
      </c>
      <c r="X23" s="87">
        <v>1</v>
      </c>
      <c r="Y23" s="87" t="s">
        <v>221</v>
      </c>
      <c r="Z23" s="88" t="s">
        <v>221</v>
      </c>
      <c r="AF23" s="101"/>
      <c r="AG23" s="101"/>
      <c r="AH23" s="162"/>
      <c r="AI23" s="108"/>
      <c r="AJ23" s="109"/>
      <c r="AK23" s="55"/>
      <c r="AL23" s="55"/>
      <c r="AM23" s="55"/>
      <c r="AN23" s="55"/>
      <c r="AO23" s="55"/>
      <c r="AP23" s="55"/>
      <c r="AQ23" s="55"/>
      <c r="AR23" s="55"/>
      <c r="AS23" s="55"/>
      <c r="AT23" s="41"/>
      <c r="AU23" s="110"/>
      <c r="AV23" s="111"/>
      <c r="AW23" s="41"/>
      <c r="AX23" s="41"/>
    </row>
    <row r="24" spans="16:50" x14ac:dyDescent="0.3">
      <c r="P24" s="9" t="s">
        <v>37</v>
      </c>
      <c r="Q24" s="14">
        <v>13</v>
      </c>
      <c r="S24" s="79">
        <v>2</v>
      </c>
      <c r="T24" s="76" t="s">
        <v>221</v>
      </c>
      <c r="U24" s="11">
        <v>1</v>
      </c>
      <c r="V24" s="11">
        <v>1</v>
      </c>
      <c r="W24" s="11">
        <v>1</v>
      </c>
      <c r="X24" s="11">
        <v>1</v>
      </c>
      <c r="Y24" s="11">
        <v>1</v>
      </c>
      <c r="Z24" s="89" t="s">
        <v>221</v>
      </c>
      <c r="AF24" s="101"/>
      <c r="AG24" s="101"/>
      <c r="AH24" s="162"/>
      <c r="AI24" s="108"/>
      <c r="AJ24" s="109"/>
      <c r="AK24" s="55"/>
      <c r="AL24" s="55"/>
      <c r="AM24" s="55"/>
      <c r="AN24" s="55"/>
      <c r="AO24" s="55"/>
      <c r="AP24" s="55"/>
      <c r="AQ24" s="55"/>
      <c r="AR24" s="55"/>
      <c r="AS24" s="55"/>
      <c r="AT24" s="41"/>
      <c r="AU24" s="110"/>
      <c r="AV24" s="111"/>
      <c r="AW24" s="41"/>
      <c r="AX24" s="41"/>
    </row>
    <row r="25" spans="16:50" x14ac:dyDescent="0.3">
      <c r="P25" s="9" t="s">
        <v>38</v>
      </c>
      <c r="Q25" s="14">
        <v>15</v>
      </c>
      <c r="S25" s="79">
        <v>3</v>
      </c>
      <c r="T25" s="76">
        <v>1</v>
      </c>
      <c r="U25" s="11">
        <v>1</v>
      </c>
      <c r="V25" s="11">
        <v>1</v>
      </c>
      <c r="W25" s="11">
        <v>1</v>
      </c>
      <c r="X25" s="11" t="s">
        <v>221</v>
      </c>
      <c r="Y25" s="11" t="s">
        <v>221</v>
      </c>
      <c r="Z25" s="89">
        <v>1</v>
      </c>
      <c r="AF25" s="101"/>
      <c r="AG25" s="101"/>
      <c r="AH25" s="162"/>
      <c r="AI25" s="108"/>
      <c r="AJ25" s="109"/>
      <c r="AK25" s="55"/>
      <c r="AL25" s="55"/>
      <c r="AM25" s="55"/>
      <c r="AN25" s="55"/>
      <c r="AO25" s="55"/>
      <c r="AP25" s="55"/>
      <c r="AQ25" s="55"/>
      <c r="AR25" s="55"/>
      <c r="AS25" s="55"/>
      <c r="AT25" s="41"/>
      <c r="AU25" s="110"/>
      <c r="AV25" s="111"/>
      <c r="AW25" s="41"/>
      <c r="AX25" s="41"/>
    </row>
    <row r="26" spans="16:50" x14ac:dyDescent="0.3">
      <c r="P26" s="9" t="s">
        <v>54</v>
      </c>
      <c r="Q26" s="14">
        <v>20</v>
      </c>
      <c r="S26" s="79">
        <v>4</v>
      </c>
      <c r="T26" s="76" t="s">
        <v>221</v>
      </c>
      <c r="U26" s="11">
        <v>1</v>
      </c>
      <c r="V26" s="11" t="s">
        <v>221</v>
      </c>
      <c r="W26" s="11">
        <v>1</v>
      </c>
      <c r="X26" s="11">
        <v>1</v>
      </c>
      <c r="Y26" s="11" t="s">
        <v>221</v>
      </c>
      <c r="Z26" s="89">
        <v>1</v>
      </c>
      <c r="AF26" s="101"/>
      <c r="AG26" s="101"/>
      <c r="AH26" s="162"/>
      <c r="AI26" s="108"/>
      <c r="AJ26" s="109"/>
      <c r="AK26" s="55"/>
      <c r="AL26" s="55"/>
      <c r="AM26" s="55"/>
      <c r="AN26" s="55"/>
      <c r="AO26" s="55"/>
      <c r="AP26" s="55"/>
      <c r="AQ26" s="55"/>
      <c r="AR26" s="55"/>
      <c r="AS26" s="55"/>
      <c r="AT26" s="41"/>
      <c r="AU26" s="110"/>
      <c r="AV26" s="111"/>
      <c r="AW26" s="41"/>
      <c r="AX26" s="41"/>
    </row>
    <row r="27" spans="16:50" x14ac:dyDescent="0.3">
      <c r="P27" s="9" t="s">
        <v>39</v>
      </c>
      <c r="Q27" s="14">
        <v>18</v>
      </c>
      <c r="S27" s="79">
        <v>5</v>
      </c>
      <c r="T27" s="76">
        <v>1</v>
      </c>
      <c r="U27" s="11" t="s">
        <v>221</v>
      </c>
      <c r="V27" s="11">
        <v>1</v>
      </c>
      <c r="W27" s="11" t="s">
        <v>221</v>
      </c>
      <c r="X27" s="11">
        <v>1</v>
      </c>
      <c r="Y27" s="11">
        <v>1</v>
      </c>
      <c r="Z27" s="89" t="s">
        <v>221</v>
      </c>
      <c r="AF27" s="101"/>
      <c r="AG27" s="101"/>
      <c r="AH27" s="162"/>
      <c r="AI27" s="108"/>
      <c r="AJ27" s="109"/>
      <c r="AK27" s="55"/>
      <c r="AL27" s="55"/>
      <c r="AM27" s="55"/>
      <c r="AN27" s="55"/>
      <c r="AO27" s="55"/>
      <c r="AP27" s="55"/>
      <c r="AQ27" s="55"/>
      <c r="AR27" s="55"/>
      <c r="AS27" s="55"/>
      <c r="AT27" s="41"/>
      <c r="AU27" s="110"/>
      <c r="AV27" s="111"/>
      <c r="AW27" s="41"/>
      <c r="AX27" s="41"/>
    </row>
    <row r="28" spans="16:50" x14ac:dyDescent="0.3">
      <c r="P28" s="9" t="s">
        <v>40</v>
      </c>
      <c r="Q28" s="14">
        <v>26</v>
      </c>
      <c r="S28" s="79">
        <v>6</v>
      </c>
      <c r="T28" s="76" t="s">
        <v>221</v>
      </c>
      <c r="U28" s="11" t="s">
        <v>221</v>
      </c>
      <c r="V28" s="11">
        <v>1</v>
      </c>
      <c r="W28" s="11">
        <v>1</v>
      </c>
      <c r="X28" s="11" t="s">
        <v>221</v>
      </c>
      <c r="Y28" s="11">
        <v>1</v>
      </c>
      <c r="Z28" s="89">
        <v>1</v>
      </c>
      <c r="AF28" s="101"/>
      <c r="AG28" s="101"/>
      <c r="AH28" s="162"/>
      <c r="AI28" s="108"/>
      <c r="AJ28" s="109"/>
      <c r="AK28" s="55"/>
      <c r="AL28" s="55"/>
      <c r="AM28" s="55"/>
      <c r="AN28" s="55"/>
      <c r="AO28" s="55"/>
      <c r="AP28" s="55"/>
      <c r="AQ28" s="55"/>
      <c r="AR28" s="55"/>
      <c r="AS28" s="55"/>
      <c r="AT28" s="41"/>
      <c r="AU28" s="110"/>
      <c r="AV28" s="111"/>
      <c r="AW28" s="41"/>
      <c r="AX28" s="41"/>
    </row>
    <row r="29" spans="16:50" ht="15" thickBot="1" x14ac:dyDescent="0.35">
      <c r="P29" s="68" t="s">
        <v>41</v>
      </c>
      <c r="Q29" s="13">
        <v>23</v>
      </c>
      <c r="S29" s="79">
        <v>7</v>
      </c>
      <c r="T29" s="76">
        <v>1</v>
      </c>
      <c r="U29" s="11" t="s">
        <v>221</v>
      </c>
      <c r="V29" s="11" t="s">
        <v>221</v>
      </c>
      <c r="W29" s="11" t="s">
        <v>221</v>
      </c>
      <c r="X29" s="11">
        <v>1</v>
      </c>
      <c r="Y29" s="11">
        <v>1</v>
      </c>
      <c r="Z29" s="89">
        <v>1</v>
      </c>
      <c r="AF29" s="101"/>
      <c r="AG29" s="101"/>
      <c r="AH29" s="162"/>
      <c r="AI29" s="108"/>
      <c r="AJ29" s="109"/>
      <c r="AK29" s="55"/>
      <c r="AL29" s="55"/>
      <c r="AM29" s="55"/>
      <c r="AN29" s="55"/>
      <c r="AO29" s="55"/>
      <c r="AP29" s="55"/>
      <c r="AQ29" s="55"/>
      <c r="AR29" s="55"/>
      <c r="AS29" s="55"/>
      <c r="AT29" s="41"/>
      <c r="AU29" s="110"/>
      <c r="AV29" s="111"/>
      <c r="AW29" s="55"/>
      <c r="AX29" s="41"/>
    </row>
    <row r="30" spans="16:50" ht="15" thickBot="1" x14ac:dyDescent="0.35">
      <c r="S30" s="80">
        <v>8</v>
      </c>
      <c r="T30" s="77">
        <v>1</v>
      </c>
      <c r="U30" s="78" t="s">
        <v>221</v>
      </c>
      <c r="V30" s="78">
        <v>1</v>
      </c>
      <c r="W30" s="78" t="s">
        <v>221</v>
      </c>
      <c r="X30" s="78" t="s">
        <v>221</v>
      </c>
      <c r="Y30" s="78">
        <v>1</v>
      </c>
      <c r="Z30" s="90">
        <v>1</v>
      </c>
      <c r="AF30" s="101"/>
      <c r="AG30" s="101"/>
      <c r="AH30" s="101"/>
      <c r="AI30" s="112"/>
      <c r="AJ30" s="113"/>
      <c r="AK30" s="41"/>
      <c r="AL30" s="41"/>
      <c r="AM30" s="41"/>
      <c r="AN30" s="41"/>
      <c r="AO30" s="41"/>
      <c r="AP30" s="41"/>
      <c r="AQ30" s="41"/>
      <c r="AR30" s="41"/>
      <c r="AS30" s="41"/>
      <c r="AT30" s="41"/>
      <c r="AU30" s="110"/>
      <c r="AV30" s="41"/>
      <c r="AW30" s="55"/>
      <c r="AX30" s="41"/>
    </row>
    <row r="31" spans="16:50" ht="15" thickBot="1" x14ac:dyDescent="0.35">
      <c r="P31" s="157" t="s">
        <v>51</v>
      </c>
      <c r="Q31" s="81" t="s">
        <v>53</v>
      </c>
      <c r="AF31" s="101"/>
      <c r="AG31" s="101"/>
      <c r="AH31" s="101"/>
      <c r="AI31" s="41"/>
      <c r="AJ31" s="113"/>
      <c r="AK31" s="41"/>
      <c r="AL31" s="41"/>
      <c r="AM31" s="41"/>
      <c r="AN31" s="41"/>
      <c r="AO31" s="41"/>
      <c r="AP31" s="41"/>
      <c r="AQ31" s="41"/>
      <c r="AR31" s="41"/>
      <c r="AS31" s="41"/>
      <c r="AT31" s="41"/>
      <c r="AU31" s="110"/>
      <c r="AV31" s="41"/>
      <c r="AW31" s="41"/>
      <c r="AX31" s="41"/>
    </row>
    <row r="32" spans="16:50" x14ac:dyDescent="0.3">
      <c r="P32" s="72" t="s">
        <v>52</v>
      </c>
      <c r="Q32" s="79">
        <v>17</v>
      </c>
      <c r="AF32" s="101"/>
      <c r="AG32" s="101"/>
      <c r="AH32" s="101"/>
      <c r="AI32" s="41"/>
      <c r="AJ32" s="41"/>
      <c r="AK32" s="41"/>
      <c r="AL32" s="41"/>
      <c r="AM32" s="41"/>
      <c r="AN32" s="41"/>
      <c r="AO32" s="41"/>
      <c r="AP32" s="41"/>
      <c r="AQ32" s="41"/>
      <c r="AR32" s="41"/>
      <c r="AS32" s="41"/>
      <c r="AT32" s="41"/>
      <c r="AU32" s="41"/>
      <c r="AV32" s="41"/>
      <c r="AW32" s="41"/>
      <c r="AX32" s="41"/>
    </row>
    <row r="33" spans="16:63" ht="12.75" customHeight="1" x14ac:dyDescent="0.3">
      <c r="P33" s="72" t="s">
        <v>40</v>
      </c>
      <c r="Q33" s="79">
        <v>20</v>
      </c>
      <c r="AF33" s="101"/>
      <c r="AG33" s="101"/>
      <c r="AH33" s="101"/>
      <c r="AI33" s="41"/>
      <c r="AJ33" s="41"/>
      <c r="AK33" s="41"/>
      <c r="AL33" s="41"/>
      <c r="AM33" s="41"/>
      <c r="AN33" s="41"/>
      <c r="AO33" s="41"/>
      <c r="AP33" s="41"/>
      <c r="AQ33" s="41"/>
      <c r="AR33" s="41"/>
      <c r="AS33" s="41"/>
      <c r="AT33" s="41"/>
      <c r="AU33" s="41"/>
      <c r="AV33" s="41"/>
      <c r="AW33" s="41"/>
      <c r="AX33" s="41"/>
    </row>
    <row r="34" spans="16:63" ht="15" thickBot="1" x14ac:dyDescent="0.35">
      <c r="P34" s="158" t="s">
        <v>41</v>
      </c>
      <c r="Q34" s="80">
        <v>30</v>
      </c>
      <c r="AF34" s="101"/>
      <c r="AG34" s="101"/>
      <c r="AH34" s="101"/>
      <c r="AI34" s="41"/>
      <c r="AJ34" s="41"/>
      <c r="AK34" s="41"/>
      <c r="AL34" s="41"/>
      <c r="AM34" s="41"/>
      <c r="AN34" s="41"/>
      <c r="AO34" s="41"/>
      <c r="AP34" s="41"/>
      <c r="AQ34" s="41"/>
      <c r="AR34" s="41"/>
      <c r="AS34" s="41"/>
      <c r="AT34" s="41"/>
      <c r="AU34" s="41"/>
      <c r="AV34" s="41"/>
      <c r="AW34" s="41"/>
      <c r="AX34" s="41"/>
    </row>
    <row r="35" spans="16:63" x14ac:dyDescent="0.3">
      <c r="AF35" s="101"/>
      <c r="AG35" s="101"/>
      <c r="AH35" s="101"/>
      <c r="AI35" s="41"/>
      <c r="AJ35" s="41"/>
      <c r="AK35" s="41"/>
      <c r="AL35" s="41"/>
      <c r="AM35" s="41"/>
      <c r="AN35" s="41"/>
      <c r="AO35" s="41"/>
      <c r="AP35" s="41"/>
      <c r="AQ35" s="41"/>
      <c r="AR35" s="41"/>
      <c r="AS35" s="41"/>
      <c r="AT35" s="41"/>
      <c r="AU35" s="41"/>
      <c r="AV35" s="41"/>
      <c r="AW35" s="41"/>
      <c r="AX35" s="41"/>
    </row>
    <row r="36" spans="16:63" x14ac:dyDescent="0.3">
      <c r="AG36" s="11"/>
      <c r="AJ36" s="3"/>
    </row>
    <row r="37" spans="16:63" x14ac:dyDescent="0.3">
      <c r="P37" s="141"/>
      <c r="Q37" s="134"/>
      <c r="R37" s="134"/>
      <c r="S37" s="134"/>
      <c r="T37" s="134"/>
      <c r="U37" s="134"/>
      <c r="V37" s="134"/>
      <c r="W37" s="134"/>
      <c r="X37" s="134"/>
      <c r="Y37" s="134"/>
      <c r="Z37" s="134"/>
      <c r="AA37" s="134"/>
      <c r="AF37" s="114"/>
      <c r="AG37" s="11"/>
      <c r="AJ37" s="109"/>
      <c r="AK37" s="11"/>
      <c r="AL37" s="11"/>
      <c r="AM37" s="11"/>
      <c r="AN37" s="11"/>
      <c r="AO37" s="11"/>
      <c r="AP37" s="11"/>
      <c r="AQ37" s="11"/>
      <c r="AR37" s="11"/>
    </row>
    <row r="38" spans="16:63" x14ac:dyDescent="0.3">
      <c r="P38" s="152"/>
      <c r="Q38" s="134"/>
      <c r="R38" s="134"/>
      <c r="S38" s="134"/>
      <c r="T38" s="134"/>
      <c r="U38" s="134"/>
      <c r="V38" s="134"/>
      <c r="W38" s="134"/>
      <c r="X38" s="134"/>
      <c r="Y38" s="134"/>
      <c r="Z38" s="134"/>
      <c r="AA38" s="134"/>
      <c r="AG38" s="11"/>
      <c r="AJ38" s="109"/>
      <c r="AK38" s="11"/>
      <c r="AL38" s="11"/>
      <c r="AM38" s="11"/>
      <c r="AN38" s="11"/>
      <c r="AO38" s="11"/>
      <c r="AP38" s="11"/>
      <c r="AQ38" s="11"/>
      <c r="AR38" s="11"/>
    </row>
    <row r="39" spans="16:63" x14ac:dyDescent="0.3">
      <c r="P39" s="140" t="s">
        <v>69</v>
      </c>
      <c r="Q39" s="149" t="s">
        <v>1</v>
      </c>
      <c r="R39" s="149" t="s">
        <v>2</v>
      </c>
      <c r="S39" s="149" t="s">
        <v>71</v>
      </c>
      <c r="T39" s="149" t="s">
        <v>72</v>
      </c>
      <c r="U39" s="149" t="s">
        <v>73</v>
      </c>
      <c r="V39" s="149" t="s">
        <v>74</v>
      </c>
      <c r="W39" s="149" t="s">
        <v>222</v>
      </c>
      <c r="X39" s="149" t="s">
        <v>223</v>
      </c>
      <c r="Y39" s="134"/>
      <c r="Z39" s="134"/>
      <c r="AA39" s="134"/>
      <c r="AG39" s="11"/>
      <c r="AJ39" s="109"/>
      <c r="AK39" s="11"/>
      <c r="AL39" s="11"/>
      <c r="AM39" s="11"/>
      <c r="AN39" s="11"/>
      <c r="AO39" s="11"/>
      <c r="AP39" s="11"/>
      <c r="AQ39" s="11"/>
      <c r="AR39" s="11"/>
    </row>
    <row r="40" spans="16:63" x14ac:dyDescent="0.3">
      <c r="P40" s="136" t="s">
        <v>70</v>
      </c>
      <c r="Q40" s="135">
        <v>0</v>
      </c>
      <c r="R40" s="135">
        <v>5</v>
      </c>
      <c r="S40" s="135">
        <v>8</v>
      </c>
      <c r="T40" s="135">
        <v>0</v>
      </c>
      <c r="U40" s="135">
        <v>6</v>
      </c>
      <c r="V40" s="135">
        <v>7</v>
      </c>
      <c r="W40" s="135">
        <v>8</v>
      </c>
      <c r="X40" s="135">
        <v>0</v>
      </c>
      <c r="Y40" s="140" t="s">
        <v>79</v>
      </c>
      <c r="Z40" s="140" t="s">
        <v>80</v>
      </c>
      <c r="AA40" s="140" t="s">
        <v>81</v>
      </c>
      <c r="AG40" s="11"/>
      <c r="AJ40" s="109"/>
      <c r="AK40" s="11"/>
      <c r="AL40" s="11"/>
      <c r="AM40" s="11"/>
      <c r="AN40" s="11"/>
      <c r="AO40" s="11"/>
      <c r="AP40" s="11"/>
      <c r="AQ40" s="11"/>
      <c r="AR40" s="11"/>
    </row>
    <row r="41" spans="16:63" x14ac:dyDescent="0.3">
      <c r="P41" s="134"/>
      <c r="Q41" s="134"/>
      <c r="R41" s="134"/>
      <c r="S41" s="150"/>
      <c r="T41" s="134"/>
      <c r="U41" s="134"/>
      <c r="V41" s="134"/>
      <c r="W41" s="134"/>
      <c r="X41" s="134"/>
      <c r="Y41" s="134"/>
      <c r="Z41" s="134"/>
      <c r="AA41" s="134"/>
      <c r="AG41" s="11"/>
      <c r="AJ41" s="109"/>
      <c r="AK41" s="11"/>
      <c r="AL41" s="11"/>
      <c r="AM41" s="11"/>
      <c r="AN41" s="11"/>
      <c r="AO41" s="11"/>
      <c r="AP41" s="11"/>
      <c r="AQ41" s="11"/>
      <c r="AR41" s="11"/>
    </row>
    <row r="42" spans="16:63" x14ac:dyDescent="0.3">
      <c r="P42" s="134" t="s">
        <v>75</v>
      </c>
      <c r="Q42" s="170">
        <v>680</v>
      </c>
      <c r="R42" s="170">
        <v>704</v>
      </c>
      <c r="S42" s="170">
        <v>784</v>
      </c>
      <c r="T42" s="170">
        <v>648</v>
      </c>
      <c r="U42" s="170">
        <v>568</v>
      </c>
      <c r="V42" s="170">
        <v>672</v>
      </c>
      <c r="W42" s="170">
        <v>672</v>
      </c>
      <c r="X42" s="170">
        <v>672</v>
      </c>
      <c r="Y42" s="151">
        <f xml:space="preserve"> SUMPRODUCT(Q$40:X$40,Q42:X42)</f>
        <v>23280</v>
      </c>
      <c r="Z42" s="134"/>
      <c r="AA42" s="134"/>
      <c r="AG42" s="11"/>
      <c r="AJ42" s="109"/>
      <c r="AK42" s="11"/>
      <c r="AL42" s="11"/>
      <c r="AM42" s="11"/>
      <c r="AN42" s="11"/>
      <c r="AO42" s="11"/>
      <c r="AP42" s="11"/>
      <c r="AQ42" s="11"/>
      <c r="AR42" s="11"/>
    </row>
    <row r="43" spans="16:63" x14ac:dyDescent="0.3">
      <c r="P43" s="134"/>
      <c r="Q43" s="153"/>
      <c r="R43" s="153"/>
      <c r="S43" s="134"/>
      <c r="T43" s="153"/>
      <c r="U43" s="140"/>
      <c r="V43" s="140"/>
      <c r="W43" s="140"/>
      <c r="X43" s="134"/>
      <c r="Y43" s="151"/>
      <c r="Z43" s="134"/>
      <c r="AA43" s="134"/>
      <c r="AG43" s="11"/>
      <c r="AJ43" s="109"/>
      <c r="AK43" s="11"/>
      <c r="AL43" s="11"/>
      <c r="AM43" s="11"/>
      <c r="AN43" s="11"/>
      <c r="AO43" s="11"/>
      <c r="AP43" s="11"/>
      <c r="AQ43" s="11"/>
      <c r="AR43" s="11"/>
    </row>
    <row r="44" spans="16:63" x14ac:dyDescent="0.3">
      <c r="P44" s="134" t="s">
        <v>224</v>
      </c>
      <c r="Q44" s="142">
        <v>0.25</v>
      </c>
      <c r="R44" s="142">
        <v>0.25</v>
      </c>
      <c r="S44" s="142">
        <v>0.25</v>
      </c>
      <c r="T44" s="142">
        <v>-0.75</v>
      </c>
      <c r="U44" s="142">
        <v>-0.75</v>
      </c>
      <c r="V44" s="142">
        <v>0.25</v>
      </c>
      <c r="W44" s="142">
        <v>0.25</v>
      </c>
      <c r="X44" s="142">
        <v>0.25</v>
      </c>
      <c r="Y44" s="151">
        <f xml:space="preserve"> SUMPRODUCT(Q$40:X$40,Q44:X44)</f>
        <v>2.5</v>
      </c>
      <c r="Z44" s="140" t="s">
        <v>88</v>
      </c>
      <c r="AA44" s="134">
        <v>0</v>
      </c>
      <c r="AG44" s="11"/>
      <c r="AI44" s="3"/>
      <c r="AK44" s="58"/>
      <c r="AL44" s="58"/>
      <c r="AM44" s="58"/>
      <c r="AN44" s="58"/>
      <c r="AO44" s="58"/>
      <c r="AP44" s="58"/>
      <c r="AQ44" s="58"/>
      <c r="AR44" s="58"/>
    </row>
    <row r="45" spans="16:63" x14ac:dyDescent="0.3">
      <c r="P45" s="134" t="s">
        <v>225</v>
      </c>
      <c r="Q45" s="142">
        <v>0.5</v>
      </c>
      <c r="R45" s="142">
        <v>0.5</v>
      </c>
      <c r="S45" s="142">
        <v>0.5</v>
      </c>
      <c r="T45" s="142">
        <v>0.5</v>
      </c>
      <c r="U45" s="142">
        <v>0.5</v>
      </c>
      <c r="V45" s="142">
        <v>-0.5</v>
      </c>
      <c r="W45" s="142">
        <v>-0.5</v>
      </c>
      <c r="X45" s="142">
        <v>-0.5</v>
      </c>
      <c r="Y45" s="151">
        <f xml:space="preserve"> SUMPRODUCT(Q$40:X$40,Q45:X45)</f>
        <v>2</v>
      </c>
      <c r="Z45" s="140" t="s">
        <v>88</v>
      </c>
      <c r="AA45" s="134">
        <v>0</v>
      </c>
      <c r="AZ45" s="115"/>
      <c r="BA45" s="115"/>
      <c r="BB45" s="115"/>
      <c r="BC45" s="115"/>
      <c r="BD45" s="115"/>
      <c r="BE45" s="115"/>
      <c r="BF45" s="115"/>
      <c r="BG45" s="115"/>
    </row>
    <row r="46" spans="16:63" x14ac:dyDescent="0.3">
      <c r="P46" s="134" t="s">
        <v>226</v>
      </c>
      <c r="Q46" s="142">
        <v>1</v>
      </c>
      <c r="R46" s="142"/>
      <c r="S46" s="142">
        <v>1</v>
      </c>
      <c r="T46" s="142"/>
      <c r="U46" s="142">
        <v>1</v>
      </c>
      <c r="V46" s="142"/>
      <c r="W46" s="142">
        <v>1</v>
      </c>
      <c r="X46" s="142">
        <v>1</v>
      </c>
      <c r="Y46" s="151">
        <f xml:space="preserve"> SUMPRODUCT(Q$40:X$40,Q46:X46)</f>
        <v>22</v>
      </c>
      <c r="Z46" s="140" t="s">
        <v>88</v>
      </c>
      <c r="AA46" s="134">
        <v>22</v>
      </c>
      <c r="AI46" s="3"/>
      <c r="AJ46" s="3"/>
      <c r="AK46" s="58"/>
      <c r="AL46" s="58"/>
      <c r="AM46" s="58"/>
      <c r="AN46" s="58"/>
      <c r="AO46" s="58"/>
      <c r="AP46" s="58"/>
      <c r="AQ46" s="58"/>
      <c r="AR46" s="58"/>
    </row>
    <row r="47" spans="16:63" x14ac:dyDescent="0.3">
      <c r="P47" s="134" t="s">
        <v>227</v>
      </c>
      <c r="Q47" s="142">
        <v>1</v>
      </c>
      <c r="R47" s="142">
        <v>1</v>
      </c>
      <c r="S47" s="142">
        <v>1</v>
      </c>
      <c r="T47" s="142">
        <v>1</v>
      </c>
      <c r="U47" s="142"/>
      <c r="V47" s="142"/>
      <c r="W47" s="142"/>
      <c r="X47" s="142"/>
      <c r="Y47" s="151">
        <f xml:space="preserve"> SUMPRODUCT(Q$40:X$40,Q47:X47)</f>
        <v>13</v>
      </c>
      <c r="Z47" s="140" t="s">
        <v>88</v>
      </c>
      <c r="AA47" s="134">
        <v>13</v>
      </c>
    </row>
    <row r="48" spans="16:63" x14ac:dyDescent="0.3">
      <c r="P48" s="134" t="s">
        <v>228</v>
      </c>
      <c r="Q48" s="142">
        <v>1</v>
      </c>
      <c r="R48" s="142">
        <v>1</v>
      </c>
      <c r="S48" s="142">
        <v>1</v>
      </c>
      <c r="T48" s="142"/>
      <c r="U48" s="142">
        <v>1</v>
      </c>
      <c r="V48" s="142">
        <v>1</v>
      </c>
      <c r="W48" s="142"/>
      <c r="X48" s="142">
        <v>1</v>
      </c>
      <c r="Y48" s="151">
        <f xml:space="preserve"> SUMPRODUCT(Q$40:X$40,Q48:X48)</f>
        <v>26</v>
      </c>
      <c r="Z48" s="140" t="s">
        <v>88</v>
      </c>
      <c r="AA48" s="134">
        <v>15</v>
      </c>
      <c r="BK48" s="116"/>
    </row>
    <row r="49" spans="16:63" x14ac:dyDescent="0.3">
      <c r="P49" s="134" t="s">
        <v>229</v>
      </c>
      <c r="Q49" s="142">
        <v>1</v>
      </c>
      <c r="R49" s="142">
        <v>1</v>
      </c>
      <c r="S49" s="142">
        <v>1</v>
      </c>
      <c r="T49" s="142">
        <v>1</v>
      </c>
      <c r="U49" s="142"/>
      <c r="V49" s="142">
        <v>1</v>
      </c>
      <c r="W49" s="142"/>
      <c r="X49" s="142"/>
      <c r="Y49" s="151">
        <f xml:space="preserve"> SUMPRODUCT(Q$40:X$40,Q49:X49)</f>
        <v>20</v>
      </c>
      <c r="Z49" s="140" t="s">
        <v>88</v>
      </c>
      <c r="AA49" s="134">
        <v>20</v>
      </c>
      <c r="AY49" s="117"/>
      <c r="BH49" s="118"/>
      <c r="BI49" s="119"/>
      <c r="BJ49" s="117"/>
      <c r="BK49" s="116"/>
    </row>
    <row r="50" spans="16:63" x14ac:dyDescent="0.3">
      <c r="P50" s="134" t="s">
        <v>230</v>
      </c>
      <c r="Q50" s="142">
        <v>1</v>
      </c>
      <c r="R50" s="142">
        <v>1</v>
      </c>
      <c r="S50" s="142"/>
      <c r="T50" s="142">
        <v>1</v>
      </c>
      <c r="U50" s="142">
        <v>1</v>
      </c>
      <c r="V50" s="142"/>
      <c r="W50" s="142">
        <v>1</v>
      </c>
      <c r="X50" s="142"/>
      <c r="Y50" s="151">
        <f xml:space="preserve"> SUMPRODUCT(Q$40:X$40,Q50:X50)</f>
        <v>19</v>
      </c>
      <c r="Z50" s="140" t="s">
        <v>88</v>
      </c>
      <c r="AA50" s="134">
        <v>18</v>
      </c>
      <c r="AY50" s="117"/>
      <c r="BH50" s="118"/>
      <c r="BI50" s="119"/>
      <c r="BJ50" s="117"/>
      <c r="BK50" s="116"/>
    </row>
    <row r="51" spans="16:63" x14ac:dyDescent="0.3">
      <c r="P51" s="134" t="s">
        <v>231</v>
      </c>
      <c r="Q51" s="142"/>
      <c r="R51" s="142">
        <v>1</v>
      </c>
      <c r="S51" s="142"/>
      <c r="T51" s="142"/>
      <c r="U51" s="142">
        <v>1</v>
      </c>
      <c r="V51" s="142">
        <v>1</v>
      </c>
      <c r="W51" s="142">
        <v>1</v>
      </c>
      <c r="X51" s="142">
        <v>1</v>
      </c>
      <c r="Y51" s="151">
        <f xml:space="preserve"> SUMPRODUCT(Q$40:X$40,Q51:X51)</f>
        <v>26</v>
      </c>
      <c r="Z51" s="140" t="s">
        <v>88</v>
      </c>
      <c r="AA51" s="134">
        <v>26</v>
      </c>
      <c r="AY51" s="117"/>
      <c r="BH51" s="118"/>
      <c r="BI51" s="119"/>
      <c r="BJ51" s="117"/>
      <c r="BK51" s="116"/>
    </row>
    <row r="52" spans="16:63" x14ac:dyDescent="0.3">
      <c r="P52" s="134" t="s">
        <v>232</v>
      </c>
      <c r="Q52" s="142"/>
      <c r="R52" s="142"/>
      <c r="S52" s="142">
        <v>1</v>
      </c>
      <c r="T52" s="142">
        <v>1</v>
      </c>
      <c r="U52" s="142"/>
      <c r="V52" s="142">
        <v>1</v>
      </c>
      <c r="W52" s="142">
        <v>1</v>
      </c>
      <c r="X52" s="142">
        <v>1</v>
      </c>
      <c r="Y52" s="151">
        <f xml:space="preserve"> SUMPRODUCT(Q$40:X$40,Q52:X52)</f>
        <v>23</v>
      </c>
      <c r="Z52" s="140" t="s">
        <v>88</v>
      </c>
      <c r="AA52" s="134">
        <v>23</v>
      </c>
      <c r="AY52" s="117"/>
      <c r="BH52" s="118"/>
      <c r="BI52" s="119"/>
      <c r="BJ52" s="117"/>
      <c r="BK52" s="116"/>
    </row>
    <row r="53" spans="16:63" x14ac:dyDescent="0.3">
      <c r="AY53" s="117"/>
      <c r="BH53" s="118"/>
      <c r="BI53" s="119"/>
      <c r="BJ53" s="117"/>
      <c r="BK53" s="116"/>
    </row>
    <row r="54" spans="16:63" x14ac:dyDescent="0.3">
      <c r="AY54" s="117"/>
      <c r="BH54" s="118"/>
      <c r="BI54" s="119"/>
      <c r="BJ54" s="117"/>
      <c r="BK54" s="116"/>
    </row>
    <row r="55" spans="16:63" x14ac:dyDescent="0.3">
      <c r="AY55" s="117"/>
      <c r="BH55" s="118"/>
      <c r="BI55" s="119"/>
      <c r="BJ55" s="117"/>
      <c r="BK55" s="116"/>
    </row>
    <row r="56" spans="16:63" x14ac:dyDescent="0.3">
      <c r="BH56" s="118"/>
      <c r="BI56" s="119"/>
      <c r="BJ56" s="117"/>
      <c r="BK56" s="116"/>
    </row>
    <row r="57" spans="16:63" x14ac:dyDescent="0.3">
      <c r="BH57" s="118"/>
      <c r="BI57" s="119"/>
      <c r="BJ57" s="117"/>
      <c r="BK57" s="116"/>
    </row>
    <row r="58" spans="16:63" x14ac:dyDescent="0.3">
      <c r="BH58" s="118"/>
      <c r="BK58" s="116"/>
    </row>
  </sheetData>
  <mergeCells count="2">
    <mergeCell ref="AH23:AH29"/>
    <mergeCell ref="Q21:Q22"/>
  </mergeCells>
  <phoneticPr fontId="16" type="noConversion"/>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1" id="{00000000-000E-0000-0200-000001000000}">
            <x14:iconSet iconSet="3Symbols2" showValue="0" custom="1">
              <x14:cfvo type="percent">
                <xm:f>0</xm:f>
              </x14:cfvo>
              <x14:cfvo type="percent">
                <xm:f>0</xm:f>
              </x14:cfvo>
              <x14:cfvo type="num">
                <xm:f>1</xm:f>
              </x14:cfvo>
              <x14:cfIcon iconSet="NoIcons" iconId="0"/>
              <x14:cfIcon iconSet="NoIcons" iconId="0"/>
              <x14:cfIcon iconSet="3Symbols2" iconId="2"/>
            </x14:iconSet>
          </x14:cfRule>
          <xm:sqref>T23:Z30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1DF13-A351-4BE3-B195-1102CE52D69D}">
  <dimension ref="A1:G41"/>
  <sheetViews>
    <sheetView showGridLines="0" workbookViewId="0"/>
  </sheetViews>
  <sheetFormatPr defaultRowHeight="14.4" x14ac:dyDescent="0.3"/>
  <cols>
    <col min="1" max="1" width="2.33203125" customWidth="1"/>
    <col min="2" max="2" width="6" bestFit="1" customWidth="1"/>
    <col min="3" max="3" width="37.21875" bestFit="1" customWidth="1"/>
    <col min="4" max="4" width="12.6640625" bestFit="1" customWidth="1"/>
    <col min="5" max="5" width="14.33203125" bestFit="1" customWidth="1"/>
    <col min="6" max="6" width="10.44140625" bestFit="1" customWidth="1"/>
    <col min="7" max="7" width="5.44140625" bestFit="1" customWidth="1"/>
  </cols>
  <sheetData>
    <row r="1" spans="1:5" x14ac:dyDescent="0.3">
      <c r="A1" s="3" t="s">
        <v>90</v>
      </c>
    </row>
    <row r="2" spans="1:5" x14ac:dyDescent="0.3">
      <c r="A2" s="3" t="s">
        <v>233</v>
      </c>
    </row>
    <row r="3" spans="1:5" x14ac:dyDescent="0.3">
      <c r="A3" s="3" t="s">
        <v>234</v>
      </c>
    </row>
    <row r="4" spans="1:5" x14ac:dyDescent="0.3">
      <c r="A4" s="3" t="s">
        <v>92</v>
      </c>
    </row>
    <row r="5" spans="1:5" x14ac:dyDescent="0.3">
      <c r="A5" s="3" t="s">
        <v>93</v>
      </c>
    </row>
    <row r="6" spans="1:5" x14ac:dyDescent="0.3">
      <c r="A6" s="3"/>
      <c r="B6" t="s">
        <v>94</v>
      </c>
    </row>
    <row r="7" spans="1:5" x14ac:dyDescent="0.3">
      <c r="A7" s="3"/>
      <c r="B7" t="s">
        <v>169</v>
      </c>
    </row>
    <row r="8" spans="1:5" x14ac:dyDescent="0.3">
      <c r="A8" s="3"/>
      <c r="B8" t="s">
        <v>235</v>
      </c>
    </row>
    <row r="9" spans="1:5" x14ac:dyDescent="0.3">
      <c r="A9" s="3" t="s">
        <v>96</v>
      </c>
    </row>
    <row r="10" spans="1:5" x14ac:dyDescent="0.3">
      <c r="B10" t="s">
        <v>236</v>
      </c>
    </row>
    <row r="11" spans="1:5" x14ac:dyDescent="0.3">
      <c r="B11" t="s">
        <v>98</v>
      </c>
    </row>
    <row r="14" spans="1:5" ht="15" thickBot="1" x14ac:dyDescent="0.35">
      <c r="A14" t="s">
        <v>201</v>
      </c>
    </row>
    <row r="15" spans="1:5" ht="15" thickBot="1" x14ac:dyDescent="0.35">
      <c r="B15" s="172" t="s">
        <v>100</v>
      </c>
      <c r="C15" s="172" t="s">
        <v>101</v>
      </c>
      <c r="D15" s="172" t="s">
        <v>102</v>
      </c>
      <c r="E15" s="172" t="s">
        <v>103</v>
      </c>
    </row>
    <row r="16" spans="1:5" ht="15" thickBot="1" x14ac:dyDescent="0.35">
      <c r="B16" s="171" t="s">
        <v>237</v>
      </c>
      <c r="C16" s="171" t="s">
        <v>111</v>
      </c>
      <c r="D16" s="174">
        <v>23280</v>
      </c>
      <c r="E16" s="174">
        <v>23280</v>
      </c>
    </row>
    <row r="19" spans="1:7" ht="15" thickBot="1" x14ac:dyDescent="0.35">
      <c r="A19" t="s">
        <v>104</v>
      </c>
    </row>
    <row r="20" spans="1:7" ht="15" thickBot="1" x14ac:dyDescent="0.35">
      <c r="B20" s="172" t="s">
        <v>100</v>
      </c>
      <c r="C20" s="172" t="s">
        <v>101</v>
      </c>
      <c r="D20" s="172" t="s">
        <v>102</v>
      </c>
      <c r="E20" s="172" t="s">
        <v>103</v>
      </c>
      <c r="F20" s="172" t="s">
        <v>105</v>
      </c>
    </row>
    <row r="21" spans="1:7" x14ac:dyDescent="0.3">
      <c r="B21" s="173" t="s">
        <v>136</v>
      </c>
      <c r="C21" s="173" t="s">
        <v>113</v>
      </c>
      <c r="D21" s="175">
        <v>0</v>
      </c>
      <c r="E21" s="175">
        <v>0</v>
      </c>
      <c r="F21" s="173" t="s">
        <v>114</v>
      </c>
    </row>
    <row r="22" spans="1:7" x14ac:dyDescent="0.3">
      <c r="B22" s="173" t="s">
        <v>238</v>
      </c>
      <c r="C22" s="173" t="s">
        <v>116</v>
      </c>
      <c r="D22" s="175">
        <v>5</v>
      </c>
      <c r="E22" s="175">
        <v>5</v>
      </c>
      <c r="F22" s="173" t="s">
        <v>114</v>
      </c>
    </row>
    <row r="23" spans="1:7" x14ac:dyDescent="0.3">
      <c r="B23" s="173" t="s">
        <v>239</v>
      </c>
      <c r="C23" s="173" t="s">
        <v>118</v>
      </c>
      <c r="D23" s="175">
        <v>8</v>
      </c>
      <c r="E23" s="175">
        <v>8</v>
      </c>
      <c r="F23" s="173" t="s">
        <v>114</v>
      </c>
    </row>
    <row r="24" spans="1:7" x14ac:dyDescent="0.3">
      <c r="B24" s="173" t="s">
        <v>240</v>
      </c>
      <c r="C24" s="173" t="s">
        <v>120</v>
      </c>
      <c r="D24" s="175">
        <v>0</v>
      </c>
      <c r="E24" s="175">
        <v>0</v>
      </c>
      <c r="F24" s="173" t="s">
        <v>114</v>
      </c>
    </row>
    <row r="25" spans="1:7" x14ac:dyDescent="0.3">
      <c r="B25" s="173" t="s">
        <v>241</v>
      </c>
      <c r="C25" s="173" t="s">
        <v>122</v>
      </c>
      <c r="D25" s="175">
        <v>6</v>
      </c>
      <c r="E25" s="175">
        <v>6</v>
      </c>
      <c r="F25" s="173" t="s">
        <v>114</v>
      </c>
    </row>
    <row r="26" spans="1:7" x14ac:dyDescent="0.3">
      <c r="B26" s="173" t="s">
        <v>242</v>
      </c>
      <c r="C26" s="173" t="s">
        <v>124</v>
      </c>
      <c r="D26" s="175">
        <v>7</v>
      </c>
      <c r="E26" s="175">
        <v>7</v>
      </c>
      <c r="F26" s="173" t="s">
        <v>114</v>
      </c>
    </row>
    <row r="27" spans="1:7" x14ac:dyDescent="0.3">
      <c r="B27" s="173" t="s">
        <v>243</v>
      </c>
      <c r="C27" s="173" t="s">
        <v>244</v>
      </c>
      <c r="D27" s="175">
        <v>8</v>
      </c>
      <c r="E27" s="175">
        <v>8</v>
      </c>
      <c r="F27" s="173" t="s">
        <v>114</v>
      </c>
    </row>
    <row r="28" spans="1:7" ht="15" thickBot="1" x14ac:dyDescent="0.35">
      <c r="B28" s="171" t="s">
        <v>245</v>
      </c>
      <c r="C28" s="171" t="s">
        <v>246</v>
      </c>
      <c r="D28" s="176">
        <v>0</v>
      </c>
      <c r="E28" s="176">
        <v>0</v>
      </c>
      <c r="F28" s="171" t="s">
        <v>114</v>
      </c>
    </row>
    <row r="31" spans="1:7" ht="15" thickBot="1" x14ac:dyDescent="0.35">
      <c r="A31" t="s">
        <v>106</v>
      </c>
    </row>
    <row r="32" spans="1:7" ht="15" thickBot="1" x14ac:dyDescent="0.35">
      <c r="B32" s="172" t="s">
        <v>100</v>
      </c>
      <c r="C32" s="172" t="s">
        <v>101</v>
      </c>
      <c r="D32" s="172" t="s">
        <v>107</v>
      </c>
      <c r="E32" s="172" t="s">
        <v>79</v>
      </c>
      <c r="F32" s="172" t="s">
        <v>108</v>
      </c>
      <c r="G32" s="172" t="s">
        <v>109</v>
      </c>
    </row>
    <row r="33" spans="2:7" x14ac:dyDescent="0.3">
      <c r="B33" s="173" t="s">
        <v>247</v>
      </c>
      <c r="C33" s="173" t="s">
        <v>248</v>
      </c>
      <c r="D33" s="177">
        <v>2.5</v>
      </c>
      <c r="E33" s="173" t="s">
        <v>249</v>
      </c>
      <c r="F33" s="173" t="s">
        <v>132</v>
      </c>
      <c r="G33" s="177">
        <v>2.5</v>
      </c>
    </row>
    <row r="34" spans="2:7" x14ac:dyDescent="0.3">
      <c r="B34" s="173" t="s">
        <v>250</v>
      </c>
      <c r="C34" s="173" t="s">
        <v>251</v>
      </c>
      <c r="D34" s="177">
        <v>2</v>
      </c>
      <c r="E34" s="173" t="s">
        <v>252</v>
      </c>
      <c r="F34" s="173" t="s">
        <v>132</v>
      </c>
      <c r="G34" s="177">
        <v>2</v>
      </c>
    </row>
    <row r="35" spans="2:7" x14ac:dyDescent="0.3">
      <c r="B35" s="173" t="s">
        <v>253</v>
      </c>
      <c r="C35" s="173" t="s">
        <v>254</v>
      </c>
      <c r="D35" s="177">
        <v>22</v>
      </c>
      <c r="E35" s="173" t="s">
        <v>255</v>
      </c>
      <c r="F35" s="173" t="s">
        <v>128</v>
      </c>
      <c r="G35" s="177">
        <v>0</v>
      </c>
    </row>
    <row r="36" spans="2:7" x14ac:dyDescent="0.3">
      <c r="B36" s="173" t="s">
        <v>256</v>
      </c>
      <c r="C36" s="173" t="s">
        <v>257</v>
      </c>
      <c r="D36" s="177">
        <v>13</v>
      </c>
      <c r="E36" s="173" t="s">
        <v>258</v>
      </c>
      <c r="F36" s="173" t="s">
        <v>128</v>
      </c>
      <c r="G36" s="177">
        <v>0</v>
      </c>
    </row>
    <row r="37" spans="2:7" x14ac:dyDescent="0.3">
      <c r="B37" s="173" t="s">
        <v>259</v>
      </c>
      <c r="C37" s="173" t="s">
        <v>260</v>
      </c>
      <c r="D37" s="177">
        <v>26</v>
      </c>
      <c r="E37" s="173" t="s">
        <v>261</v>
      </c>
      <c r="F37" s="173" t="s">
        <v>132</v>
      </c>
      <c r="G37" s="177">
        <v>11</v>
      </c>
    </row>
    <row r="38" spans="2:7" x14ac:dyDescent="0.3">
      <c r="B38" s="173" t="s">
        <v>262</v>
      </c>
      <c r="C38" s="173" t="s">
        <v>263</v>
      </c>
      <c r="D38" s="177">
        <v>20</v>
      </c>
      <c r="E38" s="173" t="s">
        <v>264</v>
      </c>
      <c r="F38" s="173" t="s">
        <v>128</v>
      </c>
      <c r="G38" s="177">
        <v>0</v>
      </c>
    </row>
    <row r="39" spans="2:7" x14ac:dyDescent="0.3">
      <c r="B39" s="173" t="s">
        <v>265</v>
      </c>
      <c r="C39" s="173" t="s">
        <v>266</v>
      </c>
      <c r="D39" s="177">
        <v>19</v>
      </c>
      <c r="E39" s="173" t="s">
        <v>267</v>
      </c>
      <c r="F39" s="173" t="s">
        <v>132</v>
      </c>
      <c r="G39" s="177">
        <v>1</v>
      </c>
    </row>
    <row r="40" spans="2:7" x14ac:dyDescent="0.3">
      <c r="B40" s="173" t="s">
        <v>268</v>
      </c>
      <c r="C40" s="173" t="s">
        <v>269</v>
      </c>
      <c r="D40" s="177">
        <v>26</v>
      </c>
      <c r="E40" s="173" t="s">
        <v>270</v>
      </c>
      <c r="F40" s="173" t="s">
        <v>128</v>
      </c>
      <c r="G40" s="177">
        <v>0</v>
      </c>
    </row>
    <row r="41" spans="2:7" ht="15" thickBot="1" x14ac:dyDescent="0.35">
      <c r="B41" s="171" t="s">
        <v>271</v>
      </c>
      <c r="C41" s="171" t="s">
        <v>272</v>
      </c>
      <c r="D41" s="174">
        <v>23</v>
      </c>
      <c r="E41" s="171" t="s">
        <v>273</v>
      </c>
      <c r="F41" s="171" t="s">
        <v>128</v>
      </c>
      <c r="G41" s="17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FC50D-CD17-447D-B3A5-B233C2B23D28}">
  <dimension ref="A1:H29"/>
  <sheetViews>
    <sheetView showGridLines="0" workbookViewId="0">
      <selection activeCell="K14" sqref="K14"/>
    </sheetView>
  </sheetViews>
  <sheetFormatPr defaultRowHeight="14.4" x14ac:dyDescent="0.3"/>
  <cols>
    <col min="1" max="1" width="2.33203125" customWidth="1"/>
    <col min="2" max="2" width="6.77734375" bestFit="1" customWidth="1"/>
    <col min="3" max="3" width="37.21875" bestFit="1" customWidth="1"/>
    <col min="4" max="4" width="5.77734375" bestFit="1" customWidth="1"/>
    <col min="5" max="5" width="8.33203125" bestFit="1" customWidth="1"/>
    <col min="6" max="6" width="10.109375" bestFit="1" customWidth="1"/>
    <col min="7" max="8" width="12" bestFit="1" customWidth="1"/>
  </cols>
  <sheetData>
    <row r="1" spans="1:8" x14ac:dyDescent="0.3">
      <c r="A1" s="3" t="s">
        <v>154</v>
      </c>
    </row>
    <row r="2" spans="1:8" x14ac:dyDescent="0.3">
      <c r="A2" s="3" t="s">
        <v>233</v>
      </c>
    </row>
    <row r="3" spans="1:8" x14ac:dyDescent="0.3">
      <c r="A3" s="3" t="s">
        <v>234</v>
      </c>
    </row>
    <row r="6" spans="1:8" ht="15" thickBot="1" x14ac:dyDescent="0.35">
      <c r="A6" t="s">
        <v>104</v>
      </c>
    </row>
    <row r="7" spans="1:8" x14ac:dyDescent="0.3">
      <c r="B7" s="178"/>
      <c r="C7" s="178"/>
      <c r="D7" s="178" t="s">
        <v>155</v>
      </c>
      <c r="E7" s="178" t="s">
        <v>157</v>
      </c>
      <c r="F7" s="178" t="s">
        <v>159</v>
      </c>
      <c r="G7" s="178" t="s">
        <v>161</v>
      </c>
      <c r="H7" s="178" t="s">
        <v>161</v>
      </c>
    </row>
    <row r="8" spans="1:8" ht="15" thickBot="1" x14ac:dyDescent="0.35">
      <c r="B8" s="179" t="s">
        <v>100</v>
      </c>
      <c r="C8" s="179" t="s">
        <v>101</v>
      </c>
      <c r="D8" s="179" t="s">
        <v>156</v>
      </c>
      <c r="E8" s="179" t="s">
        <v>158</v>
      </c>
      <c r="F8" s="179" t="s">
        <v>160</v>
      </c>
      <c r="G8" s="179" t="s">
        <v>162</v>
      </c>
      <c r="H8" s="179" t="s">
        <v>163</v>
      </c>
    </row>
    <row r="9" spans="1:8" x14ac:dyDescent="0.3">
      <c r="B9" s="173" t="s">
        <v>136</v>
      </c>
      <c r="C9" s="173" t="s">
        <v>113</v>
      </c>
      <c r="D9" s="173">
        <v>0</v>
      </c>
      <c r="E9" s="173">
        <v>0</v>
      </c>
      <c r="F9" s="173">
        <v>680</v>
      </c>
      <c r="G9" s="173">
        <v>1E+30</v>
      </c>
      <c r="H9" s="173">
        <v>0</v>
      </c>
    </row>
    <row r="10" spans="1:8" x14ac:dyDescent="0.3">
      <c r="B10" s="173" t="s">
        <v>238</v>
      </c>
      <c r="C10" s="173" t="s">
        <v>116</v>
      </c>
      <c r="D10" s="173">
        <v>5</v>
      </c>
      <c r="E10" s="173">
        <v>0</v>
      </c>
      <c r="F10" s="173">
        <v>704</v>
      </c>
      <c r="G10" s="173">
        <v>272</v>
      </c>
      <c r="H10" s="173">
        <v>136</v>
      </c>
    </row>
    <row r="11" spans="1:8" x14ac:dyDescent="0.3">
      <c r="B11" s="173" t="s">
        <v>239</v>
      </c>
      <c r="C11" s="173" t="s">
        <v>118</v>
      </c>
      <c r="D11" s="173">
        <v>8</v>
      </c>
      <c r="E11" s="173">
        <v>0</v>
      </c>
      <c r="F11" s="173">
        <v>784</v>
      </c>
      <c r="G11" s="173">
        <v>0</v>
      </c>
      <c r="H11" s="173">
        <v>544</v>
      </c>
    </row>
    <row r="12" spans="1:8" x14ac:dyDescent="0.3">
      <c r="B12" s="173" t="s">
        <v>240</v>
      </c>
      <c r="C12" s="173" t="s">
        <v>120</v>
      </c>
      <c r="D12" s="173">
        <v>0</v>
      </c>
      <c r="E12" s="173">
        <v>136</v>
      </c>
      <c r="F12" s="173">
        <v>648</v>
      </c>
      <c r="G12" s="173">
        <v>1E+30</v>
      </c>
      <c r="H12" s="173">
        <v>136</v>
      </c>
    </row>
    <row r="13" spans="1:8" x14ac:dyDescent="0.3">
      <c r="B13" s="173" t="s">
        <v>241</v>
      </c>
      <c r="C13" s="173" t="s">
        <v>122</v>
      </c>
      <c r="D13" s="173">
        <v>6</v>
      </c>
      <c r="E13" s="173">
        <v>0</v>
      </c>
      <c r="F13" s="173">
        <v>568</v>
      </c>
      <c r="G13" s="173">
        <v>0</v>
      </c>
      <c r="H13" s="173">
        <v>136</v>
      </c>
    </row>
    <row r="14" spans="1:8" x14ac:dyDescent="0.3">
      <c r="B14" s="173" t="s">
        <v>242</v>
      </c>
      <c r="C14" s="173" t="s">
        <v>124</v>
      </c>
      <c r="D14" s="173">
        <v>7</v>
      </c>
      <c r="E14" s="173">
        <v>0</v>
      </c>
      <c r="F14" s="173">
        <v>672</v>
      </c>
      <c r="G14" s="173">
        <v>136</v>
      </c>
      <c r="H14" s="173">
        <v>272</v>
      </c>
    </row>
    <row r="15" spans="1:8" x14ac:dyDescent="0.3">
      <c r="B15" s="173" t="s">
        <v>243</v>
      </c>
      <c r="C15" s="173" t="s">
        <v>244</v>
      </c>
      <c r="D15" s="173">
        <v>8</v>
      </c>
      <c r="E15" s="173">
        <v>0</v>
      </c>
      <c r="F15" s="173">
        <v>672</v>
      </c>
      <c r="G15" s="173">
        <v>0</v>
      </c>
      <c r="H15" s="173">
        <v>0</v>
      </c>
    </row>
    <row r="16" spans="1:8" ht="15" thickBot="1" x14ac:dyDescent="0.35">
      <c r="B16" s="171" t="s">
        <v>245</v>
      </c>
      <c r="C16" s="171" t="s">
        <v>246</v>
      </c>
      <c r="D16" s="171">
        <v>0</v>
      </c>
      <c r="E16" s="171">
        <v>0</v>
      </c>
      <c r="F16" s="171">
        <v>672</v>
      </c>
      <c r="G16" s="171">
        <v>1E+30</v>
      </c>
      <c r="H16" s="171">
        <v>0</v>
      </c>
    </row>
    <row r="18" spans="1:8" ht="15" thickBot="1" x14ac:dyDescent="0.35">
      <c r="A18" t="s">
        <v>106</v>
      </c>
    </row>
    <row r="19" spans="1:8" x14ac:dyDescent="0.3">
      <c r="B19" s="178"/>
      <c r="C19" s="178"/>
      <c r="D19" s="178" t="s">
        <v>155</v>
      </c>
      <c r="E19" s="178" t="s">
        <v>164</v>
      </c>
      <c r="F19" s="178" t="s">
        <v>166</v>
      </c>
      <c r="G19" s="178" t="s">
        <v>161</v>
      </c>
      <c r="H19" s="178" t="s">
        <v>161</v>
      </c>
    </row>
    <row r="20" spans="1:8" ht="15" thickBot="1" x14ac:dyDescent="0.35">
      <c r="B20" s="179" t="s">
        <v>100</v>
      </c>
      <c r="C20" s="179" t="s">
        <v>101</v>
      </c>
      <c r="D20" s="179" t="s">
        <v>156</v>
      </c>
      <c r="E20" s="179" t="s">
        <v>165</v>
      </c>
      <c r="F20" s="179" t="s">
        <v>167</v>
      </c>
      <c r="G20" s="179" t="s">
        <v>162</v>
      </c>
      <c r="H20" s="179" t="s">
        <v>163</v>
      </c>
    </row>
    <row r="21" spans="1:8" x14ac:dyDescent="0.3">
      <c r="B21" s="173" t="s">
        <v>247</v>
      </c>
      <c r="C21" s="173" t="s">
        <v>248</v>
      </c>
      <c r="D21" s="173">
        <v>2.5</v>
      </c>
      <c r="E21" s="173">
        <v>0</v>
      </c>
      <c r="F21" s="173">
        <v>0</v>
      </c>
      <c r="G21" s="173">
        <v>2.5</v>
      </c>
      <c r="H21" s="173">
        <v>1E+30</v>
      </c>
    </row>
    <row r="22" spans="1:8" x14ac:dyDescent="0.3">
      <c r="B22" s="173" t="s">
        <v>250</v>
      </c>
      <c r="C22" s="173" t="s">
        <v>251</v>
      </c>
      <c r="D22" s="173">
        <v>2</v>
      </c>
      <c r="E22" s="173">
        <v>0</v>
      </c>
      <c r="F22" s="173">
        <v>0</v>
      </c>
      <c r="G22" s="173">
        <v>2</v>
      </c>
      <c r="H22" s="173">
        <v>1E+30</v>
      </c>
    </row>
    <row r="23" spans="1:8" x14ac:dyDescent="0.3">
      <c r="B23" s="173" t="s">
        <v>253</v>
      </c>
      <c r="C23" s="173" t="s">
        <v>254</v>
      </c>
      <c r="D23" s="173">
        <v>22</v>
      </c>
      <c r="E23" s="173">
        <v>272</v>
      </c>
      <c r="F23" s="173">
        <v>22</v>
      </c>
      <c r="G23" s="173">
        <v>2.8571428571428572</v>
      </c>
      <c r="H23" s="173">
        <v>2.6666666666666665</v>
      </c>
    </row>
    <row r="24" spans="1:8" x14ac:dyDescent="0.3">
      <c r="B24" s="173" t="s">
        <v>256</v>
      </c>
      <c r="C24" s="173" t="s">
        <v>257</v>
      </c>
      <c r="D24" s="173">
        <v>13</v>
      </c>
      <c r="E24" s="173">
        <v>136</v>
      </c>
      <c r="F24" s="173">
        <v>13</v>
      </c>
      <c r="G24" s="173">
        <v>6</v>
      </c>
      <c r="H24" s="173">
        <v>1</v>
      </c>
    </row>
    <row r="25" spans="1:8" x14ac:dyDescent="0.3">
      <c r="B25" s="173" t="s">
        <v>259</v>
      </c>
      <c r="C25" s="173" t="s">
        <v>260</v>
      </c>
      <c r="D25" s="173">
        <v>26</v>
      </c>
      <c r="E25" s="173">
        <v>0</v>
      </c>
      <c r="F25" s="173">
        <v>15</v>
      </c>
      <c r="G25" s="173">
        <v>11</v>
      </c>
      <c r="H25" s="173">
        <v>1E+30</v>
      </c>
    </row>
    <row r="26" spans="1:8" x14ac:dyDescent="0.3">
      <c r="B26" s="173" t="s">
        <v>262</v>
      </c>
      <c r="C26" s="173" t="s">
        <v>263</v>
      </c>
      <c r="D26" s="173">
        <v>20</v>
      </c>
      <c r="E26" s="173">
        <v>272</v>
      </c>
      <c r="F26" s="173">
        <v>20</v>
      </c>
      <c r="G26" s="173">
        <v>1</v>
      </c>
      <c r="H26" s="173">
        <v>2.6666666666666665</v>
      </c>
    </row>
    <row r="27" spans="1:8" x14ac:dyDescent="0.3">
      <c r="B27" s="173" t="s">
        <v>265</v>
      </c>
      <c r="C27" s="173" t="s">
        <v>266</v>
      </c>
      <c r="D27" s="173">
        <v>19</v>
      </c>
      <c r="E27" s="173">
        <v>0</v>
      </c>
      <c r="F27" s="173">
        <v>18</v>
      </c>
      <c r="G27" s="173">
        <v>1</v>
      </c>
      <c r="H27" s="173">
        <v>1E+30</v>
      </c>
    </row>
    <row r="28" spans="1:8" x14ac:dyDescent="0.3">
      <c r="B28" s="173" t="s">
        <v>268</v>
      </c>
      <c r="C28" s="173" t="s">
        <v>269</v>
      </c>
      <c r="D28" s="173">
        <v>26</v>
      </c>
      <c r="E28" s="173">
        <v>296</v>
      </c>
      <c r="F28" s="173">
        <v>26</v>
      </c>
      <c r="G28" s="173">
        <v>8</v>
      </c>
      <c r="H28" s="173">
        <v>1</v>
      </c>
    </row>
    <row r="29" spans="1:8" ht="15" thickBot="1" x14ac:dyDescent="0.35">
      <c r="B29" s="171" t="s">
        <v>271</v>
      </c>
      <c r="C29" s="171" t="s">
        <v>272</v>
      </c>
      <c r="D29" s="171">
        <v>23</v>
      </c>
      <c r="E29" s="171">
        <v>104</v>
      </c>
      <c r="F29" s="171">
        <v>23</v>
      </c>
      <c r="G29" s="171">
        <v>2</v>
      </c>
      <c r="H29" s="171">
        <v>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K55"/>
  <sheetViews>
    <sheetView tabSelected="1" topLeftCell="A2" zoomScaleNormal="100" workbookViewId="0">
      <selection activeCell="AE29" sqref="AE29"/>
    </sheetView>
  </sheetViews>
  <sheetFormatPr defaultColWidth="8.88671875" defaultRowHeight="14.4" x14ac:dyDescent="0.3"/>
  <cols>
    <col min="1" max="1" width="2.109375" customWidth="1"/>
    <col min="2" max="19" width="5.6640625" customWidth="1"/>
    <col min="32" max="32" width="9.109375" customWidth="1"/>
    <col min="33" max="33" width="4.6640625" customWidth="1"/>
    <col min="34" max="34" width="4.44140625" customWidth="1"/>
    <col min="35" max="35" width="19.33203125" customWidth="1"/>
    <col min="36" max="53" width="5.6640625" customWidth="1"/>
    <col min="54" max="54" width="2.44140625" customWidth="1"/>
    <col min="55" max="55" width="13.44140625" style="11" customWidth="1"/>
    <col min="56" max="56" width="3.44140625" customWidth="1"/>
    <col min="58" max="58" width="13.44140625" customWidth="1"/>
    <col min="59" max="59" width="12" customWidth="1"/>
    <col min="60" max="63" width="9.109375"/>
  </cols>
  <sheetData>
    <row r="1" spans="1:63" s="2" customFormat="1" ht="25.8" x14ac:dyDescent="0.5">
      <c r="A1" s="5" t="str">
        <f>'Problem 1'!A1</f>
        <v>ISM-C1004 - Business Analytics 1 - Assignment 1 (Total 36 points)  [Do not require solver to produce integer solutions]</v>
      </c>
      <c r="AH1" s="70"/>
      <c r="AI1" s="70"/>
      <c r="AJ1" s="70"/>
      <c r="AK1" s="70"/>
      <c r="AL1" s="70"/>
      <c r="AM1" s="70"/>
      <c r="AN1" s="70"/>
      <c r="AO1" s="70"/>
      <c r="AP1" s="70"/>
      <c r="AQ1" s="70"/>
      <c r="AR1" s="70"/>
      <c r="AS1" s="70"/>
      <c r="AT1" s="70"/>
      <c r="AU1" s="70"/>
      <c r="AV1" s="70"/>
      <c r="AW1" s="70"/>
      <c r="AX1" s="70"/>
      <c r="AY1" s="70"/>
      <c r="AZ1" s="70"/>
      <c r="BA1" s="70"/>
      <c r="BB1" s="70"/>
      <c r="BC1" s="125"/>
      <c r="BD1" s="70"/>
      <c r="BE1" s="70"/>
      <c r="BF1" s="70"/>
      <c r="BG1" s="70"/>
      <c r="BH1" s="70"/>
      <c r="BI1" s="70"/>
      <c r="BJ1" s="70"/>
      <c r="BK1" s="70"/>
    </row>
    <row r="3" spans="1:63" ht="18" x14ac:dyDescent="0.35">
      <c r="AI3" s="98"/>
      <c r="AJ3" s="98"/>
    </row>
    <row r="4" spans="1:63" x14ac:dyDescent="0.3">
      <c r="AI4" s="63"/>
      <c r="AJ4" s="167"/>
      <c r="AK4" s="167"/>
      <c r="AL4" s="167"/>
      <c r="AM4" s="167"/>
      <c r="AN4" s="167"/>
      <c r="AO4" s="167"/>
      <c r="AP4" s="167"/>
      <c r="AQ4" s="167"/>
      <c r="AR4" s="167"/>
      <c r="AS4" s="167"/>
      <c r="AT4" s="167"/>
      <c r="AU4" s="167"/>
      <c r="AV4" s="167"/>
      <c r="AW4" s="167"/>
      <c r="AX4" s="167"/>
      <c r="AY4" s="167"/>
      <c r="AZ4" s="167"/>
      <c r="BA4" s="167"/>
      <c r="BB4" s="63"/>
      <c r="BC4" s="61"/>
      <c r="BD4" s="63"/>
      <c r="BE4" s="63"/>
      <c r="BF4" s="63"/>
      <c r="BG4" s="63"/>
      <c r="BH4" s="63"/>
      <c r="BI4" s="63"/>
      <c r="BJ4" s="63"/>
      <c r="BK4" s="63"/>
    </row>
    <row r="5" spans="1:63" x14ac:dyDescent="0.3">
      <c r="AI5" s="63"/>
      <c r="AJ5" s="120"/>
      <c r="AK5" s="120"/>
      <c r="AL5" s="120"/>
      <c r="AM5" s="120"/>
      <c r="AN5" s="120"/>
      <c r="AO5" s="121"/>
      <c r="AP5" s="63"/>
      <c r="AQ5" s="63"/>
      <c r="AR5" s="63"/>
      <c r="AS5" s="63"/>
      <c r="AT5" s="63"/>
      <c r="AU5" s="63"/>
      <c r="AV5" s="63"/>
      <c r="AW5" s="63"/>
      <c r="AX5" s="63"/>
      <c r="AY5" s="63"/>
      <c r="AZ5" s="63"/>
      <c r="BA5" s="63"/>
      <c r="BB5" s="63"/>
      <c r="BC5" s="61"/>
      <c r="BD5" s="63"/>
      <c r="BE5" s="63"/>
      <c r="BF5" s="63"/>
      <c r="BG5" s="63"/>
      <c r="BH5" s="63"/>
      <c r="BI5" s="63"/>
      <c r="BJ5" s="63"/>
      <c r="BK5" s="63"/>
    </row>
    <row r="6" spans="1:63" x14ac:dyDescent="0.3">
      <c r="AI6" s="63"/>
      <c r="AJ6" s="61"/>
      <c r="AK6" s="61"/>
      <c r="AL6" s="61"/>
      <c r="AM6" s="61"/>
      <c r="AN6" s="61"/>
      <c r="AO6" s="63"/>
      <c r="AP6" s="63"/>
      <c r="AQ6" s="63"/>
      <c r="AR6" s="63"/>
      <c r="AS6" s="63"/>
      <c r="AT6" s="63"/>
      <c r="AU6" s="63"/>
      <c r="AV6" s="63"/>
      <c r="AW6" s="63"/>
      <c r="AX6" s="63"/>
      <c r="AY6" s="63"/>
      <c r="AZ6" s="63"/>
      <c r="BA6" s="63"/>
      <c r="BB6" s="63"/>
      <c r="BC6" s="61"/>
      <c r="BD6" s="63"/>
      <c r="BE6" s="63"/>
      <c r="BF6" s="63"/>
      <c r="BG6" s="63"/>
      <c r="BH6" s="63"/>
      <c r="BI6" s="63"/>
      <c r="BJ6" s="63"/>
      <c r="BK6" s="63"/>
    </row>
    <row r="7" spans="1:63" x14ac:dyDescent="0.3">
      <c r="AI7" s="16"/>
      <c r="AJ7" s="166"/>
      <c r="AK7" s="166"/>
      <c r="AL7" s="166"/>
      <c r="AM7" s="166"/>
      <c r="AN7" s="166"/>
      <c r="AO7" s="166"/>
      <c r="AP7" s="166"/>
      <c r="AQ7" s="166"/>
      <c r="AR7" s="166"/>
      <c r="AS7" s="166"/>
      <c r="AT7" s="166"/>
      <c r="AU7" s="166"/>
      <c r="AV7" s="166"/>
      <c r="AW7" s="166"/>
      <c r="AX7" s="166"/>
      <c r="AY7" s="166"/>
      <c r="AZ7" s="166"/>
      <c r="BA7" s="166"/>
      <c r="BB7" s="11"/>
    </row>
    <row r="8" spans="1:63" x14ac:dyDescent="0.3">
      <c r="AI8" s="16"/>
      <c r="AJ8" s="166"/>
      <c r="AK8" s="166"/>
      <c r="AL8" s="166"/>
      <c r="AM8" s="166"/>
      <c r="AN8" s="166"/>
      <c r="AO8" s="166"/>
      <c r="AP8" s="166"/>
      <c r="AQ8" s="166"/>
      <c r="AR8" s="166"/>
      <c r="AS8" s="166"/>
      <c r="AT8" s="166"/>
      <c r="AU8" s="166"/>
      <c r="AV8" s="166"/>
      <c r="AW8" s="166"/>
      <c r="AX8" s="166"/>
      <c r="AY8" s="166"/>
      <c r="AZ8" s="166"/>
      <c r="BA8" s="166"/>
      <c r="BB8" s="11"/>
    </row>
    <row r="9" spans="1:63" x14ac:dyDescent="0.3">
      <c r="AI9" s="16"/>
      <c r="AJ9" s="122"/>
      <c r="AK9" s="11"/>
      <c r="AL9" s="122"/>
      <c r="AM9" s="11"/>
      <c r="AN9" s="122"/>
      <c r="AO9" s="11"/>
      <c r="AP9" s="122"/>
      <c r="AQ9" s="11"/>
      <c r="AR9" s="122"/>
      <c r="AS9" s="11"/>
      <c r="AT9" s="122"/>
      <c r="AU9" s="11"/>
      <c r="AV9" s="122"/>
      <c r="AW9" s="11"/>
      <c r="AX9" s="122"/>
      <c r="AY9" s="11"/>
      <c r="AZ9" s="122"/>
      <c r="BA9" s="11"/>
      <c r="BB9" s="11"/>
    </row>
    <row r="10" spans="1:63" x14ac:dyDescent="0.3">
      <c r="AI10" s="16"/>
      <c r="AJ10" s="11"/>
      <c r="AK10" s="11"/>
      <c r="AL10" s="41"/>
      <c r="AM10" s="41"/>
      <c r="AN10" s="41"/>
      <c r="AO10" s="41"/>
      <c r="AP10" s="41"/>
      <c r="AQ10" s="41"/>
      <c r="AR10" s="6"/>
      <c r="AS10" s="11"/>
      <c r="AT10" s="11"/>
      <c r="AU10" s="11"/>
      <c r="AV10" s="11"/>
      <c r="AW10" s="11"/>
      <c r="AX10" s="11"/>
      <c r="AY10" s="11"/>
      <c r="AZ10" s="11"/>
      <c r="BA10" s="11"/>
      <c r="BB10" s="11"/>
      <c r="BC10" s="123"/>
    </row>
    <row r="11" spans="1:63" x14ac:dyDescent="0.3">
      <c r="AI11" s="16"/>
      <c r="AJ11" s="11"/>
      <c r="AK11" s="11"/>
      <c r="AL11" s="11"/>
      <c r="AM11" s="11"/>
      <c r="AN11" s="11"/>
      <c r="AO11" s="11"/>
      <c r="AP11" s="11"/>
      <c r="AQ11" s="11"/>
      <c r="AR11" s="6"/>
      <c r="AS11" s="11"/>
      <c r="AT11" s="11"/>
      <c r="AU11" s="11"/>
      <c r="AV11" s="11"/>
      <c r="AW11" s="11"/>
      <c r="AX11" s="11"/>
      <c r="AY11" s="11"/>
      <c r="AZ11" s="11"/>
      <c r="BA11" s="11"/>
      <c r="BB11" s="11"/>
    </row>
    <row r="12" spans="1:63" x14ac:dyDescent="0.3">
      <c r="AI12" s="16"/>
      <c r="AJ12" s="11"/>
      <c r="AK12" s="11"/>
      <c r="AL12" s="11"/>
      <c r="AM12" s="11"/>
      <c r="AN12" s="11"/>
      <c r="AO12" s="11"/>
      <c r="AP12" s="11"/>
      <c r="AQ12" s="11"/>
      <c r="AR12" s="6"/>
      <c r="AS12" s="11"/>
      <c r="AT12" s="11"/>
      <c r="AU12" s="11"/>
      <c r="AV12" s="11"/>
      <c r="AW12" s="11"/>
      <c r="AX12" s="11"/>
      <c r="AY12" s="11"/>
      <c r="AZ12" s="11"/>
      <c r="BA12" s="11"/>
      <c r="BB12" s="11"/>
    </row>
    <row r="13" spans="1:63" x14ac:dyDescent="0.3">
      <c r="AI13" s="16"/>
      <c r="AJ13" s="11"/>
      <c r="AK13" s="11"/>
      <c r="AL13" s="11"/>
      <c r="AM13" s="11"/>
      <c r="AN13" s="11"/>
      <c r="AO13" s="11"/>
      <c r="AP13" s="11"/>
      <c r="AQ13" s="11"/>
      <c r="AR13" s="6"/>
      <c r="AS13" s="11"/>
      <c r="AT13" s="11"/>
      <c r="AU13" s="11"/>
      <c r="AV13" s="11"/>
      <c r="AW13" s="11"/>
      <c r="AX13" s="11"/>
      <c r="AY13" s="11"/>
      <c r="AZ13" s="11"/>
      <c r="BA13" s="11"/>
      <c r="BB13" s="11"/>
      <c r="BD13" s="161"/>
      <c r="BE13" s="11"/>
      <c r="BI13" s="161"/>
      <c r="BJ13" s="161"/>
    </row>
    <row r="14" spans="1:63" x14ac:dyDescent="0.3">
      <c r="AI14" s="16"/>
      <c r="AJ14" s="11"/>
      <c r="AK14" s="11"/>
      <c r="AL14" s="11"/>
      <c r="AM14" s="11"/>
      <c r="AN14" s="11"/>
      <c r="AO14" s="11"/>
      <c r="AP14" s="11"/>
      <c r="AQ14" s="11"/>
      <c r="AR14" s="6"/>
      <c r="AS14" s="11"/>
      <c r="AT14" s="11"/>
      <c r="AU14" s="11"/>
      <c r="AV14" s="11"/>
      <c r="AW14" s="11"/>
      <c r="AX14" s="11"/>
      <c r="AY14" s="11"/>
      <c r="AZ14" s="11"/>
      <c r="BA14" s="11"/>
      <c r="BB14" s="11"/>
      <c r="BD14" s="161"/>
      <c r="BE14" s="11"/>
      <c r="BI14" s="161"/>
      <c r="BJ14" s="161"/>
    </row>
    <row r="15" spans="1:63" x14ac:dyDescent="0.3">
      <c r="AI15" s="16"/>
      <c r="AJ15" s="11"/>
      <c r="AK15" s="11"/>
      <c r="AL15" s="11"/>
      <c r="AM15" s="11"/>
      <c r="AN15" s="11"/>
      <c r="AO15" s="11"/>
      <c r="AP15" s="11"/>
      <c r="AQ15" s="11"/>
      <c r="AR15" s="6"/>
      <c r="AS15" s="11"/>
      <c r="AT15" s="11"/>
      <c r="AU15" s="11"/>
      <c r="AV15" s="11"/>
      <c r="AW15" s="11"/>
      <c r="AX15" s="11"/>
      <c r="AY15" s="11"/>
      <c r="AZ15" s="11"/>
      <c r="BA15" s="11"/>
      <c r="BB15" s="11"/>
      <c r="BD15" s="161"/>
      <c r="BE15" s="11"/>
      <c r="BI15" s="161"/>
      <c r="BJ15" s="161"/>
    </row>
    <row r="16" spans="1:63" x14ac:dyDescent="0.3">
      <c r="AI16" s="16"/>
      <c r="AJ16" s="11"/>
      <c r="AK16" s="11"/>
      <c r="AL16" s="11"/>
      <c r="AM16" s="11"/>
      <c r="AN16" s="11"/>
      <c r="AO16" s="11"/>
      <c r="AP16" s="11"/>
      <c r="AQ16" s="11"/>
      <c r="AR16" s="6"/>
      <c r="AS16" s="11"/>
      <c r="AT16" s="11"/>
      <c r="AU16" s="11"/>
      <c r="AV16" s="11"/>
      <c r="AW16" s="11"/>
      <c r="AX16" s="11"/>
      <c r="AY16" s="11"/>
      <c r="AZ16" s="11"/>
      <c r="BA16" s="11"/>
      <c r="BB16" s="11"/>
      <c r="BD16" s="161"/>
      <c r="BE16" s="11"/>
      <c r="BI16" s="161"/>
      <c r="BJ16" s="161"/>
    </row>
    <row r="17" spans="3:62" x14ac:dyDescent="0.3">
      <c r="AI17" s="16"/>
      <c r="AJ17" s="11"/>
      <c r="AK17" s="11"/>
      <c r="AL17" s="11"/>
      <c r="AM17" s="11"/>
      <c r="AN17" s="11"/>
      <c r="AO17" s="11"/>
      <c r="AP17" s="11"/>
      <c r="AQ17" s="11"/>
      <c r="AR17" s="6"/>
      <c r="AS17" s="11"/>
      <c r="AT17" s="11"/>
      <c r="AU17" s="11"/>
      <c r="AV17" s="11"/>
      <c r="AW17" s="11"/>
      <c r="AX17" s="11"/>
      <c r="AY17" s="11"/>
      <c r="AZ17" s="11"/>
      <c r="BA17" s="11"/>
      <c r="BB17" s="11"/>
    </row>
    <row r="18" spans="3:62" x14ac:dyDescent="0.3">
      <c r="AI18" s="16"/>
      <c r="AL18" s="11"/>
      <c r="AM18" s="11"/>
      <c r="AN18" s="11"/>
      <c r="AO18" s="11"/>
      <c r="AP18" s="11"/>
      <c r="AQ18" s="11"/>
      <c r="AR18" s="11"/>
      <c r="AS18" s="11"/>
      <c r="AT18" s="6"/>
      <c r="AU18" s="11"/>
      <c r="AV18" s="11"/>
      <c r="AW18" s="11"/>
      <c r="AX18" s="11"/>
      <c r="AY18" s="11"/>
      <c r="AZ18" s="11"/>
      <c r="BA18" s="11"/>
      <c r="BB18" s="11"/>
      <c r="BD18" s="161"/>
      <c r="BE18" s="11"/>
      <c r="BI18" s="161"/>
      <c r="BJ18" s="161"/>
    </row>
    <row r="19" spans="3:62" x14ac:dyDescent="0.3">
      <c r="AI19" s="16"/>
      <c r="AL19" s="11"/>
      <c r="AM19" s="11"/>
      <c r="AN19" s="11"/>
      <c r="AO19" s="11"/>
      <c r="AP19" s="11"/>
      <c r="AQ19" s="11"/>
      <c r="AR19" s="11"/>
      <c r="AS19" s="11"/>
      <c r="AT19" s="6"/>
      <c r="AU19" s="11"/>
      <c r="AV19" s="11"/>
      <c r="AW19" s="11"/>
      <c r="AX19" s="11"/>
      <c r="AY19" s="11"/>
      <c r="AZ19" s="11"/>
      <c r="BA19" s="11"/>
      <c r="BB19" s="11"/>
      <c r="BD19" s="161"/>
      <c r="BE19" s="11"/>
      <c r="BI19" s="161"/>
      <c r="BJ19" s="161"/>
    </row>
    <row r="20" spans="3:62" x14ac:dyDescent="0.3">
      <c r="AL20" s="11"/>
      <c r="AM20" s="11"/>
      <c r="AN20" s="11"/>
      <c r="AO20" s="11"/>
      <c r="AP20" s="11"/>
      <c r="AQ20" s="11"/>
      <c r="AR20" s="11"/>
      <c r="AS20" s="11"/>
      <c r="AT20" s="6"/>
      <c r="AU20" s="11"/>
      <c r="AV20" s="11"/>
      <c r="AW20" s="11"/>
      <c r="AX20" s="11"/>
      <c r="AY20" s="11"/>
      <c r="AZ20" s="11"/>
      <c r="BA20" s="11"/>
      <c r="BB20" s="11"/>
      <c r="BD20" s="161"/>
      <c r="BE20" s="11"/>
      <c r="BI20" s="161"/>
      <c r="BJ20" s="161"/>
    </row>
    <row r="21" spans="3:62" x14ac:dyDescent="0.3">
      <c r="AL21" s="11"/>
      <c r="AM21" s="11"/>
      <c r="AN21" s="11"/>
      <c r="AO21" s="11"/>
      <c r="AP21" s="11"/>
      <c r="AQ21" s="11"/>
      <c r="AR21" s="11"/>
      <c r="AS21" s="11"/>
      <c r="AT21" s="6"/>
      <c r="AU21" s="11"/>
      <c r="AV21" s="11"/>
      <c r="AW21" s="11"/>
      <c r="AX21" s="11"/>
      <c r="AY21" s="11"/>
      <c r="AZ21" s="11"/>
      <c r="BA21" s="11"/>
      <c r="BB21" s="11"/>
      <c r="BD21" s="161"/>
      <c r="BE21" s="11"/>
      <c r="BI21" s="161"/>
      <c r="BJ21" s="161"/>
    </row>
    <row r="22" spans="3:62" x14ac:dyDescent="0.3">
      <c r="AJ22" s="11"/>
      <c r="AK22" s="11"/>
      <c r="AL22" s="41"/>
      <c r="AM22" s="41"/>
      <c r="AN22" s="41"/>
      <c r="AO22" s="41"/>
      <c r="AP22" s="41"/>
      <c r="AQ22" s="124"/>
      <c r="AR22" s="11"/>
      <c r="AS22" s="11"/>
      <c r="AT22" s="11"/>
      <c r="AU22" s="11"/>
      <c r="AV22" s="11"/>
      <c r="AW22" s="11"/>
      <c r="AX22" s="11"/>
      <c r="AY22" s="11"/>
      <c r="AZ22" s="11"/>
      <c r="BA22" s="11"/>
      <c r="BB22" s="11"/>
    </row>
    <row r="23" spans="3:62" x14ac:dyDescent="0.3">
      <c r="AJ23" s="11"/>
      <c r="AK23" s="11"/>
      <c r="AL23" s="11"/>
      <c r="AM23" s="11"/>
      <c r="AN23" s="11"/>
      <c r="AO23" s="11"/>
      <c r="AP23" s="11"/>
      <c r="AQ23" s="11"/>
      <c r="AR23" s="11"/>
      <c r="AS23" s="11"/>
      <c r="AT23" s="11"/>
      <c r="AU23" s="11"/>
      <c r="AV23" s="6"/>
      <c r="AW23" s="11"/>
      <c r="AX23" s="11"/>
      <c r="AY23" s="11"/>
      <c r="AZ23" s="11"/>
      <c r="BA23" s="11"/>
      <c r="BB23" s="11"/>
      <c r="BD23" s="161"/>
      <c r="BE23" s="11"/>
      <c r="BI23" s="161"/>
      <c r="BJ23" s="161"/>
    </row>
    <row r="24" spans="3:62" x14ac:dyDescent="0.3">
      <c r="AJ24" s="11"/>
      <c r="AK24" s="11"/>
      <c r="AL24" s="11"/>
      <c r="AM24" s="11"/>
      <c r="AN24" s="11"/>
      <c r="AO24" s="11"/>
      <c r="AP24" s="11"/>
      <c r="AQ24" s="11"/>
      <c r="AR24" s="11"/>
      <c r="AS24" s="11"/>
      <c r="AT24" s="11"/>
      <c r="AU24" s="11"/>
      <c r="AV24" s="6"/>
      <c r="AW24" s="11"/>
      <c r="AX24" s="11"/>
      <c r="AY24" s="11"/>
      <c r="AZ24" s="11"/>
      <c r="BA24" s="11"/>
      <c r="BB24" s="11"/>
      <c r="BD24" s="161"/>
      <c r="BE24" s="11"/>
      <c r="BI24" s="161"/>
      <c r="BJ24" s="161"/>
    </row>
    <row r="25" spans="3:62" x14ac:dyDescent="0.3">
      <c r="C25" s="7"/>
      <c r="D25" s="15"/>
      <c r="E25" s="15"/>
      <c r="AJ25" s="11"/>
      <c r="AK25" s="11"/>
      <c r="AL25" s="11"/>
      <c r="AM25" s="11"/>
      <c r="AN25" s="11"/>
      <c r="AO25" s="11"/>
      <c r="AP25" s="11"/>
      <c r="AQ25" s="11"/>
      <c r="AR25" s="11"/>
      <c r="AS25" s="11"/>
      <c r="AT25" s="11"/>
      <c r="AU25" s="11"/>
      <c r="AV25" s="6"/>
      <c r="AW25" s="11"/>
      <c r="AX25" s="11"/>
      <c r="AY25" s="11"/>
      <c r="AZ25" s="11"/>
      <c r="BA25" s="11"/>
      <c r="BB25" s="11"/>
      <c r="BD25" s="161"/>
      <c r="BE25" s="11"/>
      <c r="BI25" s="161"/>
      <c r="BJ25" s="161"/>
    </row>
    <row r="26" spans="3:62" x14ac:dyDescent="0.3">
      <c r="C26" s="16"/>
      <c r="D26" s="17"/>
      <c r="E26" s="6"/>
      <c r="AJ26" s="11"/>
      <c r="AK26" s="11"/>
      <c r="AL26" s="11"/>
      <c r="AM26" s="11"/>
      <c r="AN26" s="11"/>
      <c r="AO26" s="11"/>
      <c r="AP26" s="11"/>
      <c r="AQ26" s="11"/>
      <c r="AR26" s="11"/>
      <c r="AS26" s="11"/>
      <c r="AT26" s="11"/>
      <c r="AU26" s="11"/>
      <c r="AV26" s="6"/>
      <c r="AW26" s="11"/>
      <c r="AX26" s="11"/>
      <c r="AY26" s="11"/>
      <c r="AZ26" s="11"/>
      <c r="BA26" s="11"/>
      <c r="BB26" s="11"/>
      <c r="BD26" s="161"/>
      <c r="BE26" s="11"/>
      <c r="BI26" s="161"/>
      <c r="BJ26" s="161"/>
    </row>
    <row r="27" spans="3:62" x14ac:dyDescent="0.3">
      <c r="C27" s="16"/>
      <c r="D27" s="17"/>
      <c r="E27" s="6"/>
      <c r="AJ27" s="11"/>
      <c r="AK27" s="11"/>
      <c r="AL27" s="11"/>
      <c r="AM27" s="11"/>
      <c r="AN27" s="11"/>
      <c r="AO27" s="11"/>
      <c r="AP27" s="11"/>
      <c r="AQ27" s="11"/>
      <c r="AR27" s="11"/>
      <c r="AS27" s="11"/>
      <c r="AT27" s="11"/>
      <c r="AU27" s="11"/>
      <c r="AV27" s="11"/>
      <c r="AW27" s="11"/>
      <c r="AX27" s="11"/>
      <c r="AY27" s="11"/>
      <c r="AZ27" s="11"/>
      <c r="BA27" s="11"/>
      <c r="BB27" s="11"/>
    </row>
    <row r="28" spans="3:62" x14ac:dyDescent="0.3">
      <c r="C28" s="16"/>
      <c r="D28" s="17"/>
      <c r="E28" s="6"/>
      <c r="AJ28" s="11"/>
      <c r="AK28" s="11"/>
      <c r="AL28" s="11"/>
      <c r="AM28" s="11"/>
      <c r="AN28" s="11"/>
      <c r="AO28" s="11"/>
      <c r="AP28" s="11"/>
      <c r="AQ28" s="11"/>
      <c r="AR28" s="11"/>
      <c r="AS28" s="11"/>
      <c r="AT28" s="11"/>
      <c r="AU28" s="11"/>
      <c r="AV28" s="11"/>
      <c r="AW28" s="11"/>
      <c r="AX28" s="11"/>
      <c r="AY28" s="11"/>
      <c r="AZ28" s="11"/>
      <c r="BA28" s="11"/>
      <c r="BB28" s="11"/>
      <c r="BD28" s="161"/>
      <c r="BE28" s="6"/>
      <c r="BI28" s="161"/>
      <c r="BJ28" s="161"/>
    </row>
    <row r="29" spans="3:62" x14ac:dyDescent="0.3">
      <c r="C29" s="16"/>
      <c r="D29" s="17"/>
      <c r="E29" s="6"/>
      <c r="AJ29" s="11"/>
      <c r="AK29" s="11"/>
      <c r="AL29" s="11"/>
      <c r="AM29" s="11"/>
      <c r="AN29" s="11"/>
      <c r="AO29" s="11"/>
      <c r="AP29" s="11"/>
      <c r="AQ29" s="11"/>
      <c r="AR29" s="11"/>
      <c r="AS29" s="11"/>
      <c r="AT29" s="11"/>
      <c r="AU29" s="11"/>
      <c r="AV29" s="11"/>
      <c r="AW29" s="11"/>
      <c r="AX29" s="11"/>
      <c r="AY29" s="11"/>
      <c r="AZ29" s="11"/>
      <c r="BA29" s="11"/>
      <c r="BB29" s="11"/>
      <c r="BD29" s="161"/>
      <c r="BE29" s="6"/>
      <c r="BI29" s="161"/>
      <c r="BJ29" s="161"/>
    </row>
    <row r="30" spans="3:62" x14ac:dyDescent="0.3">
      <c r="C30" s="16"/>
      <c r="D30" s="17"/>
      <c r="E30" s="6"/>
      <c r="AJ30" s="11"/>
      <c r="AK30" s="11"/>
      <c r="AL30" s="11"/>
      <c r="AM30" s="11"/>
      <c r="AN30" s="11"/>
      <c r="AO30" s="11"/>
      <c r="AP30" s="11"/>
      <c r="AQ30" s="11"/>
      <c r="AR30" s="11"/>
      <c r="AS30" s="11"/>
      <c r="AT30" s="11"/>
      <c r="AU30" s="11"/>
      <c r="AV30" s="11"/>
      <c r="AW30" s="11"/>
      <c r="AX30" s="11"/>
      <c r="AY30" s="11"/>
      <c r="AZ30" s="11"/>
      <c r="BA30" s="11"/>
      <c r="BB30" s="11"/>
      <c r="BD30" s="161"/>
      <c r="BE30" s="6"/>
      <c r="BI30" s="161"/>
      <c r="BJ30" s="161"/>
    </row>
    <row r="31" spans="3:62" x14ac:dyDescent="0.3">
      <c r="C31" s="16"/>
      <c r="D31" s="17"/>
      <c r="E31" s="6"/>
      <c r="AJ31" s="11"/>
      <c r="AK31" s="11"/>
      <c r="AL31" s="11"/>
      <c r="AM31" s="11"/>
      <c r="AN31" s="11"/>
      <c r="AO31" s="11"/>
      <c r="AP31" s="11"/>
      <c r="AQ31" s="11"/>
      <c r="AR31" s="11"/>
      <c r="AS31" s="11"/>
      <c r="AT31" s="11"/>
      <c r="AU31" s="11"/>
      <c r="AV31" s="11"/>
      <c r="AW31" s="11"/>
      <c r="AX31" s="11"/>
      <c r="AY31" s="11"/>
      <c r="AZ31" s="11"/>
      <c r="BA31" s="11"/>
      <c r="BB31" s="11"/>
      <c r="BE31" s="11"/>
    </row>
    <row r="32" spans="3:62" x14ac:dyDescent="0.3">
      <c r="AJ32" s="11"/>
      <c r="AK32" s="11"/>
      <c r="AL32" s="11"/>
      <c r="AM32" s="11"/>
      <c r="AN32" s="11"/>
      <c r="AO32" s="11"/>
      <c r="AP32" s="11"/>
      <c r="AQ32" s="11"/>
      <c r="AR32" s="11"/>
      <c r="AS32" s="11"/>
      <c r="AT32" s="11"/>
      <c r="AU32" s="11"/>
      <c r="AV32" s="11"/>
      <c r="AW32" s="11"/>
      <c r="AX32" s="11"/>
      <c r="AY32" s="11"/>
      <c r="AZ32" s="11"/>
      <c r="BA32" s="11"/>
      <c r="BB32" s="11"/>
      <c r="BD32" s="161"/>
      <c r="BE32" s="11"/>
      <c r="BI32" s="161"/>
      <c r="BJ32" s="161"/>
    </row>
    <row r="33" spans="2:62" x14ac:dyDescent="0.3">
      <c r="AJ33" s="11"/>
      <c r="AK33" s="11"/>
      <c r="AL33" s="11"/>
      <c r="AM33" s="11"/>
      <c r="AN33" s="11"/>
      <c r="AO33" s="11"/>
      <c r="AP33" s="11"/>
      <c r="AQ33" s="11"/>
      <c r="AR33" s="11"/>
      <c r="AS33" s="11"/>
      <c r="AT33" s="11"/>
      <c r="AU33" s="11"/>
      <c r="AV33" s="11"/>
      <c r="AW33" s="11"/>
      <c r="AX33" s="11"/>
      <c r="AY33" s="11"/>
      <c r="AZ33" s="11"/>
      <c r="BA33" s="11"/>
      <c r="BB33" s="11"/>
      <c r="BD33" s="161"/>
      <c r="BE33" s="11"/>
      <c r="BI33" s="161"/>
      <c r="BJ33" s="161"/>
    </row>
    <row r="34" spans="2:62" x14ac:dyDescent="0.3">
      <c r="AJ34" s="11"/>
      <c r="AK34" s="11"/>
      <c r="AL34" s="11"/>
      <c r="AM34" s="11"/>
      <c r="AN34" s="11"/>
      <c r="AO34" s="11"/>
      <c r="AP34" s="11"/>
      <c r="AQ34" s="11"/>
      <c r="AR34" s="11"/>
      <c r="AS34" s="11"/>
      <c r="AT34" s="11"/>
      <c r="AU34" s="11"/>
      <c r="AV34" s="11"/>
      <c r="AW34" s="11"/>
      <c r="AX34" s="11"/>
      <c r="AY34" s="11"/>
      <c r="AZ34" s="11"/>
      <c r="BA34" s="11"/>
      <c r="BB34" s="11"/>
      <c r="BD34" s="161"/>
      <c r="BE34" s="11"/>
      <c r="BI34" s="161"/>
      <c r="BJ34" s="161"/>
    </row>
    <row r="35" spans="2:62" x14ac:dyDescent="0.3">
      <c r="AJ35" s="11"/>
      <c r="AK35" s="11"/>
      <c r="AL35" s="11"/>
      <c r="AM35" s="11"/>
      <c r="AN35" s="11"/>
      <c r="AO35" s="11"/>
      <c r="AP35" s="11"/>
      <c r="AQ35" s="11"/>
      <c r="AR35" s="11"/>
      <c r="AS35" s="11"/>
      <c r="AT35" s="11"/>
      <c r="AU35" s="11"/>
      <c r="AV35" s="11"/>
      <c r="AW35" s="11"/>
      <c r="AX35" s="11"/>
      <c r="AY35" s="11"/>
      <c r="AZ35" s="11"/>
      <c r="BA35" s="11"/>
      <c r="BB35" s="11"/>
      <c r="BE35" s="11"/>
    </row>
    <row r="36" spans="2:62" x14ac:dyDescent="0.3">
      <c r="AJ36" s="11"/>
      <c r="AK36" s="11"/>
      <c r="AL36" s="11"/>
      <c r="AM36" s="11"/>
      <c r="AN36" s="11"/>
      <c r="AO36" s="11"/>
      <c r="AP36" s="11"/>
      <c r="AQ36" s="11"/>
      <c r="AR36" s="11"/>
      <c r="AS36" s="11"/>
      <c r="AT36" s="11"/>
      <c r="AU36" s="11"/>
      <c r="AV36" s="11"/>
      <c r="AW36" s="11"/>
      <c r="AX36" s="11"/>
      <c r="AY36" s="11"/>
      <c r="AZ36" s="11"/>
      <c r="BA36" s="11"/>
      <c r="BB36" s="11"/>
      <c r="BD36" s="161"/>
      <c r="BE36" s="11"/>
      <c r="BI36" s="161"/>
      <c r="BJ36" s="161"/>
    </row>
    <row r="37" spans="2:62" x14ac:dyDescent="0.3">
      <c r="AJ37" s="11"/>
      <c r="AK37" s="11"/>
      <c r="AL37" s="11"/>
      <c r="AM37" s="11"/>
      <c r="AN37" s="11"/>
      <c r="AO37" s="11"/>
      <c r="AP37" s="11"/>
      <c r="AQ37" s="11"/>
      <c r="AR37" s="11"/>
      <c r="AS37" s="11"/>
      <c r="AT37" s="11"/>
      <c r="AU37" s="11"/>
      <c r="AV37" s="11"/>
      <c r="AW37" s="11"/>
      <c r="AX37" s="11"/>
      <c r="AY37" s="11"/>
      <c r="AZ37" s="11"/>
      <c r="BA37" s="11"/>
      <c r="BB37" s="11"/>
      <c r="BD37" s="161"/>
      <c r="BE37" s="11"/>
      <c r="BI37" s="161"/>
      <c r="BJ37" s="161"/>
    </row>
    <row r="38" spans="2:62" x14ac:dyDescent="0.3">
      <c r="AJ38" s="11"/>
      <c r="AK38" s="11"/>
      <c r="AL38" s="11"/>
      <c r="AM38" s="11"/>
      <c r="AN38" s="11"/>
      <c r="AO38" s="11"/>
      <c r="AP38" s="11"/>
      <c r="AQ38" s="11"/>
      <c r="AR38" s="11"/>
      <c r="AS38" s="11"/>
      <c r="AT38" s="11"/>
      <c r="AU38" s="11"/>
      <c r="AV38" s="11"/>
      <c r="AW38" s="11"/>
      <c r="AX38" s="11"/>
      <c r="AY38" s="11"/>
      <c r="AZ38" s="11"/>
      <c r="BA38" s="11"/>
      <c r="BB38" s="11"/>
      <c r="BD38" s="161"/>
      <c r="BE38" s="11"/>
      <c r="BI38" s="161"/>
      <c r="BJ38" s="161"/>
    </row>
    <row r="39" spans="2:62" x14ac:dyDescent="0.3">
      <c r="B39" s="3" t="s">
        <v>12</v>
      </c>
      <c r="AJ39" s="11"/>
      <c r="AK39" s="11"/>
      <c r="AL39" s="11"/>
      <c r="AM39" s="11"/>
      <c r="AN39" s="11"/>
      <c r="AO39" s="11"/>
      <c r="AP39" s="11"/>
      <c r="AQ39" s="11"/>
      <c r="AR39" s="11"/>
      <c r="AS39" s="11"/>
      <c r="AT39" s="11"/>
      <c r="AU39" s="11"/>
      <c r="AV39" s="11"/>
      <c r="AW39" s="11"/>
      <c r="AX39" s="11"/>
      <c r="AY39" s="11"/>
      <c r="AZ39" s="11"/>
      <c r="BA39" s="11"/>
      <c r="BB39" s="11"/>
      <c r="BE39" s="11"/>
    </row>
    <row r="40" spans="2:62" ht="18.75" customHeight="1" x14ac:dyDescent="0.3">
      <c r="B40" s="165" t="s">
        <v>4</v>
      </c>
      <c r="C40" s="165"/>
      <c r="D40" s="165"/>
      <c r="E40" s="165"/>
      <c r="F40" s="165"/>
      <c r="G40" s="165"/>
      <c r="H40" s="165" t="s">
        <v>5</v>
      </c>
      <c r="I40" s="165"/>
      <c r="J40" s="165"/>
      <c r="K40" s="165"/>
      <c r="L40" s="165"/>
      <c r="M40" s="165"/>
      <c r="N40" s="165" t="s">
        <v>6</v>
      </c>
      <c r="O40" s="165"/>
      <c r="P40" s="165"/>
      <c r="Q40" s="165"/>
      <c r="R40" s="165"/>
      <c r="S40" s="165"/>
      <c r="AJ40" s="11"/>
      <c r="AK40" s="11"/>
      <c r="AL40" s="11"/>
      <c r="AM40" s="11"/>
      <c r="AN40" s="11"/>
      <c r="AO40" s="11"/>
      <c r="AP40" s="11"/>
      <c r="AQ40" s="11"/>
      <c r="AR40" s="11"/>
      <c r="AS40" s="11"/>
      <c r="AT40" s="11"/>
      <c r="AU40" s="11"/>
      <c r="AV40" s="11"/>
      <c r="AW40" s="11"/>
      <c r="AX40" s="11"/>
      <c r="AY40" s="11"/>
      <c r="AZ40" s="11"/>
      <c r="BA40" s="11"/>
      <c r="BB40" s="11"/>
      <c r="BE40" s="11"/>
    </row>
    <row r="41" spans="2:62" x14ac:dyDescent="0.3">
      <c r="B41" s="165" t="s">
        <v>7</v>
      </c>
      <c r="C41" s="165"/>
      <c r="D41" s="165" t="s">
        <v>8</v>
      </c>
      <c r="E41" s="165"/>
      <c r="F41" s="165" t="s">
        <v>9</v>
      </c>
      <c r="G41" s="165"/>
      <c r="H41" s="165" t="s">
        <v>7</v>
      </c>
      <c r="I41" s="165"/>
      <c r="J41" s="165" t="s">
        <v>8</v>
      </c>
      <c r="K41" s="165"/>
      <c r="L41" s="165" t="s">
        <v>9</v>
      </c>
      <c r="M41" s="165"/>
      <c r="N41" s="165" t="s">
        <v>7</v>
      </c>
      <c r="O41" s="165"/>
      <c r="P41" s="165" t="s">
        <v>8</v>
      </c>
      <c r="Q41" s="165"/>
      <c r="R41" s="165" t="s">
        <v>9</v>
      </c>
      <c r="S41" s="165"/>
      <c r="AI41" s="63"/>
      <c r="AJ41" s="61"/>
      <c r="AK41" s="61"/>
      <c r="AL41" s="61"/>
      <c r="AM41" s="61"/>
      <c r="AN41" s="61"/>
      <c r="AO41" s="61"/>
      <c r="AP41" s="61"/>
      <c r="AQ41" s="61"/>
      <c r="AR41" s="61"/>
      <c r="AS41" s="61"/>
      <c r="AT41" s="61"/>
      <c r="AU41" s="61"/>
      <c r="AV41" s="61"/>
      <c r="AW41" s="61"/>
      <c r="AX41" s="61"/>
      <c r="AY41" s="61"/>
      <c r="AZ41" s="61"/>
      <c r="BA41" s="61"/>
      <c r="BB41" s="61"/>
      <c r="BC41" s="61"/>
      <c r="BD41" s="63"/>
      <c r="BE41" s="63"/>
      <c r="BF41" s="63"/>
    </row>
    <row r="42" spans="2:62" x14ac:dyDescent="0.3">
      <c r="B42" s="33" t="s">
        <v>10</v>
      </c>
      <c r="C42" s="34" t="s">
        <v>11</v>
      </c>
      <c r="D42" s="33" t="s">
        <v>10</v>
      </c>
      <c r="E42" s="34" t="s">
        <v>11</v>
      </c>
      <c r="F42" s="33" t="s">
        <v>10</v>
      </c>
      <c r="G42" s="34" t="s">
        <v>11</v>
      </c>
      <c r="H42" s="33" t="s">
        <v>10</v>
      </c>
      <c r="I42" s="34" t="s">
        <v>11</v>
      </c>
      <c r="J42" s="33" t="s">
        <v>10</v>
      </c>
      <c r="K42" s="34" t="s">
        <v>11</v>
      </c>
      <c r="L42" s="33" t="s">
        <v>10</v>
      </c>
      <c r="M42" s="34" t="s">
        <v>11</v>
      </c>
      <c r="N42" s="33" t="s">
        <v>10</v>
      </c>
      <c r="O42" s="34" t="s">
        <v>11</v>
      </c>
      <c r="P42" s="33" t="s">
        <v>10</v>
      </c>
      <c r="Q42" s="34" t="s">
        <v>11</v>
      </c>
      <c r="R42" s="33" t="s">
        <v>10</v>
      </c>
      <c r="S42" s="34" t="s">
        <v>11</v>
      </c>
      <c r="AI42" s="63"/>
      <c r="AJ42" s="61"/>
      <c r="AK42" s="61"/>
      <c r="AL42" s="61"/>
      <c r="AM42" s="61"/>
      <c r="AN42" s="61"/>
      <c r="AO42" s="61"/>
      <c r="AP42" s="61"/>
      <c r="AQ42" s="61"/>
      <c r="AR42" s="61"/>
      <c r="AS42" s="61"/>
      <c r="AT42" s="61"/>
      <c r="AU42" s="61"/>
      <c r="AV42" s="61"/>
      <c r="AW42" s="61"/>
      <c r="AX42" s="61"/>
      <c r="AY42" s="61"/>
      <c r="AZ42" s="61"/>
      <c r="BA42" s="61"/>
      <c r="BB42" s="61"/>
      <c r="BC42" s="61"/>
      <c r="BD42" s="63"/>
      <c r="BE42" s="63"/>
      <c r="BF42" s="63"/>
    </row>
    <row r="43" spans="2:62" x14ac:dyDescent="0.3">
      <c r="B43" s="24">
        <v>10</v>
      </c>
      <c r="C43" s="25">
        <v>0.2</v>
      </c>
      <c r="D43" s="26">
        <v>15</v>
      </c>
      <c r="E43" s="27">
        <v>0.2</v>
      </c>
      <c r="F43" s="26">
        <v>20</v>
      </c>
      <c r="G43" s="27">
        <v>0.3</v>
      </c>
      <c r="H43" s="26">
        <f>B43</f>
        <v>10</v>
      </c>
      <c r="I43" s="27">
        <f t="shared" ref="I43:M43" si="0">C43</f>
        <v>0.2</v>
      </c>
      <c r="J43" s="57">
        <f t="shared" si="0"/>
        <v>15</v>
      </c>
      <c r="K43" s="25">
        <f t="shared" si="0"/>
        <v>0.2</v>
      </c>
      <c r="L43" s="23">
        <f t="shared" si="0"/>
        <v>20</v>
      </c>
      <c r="M43" s="25">
        <f t="shared" si="0"/>
        <v>0.3</v>
      </c>
      <c r="N43" s="23">
        <f>H43*1.1</f>
        <v>11</v>
      </c>
      <c r="O43" s="25">
        <f t="shared" ref="O43:S43" si="1">I43*1.1</f>
        <v>0.22000000000000003</v>
      </c>
      <c r="P43" s="23">
        <f t="shared" si="1"/>
        <v>16.5</v>
      </c>
      <c r="Q43" s="25">
        <f t="shared" si="1"/>
        <v>0.22000000000000003</v>
      </c>
      <c r="R43" s="23">
        <f t="shared" si="1"/>
        <v>22</v>
      </c>
      <c r="S43" s="28">
        <f t="shared" si="1"/>
        <v>0.33</v>
      </c>
      <c r="AI43" s="63"/>
      <c r="AJ43" s="61"/>
      <c r="AK43" s="61"/>
      <c r="AL43" s="61"/>
      <c r="AM43" s="61"/>
      <c r="AN43" s="61"/>
      <c r="AO43" s="61"/>
      <c r="AP43" s="61"/>
      <c r="AQ43" s="61"/>
      <c r="AR43" s="61"/>
      <c r="AS43" s="61"/>
      <c r="AT43" s="61"/>
      <c r="AU43" s="61"/>
      <c r="AV43" s="61"/>
      <c r="AW43" s="61"/>
      <c r="AX43" s="61"/>
      <c r="AY43" s="61"/>
      <c r="AZ43" s="61"/>
      <c r="BA43" s="61"/>
      <c r="BB43" s="61"/>
      <c r="BC43" s="61"/>
      <c r="BD43" s="63"/>
      <c r="BE43" s="63"/>
      <c r="BF43" s="63"/>
    </row>
    <row r="44" spans="2:62" x14ac:dyDescent="0.3">
      <c r="AI44" s="63"/>
      <c r="AJ44" s="61"/>
      <c r="AK44" s="61"/>
      <c r="AL44" s="61"/>
      <c r="AM44" s="61"/>
      <c r="AN44" s="61"/>
      <c r="AO44" s="61"/>
      <c r="AP44" s="61"/>
      <c r="AQ44" s="61"/>
      <c r="AR44" s="61"/>
      <c r="AS44" s="61"/>
      <c r="AT44" s="61"/>
      <c r="AU44" s="61"/>
      <c r="AV44" s="61"/>
      <c r="AW44" s="61"/>
      <c r="AX44" s="61"/>
      <c r="AY44" s="61"/>
      <c r="AZ44" s="61"/>
      <c r="BA44" s="61"/>
      <c r="BB44" s="61"/>
      <c r="BC44" s="61"/>
      <c r="BD44" s="63"/>
      <c r="BE44" s="63"/>
      <c r="BF44" s="63"/>
      <c r="BI44" s="11"/>
    </row>
    <row r="45" spans="2:62" x14ac:dyDescent="0.3">
      <c r="C45" s="3" t="s">
        <v>13</v>
      </c>
      <c r="AI45" s="63"/>
      <c r="AJ45" s="61"/>
      <c r="AK45" s="61"/>
      <c r="AL45" s="61"/>
      <c r="AM45" s="61"/>
      <c r="AN45" s="61"/>
      <c r="AO45" s="61"/>
      <c r="AP45" s="61"/>
      <c r="AQ45" s="63"/>
      <c r="AR45" s="63"/>
      <c r="AW45" s="61"/>
      <c r="AX45" s="61"/>
      <c r="AY45" s="61"/>
      <c r="AZ45" s="61"/>
      <c r="BA45" s="61"/>
      <c r="BB45" s="61"/>
      <c r="BC45" s="61"/>
      <c r="BD45" s="63"/>
      <c r="BE45" s="63"/>
      <c r="BF45" s="63"/>
      <c r="BI45" s="11"/>
    </row>
    <row r="46" spans="2:62" x14ac:dyDescent="0.3">
      <c r="C46" s="19"/>
      <c r="D46" s="20"/>
      <c r="E46" s="35" t="s">
        <v>4</v>
      </c>
      <c r="F46" s="35" t="s">
        <v>5</v>
      </c>
      <c r="G46" s="35" t="s">
        <v>14</v>
      </c>
      <c r="H46" s="36" t="s">
        <v>15</v>
      </c>
      <c r="K46" s="63"/>
      <c r="L46" s="63"/>
      <c r="AI46" s="63"/>
      <c r="AJ46" s="61"/>
      <c r="AK46" s="61"/>
      <c r="AL46" s="61"/>
      <c r="AM46" s="61"/>
      <c r="AN46" s="61"/>
      <c r="AO46" s="61"/>
      <c r="AP46" s="61"/>
      <c r="AQ46" s="65"/>
      <c r="AW46" s="61"/>
      <c r="AX46" s="61"/>
      <c r="AY46" s="61"/>
      <c r="AZ46" s="61"/>
      <c r="BA46" s="61"/>
      <c r="BB46" s="61"/>
      <c r="BC46" s="61"/>
      <c r="BD46" s="63"/>
      <c r="BE46" s="63"/>
      <c r="BF46" s="63"/>
      <c r="BI46" s="11"/>
    </row>
    <row r="47" spans="2:62" x14ac:dyDescent="0.3">
      <c r="C47" s="21"/>
      <c r="D47" s="37" t="s">
        <v>7</v>
      </c>
      <c r="E47" s="29">
        <v>900</v>
      </c>
      <c r="F47" s="29">
        <v>1000</v>
      </c>
      <c r="G47" s="29">
        <v>1100</v>
      </c>
      <c r="H47" s="30">
        <v>300</v>
      </c>
      <c r="K47" s="65"/>
      <c r="AI47" s="63"/>
      <c r="AJ47" s="61"/>
      <c r="AK47" s="61"/>
      <c r="AL47" s="61"/>
      <c r="AM47" s="61"/>
      <c r="AN47" s="61"/>
      <c r="AO47" s="61"/>
      <c r="AP47" s="61"/>
      <c r="AQ47" s="65"/>
      <c r="AW47" s="61"/>
      <c r="AX47" s="61"/>
      <c r="AY47" s="61"/>
      <c r="AZ47" s="61"/>
      <c r="BA47" s="61"/>
      <c r="BB47" s="61"/>
      <c r="BC47" s="61"/>
      <c r="BD47" s="63"/>
      <c r="BE47" s="63"/>
      <c r="BF47" s="63"/>
    </row>
    <row r="48" spans="2:62" x14ac:dyDescent="0.3">
      <c r="C48" s="21"/>
      <c r="D48" s="37" t="s">
        <v>8</v>
      </c>
      <c r="E48" s="29">
        <v>1100</v>
      </c>
      <c r="F48" s="29">
        <v>1100</v>
      </c>
      <c r="G48" s="29">
        <v>1300</v>
      </c>
      <c r="H48" s="30">
        <v>400</v>
      </c>
      <c r="K48" s="65"/>
      <c r="AI48" s="63"/>
      <c r="AJ48" s="61"/>
      <c r="AK48" s="61"/>
      <c r="AL48" s="61"/>
      <c r="AM48" s="61"/>
      <c r="AN48" s="61"/>
      <c r="AO48" s="61"/>
      <c r="AP48" s="61"/>
      <c r="AQ48" s="65"/>
      <c r="AW48" s="61"/>
      <c r="AX48" s="61"/>
      <c r="AY48" s="61"/>
      <c r="AZ48" s="61"/>
      <c r="BA48" s="61"/>
      <c r="BB48" s="61"/>
      <c r="BC48" s="61"/>
      <c r="BD48" s="63"/>
      <c r="BE48" s="63"/>
      <c r="BF48" s="63"/>
    </row>
    <row r="49" spans="3:58" x14ac:dyDescent="0.3">
      <c r="C49" s="22"/>
      <c r="D49" s="38" t="s">
        <v>9</v>
      </c>
      <c r="E49" s="31">
        <v>500</v>
      </c>
      <c r="F49" s="31">
        <v>650</v>
      </c>
      <c r="G49" s="31">
        <v>700</v>
      </c>
      <c r="H49" s="32">
        <v>300</v>
      </c>
      <c r="K49" s="65"/>
      <c r="AI49" s="63"/>
      <c r="AJ49" s="61"/>
      <c r="AK49" s="61"/>
      <c r="AL49" s="61"/>
      <c r="AM49" s="61"/>
      <c r="AN49" s="61"/>
      <c r="AO49" s="61"/>
      <c r="AP49" s="61"/>
      <c r="AQ49" s="61"/>
      <c r="AR49" s="61"/>
      <c r="AS49" s="61"/>
      <c r="AT49" s="61"/>
      <c r="AU49" s="61"/>
      <c r="AV49" s="61"/>
      <c r="AW49" s="61"/>
      <c r="AX49" s="61"/>
      <c r="AY49" s="61"/>
      <c r="AZ49" s="61"/>
      <c r="BA49" s="61"/>
      <c r="BB49" s="61"/>
      <c r="BC49" s="61"/>
      <c r="BD49" s="63"/>
      <c r="BE49" s="63"/>
      <c r="BF49" s="63"/>
    </row>
    <row r="50" spans="3:58" x14ac:dyDescent="0.3">
      <c r="AI50" s="63"/>
      <c r="AJ50" s="61"/>
      <c r="AK50" s="61"/>
      <c r="AL50" s="61"/>
      <c r="AM50" s="61"/>
      <c r="AN50" s="61"/>
      <c r="AO50" s="61"/>
      <c r="AP50" s="61"/>
      <c r="AQ50" s="61"/>
      <c r="AR50" s="61"/>
      <c r="AS50" s="61"/>
      <c r="AT50" s="61"/>
      <c r="AU50" s="61"/>
      <c r="AV50" s="61"/>
      <c r="AW50" s="61"/>
      <c r="AX50" s="61"/>
      <c r="AY50" s="61"/>
      <c r="AZ50" s="61"/>
      <c r="BA50" s="61"/>
      <c r="BB50" s="61"/>
      <c r="BC50" s="61"/>
      <c r="BD50" s="63"/>
      <c r="BE50" s="63"/>
      <c r="BF50" s="63"/>
    </row>
    <row r="51" spans="3:58" x14ac:dyDescent="0.3">
      <c r="AI51" s="63"/>
      <c r="AJ51" s="61"/>
      <c r="AK51" s="61"/>
      <c r="AL51" s="61"/>
      <c r="AM51" s="61"/>
      <c r="AN51" s="61"/>
      <c r="AO51" s="61"/>
      <c r="AP51" s="61"/>
      <c r="AQ51" s="61"/>
      <c r="AR51" s="61"/>
      <c r="AS51" s="61"/>
      <c r="AT51" s="61"/>
      <c r="AU51" s="61"/>
      <c r="AV51" s="61"/>
      <c r="AW51" s="61"/>
      <c r="AX51" s="61"/>
      <c r="AY51" s="61"/>
      <c r="AZ51" s="61"/>
      <c r="BA51" s="61"/>
      <c r="BB51" s="61"/>
      <c r="BC51" s="61"/>
      <c r="BD51" s="63"/>
      <c r="BE51" s="63"/>
      <c r="BF51" s="63"/>
    </row>
    <row r="52" spans="3:58" x14ac:dyDescent="0.3">
      <c r="AI52" s="63"/>
      <c r="AJ52" s="61"/>
      <c r="AK52" s="61"/>
      <c r="AL52" s="61"/>
      <c r="AM52" s="61"/>
      <c r="AN52" s="61"/>
      <c r="AO52" s="61"/>
      <c r="AP52" s="61"/>
      <c r="AQ52" s="61"/>
      <c r="AR52" s="61"/>
      <c r="AS52" s="61"/>
      <c r="AT52" s="61"/>
      <c r="AU52" s="61"/>
      <c r="AV52" s="61"/>
      <c r="AW52" s="61"/>
      <c r="AX52" s="61"/>
      <c r="AY52" s="61"/>
      <c r="AZ52" s="61"/>
      <c r="BA52" s="61"/>
      <c r="BB52" s="61"/>
      <c r="BC52" s="61"/>
      <c r="BD52" s="63"/>
      <c r="BE52" s="63"/>
      <c r="BF52" s="63"/>
    </row>
    <row r="53" spans="3:58" x14ac:dyDescent="0.3">
      <c r="AI53" s="63"/>
      <c r="AJ53" s="61"/>
      <c r="AK53" s="61"/>
      <c r="AL53" s="61"/>
      <c r="AM53" s="61"/>
      <c r="AN53" s="61"/>
      <c r="AO53" s="61"/>
      <c r="AP53" s="61"/>
      <c r="AQ53" s="61"/>
      <c r="AR53" s="61"/>
      <c r="AS53" s="61"/>
      <c r="AT53" s="61"/>
      <c r="AU53" s="61"/>
      <c r="AV53" s="61"/>
      <c r="AW53" s="61"/>
      <c r="AX53" s="61"/>
      <c r="AY53" s="61"/>
      <c r="AZ53" s="61"/>
      <c r="BA53" s="61"/>
      <c r="BB53" s="61"/>
      <c r="BC53" s="61"/>
      <c r="BD53" s="63"/>
      <c r="BE53" s="63"/>
      <c r="BF53" s="63"/>
    </row>
    <row r="54" spans="3:58" x14ac:dyDescent="0.3">
      <c r="AI54" s="63"/>
      <c r="AJ54" s="61"/>
      <c r="AK54" s="61"/>
      <c r="AL54" s="61"/>
      <c r="AM54" s="61"/>
      <c r="AN54" s="61"/>
      <c r="AO54" s="61"/>
      <c r="AP54" s="61"/>
      <c r="AQ54" s="61"/>
      <c r="AR54" s="61"/>
      <c r="AS54" s="61"/>
      <c r="AT54" s="61"/>
      <c r="AU54" s="61"/>
      <c r="AV54" s="61"/>
      <c r="AW54" s="61"/>
      <c r="AX54" s="61"/>
      <c r="AY54" s="61"/>
      <c r="AZ54" s="61"/>
      <c r="BA54" s="61"/>
      <c r="BB54" s="61"/>
      <c r="BC54" s="61"/>
      <c r="BD54" s="63"/>
      <c r="BE54" s="63"/>
      <c r="BF54" s="63"/>
    </row>
    <row r="55" spans="3:58" x14ac:dyDescent="0.3">
      <c r="AI55" s="63"/>
      <c r="AJ55" s="63"/>
      <c r="AK55" s="63"/>
      <c r="AL55" s="63"/>
      <c r="AM55" s="63"/>
      <c r="AN55" s="63"/>
      <c r="AO55" s="63"/>
      <c r="AP55" s="63"/>
      <c r="AQ55" s="63"/>
      <c r="AR55" s="63"/>
      <c r="AS55" s="63"/>
      <c r="AT55" s="63"/>
      <c r="AU55" s="63"/>
      <c r="AV55" s="63"/>
      <c r="AW55" s="63"/>
      <c r="AX55" s="63"/>
      <c r="AY55" s="63"/>
      <c r="AZ55" s="63"/>
      <c r="BA55" s="63"/>
      <c r="BB55" s="63"/>
      <c r="BC55" s="61"/>
      <c r="BD55" s="63"/>
      <c r="BE55" s="63"/>
      <c r="BF55" s="63"/>
    </row>
  </sheetData>
  <mergeCells count="37">
    <mergeCell ref="AJ4:BA4"/>
    <mergeCell ref="B40:G40"/>
    <mergeCell ref="H40:M40"/>
    <mergeCell ref="N40:S40"/>
    <mergeCell ref="AJ7:AO7"/>
    <mergeCell ref="AJ8:AK8"/>
    <mergeCell ref="AL8:AM8"/>
    <mergeCell ref="AN8:AO8"/>
    <mergeCell ref="L41:M41"/>
    <mergeCell ref="AV7:BA7"/>
    <mergeCell ref="AV8:AW8"/>
    <mergeCell ref="AX8:AY8"/>
    <mergeCell ref="AZ8:BA8"/>
    <mergeCell ref="AP7:AU7"/>
    <mergeCell ref="AP8:AQ8"/>
    <mergeCell ref="AR8:AS8"/>
    <mergeCell ref="AT8:AU8"/>
    <mergeCell ref="N41:O41"/>
    <mergeCell ref="P41:Q41"/>
    <mergeCell ref="R41:S41"/>
    <mergeCell ref="B41:C41"/>
    <mergeCell ref="D41:E41"/>
    <mergeCell ref="F41:G41"/>
    <mergeCell ref="H41:I41"/>
    <mergeCell ref="J41:K41"/>
    <mergeCell ref="BD36:BD38"/>
    <mergeCell ref="BI13:BJ16"/>
    <mergeCell ref="BI18:BJ21"/>
    <mergeCell ref="BI23:BJ26"/>
    <mergeCell ref="BI28:BJ30"/>
    <mergeCell ref="BI32:BJ34"/>
    <mergeCell ref="BI36:BJ38"/>
    <mergeCell ref="BD13:BD16"/>
    <mergeCell ref="BD18:BD21"/>
    <mergeCell ref="BD23:BD26"/>
    <mergeCell ref="BD28:BD30"/>
    <mergeCell ref="BD32:BD3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419"/>
  <sheetViews>
    <sheetView workbookViewId="0">
      <selection activeCell="R38" sqref="R38"/>
    </sheetView>
  </sheetViews>
  <sheetFormatPr defaultColWidth="8.88671875" defaultRowHeight="14.4" x14ac:dyDescent="0.3"/>
  <cols>
    <col min="1" max="1" width="2.109375" customWidth="1"/>
    <col min="2" max="2" width="5.6640625" customWidth="1"/>
    <col min="3" max="3" width="14.6640625" customWidth="1"/>
    <col min="4" max="4" width="20.44140625" customWidth="1"/>
    <col min="5" max="6" width="5.6640625" customWidth="1"/>
    <col min="7" max="7" width="12.6640625" customWidth="1"/>
    <col min="8" max="8" width="13.44140625" customWidth="1"/>
    <col min="9" max="9" width="13.6640625" customWidth="1"/>
    <col min="10" max="13" width="5.6640625" customWidth="1"/>
    <col min="26" max="26" width="9.109375" customWidth="1"/>
    <col min="27" max="27" width="4.6640625" customWidth="1"/>
    <col min="28" max="28" width="4.44140625" customWidth="1"/>
    <col min="29" max="29" width="32.44140625" customWidth="1"/>
    <col min="30" max="30" width="5.6640625" customWidth="1"/>
    <col min="31" max="31" width="37.33203125" customWidth="1"/>
    <col min="32" max="43" width="5.6640625" customWidth="1"/>
    <col min="44" max="44" width="1.6640625" customWidth="1"/>
    <col min="45" max="45" width="8" customWidth="1"/>
    <col min="46" max="46" width="2.44140625" customWidth="1"/>
    <col min="47" max="47" width="5.6640625" customWidth="1"/>
    <col min="48" max="48" width="2.44140625" customWidth="1"/>
    <col min="49" max="49" width="9.109375" style="11"/>
    <col min="50" max="50" width="3.44140625" customWidth="1"/>
    <col min="52" max="52" width="13.44140625" style="1" customWidth="1"/>
    <col min="53" max="57" width="9.109375" style="1"/>
  </cols>
  <sheetData>
    <row r="1" spans="1:57" s="2" customFormat="1" ht="25.8" x14ac:dyDescent="0.5">
      <c r="A1" s="5" t="str">
        <f>'Problem 1'!A1</f>
        <v>ISM-C1004 - Business Analytics 1 - Assignment 1 (Total 36 points)  [Do not require solver to produce integer solutions]</v>
      </c>
      <c r="AW1" s="23"/>
    </row>
    <row r="2" spans="1:57" x14ac:dyDescent="0.3">
      <c r="AZ2"/>
      <c r="BA2"/>
      <c r="BB2"/>
      <c r="BC2"/>
      <c r="BD2"/>
      <c r="BE2"/>
    </row>
    <row r="3" spans="1:57" ht="18" x14ac:dyDescent="0.35">
      <c r="AC3" s="98"/>
      <c r="AD3" s="98"/>
      <c r="AZ3"/>
      <c r="BA3"/>
      <c r="BB3"/>
      <c r="BC3"/>
      <c r="BD3"/>
      <c r="BE3"/>
    </row>
    <row r="4" spans="1:57" x14ac:dyDescent="0.3">
      <c r="AZ4"/>
      <c r="BA4"/>
      <c r="BB4"/>
      <c r="BC4"/>
      <c r="BD4"/>
      <c r="BE4"/>
    </row>
    <row r="5" spans="1:57" x14ac:dyDescent="0.3">
      <c r="AD5" s="99"/>
      <c r="AE5" s="99"/>
      <c r="AF5" s="99"/>
      <c r="AG5" s="99"/>
      <c r="AH5" s="99"/>
      <c r="AI5" s="100"/>
      <c r="AZ5"/>
      <c r="BA5"/>
      <c r="BB5"/>
      <c r="BC5"/>
      <c r="BD5"/>
      <c r="BE5"/>
    </row>
    <row r="6" spans="1:57" x14ac:dyDescent="0.3">
      <c r="AD6" s="11"/>
      <c r="AE6" s="11"/>
      <c r="AF6" s="11"/>
      <c r="AG6" s="11"/>
      <c r="AH6" s="11"/>
      <c r="AZ6"/>
      <c r="BA6"/>
      <c r="BB6"/>
      <c r="BC6"/>
      <c r="BD6"/>
      <c r="BE6"/>
    </row>
    <row r="7" spans="1:57" x14ac:dyDescent="0.3">
      <c r="AC7" s="16"/>
      <c r="AV7" s="11"/>
      <c r="AZ7"/>
      <c r="BA7"/>
      <c r="BB7"/>
      <c r="BC7"/>
      <c r="BD7"/>
      <c r="BE7"/>
    </row>
    <row r="8" spans="1:57" x14ac:dyDescent="0.3">
      <c r="AC8" s="16"/>
      <c r="AV8" s="11"/>
      <c r="AZ8"/>
      <c r="BA8"/>
      <c r="BB8"/>
      <c r="BC8"/>
      <c r="BD8"/>
      <c r="BE8"/>
    </row>
    <row r="9" spans="1:57" x14ac:dyDescent="0.3">
      <c r="AC9" s="16"/>
      <c r="AD9" s="122"/>
      <c r="AE9" s="11"/>
      <c r="AF9" s="168"/>
      <c r="AG9" s="168"/>
      <c r="AH9" s="168"/>
      <c r="AI9" s="168"/>
      <c r="AJ9" s="168"/>
      <c r="AK9" s="168"/>
      <c r="AL9" s="168"/>
      <c r="AM9" s="168"/>
      <c r="AN9" s="168"/>
      <c r="AO9" s="168"/>
      <c r="AP9" s="168"/>
      <c r="AQ9" s="168"/>
      <c r="AR9" s="122"/>
      <c r="AS9" s="11"/>
      <c r="AT9" s="122"/>
      <c r="AU9" s="11"/>
      <c r="AV9" s="11"/>
      <c r="AZ9"/>
      <c r="BA9"/>
      <c r="BB9"/>
      <c r="BC9"/>
      <c r="BD9"/>
      <c r="BE9"/>
    </row>
    <row r="10" spans="1:57" x14ac:dyDescent="0.3">
      <c r="AC10" s="16"/>
      <c r="AD10" s="11"/>
      <c r="AE10" s="42"/>
      <c r="AF10" s="126"/>
      <c r="AG10" s="126"/>
      <c r="AH10" s="126"/>
      <c r="AI10" s="126"/>
      <c r="AJ10" s="126"/>
      <c r="AK10" s="126"/>
      <c r="AL10" s="126"/>
      <c r="AM10" s="126"/>
      <c r="AN10" s="126"/>
      <c r="AO10" s="126"/>
      <c r="AP10" s="126"/>
      <c r="AQ10" s="126"/>
      <c r="AR10" s="11"/>
      <c r="AS10" s="11"/>
      <c r="AT10" s="11"/>
      <c r="AU10" s="11"/>
      <c r="AV10" s="11"/>
      <c r="AZ10"/>
      <c r="BA10"/>
      <c r="BB10"/>
      <c r="BC10"/>
      <c r="BD10"/>
      <c r="BE10"/>
    </row>
    <row r="11" spans="1:57" x14ac:dyDescent="0.3">
      <c r="AC11" s="16"/>
      <c r="AD11" s="11"/>
      <c r="AE11" s="42"/>
      <c r="AF11" s="61"/>
      <c r="AG11" s="11"/>
      <c r="AH11" s="11"/>
      <c r="AI11" s="11"/>
      <c r="AJ11" s="61"/>
      <c r="AK11" s="11"/>
      <c r="AL11" s="11"/>
      <c r="AM11" s="11"/>
      <c r="AN11" s="61"/>
      <c r="AO11" s="11"/>
      <c r="AP11" s="11"/>
      <c r="AQ11" s="11"/>
      <c r="AR11" s="11"/>
      <c r="AS11" s="11"/>
      <c r="AT11" s="11"/>
      <c r="AU11" s="11"/>
      <c r="AV11" s="11"/>
      <c r="AZ11"/>
      <c r="BA11"/>
      <c r="BB11"/>
      <c r="BC11"/>
      <c r="BD11"/>
      <c r="BE11"/>
    </row>
    <row r="12" spans="1:57" x14ac:dyDescent="0.3">
      <c r="AC12" s="16"/>
      <c r="AD12" s="11"/>
      <c r="AE12" s="42"/>
      <c r="AF12" s="41"/>
      <c r="AG12" s="41"/>
      <c r="AH12" s="41"/>
      <c r="AI12" s="41"/>
      <c r="AJ12" s="11"/>
      <c r="AK12" s="11"/>
      <c r="AL12" s="11"/>
      <c r="AM12" s="11"/>
      <c r="AN12" s="11"/>
      <c r="AO12" s="11"/>
      <c r="AP12" s="11"/>
      <c r="AQ12" s="11"/>
      <c r="AR12" s="11"/>
      <c r="AS12" s="11"/>
      <c r="AT12" s="11"/>
      <c r="AU12" s="11"/>
      <c r="AV12" s="11"/>
      <c r="AZ12"/>
      <c r="BA12"/>
      <c r="BB12"/>
      <c r="BC12"/>
      <c r="BD12"/>
      <c r="BE12"/>
    </row>
    <row r="13" spans="1:57" ht="6.75" customHeight="1" x14ac:dyDescent="0.3">
      <c r="AC13" s="16"/>
      <c r="AD13" s="11"/>
      <c r="AE13" s="11"/>
      <c r="AF13" s="11"/>
      <c r="AG13" s="11"/>
      <c r="AH13" s="11"/>
      <c r="AI13" s="11"/>
      <c r="AJ13" s="11"/>
      <c r="AK13" s="11"/>
      <c r="AL13" s="6"/>
      <c r="AM13" s="11"/>
      <c r="AN13" s="11"/>
      <c r="AO13" s="11"/>
      <c r="AP13" s="11"/>
      <c r="AQ13" s="11"/>
      <c r="AR13" s="11"/>
      <c r="AS13" s="11"/>
      <c r="AT13" s="11"/>
      <c r="AU13" s="11"/>
      <c r="AV13" s="11"/>
      <c r="AX13" s="44"/>
      <c r="AY13" s="11"/>
      <c r="AZ13"/>
      <c r="BA13"/>
      <c r="BB13"/>
      <c r="BC13" s="44"/>
      <c r="BD13" s="44"/>
      <c r="BE13"/>
    </row>
    <row r="14" spans="1:57" x14ac:dyDescent="0.3">
      <c r="AC14" s="16"/>
      <c r="AD14" s="11"/>
      <c r="AE14" s="16"/>
      <c r="AF14" s="11"/>
      <c r="AG14" s="11"/>
      <c r="AH14" s="11"/>
      <c r="AI14" s="11"/>
      <c r="AJ14" s="11"/>
      <c r="AK14" s="11"/>
      <c r="AL14" s="6"/>
      <c r="AM14" s="11"/>
      <c r="AN14" s="11"/>
      <c r="AO14" s="11"/>
      <c r="AP14" s="11"/>
      <c r="AQ14" s="11"/>
      <c r="AR14" s="11"/>
      <c r="AS14" s="11"/>
      <c r="AT14" s="11"/>
      <c r="AU14" s="11"/>
      <c r="AV14" s="11"/>
      <c r="AX14" s="44"/>
      <c r="AY14" s="11"/>
      <c r="AZ14"/>
      <c r="BA14"/>
      <c r="BB14"/>
      <c r="BC14" s="44"/>
      <c r="BD14" s="44"/>
      <c r="BE14"/>
    </row>
    <row r="15" spans="1:57" x14ac:dyDescent="0.3">
      <c r="AC15" s="16"/>
      <c r="AD15" s="11"/>
      <c r="AE15" s="16"/>
      <c r="AF15" s="11"/>
      <c r="AG15" s="11"/>
      <c r="AH15" s="11"/>
      <c r="AI15" s="11"/>
      <c r="AJ15" s="11"/>
      <c r="AK15" s="11"/>
      <c r="AL15" s="6"/>
      <c r="AM15" s="11"/>
      <c r="AN15" s="11"/>
      <c r="AO15" s="11"/>
      <c r="AP15" s="11"/>
      <c r="AQ15" s="11"/>
      <c r="AR15" s="11"/>
      <c r="AS15" s="11"/>
      <c r="AT15" s="11"/>
      <c r="AU15" s="11"/>
      <c r="AV15" s="11"/>
      <c r="AX15" s="44"/>
      <c r="AY15" s="11"/>
      <c r="AZ15"/>
      <c r="BA15"/>
      <c r="BB15"/>
      <c r="BC15" s="44"/>
      <c r="BD15" s="44"/>
      <c r="BE15"/>
    </row>
    <row r="16" spans="1:57" x14ac:dyDescent="0.3">
      <c r="AC16" s="16"/>
      <c r="AD16" s="11"/>
      <c r="AE16" s="11"/>
      <c r="AF16" s="11"/>
      <c r="AG16" s="11"/>
      <c r="AH16" s="11"/>
      <c r="AI16" s="11"/>
      <c r="AJ16" s="11"/>
      <c r="AK16" s="11"/>
      <c r="AL16" s="6"/>
      <c r="AM16" s="11"/>
      <c r="AN16" s="11"/>
      <c r="AO16" s="11"/>
      <c r="AP16" s="11"/>
      <c r="AQ16" s="11"/>
      <c r="AR16" s="11"/>
      <c r="AS16" s="11"/>
      <c r="AT16" s="11"/>
      <c r="AU16" s="11"/>
      <c r="AV16" s="11"/>
      <c r="AX16" s="44"/>
      <c r="AY16" s="11"/>
      <c r="AZ16"/>
      <c r="BA16"/>
      <c r="BB16"/>
      <c r="BC16" s="44"/>
      <c r="BD16" s="44"/>
      <c r="BE16"/>
    </row>
    <row r="17" spans="3:57" x14ac:dyDescent="0.3">
      <c r="AC17" s="16"/>
      <c r="AD17" s="11"/>
      <c r="AE17" s="16"/>
      <c r="AF17" s="11"/>
      <c r="AG17" s="11"/>
      <c r="AH17" s="11"/>
      <c r="AI17" s="11"/>
      <c r="AJ17" s="11"/>
      <c r="AK17" s="11"/>
      <c r="AL17" s="6"/>
      <c r="AM17" s="11"/>
      <c r="AN17" s="11"/>
      <c r="AO17" s="11"/>
      <c r="AP17" s="11"/>
      <c r="AQ17" s="11"/>
      <c r="AR17" s="11"/>
      <c r="AS17" s="11"/>
      <c r="AT17" s="161"/>
      <c r="AU17" s="11"/>
      <c r="AV17" s="11"/>
      <c r="AZ17"/>
      <c r="BA17"/>
      <c r="BB17"/>
      <c r="BC17"/>
      <c r="BD17"/>
      <c r="BE17"/>
    </row>
    <row r="18" spans="3:57" x14ac:dyDescent="0.3">
      <c r="AC18" s="16"/>
      <c r="AE18" s="16"/>
      <c r="AF18" s="11"/>
      <c r="AG18" s="11"/>
      <c r="AH18" s="11"/>
      <c r="AI18" s="11"/>
      <c r="AJ18" s="11"/>
      <c r="AK18" s="11"/>
      <c r="AL18" s="11"/>
      <c r="AM18" s="11"/>
      <c r="AN18" s="6"/>
      <c r="AO18" s="11"/>
      <c r="AP18" s="11"/>
      <c r="AQ18" s="11"/>
      <c r="AR18" s="11"/>
      <c r="AS18" s="11"/>
      <c r="AT18" s="161"/>
      <c r="AU18" s="11"/>
      <c r="AV18" s="11"/>
      <c r="AX18" s="44"/>
      <c r="AY18" s="11"/>
      <c r="AZ18"/>
      <c r="BA18"/>
      <c r="BB18"/>
      <c r="BC18" s="44"/>
      <c r="BD18" s="44"/>
      <c r="BE18"/>
    </row>
    <row r="19" spans="3:57" x14ac:dyDescent="0.3">
      <c r="AC19" s="16"/>
      <c r="AE19" s="16"/>
      <c r="AF19" s="11"/>
      <c r="AG19" s="11"/>
      <c r="AH19" s="11"/>
      <c r="AI19" s="11"/>
      <c r="AJ19" s="11"/>
      <c r="AK19" s="11"/>
      <c r="AL19" s="11"/>
      <c r="AM19" s="11"/>
      <c r="AN19" s="6"/>
      <c r="AO19" s="11"/>
      <c r="AP19" s="11"/>
      <c r="AQ19" s="11"/>
      <c r="AR19" s="11"/>
      <c r="AS19" s="11"/>
      <c r="AT19" s="161"/>
      <c r="AU19" s="11"/>
      <c r="AV19" s="11"/>
      <c r="AX19" s="44"/>
      <c r="AY19" s="11"/>
      <c r="AZ19"/>
      <c r="BA19"/>
      <c r="BB19"/>
      <c r="BC19" s="44"/>
      <c r="BD19" s="44"/>
      <c r="BE19"/>
    </row>
    <row r="20" spans="3:57" x14ac:dyDescent="0.3">
      <c r="AE20" s="16"/>
      <c r="AF20" s="11"/>
      <c r="AG20" s="11"/>
      <c r="AH20" s="11"/>
      <c r="AI20" s="11"/>
      <c r="AJ20" s="11"/>
      <c r="AK20" s="11"/>
      <c r="AL20" s="11"/>
      <c r="AM20" s="11"/>
      <c r="AN20" s="6"/>
      <c r="AO20" s="11"/>
      <c r="AP20" s="11"/>
      <c r="AQ20" s="11"/>
      <c r="AR20" s="11"/>
      <c r="AS20" s="11"/>
      <c r="AT20" s="161"/>
      <c r="AU20" s="11"/>
      <c r="AV20" s="11"/>
      <c r="AX20" s="44"/>
      <c r="AY20" s="11"/>
      <c r="AZ20"/>
      <c r="BA20"/>
      <c r="BB20"/>
      <c r="BC20" s="44"/>
      <c r="BD20" s="44"/>
      <c r="BE20"/>
    </row>
    <row r="21" spans="3:57" x14ac:dyDescent="0.3">
      <c r="AF21" s="11"/>
      <c r="AG21" s="11"/>
      <c r="AH21" s="11"/>
      <c r="AI21" s="11"/>
      <c r="AJ21" s="11"/>
      <c r="AK21" s="11"/>
      <c r="AL21" s="11"/>
      <c r="AM21" s="11"/>
      <c r="AN21" s="6"/>
      <c r="AO21" s="11"/>
      <c r="AP21" s="11"/>
      <c r="AQ21" s="11"/>
      <c r="AR21" s="11"/>
      <c r="AS21" s="11"/>
      <c r="AT21" s="11"/>
      <c r="AU21" s="11"/>
      <c r="AV21" s="11"/>
      <c r="AX21" s="44"/>
      <c r="AY21" s="11"/>
      <c r="AZ21"/>
      <c r="BA21"/>
      <c r="BB21"/>
      <c r="BC21" s="44"/>
      <c r="BD21" s="44"/>
      <c r="BE21"/>
    </row>
    <row r="22" spans="3:57" x14ac:dyDescent="0.3">
      <c r="AD22" s="11"/>
      <c r="AE22" s="16"/>
      <c r="AF22" s="41"/>
      <c r="AG22" s="41"/>
      <c r="AH22" s="41"/>
      <c r="AI22" s="41"/>
      <c r="AJ22" s="41"/>
      <c r="AK22" s="124"/>
      <c r="AL22" s="11"/>
      <c r="AM22" s="11"/>
      <c r="AN22" s="11"/>
      <c r="AO22" s="11"/>
      <c r="AP22" s="11"/>
      <c r="AQ22" s="11"/>
      <c r="AR22" s="11"/>
      <c r="AS22" s="11"/>
      <c r="AT22" s="161"/>
      <c r="AU22" s="11"/>
      <c r="AV22" s="11"/>
      <c r="AZ22"/>
      <c r="BA22"/>
      <c r="BB22"/>
      <c r="BC22"/>
      <c r="BD22"/>
      <c r="BE22"/>
    </row>
    <row r="23" spans="3:57" x14ac:dyDescent="0.3">
      <c r="AD23" s="11"/>
      <c r="AE23" s="16"/>
      <c r="AF23" s="11"/>
      <c r="AG23" s="11"/>
      <c r="AH23" s="11"/>
      <c r="AI23" s="11"/>
      <c r="AJ23" s="11"/>
      <c r="AK23" s="11"/>
      <c r="AL23" s="11"/>
      <c r="AM23" s="11"/>
      <c r="AN23" s="11"/>
      <c r="AO23" s="11"/>
      <c r="AP23" s="6"/>
      <c r="AQ23" s="11"/>
      <c r="AR23" s="11"/>
      <c r="AS23" s="11"/>
      <c r="AT23" s="161"/>
      <c r="AU23" s="11"/>
      <c r="AV23" s="11"/>
      <c r="AX23" s="44"/>
      <c r="AY23" s="11"/>
      <c r="AZ23"/>
      <c r="BA23"/>
      <c r="BB23"/>
      <c r="BC23" s="44"/>
      <c r="BD23" s="44"/>
      <c r="BE23"/>
    </row>
    <row r="24" spans="3:57" x14ac:dyDescent="0.3">
      <c r="AD24" s="11"/>
      <c r="AE24" s="16"/>
      <c r="AF24" s="11"/>
      <c r="AG24" s="11"/>
      <c r="AH24" s="11"/>
      <c r="AI24" s="11"/>
      <c r="AJ24" s="11"/>
      <c r="AK24" s="11"/>
      <c r="AL24" s="11"/>
      <c r="AM24" s="11"/>
      <c r="AN24" s="11"/>
      <c r="AO24" s="11"/>
      <c r="AP24" s="6"/>
      <c r="AQ24" s="11"/>
      <c r="AR24" s="11"/>
      <c r="AS24" s="11"/>
      <c r="AT24" s="161"/>
      <c r="AU24" s="11"/>
      <c r="AV24" s="11"/>
      <c r="AX24" s="44"/>
      <c r="AY24" s="11"/>
      <c r="AZ24"/>
      <c r="BA24"/>
      <c r="BB24"/>
      <c r="BC24" s="44"/>
      <c r="BD24" s="44"/>
      <c r="BE24"/>
    </row>
    <row r="25" spans="3:57" x14ac:dyDescent="0.3">
      <c r="C25" s="7"/>
      <c r="D25" s="15"/>
      <c r="E25" s="15"/>
      <c r="AD25" s="11"/>
      <c r="AE25" s="11"/>
      <c r="AF25" s="11"/>
      <c r="AG25" s="11"/>
      <c r="AH25" s="11"/>
      <c r="AI25" s="11"/>
      <c r="AJ25" s="11"/>
      <c r="AK25" s="11"/>
      <c r="AL25" s="11"/>
      <c r="AM25" s="11"/>
      <c r="AN25" s="11"/>
      <c r="AO25" s="11"/>
      <c r="AP25" s="6"/>
      <c r="AQ25" s="11"/>
      <c r="AR25" s="11"/>
      <c r="AS25" s="11"/>
      <c r="AT25" s="11"/>
      <c r="AU25" s="11"/>
      <c r="AV25" s="11"/>
      <c r="AX25" s="44"/>
      <c r="AY25" s="11"/>
      <c r="AZ25"/>
      <c r="BA25"/>
      <c r="BB25"/>
      <c r="BC25" s="44"/>
      <c r="BD25" s="44"/>
      <c r="BE25"/>
    </row>
    <row r="26" spans="3:57" x14ac:dyDescent="0.3">
      <c r="C26" s="16"/>
      <c r="D26" s="17"/>
      <c r="E26" s="6"/>
      <c r="AD26" s="11"/>
      <c r="AE26" s="16"/>
      <c r="AF26" s="11"/>
      <c r="AG26" s="11"/>
      <c r="AH26" s="11"/>
      <c r="AI26" s="11"/>
      <c r="AJ26" s="11"/>
      <c r="AK26" s="11"/>
      <c r="AL26" s="11"/>
      <c r="AM26" s="11"/>
      <c r="AN26" s="11"/>
      <c r="AO26" s="11"/>
      <c r="AP26" s="6"/>
      <c r="AQ26" s="11"/>
      <c r="AR26" s="11"/>
      <c r="AS26" s="11"/>
      <c r="AT26" s="161"/>
      <c r="AU26" s="11"/>
      <c r="AV26" s="11"/>
      <c r="AX26" s="44"/>
      <c r="AY26" s="11"/>
      <c r="AZ26"/>
      <c r="BA26"/>
      <c r="BB26"/>
      <c r="BC26" s="44"/>
      <c r="BD26" s="44"/>
      <c r="BE26"/>
    </row>
    <row r="27" spans="3:57" x14ac:dyDescent="0.3">
      <c r="C27" s="16"/>
      <c r="D27" s="17"/>
      <c r="E27" s="6"/>
      <c r="AD27" s="11"/>
      <c r="AE27" s="16"/>
      <c r="AF27" s="11"/>
      <c r="AG27" s="11"/>
      <c r="AH27" s="11"/>
      <c r="AI27" s="11"/>
      <c r="AJ27" s="11"/>
      <c r="AK27" s="11"/>
      <c r="AL27" s="11"/>
      <c r="AM27" s="11"/>
      <c r="AN27" s="11"/>
      <c r="AO27" s="11"/>
      <c r="AP27" s="11"/>
      <c r="AQ27" s="11"/>
      <c r="AR27" s="11"/>
      <c r="AS27" s="11"/>
      <c r="AT27" s="161"/>
      <c r="AU27" s="11"/>
      <c r="AV27" s="11"/>
      <c r="AZ27"/>
      <c r="BA27"/>
      <c r="BB27"/>
      <c r="BC27"/>
      <c r="BD27"/>
      <c r="BE27"/>
    </row>
    <row r="28" spans="3:57" x14ac:dyDescent="0.3">
      <c r="C28" s="16"/>
      <c r="D28" s="17"/>
      <c r="E28" s="6"/>
      <c r="AD28" s="11"/>
      <c r="AE28" s="16"/>
      <c r="AF28" s="11"/>
      <c r="AG28" s="11"/>
      <c r="AH28" s="11"/>
      <c r="AI28" s="11"/>
      <c r="AJ28" s="11"/>
      <c r="AK28" s="11"/>
      <c r="AL28" s="11"/>
      <c r="AM28" s="11"/>
      <c r="AN28" s="11"/>
      <c r="AO28" s="11"/>
      <c r="AP28" s="11"/>
      <c r="AQ28" s="11"/>
      <c r="AR28" s="11"/>
      <c r="AS28" s="11"/>
      <c r="AT28" s="161"/>
      <c r="AU28" s="11"/>
      <c r="AV28" s="11"/>
      <c r="AX28" s="44"/>
      <c r="AY28" s="6"/>
      <c r="AZ28"/>
      <c r="BA28"/>
      <c r="BB28"/>
      <c r="BC28" s="44"/>
      <c r="BD28" s="44"/>
      <c r="BE28"/>
    </row>
    <row r="29" spans="3:57" x14ac:dyDescent="0.3">
      <c r="C29" s="16"/>
      <c r="D29" s="17"/>
      <c r="E29" s="6"/>
      <c r="AD29" s="11"/>
      <c r="AE29" s="11"/>
      <c r="AF29" s="11"/>
      <c r="AG29" s="11"/>
      <c r="AH29" s="11"/>
      <c r="AI29" s="11"/>
      <c r="AJ29" s="11"/>
      <c r="AK29" s="11"/>
      <c r="AL29" s="11"/>
      <c r="AM29" s="11"/>
      <c r="AN29" s="11"/>
      <c r="AO29" s="11"/>
      <c r="AP29" s="11"/>
      <c r="AQ29" s="11"/>
      <c r="AR29" s="11"/>
      <c r="AS29" s="11"/>
      <c r="AT29" s="11"/>
      <c r="AU29" s="11"/>
      <c r="AV29" s="11"/>
      <c r="AX29" s="44"/>
      <c r="AY29" s="6"/>
      <c r="AZ29"/>
      <c r="BA29"/>
      <c r="BB29"/>
      <c r="BC29" s="44"/>
      <c r="BD29" s="44"/>
      <c r="BE29"/>
    </row>
    <row r="30" spans="3:57" x14ac:dyDescent="0.3">
      <c r="C30" s="16"/>
      <c r="D30" s="17"/>
      <c r="E30" s="6"/>
      <c r="AD30" s="11"/>
      <c r="AE30" s="16"/>
      <c r="AF30" s="11"/>
      <c r="AG30" s="11"/>
      <c r="AH30" s="11"/>
      <c r="AI30" s="11"/>
      <c r="AJ30" s="11"/>
      <c r="AK30" s="11"/>
      <c r="AL30" s="11"/>
      <c r="AM30" s="11"/>
      <c r="AN30" s="11"/>
      <c r="AO30" s="11"/>
      <c r="AP30" s="6"/>
      <c r="AQ30" s="11"/>
      <c r="AR30" s="11"/>
      <c r="AS30" s="11"/>
      <c r="AT30" s="161"/>
      <c r="AU30" s="11"/>
      <c r="AV30" s="11"/>
      <c r="AX30" s="44"/>
      <c r="AY30" s="6"/>
      <c r="AZ30"/>
      <c r="BA30"/>
      <c r="BB30"/>
      <c r="BC30" s="44"/>
      <c r="BD30" s="44"/>
      <c r="BE30"/>
    </row>
    <row r="31" spans="3:57" x14ac:dyDescent="0.3">
      <c r="C31" s="16"/>
      <c r="D31" s="17"/>
      <c r="E31" s="6"/>
      <c r="AD31" s="11"/>
      <c r="AE31" s="16"/>
      <c r="AF31" s="11"/>
      <c r="AG31" s="11"/>
      <c r="AH31" s="11"/>
      <c r="AI31" s="11"/>
      <c r="AJ31" s="11"/>
      <c r="AK31" s="11"/>
      <c r="AL31" s="11"/>
      <c r="AM31" s="11"/>
      <c r="AN31" s="11"/>
      <c r="AO31" s="11"/>
      <c r="AP31" s="11"/>
      <c r="AQ31" s="11"/>
      <c r="AR31" s="11"/>
      <c r="AS31" s="11"/>
      <c r="AT31" s="161"/>
      <c r="AU31" s="11"/>
      <c r="AV31" s="11"/>
      <c r="AY31" s="11"/>
      <c r="AZ31"/>
      <c r="BA31"/>
      <c r="BB31"/>
      <c r="BC31"/>
      <c r="BD31"/>
      <c r="BE31"/>
    </row>
    <row r="32" spans="3:57" x14ac:dyDescent="0.3">
      <c r="AD32" s="11"/>
      <c r="AE32" s="16"/>
      <c r="AF32" s="11"/>
      <c r="AG32" s="11"/>
      <c r="AH32" s="11"/>
      <c r="AI32" s="11"/>
      <c r="AJ32" s="11"/>
      <c r="AK32" s="11"/>
      <c r="AL32" s="11"/>
      <c r="AM32" s="11"/>
      <c r="AN32" s="11"/>
      <c r="AO32" s="11"/>
      <c r="AP32" s="11"/>
      <c r="AQ32" s="11"/>
      <c r="AR32" s="11"/>
      <c r="AS32" s="11"/>
      <c r="AT32" s="161"/>
      <c r="AU32" s="11"/>
      <c r="AV32" s="11"/>
      <c r="AX32" s="44"/>
      <c r="AY32" s="11"/>
      <c r="AZ32"/>
      <c r="BA32"/>
      <c r="BB32"/>
      <c r="BC32" s="44"/>
      <c r="BD32" s="44"/>
      <c r="BE32"/>
    </row>
    <row r="33" spans="2:57" x14ac:dyDescent="0.3">
      <c r="AD33" s="11"/>
      <c r="AE33" s="11"/>
      <c r="AF33" s="11"/>
      <c r="AG33" s="11"/>
      <c r="AH33" s="11"/>
      <c r="AI33" s="11"/>
      <c r="AJ33" s="11"/>
      <c r="AK33" s="11"/>
      <c r="AL33" s="11"/>
      <c r="AM33" s="11"/>
      <c r="AN33" s="11"/>
      <c r="AO33" s="11"/>
      <c r="AP33" s="11"/>
      <c r="AQ33" s="11"/>
      <c r="AR33" s="11"/>
      <c r="AS33" s="11"/>
      <c r="AT33" s="11"/>
      <c r="AU33" s="11"/>
      <c r="AV33" s="11"/>
      <c r="AX33" s="44"/>
      <c r="AY33" s="11"/>
      <c r="AZ33"/>
      <c r="BA33"/>
      <c r="BB33"/>
      <c r="BC33" s="44"/>
      <c r="BD33" s="44"/>
      <c r="BE33"/>
    </row>
    <row r="34" spans="2:57" x14ac:dyDescent="0.3">
      <c r="AD34" s="11"/>
      <c r="AE34" s="11"/>
      <c r="AF34" s="11"/>
      <c r="AG34" s="11"/>
      <c r="AH34" s="11"/>
      <c r="AI34" s="11"/>
      <c r="AJ34" s="11"/>
      <c r="AK34" s="11"/>
      <c r="AL34" s="11"/>
      <c r="AM34" s="11"/>
      <c r="AN34" s="11"/>
      <c r="AO34" s="11"/>
      <c r="AP34" s="11"/>
      <c r="AQ34" s="11"/>
      <c r="AR34" s="11"/>
      <c r="AS34" s="11"/>
      <c r="AT34" s="11"/>
      <c r="AU34" s="11"/>
      <c r="AV34" s="11"/>
      <c r="AX34" s="44"/>
      <c r="AY34" s="11"/>
      <c r="AZ34"/>
      <c r="BA34"/>
      <c r="BB34"/>
      <c r="BC34" s="44"/>
      <c r="BD34" s="44"/>
      <c r="BE34"/>
    </row>
    <row r="35" spans="2:57" x14ac:dyDescent="0.3">
      <c r="AD35" s="11"/>
      <c r="AE35" s="11"/>
      <c r="AF35" s="11"/>
      <c r="AG35" s="11"/>
      <c r="AH35" s="11"/>
      <c r="AI35" s="11"/>
      <c r="AJ35" s="11"/>
      <c r="AK35" s="11"/>
      <c r="AL35" s="11"/>
      <c r="AM35" s="11"/>
      <c r="AN35" s="11"/>
      <c r="AO35" s="11"/>
      <c r="AP35" s="11"/>
      <c r="AQ35" s="11"/>
      <c r="AR35" s="11"/>
      <c r="AS35" s="11"/>
      <c r="AT35" s="11"/>
      <c r="AU35" s="11"/>
      <c r="AV35" s="11"/>
      <c r="AY35" s="11"/>
      <c r="AZ35"/>
      <c r="BA35"/>
      <c r="BB35"/>
      <c r="BC35"/>
      <c r="BD35"/>
      <c r="BE35"/>
    </row>
    <row r="36" spans="2:57" x14ac:dyDescent="0.3">
      <c r="AD36" s="11"/>
      <c r="AE36" s="11"/>
      <c r="AF36" s="11"/>
      <c r="AG36" s="11"/>
      <c r="AH36" s="11"/>
      <c r="AI36" s="11"/>
      <c r="AJ36" s="11"/>
      <c r="AK36" s="11"/>
      <c r="AL36" s="11"/>
      <c r="AM36" s="11"/>
      <c r="AN36" s="11"/>
      <c r="AO36" s="11"/>
      <c r="AP36" s="11"/>
      <c r="AQ36" s="11"/>
      <c r="AR36" s="11"/>
      <c r="AS36" s="11"/>
      <c r="AT36" s="11"/>
      <c r="AU36" s="11"/>
      <c r="AV36" s="11"/>
      <c r="AX36" s="44"/>
      <c r="AY36" s="11"/>
      <c r="AZ36"/>
      <c r="BA36"/>
      <c r="BB36"/>
      <c r="BC36" s="44"/>
      <c r="BD36" s="44"/>
      <c r="BE36"/>
    </row>
    <row r="37" spans="2:57" x14ac:dyDescent="0.3">
      <c r="AD37" s="11"/>
      <c r="AE37" s="11"/>
      <c r="AF37" s="11"/>
      <c r="AG37" s="11"/>
      <c r="AH37" s="11"/>
      <c r="AI37" s="11"/>
      <c r="AJ37" s="11"/>
      <c r="AK37" s="11"/>
      <c r="AL37" s="11"/>
      <c r="AM37" s="11"/>
      <c r="AN37" s="11"/>
      <c r="AO37" s="11"/>
      <c r="AP37" s="11"/>
      <c r="AQ37" s="11"/>
      <c r="AR37" s="11"/>
      <c r="AS37" s="11"/>
      <c r="AT37" s="11"/>
      <c r="AU37" s="11"/>
      <c r="AV37" s="11"/>
      <c r="AX37" s="44"/>
      <c r="AY37" s="11"/>
      <c r="AZ37"/>
      <c r="BA37"/>
      <c r="BB37"/>
      <c r="BC37" s="44"/>
      <c r="BD37" s="44"/>
      <c r="BE37"/>
    </row>
    <row r="38" spans="2:57" x14ac:dyDescent="0.3">
      <c r="AD38" s="11"/>
      <c r="AE38" s="61"/>
      <c r="AF38" s="61"/>
      <c r="AG38" s="61"/>
      <c r="AH38" s="61"/>
      <c r="AI38" s="61"/>
      <c r="AJ38" s="61"/>
      <c r="AK38" s="61"/>
      <c r="AL38" s="61"/>
      <c r="AM38" s="61"/>
      <c r="AN38" s="61"/>
      <c r="AO38" s="61"/>
      <c r="AP38" s="61"/>
      <c r="AQ38" s="61"/>
      <c r="AR38" s="61"/>
      <c r="AS38" s="61"/>
      <c r="AT38" s="61"/>
      <c r="AU38" s="61"/>
      <c r="AV38" s="61"/>
      <c r="AW38" s="61"/>
      <c r="AX38" s="62"/>
      <c r="AY38" s="61"/>
      <c r="AZ38" s="63"/>
      <c r="BA38" s="63"/>
      <c r="BB38" s="63"/>
      <c r="BC38" s="62"/>
      <c r="BD38" s="62"/>
      <c r="BE38"/>
    </row>
    <row r="39" spans="2:57" x14ac:dyDescent="0.3">
      <c r="B39" s="3"/>
      <c r="AD39" s="11"/>
      <c r="AE39" s="61"/>
      <c r="AF39" s="61"/>
      <c r="AG39" s="61"/>
      <c r="AH39" s="61"/>
      <c r="AI39" s="61"/>
      <c r="AJ39" s="61"/>
      <c r="AK39" s="61"/>
      <c r="AL39" s="61"/>
      <c r="AM39" s="61"/>
      <c r="AN39" s="61"/>
      <c r="AO39" s="61"/>
      <c r="AP39" s="61"/>
      <c r="AQ39" s="61"/>
      <c r="AR39" s="61"/>
      <c r="AS39" s="61"/>
      <c r="AT39" s="61"/>
      <c r="AU39" s="61"/>
      <c r="AV39" s="61"/>
      <c r="AW39" s="61"/>
      <c r="AX39" s="63"/>
      <c r="AY39" s="61"/>
      <c r="AZ39" s="63"/>
      <c r="BA39" s="63"/>
      <c r="BB39" s="63"/>
      <c r="BC39" s="63"/>
      <c r="BD39" s="63"/>
      <c r="BE39"/>
    </row>
    <row r="40" spans="2:57" ht="18.75" customHeight="1" x14ac:dyDescent="0.3">
      <c r="B40" s="3"/>
      <c r="C40" s="168" t="s">
        <v>0</v>
      </c>
      <c r="D40" s="168"/>
      <c r="E40" s="3"/>
      <c r="F40" s="3"/>
      <c r="G40" s="169" t="s">
        <v>20</v>
      </c>
      <c r="H40" s="169"/>
      <c r="I40" s="169"/>
      <c r="J40" s="3"/>
      <c r="K40" s="3"/>
      <c r="L40" s="3"/>
      <c r="M40" s="3"/>
      <c r="AD40" s="11"/>
      <c r="AE40" s="61"/>
      <c r="AF40" s="61"/>
      <c r="AG40" s="61"/>
      <c r="AH40" s="61"/>
      <c r="AI40" s="61"/>
      <c r="AJ40" s="61"/>
      <c r="AK40" s="61"/>
      <c r="AL40" s="61"/>
      <c r="AM40" s="61"/>
      <c r="AN40" s="61"/>
      <c r="AO40" s="61"/>
      <c r="AP40" s="61"/>
      <c r="AQ40" s="61"/>
      <c r="AR40" s="61"/>
      <c r="AS40" s="61"/>
      <c r="AT40" s="61"/>
      <c r="AU40" s="61"/>
      <c r="AV40" s="61"/>
      <c r="AW40" s="61"/>
      <c r="AX40" s="63"/>
      <c r="AY40" s="61"/>
      <c r="AZ40" s="63"/>
      <c r="BA40" s="63"/>
      <c r="BB40" s="63"/>
      <c r="BC40" s="63"/>
      <c r="BD40" s="63"/>
      <c r="BE40"/>
    </row>
    <row r="41" spans="2:57" ht="34.5" customHeight="1" x14ac:dyDescent="0.35">
      <c r="B41" s="3"/>
      <c r="C41" s="54" t="s">
        <v>21</v>
      </c>
      <c r="D41" s="53" t="s">
        <v>28</v>
      </c>
      <c r="E41" s="3"/>
      <c r="F41" s="3"/>
      <c r="G41" s="51" t="s">
        <v>22</v>
      </c>
      <c r="H41" s="52" t="s">
        <v>27</v>
      </c>
      <c r="I41" s="53" t="s">
        <v>26</v>
      </c>
      <c r="J41" s="3"/>
      <c r="K41" s="3"/>
      <c r="L41" s="3"/>
      <c r="M41" s="3"/>
      <c r="AD41" s="11"/>
      <c r="AE41" s="61"/>
      <c r="AF41" s="60"/>
      <c r="AG41" s="61"/>
      <c r="AH41" s="61"/>
      <c r="AI41" s="61"/>
      <c r="AJ41" s="61"/>
      <c r="AK41" s="61"/>
      <c r="AL41" s="61"/>
      <c r="AM41" s="61"/>
      <c r="AN41" s="61"/>
      <c r="AO41" s="61"/>
      <c r="AP41" s="61"/>
      <c r="AQ41" s="61"/>
      <c r="AR41" s="61"/>
      <c r="AS41" s="61"/>
      <c r="AT41" s="61"/>
      <c r="AU41" s="61"/>
      <c r="AV41" s="61"/>
      <c r="AW41" s="61"/>
      <c r="AX41" s="63"/>
      <c r="AY41" s="63"/>
      <c r="AZ41" s="63"/>
      <c r="BA41" s="63"/>
      <c r="BB41" s="63"/>
      <c r="BC41" s="63"/>
      <c r="BD41" s="63"/>
      <c r="BE41"/>
    </row>
    <row r="42" spans="2:57" x14ac:dyDescent="0.3">
      <c r="B42" s="40"/>
      <c r="C42" s="47" t="s">
        <v>23</v>
      </c>
      <c r="D42" s="45">
        <v>2000</v>
      </c>
      <c r="E42" s="58"/>
      <c r="F42" s="40"/>
      <c r="G42" s="47" t="s">
        <v>16</v>
      </c>
      <c r="H42" s="46">
        <v>4000</v>
      </c>
      <c r="I42" s="45">
        <v>12</v>
      </c>
      <c r="J42" s="40"/>
      <c r="K42" s="58"/>
      <c r="L42" s="40"/>
      <c r="M42" s="58"/>
      <c r="AD42" s="11"/>
      <c r="AE42" s="16"/>
      <c r="AF42" s="61"/>
      <c r="AG42" s="61"/>
      <c r="AH42" s="61"/>
      <c r="AI42" s="61"/>
      <c r="AJ42" s="61"/>
      <c r="AK42" s="61"/>
      <c r="AL42" s="61"/>
      <c r="AM42" s="61"/>
      <c r="AN42" s="61"/>
      <c r="AO42" s="61"/>
      <c r="AP42" s="61"/>
      <c r="AQ42" s="61"/>
      <c r="AR42" s="61"/>
      <c r="AS42" s="61"/>
      <c r="AT42" s="61"/>
      <c r="AU42" s="61"/>
      <c r="AV42" s="61"/>
      <c r="AW42" s="61"/>
      <c r="AX42" s="63"/>
      <c r="AY42" s="63"/>
      <c r="AZ42" s="63"/>
      <c r="BA42" s="63"/>
      <c r="BB42" s="63"/>
      <c r="BC42" s="63"/>
      <c r="BD42" s="63"/>
      <c r="BE42"/>
    </row>
    <row r="43" spans="2:57" x14ac:dyDescent="0.3">
      <c r="B43" s="11"/>
      <c r="C43" s="47" t="s">
        <v>24</v>
      </c>
      <c r="D43" s="49">
        <v>3000</v>
      </c>
      <c r="E43" s="41"/>
      <c r="F43" s="41"/>
      <c r="G43" s="48" t="s">
        <v>17</v>
      </c>
      <c r="H43" s="18">
        <v>2700</v>
      </c>
      <c r="I43" s="49">
        <v>11</v>
      </c>
      <c r="J43" s="6"/>
      <c r="K43" s="11"/>
      <c r="L43" s="11"/>
      <c r="M43" s="11"/>
      <c r="AB43" s="1"/>
      <c r="AD43" s="11"/>
      <c r="AE43" s="16"/>
      <c r="AF43" s="61"/>
      <c r="AG43" s="61"/>
      <c r="AH43" s="61"/>
      <c r="AI43" s="61"/>
      <c r="AJ43" s="61"/>
      <c r="AK43" s="61"/>
      <c r="AL43" s="61"/>
      <c r="AM43" s="61"/>
      <c r="AN43" s="61"/>
      <c r="AO43" s="61"/>
      <c r="AP43" s="61"/>
      <c r="AQ43" s="61"/>
      <c r="AR43" s="61"/>
      <c r="AS43" s="61"/>
      <c r="AT43" s="61"/>
      <c r="AU43" s="61"/>
      <c r="AV43" s="61"/>
      <c r="AW43" s="61"/>
      <c r="AX43" s="63"/>
      <c r="AY43" s="63"/>
      <c r="AZ43" s="63"/>
      <c r="BA43" s="63"/>
      <c r="BB43" s="63"/>
      <c r="BC43" s="63"/>
      <c r="BD43" s="63"/>
      <c r="BE43"/>
    </row>
    <row r="44" spans="2:57" x14ac:dyDescent="0.3">
      <c r="C44" s="24" t="s">
        <v>68</v>
      </c>
      <c r="D44" s="39">
        <v>4000</v>
      </c>
      <c r="G44" s="47" t="s">
        <v>18</v>
      </c>
      <c r="H44" s="46">
        <v>3500</v>
      </c>
      <c r="I44" s="45">
        <v>14</v>
      </c>
      <c r="AB44" s="1"/>
      <c r="AD44" s="11"/>
      <c r="AE44" s="16"/>
      <c r="AF44" s="61"/>
      <c r="AG44" s="61"/>
      <c r="AH44" s="61"/>
      <c r="AI44" s="61"/>
      <c r="AJ44" s="61"/>
      <c r="AK44" s="61"/>
      <c r="AL44" s="61"/>
      <c r="AM44" s="61"/>
      <c r="AN44" s="61"/>
      <c r="AO44" s="61"/>
      <c r="AP44" s="61"/>
      <c r="AQ44" s="61"/>
      <c r="AR44" s="61"/>
      <c r="AS44" s="61"/>
      <c r="AT44" s="61"/>
      <c r="AU44" s="61"/>
      <c r="AV44" s="61"/>
      <c r="AW44" s="61"/>
      <c r="AX44" s="63"/>
      <c r="AY44" s="63"/>
      <c r="AZ44" s="63"/>
      <c r="BA44" s="63"/>
      <c r="BB44" s="63"/>
      <c r="BC44" s="61"/>
      <c r="BD44" s="63"/>
      <c r="BE44"/>
    </row>
    <row r="45" spans="2:57" x14ac:dyDescent="0.3">
      <c r="C45" s="3"/>
      <c r="G45" s="50" t="s">
        <v>19</v>
      </c>
      <c r="H45" s="23">
        <v>3500</v>
      </c>
      <c r="I45" s="39">
        <v>9</v>
      </c>
      <c r="AB45" s="1"/>
      <c r="AD45" s="11"/>
      <c r="AE45" s="61"/>
      <c r="AF45" s="61"/>
      <c r="AG45" s="61"/>
      <c r="AH45" s="61"/>
      <c r="AI45" s="61"/>
      <c r="AJ45" s="61"/>
      <c r="AK45" s="61"/>
      <c r="AL45" s="61"/>
      <c r="AM45" s="61"/>
      <c r="AN45" s="61"/>
      <c r="AO45" s="61"/>
      <c r="AP45" s="61"/>
      <c r="AQ45" s="61"/>
      <c r="AR45" s="61"/>
      <c r="AS45" s="61"/>
      <c r="AT45" s="61"/>
      <c r="AU45" s="61"/>
      <c r="AV45" s="61"/>
      <c r="AW45" s="61"/>
      <c r="AX45" s="63"/>
      <c r="AY45" s="63"/>
      <c r="AZ45" s="63"/>
      <c r="BA45" s="63"/>
      <c r="BB45" s="63"/>
      <c r="BC45" s="61"/>
      <c r="BD45" s="63"/>
      <c r="BE45"/>
    </row>
    <row r="46" spans="2:57" x14ac:dyDescent="0.3">
      <c r="E46" s="58"/>
      <c r="F46" s="58"/>
      <c r="G46" s="58"/>
      <c r="H46" s="58"/>
      <c r="AB46" s="1"/>
      <c r="AD46" s="11"/>
      <c r="AE46" s="61"/>
      <c r="AF46" s="60"/>
      <c r="AG46" s="61"/>
      <c r="AH46" s="61"/>
      <c r="AI46" s="61"/>
      <c r="AJ46" s="61"/>
      <c r="AK46" s="61"/>
      <c r="AL46" s="61"/>
      <c r="AM46" s="61"/>
      <c r="AN46" s="61"/>
      <c r="AO46" s="61"/>
      <c r="AP46" s="61"/>
      <c r="AQ46" s="61"/>
      <c r="AR46" s="61"/>
      <c r="AS46" s="61"/>
      <c r="AT46" s="61"/>
      <c r="AU46" s="61"/>
      <c r="AV46" s="61"/>
      <c r="AW46" s="61"/>
      <c r="AX46" s="63"/>
      <c r="AY46" s="63"/>
      <c r="AZ46" s="63"/>
      <c r="BA46" s="63"/>
      <c r="BB46" s="63"/>
      <c r="BC46" s="61"/>
      <c r="BD46" s="63"/>
      <c r="BE46"/>
    </row>
    <row r="47" spans="2:57" x14ac:dyDescent="0.3">
      <c r="D47" s="42"/>
      <c r="E47" s="43"/>
      <c r="F47" s="43"/>
      <c r="G47" s="43"/>
      <c r="H47" s="43"/>
      <c r="AB47" s="1"/>
      <c r="AD47" s="11"/>
      <c r="AE47" s="61"/>
      <c r="AF47" s="61"/>
      <c r="AG47" s="61"/>
      <c r="AH47" s="61"/>
      <c r="AI47" s="61"/>
      <c r="AJ47" s="61"/>
      <c r="AK47" s="61"/>
      <c r="AL47" s="61"/>
      <c r="AM47" s="61"/>
      <c r="AN47" s="61"/>
      <c r="AO47" s="61"/>
      <c r="AP47" s="61"/>
      <c r="AQ47" s="61"/>
      <c r="AR47" s="61"/>
      <c r="AS47" s="61"/>
      <c r="AT47" s="61"/>
      <c r="AU47" s="61"/>
      <c r="AV47" s="61"/>
      <c r="AW47" s="61"/>
      <c r="AX47" s="63"/>
      <c r="AY47" s="63"/>
      <c r="AZ47" s="63"/>
      <c r="BA47" s="63"/>
      <c r="BB47" s="63"/>
      <c r="BC47" s="63"/>
      <c r="BD47" s="63"/>
      <c r="BE47"/>
    </row>
    <row r="48" spans="2:57" x14ac:dyDescent="0.3">
      <c r="D48" s="42"/>
      <c r="E48" s="43"/>
      <c r="F48" s="43"/>
      <c r="G48" s="43"/>
      <c r="H48" s="43"/>
      <c r="AB48" s="1"/>
      <c r="AD48" s="11"/>
      <c r="AE48" s="61"/>
      <c r="AF48" s="61"/>
      <c r="AG48" s="61"/>
      <c r="AH48" s="61"/>
      <c r="AI48" s="61"/>
      <c r="AJ48" s="61"/>
      <c r="AK48" s="61"/>
      <c r="AL48" s="61"/>
      <c r="AM48" s="61"/>
      <c r="AN48" s="61"/>
      <c r="AO48" s="61"/>
      <c r="AP48" s="61"/>
      <c r="AQ48" s="61"/>
      <c r="AR48" s="61"/>
      <c r="AS48" s="61"/>
      <c r="AT48" s="61"/>
      <c r="AU48" s="61"/>
      <c r="AV48" s="61"/>
      <c r="AW48" s="61"/>
      <c r="AX48" s="63"/>
      <c r="AY48" s="63"/>
      <c r="AZ48" s="63"/>
      <c r="BA48" s="63"/>
      <c r="BB48" s="63"/>
      <c r="BC48" s="63"/>
      <c r="BD48" s="63"/>
      <c r="BE48"/>
    </row>
    <row r="49" spans="4:57" x14ac:dyDescent="0.3">
      <c r="D49" s="42"/>
      <c r="E49" s="43"/>
      <c r="F49" s="43"/>
      <c r="G49" s="43"/>
      <c r="H49" s="43"/>
      <c r="AB49" s="1"/>
      <c r="AD49" s="11"/>
      <c r="AE49" s="61"/>
      <c r="AF49" s="61"/>
      <c r="AG49" s="61"/>
      <c r="AH49" s="61"/>
      <c r="AI49" s="61"/>
      <c r="AJ49" s="61"/>
      <c r="AK49" s="61"/>
      <c r="AL49" s="61"/>
      <c r="AM49" s="61"/>
      <c r="AN49" s="61"/>
      <c r="AO49" s="61"/>
      <c r="AP49" s="61"/>
      <c r="AQ49" s="61"/>
      <c r="AR49" s="61"/>
      <c r="AS49" s="61"/>
      <c r="AT49" s="61"/>
      <c r="AU49" s="61"/>
      <c r="AV49" s="61"/>
      <c r="AW49" s="61"/>
      <c r="AX49" s="63"/>
      <c r="AY49" s="63"/>
      <c r="AZ49" s="63"/>
      <c r="BA49" s="63"/>
      <c r="BB49" s="63"/>
      <c r="BC49" s="63"/>
      <c r="BD49" s="63"/>
      <c r="BE49"/>
    </row>
    <row r="50" spans="4:57" x14ac:dyDescent="0.3">
      <c r="AB50" s="1"/>
      <c r="AD50" s="11"/>
      <c r="AE50" s="61"/>
      <c r="AF50" s="61"/>
      <c r="AG50" s="61"/>
      <c r="AH50" s="61"/>
      <c r="AI50" s="61"/>
      <c r="AJ50" s="61"/>
      <c r="AK50" s="61"/>
      <c r="AL50" s="61"/>
      <c r="AM50" s="61"/>
      <c r="AN50" s="61"/>
      <c r="AO50" s="61"/>
      <c r="AP50" s="61"/>
      <c r="AQ50" s="61"/>
      <c r="AR50" s="61"/>
      <c r="AS50" s="61"/>
      <c r="AT50" s="61"/>
      <c r="AU50" s="61"/>
      <c r="AV50" s="61"/>
      <c r="AW50" s="61"/>
      <c r="AX50" s="63"/>
      <c r="AY50" s="63"/>
      <c r="AZ50" s="63"/>
      <c r="BA50" s="63"/>
      <c r="BB50" s="63"/>
      <c r="BC50" s="63"/>
      <c r="BD50" s="63"/>
      <c r="BE50"/>
    </row>
    <row r="51" spans="4:57" x14ac:dyDescent="0.3">
      <c r="AB51" s="1"/>
      <c r="AD51" s="11"/>
      <c r="AE51" s="61"/>
      <c r="AF51" s="61"/>
      <c r="AG51" s="61"/>
      <c r="AH51" s="61"/>
      <c r="AI51" s="61"/>
      <c r="AJ51" s="61"/>
      <c r="AK51" s="61"/>
      <c r="AL51" s="61"/>
      <c r="AM51" s="61"/>
      <c r="AN51" s="61"/>
      <c r="AO51" s="61"/>
      <c r="AP51" s="61"/>
      <c r="AQ51" s="61"/>
      <c r="AR51" s="61"/>
      <c r="AS51" s="61"/>
      <c r="AT51" s="61"/>
      <c r="AU51" s="61"/>
      <c r="AV51" s="61"/>
      <c r="AW51" s="61"/>
      <c r="AX51" s="63"/>
      <c r="AY51" s="63"/>
      <c r="AZ51" s="63"/>
      <c r="BA51" s="63"/>
      <c r="BB51" s="63"/>
      <c r="BC51" s="63"/>
      <c r="BD51" s="63"/>
      <c r="BE51"/>
    </row>
    <row r="52" spans="4:57" x14ac:dyDescent="0.3">
      <c r="AB52" s="1"/>
      <c r="AD52" s="11"/>
      <c r="AE52" s="61"/>
      <c r="AF52" s="61"/>
      <c r="AG52" s="61"/>
      <c r="AH52" s="61"/>
      <c r="AI52" s="61"/>
      <c r="AJ52" s="61"/>
      <c r="AK52" s="61"/>
      <c r="AL52" s="61"/>
      <c r="AM52" s="61"/>
      <c r="AN52" s="61"/>
      <c r="AO52" s="61"/>
      <c r="AP52" s="61"/>
      <c r="AQ52" s="61"/>
      <c r="AR52" s="61"/>
      <c r="AS52" s="61"/>
      <c r="AT52" s="61"/>
      <c r="AU52" s="61"/>
      <c r="AV52" s="61"/>
      <c r="AW52" s="61"/>
      <c r="AX52" s="63"/>
      <c r="AY52" s="63"/>
      <c r="AZ52" s="63"/>
      <c r="BA52" s="63"/>
      <c r="BB52" s="63"/>
      <c r="BC52" s="63"/>
      <c r="BD52" s="63"/>
      <c r="BE52"/>
    </row>
    <row r="53" spans="4:57" x14ac:dyDescent="0.3">
      <c r="AB53" s="1"/>
      <c r="AD53" s="11"/>
      <c r="AE53" s="61"/>
      <c r="AF53" s="61"/>
      <c r="AG53" s="61"/>
      <c r="AH53" s="61"/>
      <c r="AI53" s="61"/>
      <c r="AJ53" s="61"/>
      <c r="AK53" s="61"/>
      <c r="AL53" s="61"/>
      <c r="AM53" s="61"/>
      <c r="AN53" s="61"/>
      <c r="AO53" s="61"/>
      <c r="AP53" s="61"/>
      <c r="AQ53" s="61"/>
      <c r="AR53" s="61"/>
      <c r="AS53" s="61"/>
      <c r="AT53" s="61"/>
      <c r="AU53" s="61"/>
      <c r="AV53" s="61"/>
      <c r="AW53" s="61"/>
      <c r="AX53" s="63"/>
      <c r="AY53" s="63"/>
      <c r="AZ53" s="63"/>
      <c r="BA53" s="63"/>
      <c r="BB53" s="63"/>
      <c r="BC53" s="63"/>
      <c r="BD53" s="63"/>
      <c r="BE53"/>
    </row>
    <row r="54" spans="4:57" x14ac:dyDescent="0.3">
      <c r="AB54" s="1"/>
      <c r="AD54" s="11"/>
      <c r="AE54" s="61"/>
      <c r="AF54" s="61"/>
      <c r="AG54" s="61"/>
      <c r="AH54" s="61"/>
      <c r="AI54" s="61"/>
      <c r="AJ54" s="61"/>
      <c r="AK54" s="61"/>
      <c r="AL54" s="61"/>
      <c r="AM54" s="61"/>
      <c r="AN54" s="61"/>
      <c r="AO54" s="61"/>
      <c r="AP54" s="61"/>
      <c r="AQ54" s="61"/>
      <c r="AR54" s="61"/>
      <c r="AS54" s="61"/>
      <c r="AT54" s="61"/>
      <c r="AU54" s="61"/>
      <c r="AV54" s="61"/>
      <c r="AW54" s="61"/>
      <c r="AX54" s="63"/>
      <c r="AY54" s="63"/>
      <c r="AZ54" s="63"/>
      <c r="BA54" s="63"/>
      <c r="BB54" s="63"/>
      <c r="BC54" s="63"/>
      <c r="BD54" s="63"/>
      <c r="BE54"/>
    </row>
    <row r="55" spans="4:57" x14ac:dyDescent="0.3">
      <c r="AB55" s="1"/>
      <c r="AZ55"/>
      <c r="BA55"/>
      <c r="BB55"/>
      <c r="BC55"/>
      <c r="BD55"/>
      <c r="BE55"/>
    </row>
    <row r="56" spans="4:57" x14ac:dyDescent="0.3">
      <c r="AB56" s="1"/>
      <c r="AZ56"/>
      <c r="BA56"/>
      <c r="BB56"/>
      <c r="BC56"/>
      <c r="BD56"/>
      <c r="BE56"/>
    </row>
    <row r="57" spans="4:57" x14ac:dyDescent="0.3">
      <c r="AB57" s="1"/>
      <c r="AZ57"/>
      <c r="BA57"/>
      <c r="BB57"/>
      <c r="BC57"/>
      <c r="BD57"/>
      <c r="BE57"/>
    </row>
    <row r="58" spans="4:57" x14ac:dyDescent="0.3">
      <c r="AB58" s="1"/>
      <c r="AZ58"/>
      <c r="BA58"/>
      <c r="BB58"/>
      <c r="BC58"/>
      <c r="BD58"/>
      <c r="BE58"/>
    </row>
    <row r="59" spans="4:57" x14ac:dyDescent="0.3">
      <c r="AB59" s="1"/>
      <c r="AZ59"/>
      <c r="BA59"/>
      <c r="BB59"/>
      <c r="BC59"/>
      <c r="BD59"/>
      <c r="BE59"/>
    </row>
    <row r="60" spans="4:57" x14ac:dyDescent="0.3">
      <c r="AB60" s="1"/>
      <c r="AZ60"/>
      <c r="BA60"/>
      <c r="BB60"/>
      <c r="BC60"/>
      <c r="BD60"/>
      <c r="BE60"/>
    </row>
    <row r="61" spans="4:57" x14ac:dyDescent="0.3">
      <c r="AB61" s="1"/>
      <c r="AZ61"/>
      <c r="BA61"/>
      <c r="BB61"/>
      <c r="BC61"/>
      <c r="BD61"/>
      <c r="BE61"/>
    </row>
    <row r="62" spans="4:57" x14ac:dyDescent="0.3">
      <c r="AB62" s="1"/>
      <c r="AZ62"/>
      <c r="BA62"/>
      <c r="BB62"/>
      <c r="BC62"/>
      <c r="BD62"/>
      <c r="BE62"/>
    </row>
    <row r="63" spans="4:57" x14ac:dyDescent="0.3">
      <c r="AZ63"/>
      <c r="BA63"/>
      <c r="BB63"/>
      <c r="BC63"/>
      <c r="BD63"/>
      <c r="BE63"/>
    </row>
    <row r="64" spans="4:57" x14ac:dyDescent="0.3">
      <c r="AZ64"/>
      <c r="BA64"/>
      <c r="BB64"/>
      <c r="BC64"/>
      <c r="BD64"/>
      <c r="BE64"/>
    </row>
    <row r="65" spans="52:57" x14ac:dyDescent="0.3">
      <c r="AZ65"/>
      <c r="BA65"/>
      <c r="BB65"/>
      <c r="BC65"/>
      <c r="BD65"/>
      <c r="BE65"/>
    </row>
    <row r="66" spans="52:57" x14ac:dyDescent="0.3">
      <c r="AZ66"/>
      <c r="BA66"/>
      <c r="BB66"/>
      <c r="BC66"/>
      <c r="BD66"/>
      <c r="BE66"/>
    </row>
    <row r="67" spans="52:57" x14ac:dyDescent="0.3">
      <c r="AZ67"/>
      <c r="BA67"/>
      <c r="BB67"/>
      <c r="BC67"/>
      <c r="BD67"/>
      <c r="BE67"/>
    </row>
    <row r="68" spans="52:57" x14ac:dyDescent="0.3">
      <c r="AZ68"/>
      <c r="BA68"/>
      <c r="BB68"/>
      <c r="BC68"/>
      <c r="BD68"/>
      <c r="BE68"/>
    </row>
    <row r="69" spans="52:57" x14ac:dyDescent="0.3">
      <c r="AZ69"/>
      <c r="BA69"/>
      <c r="BB69"/>
      <c r="BC69"/>
      <c r="BD69"/>
      <c r="BE69"/>
    </row>
    <row r="70" spans="52:57" x14ac:dyDescent="0.3">
      <c r="AZ70"/>
      <c r="BA70"/>
      <c r="BB70"/>
      <c r="BC70"/>
      <c r="BD70"/>
      <c r="BE70"/>
    </row>
    <row r="71" spans="52:57" x14ac:dyDescent="0.3">
      <c r="AZ71"/>
      <c r="BA71"/>
      <c r="BB71"/>
      <c r="BC71"/>
      <c r="BD71"/>
      <c r="BE71"/>
    </row>
    <row r="72" spans="52:57" x14ac:dyDescent="0.3">
      <c r="AZ72"/>
      <c r="BA72"/>
      <c r="BB72"/>
      <c r="BC72"/>
      <c r="BD72"/>
      <c r="BE72"/>
    </row>
    <row r="73" spans="52:57" x14ac:dyDescent="0.3">
      <c r="AZ73"/>
      <c r="BA73"/>
      <c r="BB73"/>
      <c r="BC73"/>
      <c r="BD73"/>
      <c r="BE73"/>
    </row>
    <row r="74" spans="52:57" x14ac:dyDescent="0.3">
      <c r="AZ74"/>
      <c r="BA74"/>
      <c r="BB74"/>
      <c r="BC74"/>
      <c r="BD74"/>
      <c r="BE74"/>
    </row>
    <row r="75" spans="52:57" x14ac:dyDescent="0.3">
      <c r="AZ75"/>
      <c r="BA75"/>
      <c r="BB75"/>
      <c r="BC75"/>
      <c r="BD75"/>
      <c r="BE75"/>
    </row>
    <row r="76" spans="52:57" x14ac:dyDescent="0.3">
      <c r="AZ76"/>
      <c r="BA76"/>
      <c r="BB76"/>
      <c r="BC76"/>
      <c r="BD76"/>
      <c r="BE76"/>
    </row>
    <row r="77" spans="52:57" x14ac:dyDescent="0.3">
      <c r="AZ77"/>
      <c r="BA77"/>
      <c r="BB77"/>
      <c r="BC77"/>
      <c r="BD77"/>
      <c r="BE77"/>
    </row>
    <row r="78" spans="52:57" x14ac:dyDescent="0.3">
      <c r="AZ78"/>
      <c r="BA78"/>
      <c r="BB78"/>
      <c r="BC78"/>
      <c r="BD78"/>
      <c r="BE78"/>
    </row>
    <row r="79" spans="52:57" x14ac:dyDescent="0.3">
      <c r="AZ79"/>
      <c r="BA79"/>
      <c r="BB79"/>
      <c r="BC79"/>
      <c r="BD79"/>
      <c r="BE79"/>
    </row>
    <row r="80" spans="52:57" x14ac:dyDescent="0.3">
      <c r="AZ80"/>
      <c r="BA80"/>
      <c r="BB80"/>
      <c r="BC80"/>
      <c r="BD80"/>
      <c r="BE80"/>
    </row>
    <row r="81" spans="52:57" x14ac:dyDescent="0.3">
      <c r="AZ81"/>
      <c r="BA81"/>
      <c r="BB81"/>
      <c r="BC81"/>
      <c r="BD81"/>
      <c r="BE81"/>
    </row>
    <row r="82" spans="52:57" x14ac:dyDescent="0.3">
      <c r="AZ82"/>
      <c r="BA82"/>
      <c r="BB82"/>
      <c r="BC82"/>
      <c r="BD82"/>
      <c r="BE82"/>
    </row>
    <row r="83" spans="52:57" x14ac:dyDescent="0.3">
      <c r="AZ83"/>
      <c r="BA83"/>
      <c r="BB83"/>
      <c r="BC83"/>
      <c r="BD83"/>
      <c r="BE83"/>
    </row>
    <row r="84" spans="52:57" x14ac:dyDescent="0.3">
      <c r="AZ84"/>
      <c r="BA84"/>
      <c r="BB84"/>
      <c r="BC84"/>
      <c r="BD84"/>
      <c r="BE84"/>
    </row>
    <row r="85" spans="52:57" x14ac:dyDescent="0.3">
      <c r="AZ85"/>
      <c r="BA85"/>
      <c r="BB85"/>
      <c r="BC85"/>
      <c r="BD85"/>
      <c r="BE85"/>
    </row>
    <row r="86" spans="52:57" x14ac:dyDescent="0.3">
      <c r="AZ86"/>
      <c r="BA86"/>
      <c r="BB86"/>
      <c r="BC86"/>
      <c r="BD86"/>
      <c r="BE86"/>
    </row>
    <row r="87" spans="52:57" x14ac:dyDescent="0.3">
      <c r="AZ87"/>
      <c r="BA87"/>
      <c r="BB87"/>
      <c r="BC87"/>
      <c r="BD87"/>
      <c r="BE87"/>
    </row>
    <row r="88" spans="52:57" x14ac:dyDescent="0.3">
      <c r="AZ88"/>
      <c r="BA88"/>
      <c r="BB88"/>
      <c r="BC88"/>
      <c r="BD88"/>
      <c r="BE88"/>
    </row>
    <row r="89" spans="52:57" x14ac:dyDescent="0.3">
      <c r="AZ89"/>
      <c r="BA89"/>
      <c r="BB89"/>
      <c r="BC89"/>
      <c r="BD89"/>
      <c r="BE89"/>
    </row>
    <row r="90" spans="52:57" x14ac:dyDescent="0.3">
      <c r="AZ90"/>
      <c r="BA90"/>
      <c r="BB90"/>
      <c r="BC90"/>
      <c r="BD90"/>
      <c r="BE90"/>
    </row>
    <row r="91" spans="52:57" x14ac:dyDescent="0.3">
      <c r="AZ91"/>
      <c r="BA91"/>
      <c r="BB91"/>
      <c r="BC91"/>
      <c r="BD91"/>
      <c r="BE91"/>
    </row>
    <row r="92" spans="52:57" x14ac:dyDescent="0.3">
      <c r="AZ92"/>
      <c r="BA92"/>
      <c r="BB92"/>
      <c r="BC92"/>
      <c r="BD92"/>
      <c r="BE92"/>
    </row>
    <row r="93" spans="52:57" x14ac:dyDescent="0.3">
      <c r="AZ93"/>
      <c r="BA93"/>
      <c r="BB93"/>
      <c r="BC93"/>
      <c r="BD93"/>
      <c r="BE93"/>
    </row>
    <row r="94" spans="52:57" x14ac:dyDescent="0.3">
      <c r="AZ94"/>
      <c r="BA94"/>
      <c r="BB94"/>
      <c r="BC94"/>
      <c r="BD94"/>
      <c r="BE94"/>
    </row>
    <row r="95" spans="52:57" x14ac:dyDescent="0.3">
      <c r="AZ95"/>
      <c r="BA95"/>
      <c r="BB95"/>
      <c r="BC95"/>
      <c r="BD95"/>
      <c r="BE95"/>
    </row>
    <row r="96" spans="52:57" x14ac:dyDescent="0.3">
      <c r="AZ96"/>
      <c r="BA96"/>
      <c r="BB96"/>
      <c r="BC96"/>
      <c r="BD96"/>
      <c r="BE96"/>
    </row>
    <row r="97" spans="52:57" x14ac:dyDescent="0.3">
      <c r="AZ97"/>
      <c r="BA97"/>
      <c r="BB97"/>
      <c r="BC97"/>
      <c r="BD97"/>
      <c r="BE97"/>
    </row>
    <row r="98" spans="52:57" x14ac:dyDescent="0.3">
      <c r="AZ98"/>
      <c r="BA98"/>
      <c r="BB98"/>
      <c r="BC98"/>
      <c r="BD98"/>
      <c r="BE98"/>
    </row>
    <row r="99" spans="52:57" x14ac:dyDescent="0.3">
      <c r="AZ99"/>
      <c r="BA99"/>
      <c r="BB99"/>
      <c r="BC99"/>
      <c r="BD99"/>
      <c r="BE99"/>
    </row>
    <row r="100" spans="52:57" x14ac:dyDescent="0.3">
      <c r="AZ100"/>
      <c r="BA100"/>
      <c r="BB100"/>
      <c r="BC100"/>
      <c r="BD100"/>
      <c r="BE100"/>
    </row>
    <row r="101" spans="52:57" x14ac:dyDescent="0.3">
      <c r="AZ101"/>
      <c r="BA101"/>
      <c r="BB101"/>
      <c r="BC101"/>
      <c r="BD101"/>
      <c r="BE101"/>
    </row>
    <row r="102" spans="52:57" x14ac:dyDescent="0.3">
      <c r="AZ102"/>
      <c r="BA102"/>
      <c r="BB102"/>
      <c r="BC102"/>
      <c r="BD102"/>
      <c r="BE102"/>
    </row>
    <row r="103" spans="52:57" x14ac:dyDescent="0.3">
      <c r="AZ103"/>
      <c r="BA103"/>
      <c r="BB103"/>
      <c r="BC103"/>
      <c r="BD103"/>
      <c r="BE103"/>
    </row>
    <row r="104" spans="52:57" x14ac:dyDescent="0.3">
      <c r="AZ104"/>
      <c r="BA104"/>
      <c r="BB104"/>
      <c r="BC104"/>
      <c r="BD104"/>
      <c r="BE104"/>
    </row>
    <row r="105" spans="52:57" x14ac:dyDescent="0.3">
      <c r="AZ105"/>
      <c r="BA105"/>
      <c r="BB105"/>
      <c r="BC105"/>
      <c r="BD105"/>
      <c r="BE105"/>
    </row>
    <row r="106" spans="52:57" x14ac:dyDescent="0.3">
      <c r="AZ106"/>
      <c r="BA106"/>
      <c r="BB106"/>
      <c r="BC106"/>
      <c r="BD106"/>
      <c r="BE106"/>
    </row>
    <row r="107" spans="52:57" x14ac:dyDescent="0.3">
      <c r="AZ107"/>
      <c r="BA107"/>
      <c r="BB107"/>
      <c r="BC107"/>
      <c r="BD107"/>
      <c r="BE107"/>
    </row>
    <row r="108" spans="52:57" x14ac:dyDescent="0.3">
      <c r="AZ108"/>
      <c r="BA108"/>
      <c r="BB108"/>
      <c r="BC108"/>
      <c r="BD108"/>
      <c r="BE108"/>
    </row>
    <row r="109" spans="52:57" x14ac:dyDescent="0.3">
      <c r="AZ109"/>
      <c r="BA109"/>
      <c r="BB109"/>
      <c r="BC109"/>
      <c r="BD109"/>
      <c r="BE109"/>
    </row>
    <row r="110" spans="52:57" x14ac:dyDescent="0.3">
      <c r="AZ110"/>
      <c r="BA110"/>
      <c r="BB110"/>
      <c r="BC110"/>
      <c r="BD110"/>
      <c r="BE110"/>
    </row>
    <row r="111" spans="52:57" x14ac:dyDescent="0.3">
      <c r="AZ111"/>
      <c r="BA111"/>
      <c r="BB111"/>
      <c r="BC111"/>
      <c r="BD111"/>
      <c r="BE111"/>
    </row>
    <row r="112" spans="52:57" x14ac:dyDescent="0.3">
      <c r="AZ112"/>
      <c r="BA112"/>
      <c r="BB112"/>
      <c r="BC112"/>
      <c r="BD112"/>
      <c r="BE112"/>
    </row>
    <row r="113" spans="52:57" x14ac:dyDescent="0.3">
      <c r="AZ113"/>
      <c r="BA113"/>
      <c r="BB113"/>
      <c r="BC113"/>
      <c r="BD113"/>
      <c r="BE113"/>
    </row>
    <row r="114" spans="52:57" x14ac:dyDescent="0.3">
      <c r="AZ114"/>
      <c r="BA114"/>
      <c r="BB114"/>
      <c r="BC114"/>
      <c r="BD114"/>
      <c r="BE114"/>
    </row>
    <row r="115" spans="52:57" x14ac:dyDescent="0.3">
      <c r="AZ115"/>
      <c r="BA115"/>
      <c r="BB115"/>
      <c r="BC115"/>
      <c r="BD115"/>
      <c r="BE115"/>
    </row>
    <row r="116" spans="52:57" x14ac:dyDescent="0.3">
      <c r="AZ116"/>
      <c r="BA116"/>
      <c r="BB116"/>
      <c r="BC116"/>
      <c r="BD116"/>
      <c r="BE116"/>
    </row>
    <row r="117" spans="52:57" x14ac:dyDescent="0.3">
      <c r="AZ117"/>
      <c r="BA117"/>
      <c r="BB117"/>
      <c r="BC117"/>
      <c r="BD117"/>
      <c r="BE117"/>
    </row>
    <row r="118" spans="52:57" x14ac:dyDescent="0.3">
      <c r="AZ118"/>
      <c r="BA118"/>
      <c r="BB118"/>
      <c r="BC118"/>
      <c r="BD118"/>
      <c r="BE118"/>
    </row>
    <row r="119" spans="52:57" x14ac:dyDescent="0.3">
      <c r="AZ119"/>
      <c r="BA119"/>
      <c r="BB119"/>
      <c r="BC119"/>
      <c r="BD119"/>
      <c r="BE119"/>
    </row>
    <row r="120" spans="52:57" x14ac:dyDescent="0.3">
      <c r="AZ120"/>
      <c r="BA120"/>
      <c r="BB120"/>
      <c r="BC120"/>
      <c r="BD120"/>
      <c r="BE120"/>
    </row>
    <row r="121" spans="52:57" x14ac:dyDescent="0.3">
      <c r="AZ121"/>
      <c r="BA121"/>
      <c r="BB121"/>
      <c r="BC121"/>
      <c r="BD121"/>
      <c r="BE121"/>
    </row>
    <row r="122" spans="52:57" x14ac:dyDescent="0.3">
      <c r="AZ122"/>
      <c r="BA122"/>
      <c r="BB122"/>
      <c r="BC122"/>
      <c r="BD122"/>
      <c r="BE122"/>
    </row>
    <row r="123" spans="52:57" x14ac:dyDescent="0.3">
      <c r="AZ123"/>
      <c r="BA123"/>
      <c r="BB123"/>
      <c r="BC123"/>
      <c r="BD123"/>
      <c r="BE123"/>
    </row>
    <row r="124" spans="52:57" x14ac:dyDescent="0.3">
      <c r="AZ124"/>
      <c r="BA124"/>
      <c r="BB124"/>
      <c r="BC124"/>
      <c r="BD124"/>
      <c r="BE124"/>
    </row>
    <row r="125" spans="52:57" x14ac:dyDescent="0.3">
      <c r="AZ125"/>
      <c r="BA125"/>
      <c r="BB125"/>
      <c r="BC125"/>
      <c r="BD125"/>
      <c r="BE125"/>
    </row>
    <row r="126" spans="52:57" x14ac:dyDescent="0.3">
      <c r="AZ126"/>
      <c r="BA126"/>
      <c r="BB126"/>
      <c r="BC126"/>
      <c r="BD126"/>
      <c r="BE126"/>
    </row>
    <row r="127" spans="52:57" x14ac:dyDescent="0.3">
      <c r="AZ127"/>
      <c r="BA127"/>
      <c r="BB127"/>
      <c r="BC127"/>
      <c r="BD127"/>
      <c r="BE127"/>
    </row>
    <row r="128" spans="52:57" x14ac:dyDescent="0.3">
      <c r="AZ128"/>
      <c r="BA128"/>
      <c r="BB128"/>
      <c r="BC128"/>
      <c r="BD128"/>
      <c r="BE128"/>
    </row>
    <row r="129" spans="52:57" x14ac:dyDescent="0.3">
      <c r="AZ129"/>
      <c r="BA129"/>
      <c r="BB129"/>
      <c r="BC129"/>
      <c r="BD129"/>
      <c r="BE129"/>
    </row>
    <row r="130" spans="52:57" x14ac:dyDescent="0.3">
      <c r="AZ130"/>
      <c r="BA130"/>
      <c r="BB130"/>
      <c r="BC130"/>
      <c r="BD130"/>
      <c r="BE130"/>
    </row>
    <row r="131" spans="52:57" x14ac:dyDescent="0.3">
      <c r="AZ131"/>
      <c r="BA131"/>
      <c r="BB131"/>
      <c r="BC131"/>
      <c r="BD131"/>
      <c r="BE131"/>
    </row>
    <row r="132" spans="52:57" x14ac:dyDescent="0.3">
      <c r="AZ132"/>
      <c r="BA132"/>
      <c r="BB132"/>
      <c r="BC132"/>
      <c r="BD132"/>
      <c r="BE132"/>
    </row>
    <row r="133" spans="52:57" x14ac:dyDescent="0.3">
      <c r="AZ133"/>
      <c r="BA133"/>
      <c r="BB133"/>
      <c r="BC133"/>
      <c r="BD133"/>
      <c r="BE133"/>
    </row>
    <row r="134" spans="52:57" x14ac:dyDescent="0.3">
      <c r="AZ134"/>
      <c r="BA134"/>
      <c r="BB134"/>
      <c r="BC134"/>
      <c r="BD134"/>
      <c r="BE134"/>
    </row>
    <row r="135" spans="52:57" x14ac:dyDescent="0.3">
      <c r="AZ135"/>
      <c r="BA135"/>
      <c r="BB135"/>
      <c r="BC135"/>
      <c r="BD135"/>
      <c r="BE135"/>
    </row>
    <row r="136" spans="52:57" x14ac:dyDescent="0.3">
      <c r="AZ136"/>
      <c r="BA136"/>
      <c r="BB136"/>
      <c r="BC136"/>
      <c r="BD136"/>
      <c r="BE136"/>
    </row>
    <row r="137" spans="52:57" x14ac:dyDescent="0.3">
      <c r="AZ137"/>
      <c r="BA137"/>
      <c r="BB137"/>
      <c r="BC137"/>
      <c r="BD137"/>
      <c r="BE137"/>
    </row>
    <row r="138" spans="52:57" x14ac:dyDescent="0.3">
      <c r="AZ138"/>
      <c r="BA138"/>
      <c r="BB138"/>
      <c r="BC138"/>
      <c r="BD138"/>
      <c r="BE138"/>
    </row>
    <row r="139" spans="52:57" x14ac:dyDescent="0.3">
      <c r="AZ139"/>
      <c r="BA139"/>
      <c r="BB139"/>
      <c r="BC139"/>
      <c r="BD139"/>
      <c r="BE139"/>
    </row>
    <row r="140" spans="52:57" x14ac:dyDescent="0.3">
      <c r="AZ140"/>
      <c r="BA140"/>
      <c r="BB140"/>
      <c r="BC140"/>
      <c r="BD140"/>
      <c r="BE140"/>
    </row>
    <row r="141" spans="52:57" x14ac:dyDescent="0.3">
      <c r="AZ141"/>
      <c r="BA141"/>
      <c r="BB141"/>
      <c r="BC141"/>
      <c r="BD141"/>
      <c r="BE141"/>
    </row>
    <row r="142" spans="52:57" x14ac:dyDescent="0.3">
      <c r="AZ142"/>
      <c r="BA142"/>
      <c r="BB142"/>
      <c r="BC142"/>
      <c r="BD142"/>
      <c r="BE142"/>
    </row>
    <row r="143" spans="52:57" x14ac:dyDescent="0.3">
      <c r="AZ143"/>
      <c r="BA143"/>
      <c r="BB143"/>
      <c r="BC143"/>
      <c r="BD143"/>
      <c r="BE143"/>
    </row>
    <row r="144" spans="52:57" x14ac:dyDescent="0.3">
      <c r="AZ144"/>
      <c r="BA144"/>
      <c r="BB144"/>
      <c r="BC144"/>
      <c r="BD144"/>
      <c r="BE144"/>
    </row>
    <row r="145" spans="52:57" x14ac:dyDescent="0.3">
      <c r="AZ145"/>
      <c r="BA145"/>
      <c r="BB145"/>
      <c r="BC145"/>
      <c r="BD145"/>
      <c r="BE145"/>
    </row>
    <row r="146" spans="52:57" x14ac:dyDescent="0.3">
      <c r="AZ146"/>
      <c r="BA146"/>
      <c r="BB146"/>
      <c r="BC146"/>
      <c r="BD146"/>
      <c r="BE146"/>
    </row>
    <row r="147" spans="52:57" x14ac:dyDescent="0.3">
      <c r="AZ147"/>
      <c r="BA147"/>
      <c r="BB147"/>
      <c r="BC147"/>
      <c r="BD147"/>
      <c r="BE147"/>
    </row>
    <row r="148" spans="52:57" x14ac:dyDescent="0.3">
      <c r="AZ148"/>
      <c r="BA148"/>
      <c r="BB148"/>
      <c r="BC148"/>
      <c r="BD148"/>
      <c r="BE148"/>
    </row>
    <row r="149" spans="52:57" x14ac:dyDescent="0.3">
      <c r="AZ149"/>
      <c r="BA149"/>
      <c r="BB149"/>
      <c r="BC149"/>
      <c r="BD149"/>
      <c r="BE149"/>
    </row>
    <row r="150" spans="52:57" x14ac:dyDescent="0.3">
      <c r="AZ150"/>
      <c r="BA150"/>
      <c r="BB150"/>
      <c r="BC150"/>
      <c r="BD150"/>
      <c r="BE150"/>
    </row>
    <row r="151" spans="52:57" x14ac:dyDescent="0.3">
      <c r="AZ151"/>
      <c r="BA151"/>
      <c r="BB151"/>
      <c r="BC151"/>
      <c r="BD151"/>
      <c r="BE151"/>
    </row>
    <row r="152" spans="52:57" x14ac:dyDescent="0.3">
      <c r="AZ152"/>
      <c r="BA152"/>
      <c r="BB152"/>
      <c r="BC152"/>
      <c r="BD152"/>
      <c r="BE152"/>
    </row>
    <row r="153" spans="52:57" x14ac:dyDescent="0.3">
      <c r="AZ153"/>
      <c r="BA153"/>
      <c r="BB153"/>
      <c r="BC153"/>
      <c r="BD153"/>
      <c r="BE153"/>
    </row>
    <row r="154" spans="52:57" x14ac:dyDescent="0.3">
      <c r="AZ154"/>
      <c r="BA154"/>
      <c r="BB154"/>
      <c r="BC154"/>
      <c r="BD154"/>
      <c r="BE154"/>
    </row>
    <row r="155" spans="52:57" x14ac:dyDescent="0.3">
      <c r="AZ155"/>
      <c r="BA155"/>
      <c r="BB155"/>
      <c r="BC155"/>
      <c r="BD155"/>
      <c r="BE155"/>
    </row>
    <row r="156" spans="52:57" x14ac:dyDescent="0.3">
      <c r="AZ156"/>
      <c r="BA156"/>
      <c r="BB156"/>
      <c r="BC156"/>
      <c r="BD156"/>
      <c r="BE156"/>
    </row>
    <row r="157" spans="52:57" x14ac:dyDescent="0.3">
      <c r="AZ157"/>
      <c r="BA157"/>
      <c r="BB157"/>
      <c r="BC157"/>
      <c r="BD157"/>
      <c r="BE157"/>
    </row>
    <row r="158" spans="52:57" x14ac:dyDescent="0.3">
      <c r="AZ158"/>
      <c r="BA158"/>
      <c r="BB158"/>
      <c r="BC158"/>
      <c r="BD158"/>
      <c r="BE158"/>
    </row>
    <row r="159" spans="52:57" x14ac:dyDescent="0.3">
      <c r="AZ159"/>
      <c r="BA159"/>
      <c r="BB159"/>
      <c r="BC159"/>
      <c r="BD159"/>
      <c r="BE159"/>
    </row>
    <row r="160" spans="52:57" x14ac:dyDescent="0.3">
      <c r="AZ160"/>
      <c r="BA160"/>
      <c r="BB160"/>
      <c r="BC160"/>
      <c r="BD160"/>
      <c r="BE160"/>
    </row>
    <row r="161" spans="52:57" x14ac:dyDescent="0.3">
      <c r="AZ161"/>
      <c r="BA161"/>
      <c r="BB161"/>
      <c r="BC161"/>
      <c r="BD161"/>
      <c r="BE161"/>
    </row>
    <row r="162" spans="52:57" x14ac:dyDescent="0.3">
      <c r="AZ162"/>
      <c r="BA162"/>
      <c r="BB162"/>
      <c r="BC162"/>
      <c r="BD162"/>
      <c r="BE162"/>
    </row>
    <row r="163" spans="52:57" x14ac:dyDescent="0.3">
      <c r="AZ163"/>
      <c r="BA163"/>
      <c r="BB163"/>
      <c r="BC163"/>
      <c r="BD163"/>
      <c r="BE163"/>
    </row>
    <row r="164" spans="52:57" x14ac:dyDescent="0.3">
      <c r="AZ164"/>
      <c r="BA164"/>
      <c r="BB164"/>
      <c r="BC164"/>
      <c r="BD164"/>
      <c r="BE164"/>
    </row>
    <row r="165" spans="52:57" x14ac:dyDescent="0.3">
      <c r="AZ165"/>
      <c r="BA165"/>
      <c r="BB165"/>
      <c r="BC165"/>
      <c r="BD165"/>
      <c r="BE165"/>
    </row>
    <row r="166" spans="52:57" x14ac:dyDescent="0.3">
      <c r="AZ166"/>
      <c r="BA166"/>
      <c r="BB166"/>
      <c r="BC166"/>
      <c r="BD166"/>
      <c r="BE166"/>
    </row>
    <row r="167" spans="52:57" x14ac:dyDescent="0.3">
      <c r="AZ167"/>
      <c r="BA167"/>
      <c r="BB167"/>
      <c r="BC167"/>
      <c r="BD167"/>
      <c r="BE167"/>
    </row>
    <row r="168" spans="52:57" x14ac:dyDescent="0.3">
      <c r="AZ168"/>
      <c r="BA168"/>
      <c r="BB168"/>
      <c r="BC168"/>
      <c r="BD168"/>
      <c r="BE168"/>
    </row>
    <row r="169" spans="52:57" x14ac:dyDescent="0.3">
      <c r="AZ169"/>
      <c r="BA169"/>
      <c r="BB169"/>
      <c r="BC169"/>
      <c r="BD169"/>
      <c r="BE169"/>
    </row>
    <row r="170" spans="52:57" x14ac:dyDescent="0.3">
      <c r="AZ170"/>
      <c r="BA170"/>
      <c r="BB170"/>
      <c r="BC170"/>
      <c r="BD170"/>
      <c r="BE170"/>
    </row>
    <row r="171" spans="52:57" x14ac:dyDescent="0.3">
      <c r="AZ171"/>
      <c r="BA171"/>
      <c r="BB171"/>
      <c r="BC171"/>
      <c r="BD171"/>
      <c r="BE171"/>
    </row>
    <row r="172" spans="52:57" x14ac:dyDescent="0.3">
      <c r="AZ172"/>
      <c r="BA172"/>
      <c r="BB172"/>
      <c r="BC172"/>
      <c r="BD172"/>
      <c r="BE172"/>
    </row>
    <row r="173" spans="52:57" x14ac:dyDescent="0.3">
      <c r="AZ173"/>
      <c r="BA173"/>
      <c r="BB173"/>
      <c r="BC173"/>
      <c r="BD173"/>
      <c r="BE173"/>
    </row>
    <row r="174" spans="52:57" x14ac:dyDescent="0.3">
      <c r="AZ174"/>
      <c r="BA174"/>
      <c r="BB174"/>
      <c r="BC174"/>
      <c r="BD174"/>
      <c r="BE174"/>
    </row>
    <row r="175" spans="52:57" x14ac:dyDescent="0.3">
      <c r="AZ175"/>
      <c r="BA175"/>
      <c r="BB175"/>
      <c r="BC175"/>
      <c r="BD175"/>
      <c r="BE175"/>
    </row>
    <row r="176" spans="52:57" x14ac:dyDescent="0.3">
      <c r="AZ176"/>
      <c r="BA176"/>
      <c r="BB176"/>
      <c r="BC176"/>
      <c r="BD176"/>
      <c r="BE176"/>
    </row>
    <row r="177" spans="52:57" x14ac:dyDescent="0.3">
      <c r="AZ177"/>
      <c r="BA177"/>
      <c r="BB177"/>
      <c r="BC177"/>
      <c r="BD177"/>
      <c r="BE177"/>
    </row>
    <row r="178" spans="52:57" x14ac:dyDescent="0.3">
      <c r="AZ178"/>
      <c r="BA178"/>
      <c r="BB178"/>
      <c r="BC178"/>
      <c r="BD178"/>
      <c r="BE178"/>
    </row>
    <row r="179" spans="52:57" x14ac:dyDescent="0.3">
      <c r="AZ179"/>
      <c r="BA179"/>
      <c r="BB179"/>
      <c r="BC179"/>
      <c r="BD179"/>
      <c r="BE179"/>
    </row>
    <row r="180" spans="52:57" x14ac:dyDescent="0.3">
      <c r="AZ180"/>
      <c r="BA180"/>
      <c r="BB180"/>
      <c r="BC180"/>
      <c r="BD180"/>
      <c r="BE180"/>
    </row>
    <row r="181" spans="52:57" x14ac:dyDescent="0.3">
      <c r="AZ181"/>
      <c r="BA181"/>
      <c r="BB181"/>
      <c r="BC181"/>
      <c r="BD181"/>
      <c r="BE181"/>
    </row>
    <row r="182" spans="52:57" x14ac:dyDescent="0.3">
      <c r="AZ182"/>
      <c r="BA182"/>
      <c r="BB182"/>
      <c r="BC182"/>
      <c r="BD182"/>
      <c r="BE182"/>
    </row>
    <row r="183" spans="52:57" x14ac:dyDescent="0.3">
      <c r="AZ183"/>
      <c r="BA183"/>
      <c r="BB183"/>
      <c r="BC183"/>
      <c r="BD183"/>
      <c r="BE183"/>
    </row>
    <row r="184" spans="52:57" x14ac:dyDescent="0.3">
      <c r="AZ184"/>
      <c r="BA184"/>
      <c r="BB184"/>
      <c r="BC184"/>
      <c r="BD184"/>
      <c r="BE184"/>
    </row>
    <row r="185" spans="52:57" x14ac:dyDescent="0.3">
      <c r="AZ185"/>
      <c r="BA185"/>
      <c r="BB185"/>
      <c r="BC185"/>
      <c r="BD185"/>
      <c r="BE185"/>
    </row>
    <row r="186" spans="52:57" x14ac:dyDescent="0.3">
      <c r="AZ186"/>
      <c r="BA186"/>
      <c r="BB186"/>
      <c r="BC186"/>
      <c r="BD186"/>
      <c r="BE186"/>
    </row>
    <row r="187" spans="52:57" x14ac:dyDescent="0.3">
      <c r="AZ187"/>
      <c r="BA187"/>
      <c r="BB187"/>
      <c r="BC187"/>
      <c r="BD187"/>
      <c r="BE187"/>
    </row>
    <row r="188" spans="52:57" x14ac:dyDescent="0.3">
      <c r="AZ188"/>
      <c r="BA188"/>
      <c r="BB188"/>
      <c r="BC188"/>
      <c r="BD188"/>
      <c r="BE188"/>
    </row>
    <row r="189" spans="52:57" x14ac:dyDescent="0.3">
      <c r="AZ189"/>
      <c r="BA189"/>
      <c r="BB189"/>
      <c r="BC189"/>
      <c r="BD189"/>
      <c r="BE189"/>
    </row>
    <row r="190" spans="52:57" x14ac:dyDescent="0.3">
      <c r="AZ190"/>
      <c r="BA190"/>
      <c r="BB190"/>
      <c r="BC190"/>
      <c r="BD190"/>
      <c r="BE190"/>
    </row>
    <row r="191" spans="52:57" x14ac:dyDescent="0.3">
      <c r="AZ191"/>
      <c r="BA191"/>
      <c r="BB191"/>
      <c r="BC191"/>
      <c r="BD191"/>
      <c r="BE191"/>
    </row>
    <row r="192" spans="52:57" x14ac:dyDescent="0.3">
      <c r="AZ192"/>
      <c r="BA192"/>
      <c r="BB192"/>
      <c r="BC192"/>
      <c r="BD192"/>
      <c r="BE192"/>
    </row>
    <row r="193" spans="52:57" x14ac:dyDescent="0.3">
      <c r="AZ193"/>
      <c r="BA193"/>
      <c r="BB193"/>
      <c r="BC193"/>
      <c r="BD193"/>
      <c r="BE193"/>
    </row>
    <row r="194" spans="52:57" x14ac:dyDescent="0.3">
      <c r="AZ194"/>
      <c r="BA194"/>
      <c r="BB194"/>
      <c r="BC194"/>
      <c r="BD194"/>
      <c r="BE194"/>
    </row>
    <row r="195" spans="52:57" x14ac:dyDescent="0.3">
      <c r="AZ195"/>
      <c r="BA195"/>
      <c r="BB195"/>
      <c r="BC195"/>
      <c r="BD195"/>
      <c r="BE195"/>
    </row>
    <row r="196" spans="52:57" x14ac:dyDescent="0.3">
      <c r="AZ196"/>
      <c r="BA196"/>
      <c r="BB196"/>
      <c r="BC196"/>
      <c r="BD196"/>
      <c r="BE196"/>
    </row>
    <row r="197" spans="52:57" x14ac:dyDescent="0.3">
      <c r="AZ197"/>
      <c r="BA197"/>
      <c r="BB197"/>
      <c r="BC197"/>
      <c r="BD197"/>
      <c r="BE197"/>
    </row>
    <row r="198" spans="52:57" x14ac:dyDescent="0.3">
      <c r="AZ198"/>
      <c r="BA198"/>
      <c r="BB198"/>
      <c r="BC198"/>
      <c r="BD198"/>
      <c r="BE198"/>
    </row>
    <row r="199" spans="52:57" x14ac:dyDescent="0.3">
      <c r="AZ199"/>
      <c r="BA199"/>
      <c r="BB199"/>
      <c r="BC199"/>
      <c r="BD199"/>
      <c r="BE199"/>
    </row>
    <row r="200" spans="52:57" x14ac:dyDescent="0.3">
      <c r="AZ200"/>
      <c r="BA200"/>
      <c r="BB200"/>
      <c r="BC200"/>
      <c r="BD200"/>
      <c r="BE200"/>
    </row>
    <row r="201" spans="52:57" x14ac:dyDescent="0.3">
      <c r="AZ201"/>
      <c r="BA201"/>
      <c r="BB201"/>
      <c r="BC201"/>
      <c r="BD201"/>
      <c r="BE201"/>
    </row>
    <row r="202" spans="52:57" x14ac:dyDescent="0.3">
      <c r="AZ202"/>
      <c r="BA202"/>
      <c r="BB202"/>
      <c r="BC202"/>
      <c r="BD202"/>
      <c r="BE202"/>
    </row>
    <row r="203" spans="52:57" x14ac:dyDescent="0.3">
      <c r="AZ203"/>
      <c r="BA203"/>
      <c r="BB203"/>
      <c r="BC203"/>
      <c r="BD203"/>
      <c r="BE203"/>
    </row>
    <row r="204" spans="52:57" x14ac:dyDescent="0.3">
      <c r="AZ204"/>
      <c r="BA204"/>
      <c r="BB204"/>
      <c r="BC204"/>
      <c r="BD204"/>
      <c r="BE204"/>
    </row>
    <row r="205" spans="52:57" x14ac:dyDescent="0.3">
      <c r="AZ205"/>
      <c r="BA205"/>
      <c r="BB205"/>
      <c r="BC205"/>
      <c r="BD205"/>
      <c r="BE205"/>
    </row>
    <row r="206" spans="52:57" x14ac:dyDescent="0.3">
      <c r="AZ206"/>
      <c r="BA206"/>
      <c r="BB206"/>
      <c r="BC206"/>
      <c r="BD206"/>
      <c r="BE206"/>
    </row>
    <row r="207" spans="52:57" x14ac:dyDescent="0.3">
      <c r="AZ207"/>
      <c r="BA207"/>
      <c r="BB207"/>
      <c r="BC207"/>
      <c r="BD207"/>
      <c r="BE207"/>
    </row>
    <row r="208" spans="52:57" x14ac:dyDescent="0.3">
      <c r="AZ208"/>
      <c r="BA208"/>
      <c r="BB208"/>
      <c r="BC208"/>
      <c r="BD208"/>
      <c r="BE208"/>
    </row>
    <row r="209" spans="52:57" x14ac:dyDescent="0.3">
      <c r="AZ209"/>
      <c r="BA209"/>
      <c r="BB209"/>
      <c r="BC209"/>
      <c r="BD209"/>
      <c r="BE209"/>
    </row>
    <row r="210" spans="52:57" x14ac:dyDescent="0.3">
      <c r="AZ210"/>
      <c r="BA210"/>
      <c r="BB210"/>
      <c r="BC210"/>
      <c r="BD210"/>
      <c r="BE210"/>
    </row>
    <row r="211" spans="52:57" x14ac:dyDescent="0.3">
      <c r="AZ211"/>
      <c r="BA211"/>
      <c r="BB211"/>
      <c r="BC211"/>
      <c r="BD211"/>
      <c r="BE211"/>
    </row>
    <row r="212" spans="52:57" x14ac:dyDescent="0.3">
      <c r="AZ212"/>
      <c r="BA212"/>
      <c r="BB212"/>
      <c r="BC212"/>
      <c r="BD212"/>
      <c r="BE212"/>
    </row>
    <row r="213" spans="52:57" x14ac:dyDescent="0.3">
      <c r="AZ213"/>
      <c r="BA213"/>
      <c r="BB213"/>
      <c r="BC213"/>
      <c r="BD213"/>
      <c r="BE213"/>
    </row>
    <row r="214" spans="52:57" x14ac:dyDescent="0.3">
      <c r="AZ214"/>
      <c r="BA214"/>
      <c r="BB214"/>
      <c r="BC214"/>
      <c r="BD214"/>
      <c r="BE214"/>
    </row>
    <row r="215" spans="52:57" x14ac:dyDescent="0.3">
      <c r="AZ215"/>
      <c r="BA215"/>
      <c r="BB215"/>
      <c r="BC215"/>
      <c r="BD215"/>
      <c r="BE215"/>
    </row>
    <row r="216" spans="52:57" x14ac:dyDescent="0.3">
      <c r="AZ216"/>
      <c r="BA216"/>
      <c r="BB216"/>
      <c r="BC216"/>
      <c r="BD216"/>
      <c r="BE216"/>
    </row>
    <row r="217" spans="52:57" x14ac:dyDescent="0.3">
      <c r="AZ217"/>
      <c r="BA217"/>
      <c r="BB217"/>
      <c r="BC217"/>
      <c r="BD217"/>
      <c r="BE217"/>
    </row>
    <row r="218" spans="52:57" x14ac:dyDescent="0.3">
      <c r="AZ218"/>
      <c r="BA218"/>
      <c r="BB218"/>
      <c r="BC218"/>
      <c r="BD218"/>
      <c r="BE218"/>
    </row>
    <row r="219" spans="52:57" x14ac:dyDescent="0.3">
      <c r="AZ219"/>
      <c r="BA219"/>
      <c r="BB219"/>
      <c r="BC219"/>
      <c r="BD219"/>
      <c r="BE219"/>
    </row>
    <row r="220" spans="52:57" x14ac:dyDescent="0.3">
      <c r="AZ220"/>
      <c r="BA220"/>
      <c r="BB220"/>
      <c r="BC220"/>
      <c r="BD220"/>
      <c r="BE220"/>
    </row>
    <row r="221" spans="52:57" x14ac:dyDescent="0.3">
      <c r="AZ221"/>
      <c r="BA221"/>
      <c r="BB221"/>
      <c r="BC221"/>
      <c r="BD221"/>
      <c r="BE221"/>
    </row>
    <row r="222" spans="52:57" x14ac:dyDescent="0.3">
      <c r="AZ222"/>
      <c r="BA222"/>
      <c r="BB222"/>
      <c r="BC222"/>
      <c r="BD222"/>
      <c r="BE222"/>
    </row>
    <row r="223" spans="52:57" x14ac:dyDescent="0.3">
      <c r="AZ223"/>
      <c r="BA223"/>
      <c r="BB223"/>
      <c r="BC223"/>
      <c r="BD223"/>
      <c r="BE223"/>
    </row>
    <row r="224" spans="52:57" x14ac:dyDescent="0.3">
      <c r="AZ224"/>
      <c r="BA224"/>
      <c r="BB224"/>
      <c r="BC224"/>
      <c r="BD224"/>
      <c r="BE224"/>
    </row>
    <row r="225" spans="52:57" x14ac:dyDescent="0.3">
      <c r="AZ225"/>
      <c r="BA225"/>
      <c r="BB225"/>
      <c r="BC225"/>
      <c r="BD225"/>
      <c r="BE225"/>
    </row>
    <row r="226" spans="52:57" x14ac:dyDescent="0.3">
      <c r="AZ226"/>
      <c r="BA226"/>
      <c r="BB226"/>
      <c r="BC226"/>
      <c r="BD226"/>
      <c r="BE226"/>
    </row>
    <row r="227" spans="52:57" x14ac:dyDescent="0.3">
      <c r="AZ227"/>
      <c r="BA227"/>
      <c r="BB227"/>
      <c r="BC227"/>
      <c r="BD227"/>
      <c r="BE227"/>
    </row>
    <row r="228" spans="52:57" x14ac:dyDescent="0.3">
      <c r="AZ228"/>
      <c r="BA228"/>
      <c r="BB228"/>
      <c r="BC228"/>
      <c r="BD228"/>
      <c r="BE228"/>
    </row>
    <row r="229" spans="52:57" x14ac:dyDescent="0.3">
      <c r="AZ229"/>
      <c r="BA229"/>
      <c r="BB229"/>
      <c r="BC229"/>
      <c r="BD229"/>
      <c r="BE229"/>
    </row>
    <row r="230" spans="52:57" x14ac:dyDescent="0.3">
      <c r="AZ230"/>
      <c r="BA230"/>
      <c r="BB230"/>
      <c r="BC230"/>
      <c r="BD230"/>
      <c r="BE230"/>
    </row>
    <row r="231" spans="52:57" x14ac:dyDescent="0.3">
      <c r="AZ231"/>
      <c r="BA231"/>
      <c r="BB231"/>
      <c r="BC231"/>
      <c r="BD231"/>
      <c r="BE231"/>
    </row>
    <row r="232" spans="52:57" x14ac:dyDescent="0.3">
      <c r="AZ232"/>
      <c r="BA232"/>
      <c r="BB232"/>
      <c r="BC232"/>
      <c r="BD232"/>
      <c r="BE232"/>
    </row>
    <row r="233" spans="52:57" x14ac:dyDescent="0.3">
      <c r="AZ233"/>
      <c r="BA233"/>
      <c r="BB233"/>
      <c r="BC233"/>
      <c r="BD233"/>
      <c r="BE233"/>
    </row>
    <row r="234" spans="52:57" x14ac:dyDescent="0.3">
      <c r="AZ234"/>
      <c r="BA234"/>
      <c r="BB234"/>
      <c r="BC234"/>
      <c r="BD234"/>
      <c r="BE234"/>
    </row>
    <row r="235" spans="52:57" x14ac:dyDescent="0.3">
      <c r="AZ235"/>
      <c r="BA235"/>
      <c r="BB235"/>
      <c r="BC235"/>
      <c r="BD235"/>
      <c r="BE235"/>
    </row>
    <row r="236" spans="52:57" x14ac:dyDescent="0.3">
      <c r="AZ236"/>
      <c r="BA236"/>
      <c r="BB236"/>
      <c r="BC236"/>
      <c r="BD236"/>
      <c r="BE236"/>
    </row>
    <row r="237" spans="52:57" x14ac:dyDescent="0.3">
      <c r="AZ237"/>
      <c r="BA237"/>
      <c r="BB237"/>
      <c r="BC237"/>
      <c r="BD237"/>
      <c r="BE237"/>
    </row>
    <row r="238" spans="52:57" x14ac:dyDescent="0.3">
      <c r="AZ238"/>
      <c r="BA238"/>
      <c r="BB238"/>
      <c r="BC238"/>
      <c r="BD238"/>
      <c r="BE238"/>
    </row>
    <row r="239" spans="52:57" x14ac:dyDescent="0.3">
      <c r="AZ239"/>
      <c r="BA239"/>
      <c r="BB239"/>
      <c r="BC239"/>
      <c r="BD239"/>
      <c r="BE239"/>
    </row>
    <row r="240" spans="52:57" x14ac:dyDescent="0.3">
      <c r="AZ240"/>
      <c r="BA240"/>
      <c r="BB240"/>
      <c r="BC240"/>
      <c r="BD240"/>
      <c r="BE240"/>
    </row>
    <row r="241" spans="52:57" x14ac:dyDescent="0.3">
      <c r="AZ241"/>
      <c r="BA241"/>
      <c r="BB241"/>
      <c r="BC241"/>
      <c r="BD241"/>
      <c r="BE241"/>
    </row>
    <row r="242" spans="52:57" x14ac:dyDescent="0.3">
      <c r="AZ242"/>
      <c r="BA242"/>
      <c r="BB242"/>
      <c r="BC242"/>
      <c r="BD242"/>
      <c r="BE242"/>
    </row>
    <row r="243" spans="52:57" x14ac:dyDescent="0.3">
      <c r="AZ243"/>
      <c r="BA243"/>
      <c r="BB243"/>
      <c r="BC243"/>
      <c r="BD243"/>
      <c r="BE243"/>
    </row>
    <row r="244" spans="52:57" x14ac:dyDescent="0.3">
      <c r="AZ244"/>
      <c r="BA244"/>
      <c r="BB244"/>
      <c r="BC244"/>
      <c r="BD244"/>
      <c r="BE244"/>
    </row>
    <row r="245" spans="52:57" x14ac:dyDescent="0.3">
      <c r="AZ245"/>
      <c r="BA245"/>
      <c r="BB245"/>
      <c r="BC245"/>
      <c r="BD245"/>
      <c r="BE245"/>
    </row>
    <row r="246" spans="52:57" x14ac:dyDescent="0.3">
      <c r="AZ246"/>
      <c r="BA246"/>
      <c r="BB246"/>
      <c r="BC246"/>
      <c r="BD246"/>
      <c r="BE246"/>
    </row>
    <row r="247" spans="52:57" x14ac:dyDescent="0.3">
      <c r="AZ247"/>
      <c r="BA247"/>
      <c r="BB247"/>
      <c r="BC247"/>
      <c r="BD247"/>
      <c r="BE247"/>
    </row>
    <row r="248" spans="52:57" x14ac:dyDescent="0.3">
      <c r="AZ248"/>
      <c r="BA248"/>
      <c r="BB248"/>
      <c r="BC248"/>
      <c r="BD248"/>
      <c r="BE248"/>
    </row>
    <row r="249" spans="52:57" x14ac:dyDescent="0.3">
      <c r="AZ249"/>
      <c r="BA249"/>
      <c r="BB249"/>
      <c r="BC249"/>
      <c r="BD249"/>
      <c r="BE249"/>
    </row>
    <row r="250" spans="52:57" x14ac:dyDescent="0.3">
      <c r="AZ250"/>
      <c r="BA250"/>
      <c r="BB250"/>
      <c r="BC250"/>
      <c r="BD250"/>
      <c r="BE250"/>
    </row>
    <row r="251" spans="52:57" x14ac:dyDescent="0.3">
      <c r="AZ251"/>
      <c r="BA251"/>
      <c r="BB251"/>
      <c r="BC251"/>
      <c r="BD251"/>
      <c r="BE251"/>
    </row>
    <row r="252" spans="52:57" x14ac:dyDescent="0.3">
      <c r="AZ252"/>
      <c r="BA252"/>
      <c r="BB252"/>
      <c r="BC252"/>
      <c r="BD252"/>
      <c r="BE252"/>
    </row>
    <row r="253" spans="52:57" x14ac:dyDescent="0.3">
      <c r="AZ253"/>
      <c r="BA253"/>
      <c r="BB253"/>
      <c r="BC253"/>
      <c r="BD253"/>
      <c r="BE253"/>
    </row>
    <row r="254" spans="52:57" x14ac:dyDescent="0.3">
      <c r="AZ254"/>
      <c r="BA254"/>
      <c r="BB254"/>
      <c r="BC254"/>
      <c r="BD254"/>
      <c r="BE254"/>
    </row>
    <row r="255" spans="52:57" x14ac:dyDescent="0.3">
      <c r="AZ255"/>
      <c r="BA255"/>
      <c r="BB255"/>
      <c r="BC255"/>
      <c r="BD255"/>
      <c r="BE255"/>
    </row>
    <row r="256" spans="52:57" x14ac:dyDescent="0.3">
      <c r="AZ256"/>
      <c r="BA256"/>
      <c r="BB256"/>
      <c r="BC256"/>
      <c r="BD256"/>
      <c r="BE256"/>
    </row>
    <row r="257" spans="52:57" x14ac:dyDescent="0.3">
      <c r="AZ257"/>
      <c r="BA257"/>
      <c r="BB257"/>
      <c r="BC257"/>
      <c r="BD257"/>
      <c r="BE257"/>
    </row>
    <row r="258" spans="52:57" x14ac:dyDescent="0.3">
      <c r="AZ258"/>
      <c r="BA258"/>
      <c r="BB258"/>
      <c r="BC258"/>
      <c r="BD258"/>
      <c r="BE258"/>
    </row>
    <row r="259" spans="52:57" x14ac:dyDescent="0.3">
      <c r="AZ259"/>
      <c r="BA259"/>
      <c r="BB259"/>
      <c r="BC259"/>
      <c r="BD259"/>
      <c r="BE259"/>
    </row>
    <row r="260" spans="52:57" x14ac:dyDescent="0.3">
      <c r="AZ260"/>
      <c r="BA260"/>
      <c r="BB260"/>
      <c r="BC260"/>
      <c r="BD260"/>
      <c r="BE260"/>
    </row>
    <row r="261" spans="52:57" x14ac:dyDescent="0.3">
      <c r="AZ261"/>
      <c r="BA261"/>
      <c r="BB261"/>
      <c r="BC261"/>
      <c r="BD261"/>
      <c r="BE261"/>
    </row>
    <row r="262" spans="52:57" x14ac:dyDescent="0.3">
      <c r="AZ262"/>
      <c r="BA262"/>
      <c r="BB262"/>
      <c r="BC262"/>
      <c r="BD262"/>
      <c r="BE262"/>
    </row>
    <row r="263" spans="52:57" x14ac:dyDescent="0.3">
      <c r="AZ263"/>
      <c r="BA263"/>
      <c r="BB263"/>
      <c r="BC263"/>
      <c r="BD263"/>
      <c r="BE263"/>
    </row>
    <row r="264" spans="52:57" x14ac:dyDescent="0.3">
      <c r="AZ264"/>
      <c r="BA264"/>
      <c r="BB264"/>
      <c r="BC264"/>
      <c r="BD264"/>
      <c r="BE264"/>
    </row>
    <row r="265" spans="52:57" x14ac:dyDescent="0.3">
      <c r="AZ265"/>
      <c r="BA265"/>
      <c r="BB265"/>
      <c r="BC265"/>
      <c r="BD265"/>
      <c r="BE265"/>
    </row>
    <row r="266" spans="52:57" x14ac:dyDescent="0.3">
      <c r="AZ266"/>
      <c r="BA266"/>
      <c r="BB266"/>
      <c r="BC266"/>
      <c r="BD266"/>
      <c r="BE266"/>
    </row>
    <row r="267" spans="52:57" x14ac:dyDescent="0.3">
      <c r="AZ267"/>
      <c r="BA267"/>
      <c r="BB267"/>
      <c r="BC267"/>
      <c r="BD267"/>
      <c r="BE267"/>
    </row>
    <row r="268" spans="52:57" x14ac:dyDescent="0.3">
      <c r="AZ268"/>
      <c r="BA268"/>
      <c r="BB268"/>
      <c r="BC268"/>
      <c r="BD268"/>
      <c r="BE268"/>
    </row>
    <row r="269" spans="52:57" x14ac:dyDescent="0.3">
      <c r="AZ269"/>
      <c r="BA269"/>
      <c r="BB269"/>
      <c r="BC269"/>
      <c r="BD269"/>
      <c r="BE269"/>
    </row>
    <row r="270" spans="52:57" x14ac:dyDescent="0.3">
      <c r="AZ270"/>
      <c r="BA270"/>
      <c r="BB270"/>
      <c r="BC270"/>
      <c r="BD270"/>
      <c r="BE270"/>
    </row>
    <row r="271" spans="52:57" x14ac:dyDescent="0.3">
      <c r="AZ271"/>
      <c r="BA271"/>
      <c r="BB271"/>
      <c r="BC271"/>
      <c r="BD271"/>
      <c r="BE271"/>
    </row>
    <row r="272" spans="52:57" x14ac:dyDescent="0.3">
      <c r="AZ272"/>
      <c r="BA272"/>
      <c r="BB272"/>
      <c r="BC272"/>
      <c r="BD272"/>
      <c r="BE272"/>
    </row>
    <row r="273" spans="52:57" x14ac:dyDescent="0.3">
      <c r="AZ273"/>
      <c r="BA273"/>
      <c r="BB273"/>
      <c r="BC273"/>
      <c r="BD273"/>
      <c r="BE273"/>
    </row>
    <row r="274" spans="52:57" x14ac:dyDescent="0.3">
      <c r="AZ274"/>
      <c r="BA274"/>
      <c r="BB274"/>
      <c r="BC274"/>
      <c r="BD274"/>
      <c r="BE274"/>
    </row>
    <row r="275" spans="52:57" x14ac:dyDescent="0.3">
      <c r="AZ275"/>
      <c r="BA275"/>
      <c r="BB275"/>
      <c r="BC275"/>
      <c r="BD275"/>
      <c r="BE275"/>
    </row>
    <row r="276" spans="52:57" x14ac:dyDescent="0.3">
      <c r="AZ276"/>
      <c r="BA276"/>
      <c r="BB276"/>
      <c r="BC276"/>
      <c r="BD276"/>
      <c r="BE276"/>
    </row>
    <row r="277" spans="52:57" x14ac:dyDescent="0.3">
      <c r="AZ277"/>
      <c r="BA277"/>
      <c r="BB277"/>
      <c r="BC277"/>
      <c r="BD277"/>
      <c r="BE277"/>
    </row>
    <row r="278" spans="52:57" x14ac:dyDescent="0.3">
      <c r="AZ278"/>
      <c r="BA278"/>
      <c r="BB278"/>
      <c r="BC278"/>
      <c r="BD278"/>
      <c r="BE278"/>
    </row>
    <row r="279" spans="52:57" x14ac:dyDescent="0.3">
      <c r="AZ279"/>
      <c r="BA279"/>
      <c r="BB279"/>
      <c r="BC279"/>
      <c r="BD279"/>
      <c r="BE279"/>
    </row>
    <row r="280" spans="52:57" x14ac:dyDescent="0.3">
      <c r="AZ280"/>
      <c r="BA280"/>
      <c r="BB280"/>
      <c r="BC280"/>
      <c r="BD280"/>
      <c r="BE280"/>
    </row>
    <row r="281" spans="52:57" x14ac:dyDescent="0.3">
      <c r="AZ281"/>
      <c r="BA281"/>
      <c r="BB281"/>
      <c r="BC281"/>
      <c r="BD281"/>
      <c r="BE281"/>
    </row>
    <row r="282" spans="52:57" x14ac:dyDescent="0.3">
      <c r="AZ282"/>
      <c r="BA282"/>
      <c r="BB282"/>
      <c r="BC282"/>
      <c r="BD282"/>
      <c r="BE282"/>
    </row>
    <row r="283" spans="52:57" x14ac:dyDescent="0.3">
      <c r="AZ283"/>
      <c r="BA283"/>
      <c r="BB283"/>
      <c r="BC283"/>
      <c r="BD283"/>
      <c r="BE283"/>
    </row>
    <row r="284" spans="52:57" x14ac:dyDescent="0.3">
      <c r="AZ284"/>
      <c r="BA284"/>
      <c r="BB284"/>
      <c r="BC284"/>
      <c r="BD284"/>
      <c r="BE284"/>
    </row>
    <row r="285" spans="52:57" x14ac:dyDescent="0.3">
      <c r="AZ285"/>
      <c r="BA285"/>
      <c r="BB285"/>
      <c r="BC285"/>
      <c r="BD285"/>
      <c r="BE285"/>
    </row>
    <row r="286" spans="52:57" x14ac:dyDescent="0.3">
      <c r="AZ286"/>
      <c r="BA286"/>
      <c r="BB286"/>
      <c r="BC286"/>
      <c r="BD286"/>
      <c r="BE286"/>
    </row>
    <row r="287" spans="52:57" x14ac:dyDescent="0.3">
      <c r="AZ287"/>
      <c r="BA287"/>
      <c r="BB287"/>
      <c r="BC287"/>
      <c r="BD287"/>
      <c r="BE287"/>
    </row>
    <row r="288" spans="52:57" x14ac:dyDescent="0.3">
      <c r="AZ288"/>
      <c r="BA288"/>
      <c r="BB288"/>
      <c r="BC288"/>
      <c r="BD288"/>
      <c r="BE288"/>
    </row>
    <row r="289" spans="52:57" x14ac:dyDescent="0.3">
      <c r="AZ289"/>
      <c r="BA289"/>
      <c r="BB289"/>
      <c r="BC289"/>
      <c r="BD289"/>
      <c r="BE289"/>
    </row>
    <row r="290" spans="52:57" x14ac:dyDescent="0.3">
      <c r="AZ290"/>
      <c r="BA290"/>
      <c r="BB290"/>
      <c r="BC290"/>
      <c r="BD290"/>
      <c r="BE290"/>
    </row>
    <row r="291" spans="52:57" x14ac:dyDescent="0.3">
      <c r="AZ291"/>
      <c r="BA291"/>
      <c r="BB291"/>
      <c r="BC291"/>
      <c r="BD291"/>
      <c r="BE291"/>
    </row>
    <row r="292" spans="52:57" x14ac:dyDescent="0.3">
      <c r="AZ292"/>
      <c r="BA292"/>
      <c r="BB292"/>
      <c r="BC292"/>
      <c r="BD292"/>
      <c r="BE292"/>
    </row>
    <row r="293" spans="52:57" x14ac:dyDescent="0.3">
      <c r="AZ293"/>
      <c r="BA293"/>
      <c r="BB293"/>
      <c r="BC293"/>
      <c r="BD293"/>
      <c r="BE293"/>
    </row>
    <row r="294" spans="52:57" x14ac:dyDescent="0.3">
      <c r="AZ294"/>
      <c r="BA294"/>
      <c r="BB294"/>
      <c r="BC294"/>
      <c r="BD294"/>
      <c r="BE294"/>
    </row>
    <row r="295" spans="52:57" x14ac:dyDescent="0.3">
      <c r="AZ295"/>
      <c r="BA295"/>
      <c r="BB295"/>
      <c r="BC295"/>
      <c r="BD295"/>
      <c r="BE295"/>
    </row>
    <row r="296" spans="52:57" x14ac:dyDescent="0.3">
      <c r="AZ296"/>
      <c r="BA296"/>
      <c r="BB296"/>
      <c r="BC296"/>
      <c r="BD296"/>
      <c r="BE296"/>
    </row>
    <row r="297" spans="52:57" x14ac:dyDescent="0.3">
      <c r="AZ297"/>
      <c r="BA297"/>
      <c r="BB297"/>
      <c r="BC297"/>
      <c r="BD297"/>
      <c r="BE297"/>
    </row>
    <row r="298" spans="52:57" x14ac:dyDescent="0.3">
      <c r="AZ298"/>
      <c r="BA298"/>
      <c r="BB298"/>
      <c r="BC298"/>
      <c r="BD298"/>
      <c r="BE298"/>
    </row>
    <row r="299" spans="52:57" x14ac:dyDescent="0.3">
      <c r="AZ299"/>
      <c r="BA299"/>
      <c r="BB299"/>
      <c r="BC299"/>
      <c r="BD299"/>
      <c r="BE299"/>
    </row>
    <row r="300" spans="52:57" x14ac:dyDescent="0.3">
      <c r="AZ300"/>
      <c r="BA300"/>
      <c r="BB300"/>
      <c r="BC300"/>
      <c r="BD300"/>
      <c r="BE300"/>
    </row>
    <row r="301" spans="52:57" x14ac:dyDescent="0.3">
      <c r="AZ301"/>
      <c r="BA301"/>
      <c r="BB301"/>
      <c r="BC301"/>
      <c r="BD301"/>
      <c r="BE301"/>
    </row>
    <row r="302" spans="52:57" x14ac:dyDescent="0.3">
      <c r="AZ302"/>
      <c r="BA302"/>
      <c r="BB302"/>
      <c r="BC302"/>
      <c r="BD302"/>
      <c r="BE302"/>
    </row>
    <row r="303" spans="52:57" x14ac:dyDescent="0.3">
      <c r="AZ303"/>
      <c r="BA303"/>
      <c r="BB303"/>
      <c r="BC303"/>
      <c r="BD303"/>
      <c r="BE303"/>
    </row>
    <row r="304" spans="52:57" x14ac:dyDescent="0.3">
      <c r="AZ304"/>
      <c r="BA304"/>
      <c r="BB304"/>
      <c r="BC304"/>
      <c r="BD304"/>
      <c r="BE304"/>
    </row>
    <row r="305" spans="52:57" x14ac:dyDescent="0.3">
      <c r="AZ305"/>
      <c r="BA305"/>
      <c r="BB305"/>
      <c r="BC305"/>
      <c r="BD305"/>
      <c r="BE305"/>
    </row>
    <row r="306" spans="52:57" x14ac:dyDescent="0.3">
      <c r="AZ306"/>
      <c r="BA306"/>
      <c r="BB306"/>
      <c r="BC306"/>
      <c r="BD306"/>
      <c r="BE306"/>
    </row>
    <row r="307" spans="52:57" x14ac:dyDescent="0.3">
      <c r="AZ307"/>
      <c r="BA307"/>
      <c r="BB307"/>
      <c r="BC307"/>
      <c r="BD307"/>
      <c r="BE307"/>
    </row>
    <row r="308" spans="52:57" x14ac:dyDescent="0.3">
      <c r="AZ308"/>
      <c r="BA308"/>
      <c r="BB308"/>
      <c r="BC308"/>
      <c r="BD308"/>
      <c r="BE308"/>
    </row>
    <row r="309" spans="52:57" x14ac:dyDescent="0.3">
      <c r="AZ309"/>
      <c r="BA309"/>
      <c r="BB309"/>
      <c r="BC309"/>
      <c r="BD309"/>
      <c r="BE309"/>
    </row>
    <row r="310" spans="52:57" x14ac:dyDescent="0.3">
      <c r="AZ310"/>
      <c r="BA310"/>
      <c r="BB310"/>
      <c r="BC310"/>
      <c r="BD310"/>
      <c r="BE310"/>
    </row>
    <row r="311" spans="52:57" x14ac:dyDescent="0.3">
      <c r="AZ311"/>
      <c r="BA311"/>
      <c r="BB311"/>
      <c r="BC311"/>
      <c r="BD311"/>
      <c r="BE311"/>
    </row>
    <row r="312" spans="52:57" x14ac:dyDescent="0.3">
      <c r="AZ312"/>
      <c r="BA312"/>
      <c r="BB312"/>
      <c r="BC312"/>
      <c r="BD312"/>
      <c r="BE312"/>
    </row>
    <row r="313" spans="52:57" x14ac:dyDescent="0.3">
      <c r="AZ313"/>
      <c r="BA313"/>
      <c r="BB313"/>
      <c r="BC313"/>
      <c r="BD313"/>
      <c r="BE313"/>
    </row>
    <row r="314" spans="52:57" x14ac:dyDescent="0.3">
      <c r="AZ314"/>
      <c r="BA314"/>
      <c r="BB314"/>
      <c r="BC314"/>
      <c r="BD314"/>
      <c r="BE314"/>
    </row>
    <row r="315" spans="52:57" x14ac:dyDescent="0.3">
      <c r="AZ315"/>
      <c r="BA315"/>
      <c r="BB315"/>
      <c r="BC315"/>
      <c r="BD315"/>
      <c r="BE315"/>
    </row>
    <row r="316" spans="52:57" x14ac:dyDescent="0.3">
      <c r="AZ316"/>
      <c r="BA316"/>
      <c r="BB316"/>
      <c r="BC316"/>
      <c r="BD316"/>
      <c r="BE316"/>
    </row>
    <row r="317" spans="52:57" x14ac:dyDescent="0.3">
      <c r="AZ317"/>
      <c r="BA317"/>
      <c r="BB317"/>
      <c r="BC317"/>
      <c r="BD317"/>
      <c r="BE317"/>
    </row>
    <row r="318" spans="52:57" x14ac:dyDescent="0.3">
      <c r="AZ318"/>
      <c r="BA318"/>
      <c r="BB318"/>
      <c r="BC318"/>
      <c r="BD318"/>
      <c r="BE318"/>
    </row>
    <row r="319" spans="52:57" x14ac:dyDescent="0.3">
      <c r="AZ319"/>
      <c r="BA319"/>
      <c r="BB319"/>
      <c r="BC319"/>
      <c r="BD319"/>
      <c r="BE319"/>
    </row>
    <row r="320" spans="52:57" x14ac:dyDescent="0.3">
      <c r="AZ320"/>
      <c r="BA320"/>
      <c r="BB320"/>
      <c r="BC320"/>
      <c r="BD320"/>
      <c r="BE320"/>
    </row>
    <row r="321" spans="52:57" x14ac:dyDescent="0.3">
      <c r="AZ321"/>
      <c r="BA321"/>
      <c r="BB321"/>
      <c r="BC321"/>
      <c r="BD321"/>
      <c r="BE321"/>
    </row>
    <row r="322" spans="52:57" x14ac:dyDescent="0.3">
      <c r="AZ322"/>
      <c r="BA322"/>
      <c r="BB322"/>
      <c r="BC322"/>
      <c r="BD322"/>
      <c r="BE322"/>
    </row>
    <row r="323" spans="52:57" x14ac:dyDescent="0.3">
      <c r="AZ323"/>
      <c r="BA323"/>
      <c r="BB323"/>
      <c r="BC323"/>
      <c r="BD323"/>
      <c r="BE323"/>
    </row>
    <row r="324" spans="52:57" x14ac:dyDescent="0.3">
      <c r="AZ324"/>
      <c r="BA324"/>
      <c r="BB324"/>
      <c r="BC324"/>
      <c r="BD324"/>
      <c r="BE324"/>
    </row>
    <row r="325" spans="52:57" x14ac:dyDescent="0.3">
      <c r="AZ325"/>
      <c r="BA325"/>
      <c r="BB325"/>
      <c r="BC325"/>
      <c r="BD325"/>
      <c r="BE325"/>
    </row>
    <row r="326" spans="52:57" x14ac:dyDescent="0.3">
      <c r="AZ326"/>
      <c r="BA326"/>
      <c r="BB326"/>
      <c r="BC326"/>
      <c r="BD326"/>
      <c r="BE326"/>
    </row>
    <row r="327" spans="52:57" x14ac:dyDescent="0.3">
      <c r="AZ327"/>
      <c r="BA327"/>
      <c r="BB327"/>
      <c r="BC327"/>
      <c r="BD327"/>
      <c r="BE327"/>
    </row>
    <row r="328" spans="52:57" x14ac:dyDescent="0.3">
      <c r="AZ328"/>
      <c r="BA328"/>
      <c r="BB328"/>
      <c r="BC328"/>
      <c r="BD328"/>
      <c r="BE328"/>
    </row>
    <row r="329" spans="52:57" x14ac:dyDescent="0.3">
      <c r="AZ329"/>
      <c r="BA329"/>
      <c r="BB329"/>
      <c r="BC329"/>
      <c r="BD329"/>
      <c r="BE329"/>
    </row>
    <row r="330" spans="52:57" x14ac:dyDescent="0.3">
      <c r="AZ330"/>
      <c r="BA330"/>
      <c r="BB330"/>
      <c r="BC330"/>
      <c r="BD330"/>
      <c r="BE330"/>
    </row>
    <row r="331" spans="52:57" x14ac:dyDescent="0.3">
      <c r="AZ331"/>
      <c r="BA331"/>
      <c r="BB331"/>
      <c r="BC331"/>
      <c r="BD331"/>
      <c r="BE331"/>
    </row>
    <row r="332" spans="52:57" x14ac:dyDescent="0.3">
      <c r="AZ332"/>
      <c r="BA332"/>
      <c r="BB332"/>
      <c r="BC332"/>
      <c r="BD332"/>
      <c r="BE332"/>
    </row>
    <row r="333" spans="52:57" x14ac:dyDescent="0.3">
      <c r="AZ333"/>
      <c r="BA333"/>
      <c r="BB333"/>
      <c r="BC333"/>
      <c r="BD333"/>
      <c r="BE333"/>
    </row>
    <row r="334" spans="52:57" x14ac:dyDescent="0.3">
      <c r="AZ334"/>
      <c r="BA334"/>
      <c r="BB334"/>
      <c r="BC334"/>
      <c r="BD334"/>
      <c r="BE334"/>
    </row>
    <row r="335" spans="52:57" x14ac:dyDescent="0.3">
      <c r="AZ335"/>
      <c r="BA335"/>
      <c r="BB335"/>
      <c r="BC335"/>
      <c r="BD335"/>
      <c r="BE335"/>
    </row>
    <row r="336" spans="52:57" x14ac:dyDescent="0.3">
      <c r="AZ336"/>
      <c r="BA336"/>
      <c r="BB336"/>
      <c r="BC336"/>
      <c r="BD336"/>
      <c r="BE336"/>
    </row>
    <row r="337" spans="52:57" x14ac:dyDescent="0.3">
      <c r="AZ337"/>
      <c r="BA337"/>
      <c r="BB337"/>
      <c r="BC337"/>
      <c r="BD337"/>
      <c r="BE337"/>
    </row>
    <row r="338" spans="52:57" x14ac:dyDescent="0.3">
      <c r="AZ338"/>
      <c r="BA338"/>
      <c r="BB338"/>
      <c r="BC338"/>
      <c r="BD338"/>
      <c r="BE338"/>
    </row>
    <row r="339" spans="52:57" x14ac:dyDescent="0.3">
      <c r="AZ339"/>
      <c r="BA339"/>
      <c r="BB339"/>
      <c r="BC339"/>
      <c r="BD339"/>
      <c r="BE339"/>
    </row>
    <row r="340" spans="52:57" x14ac:dyDescent="0.3">
      <c r="AZ340"/>
      <c r="BA340"/>
      <c r="BB340"/>
      <c r="BC340"/>
      <c r="BD340"/>
      <c r="BE340"/>
    </row>
    <row r="341" spans="52:57" x14ac:dyDescent="0.3">
      <c r="AZ341"/>
      <c r="BA341"/>
      <c r="BB341"/>
      <c r="BC341"/>
      <c r="BD341"/>
      <c r="BE341"/>
    </row>
    <row r="342" spans="52:57" x14ac:dyDescent="0.3">
      <c r="AZ342"/>
      <c r="BA342"/>
      <c r="BB342"/>
      <c r="BC342"/>
      <c r="BD342"/>
      <c r="BE342"/>
    </row>
    <row r="343" spans="52:57" x14ac:dyDescent="0.3">
      <c r="AZ343"/>
      <c r="BA343"/>
      <c r="BB343"/>
      <c r="BC343"/>
      <c r="BD343"/>
      <c r="BE343"/>
    </row>
    <row r="344" spans="52:57" x14ac:dyDescent="0.3">
      <c r="AZ344"/>
      <c r="BA344"/>
      <c r="BB344"/>
      <c r="BC344"/>
      <c r="BD344"/>
      <c r="BE344"/>
    </row>
    <row r="345" spans="52:57" x14ac:dyDescent="0.3">
      <c r="AZ345"/>
      <c r="BA345"/>
      <c r="BB345"/>
      <c r="BC345"/>
      <c r="BD345"/>
      <c r="BE345"/>
    </row>
    <row r="346" spans="52:57" x14ac:dyDescent="0.3">
      <c r="AZ346"/>
      <c r="BA346"/>
      <c r="BB346"/>
      <c r="BC346"/>
      <c r="BD346"/>
      <c r="BE346"/>
    </row>
    <row r="347" spans="52:57" x14ac:dyDescent="0.3">
      <c r="AZ347"/>
      <c r="BA347"/>
      <c r="BB347"/>
      <c r="BC347"/>
      <c r="BD347"/>
      <c r="BE347"/>
    </row>
    <row r="348" spans="52:57" x14ac:dyDescent="0.3">
      <c r="AZ348"/>
      <c r="BA348"/>
      <c r="BB348"/>
      <c r="BC348"/>
      <c r="BD348"/>
      <c r="BE348"/>
    </row>
    <row r="349" spans="52:57" x14ac:dyDescent="0.3">
      <c r="AZ349"/>
      <c r="BA349"/>
      <c r="BB349"/>
      <c r="BC349"/>
      <c r="BD349"/>
      <c r="BE349"/>
    </row>
    <row r="350" spans="52:57" x14ac:dyDescent="0.3">
      <c r="AZ350"/>
      <c r="BA350"/>
      <c r="BB350"/>
      <c r="BC350"/>
      <c r="BD350"/>
      <c r="BE350"/>
    </row>
    <row r="351" spans="52:57" x14ac:dyDescent="0.3">
      <c r="AZ351"/>
      <c r="BA351"/>
      <c r="BB351"/>
      <c r="BC351"/>
      <c r="BD351"/>
      <c r="BE351"/>
    </row>
    <row r="352" spans="52:57" x14ac:dyDescent="0.3">
      <c r="AZ352"/>
      <c r="BA352"/>
      <c r="BB352"/>
      <c r="BC352"/>
      <c r="BD352"/>
      <c r="BE352"/>
    </row>
    <row r="353" spans="52:57" x14ac:dyDescent="0.3">
      <c r="AZ353"/>
      <c r="BA353"/>
      <c r="BB353"/>
      <c r="BC353"/>
      <c r="BD353"/>
      <c r="BE353"/>
    </row>
    <row r="354" spans="52:57" x14ac:dyDescent="0.3">
      <c r="AZ354"/>
      <c r="BA354"/>
      <c r="BB354"/>
      <c r="BC354"/>
      <c r="BD354"/>
      <c r="BE354"/>
    </row>
    <row r="355" spans="52:57" x14ac:dyDescent="0.3">
      <c r="AZ355"/>
      <c r="BA355"/>
      <c r="BB355"/>
      <c r="BC355"/>
      <c r="BD355"/>
      <c r="BE355"/>
    </row>
    <row r="356" spans="52:57" x14ac:dyDescent="0.3">
      <c r="AZ356"/>
      <c r="BA356"/>
      <c r="BB356"/>
      <c r="BC356"/>
      <c r="BD356"/>
      <c r="BE356"/>
    </row>
    <row r="357" spans="52:57" x14ac:dyDescent="0.3">
      <c r="AZ357"/>
      <c r="BA357"/>
      <c r="BB357"/>
      <c r="BC357"/>
      <c r="BD357"/>
      <c r="BE357"/>
    </row>
    <row r="358" spans="52:57" x14ac:dyDescent="0.3">
      <c r="AZ358"/>
      <c r="BA358"/>
      <c r="BB358"/>
      <c r="BC358"/>
      <c r="BD358"/>
      <c r="BE358"/>
    </row>
    <row r="359" spans="52:57" x14ac:dyDescent="0.3">
      <c r="AZ359"/>
      <c r="BA359"/>
      <c r="BB359"/>
      <c r="BC359"/>
      <c r="BD359"/>
      <c r="BE359"/>
    </row>
    <row r="360" spans="52:57" x14ac:dyDescent="0.3">
      <c r="AZ360"/>
      <c r="BA360"/>
      <c r="BB360"/>
      <c r="BC360"/>
      <c r="BD360"/>
      <c r="BE360"/>
    </row>
    <row r="361" spans="52:57" x14ac:dyDescent="0.3">
      <c r="AZ361"/>
      <c r="BA361"/>
      <c r="BB361"/>
      <c r="BC361"/>
      <c r="BD361"/>
      <c r="BE361"/>
    </row>
    <row r="362" spans="52:57" x14ac:dyDescent="0.3">
      <c r="AZ362"/>
      <c r="BA362"/>
      <c r="BB362"/>
      <c r="BC362"/>
      <c r="BD362"/>
      <c r="BE362"/>
    </row>
    <row r="363" spans="52:57" x14ac:dyDescent="0.3">
      <c r="AZ363"/>
      <c r="BA363"/>
      <c r="BB363"/>
      <c r="BC363"/>
      <c r="BD363"/>
      <c r="BE363"/>
    </row>
    <row r="364" spans="52:57" x14ac:dyDescent="0.3">
      <c r="AZ364"/>
      <c r="BA364"/>
      <c r="BB364"/>
      <c r="BC364"/>
      <c r="BD364"/>
      <c r="BE364"/>
    </row>
    <row r="365" spans="52:57" x14ac:dyDescent="0.3">
      <c r="AZ365"/>
      <c r="BA365"/>
      <c r="BB365"/>
      <c r="BC365"/>
      <c r="BD365"/>
      <c r="BE365"/>
    </row>
    <row r="366" spans="52:57" x14ac:dyDescent="0.3">
      <c r="AZ366"/>
      <c r="BA366"/>
      <c r="BB366"/>
      <c r="BC366"/>
      <c r="BD366"/>
      <c r="BE366"/>
    </row>
    <row r="367" spans="52:57" x14ac:dyDescent="0.3">
      <c r="AZ367"/>
      <c r="BA367"/>
      <c r="BB367"/>
      <c r="BC367"/>
      <c r="BD367"/>
      <c r="BE367"/>
    </row>
    <row r="368" spans="52:57" x14ac:dyDescent="0.3">
      <c r="AZ368"/>
      <c r="BA368"/>
      <c r="BB368"/>
      <c r="BC368"/>
      <c r="BD368"/>
      <c r="BE368"/>
    </row>
    <row r="369" spans="52:57" x14ac:dyDescent="0.3">
      <c r="AZ369"/>
      <c r="BA369"/>
      <c r="BB369"/>
      <c r="BC369"/>
      <c r="BD369"/>
      <c r="BE369"/>
    </row>
    <row r="370" spans="52:57" x14ac:dyDescent="0.3">
      <c r="AZ370"/>
      <c r="BA370"/>
      <c r="BB370"/>
      <c r="BC370"/>
      <c r="BD370"/>
      <c r="BE370"/>
    </row>
    <row r="371" spans="52:57" x14ac:dyDescent="0.3">
      <c r="AZ371"/>
      <c r="BA371"/>
      <c r="BB371"/>
      <c r="BC371"/>
      <c r="BD371"/>
      <c r="BE371"/>
    </row>
    <row r="372" spans="52:57" x14ac:dyDescent="0.3">
      <c r="AZ372"/>
      <c r="BA372"/>
      <c r="BB372"/>
      <c r="BC372"/>
      <c r="BD372"/>
      <c r="BE372"/>
    </row>
    <row r="373" spans="52:57" x14ac:dyDescent="0.3">
      <c r="AZ373"/>
      <c r="BA373"/>
      <c r="BB373"/>
      <c r="BC373"/>
      <c r="BD373"/>
      <c r="BE373"/>
    </row>
    <row r="374" spans="52:57" x14ac:dyDescent="0.3">
      <c r="AZ374"/>
      <c r="BA374"/>
      <c r="BB374"/>
      <c r="BC374"/>
      <c r="BD374"/>
      <c r="BE374"/>
    </row>
    <row r="375" spans="52:57" x14ac:dyDescent="0.3">
      <c r="AZ375"/>
      <c r="BA375"/>
      <c r="BB375"/>
      <c r="BC375"/>
      <c r="BD375"/>
      <c r="BE375"/>
    </row>
    <row r="376" spans="52:57" x14ac:dyDescent="0.3">
      <c r="AZ376"/>
      <c r="BA376"/>
      <c r="BB376"/>
      <c r="BC376"/>
      <c r="BD376"/>
      <c r="BE376"/>
    </row>
    <row r="377" spans="52:57" x14ac:dyDescent="0.3">
      <c r="AZ377"/>
      <c r="BA377"/>
      <c r="BB377"/>
      <c r="BC377"/>
      <c r="BD377"/>
      <c r="BE377"/>
    </row>
    <row r="378" spans="52:57" x14ac:dyDescent="0.3">
      <c r="AZ378"/>
      <c r="BA378"/>
      <c r="BB378"/>
      <c r="BC378"/>
      <c r="BD378"/>
      <c r="BE378"/>
    </row>
    <row r="379" spans="52:57" x14ac:dyDescent="0.3">
      <c r="AZ379"/>
      <c r="BA379"/>
      <c r="BB379"/>
      <c r="BC379"/>
      <c r="BD379"/>
      <c r="BE379"/>
    </row>
    <row r="380" spans="52:57" x14ac:dyDescent="0.3">
      <c r="AZ380"/>
      <c r="BA380"/>
      <c r="BB380"/>
      <c r="BC380"/>
      <c r="BD380"/>
      <c r="BE380"/>
    </row>
    <row r="381" spans="52:57" x14ac:dyDescent="0.3">
      <c r="AZ381"/>
      <c r="BA381"/>
      <c r="BB381"/>
      <c r="BC381"/>
      <c r="BD381"/>
      <c r="BE381"/>
    </row>
    <row r="382" spans="52:57" x14ac:dyDescent="0.3">
      <c r="AZ382"/>
      <c r="BA382"/>
      <c r="BB382"/>
      <c r="BC382"/>
      <c r="BD382"/>
      <c r="BE382"/>
    </row>
    <row r="383" spans="52:57" x14ac:dyDescent="0.3">
      <c r="AZ383"/>
      <c r="BA383"/>
      <c r="BB383"/>
      <c r="BC383"/>
      <c r="BD383"/>
      <c r="BE383"/>
    </row>
    <row r="384" spans="52:57" x14ac:dyDescent="0.3">
      <c r="AZ384"/>
      <c r="BA384"/>
      <c r="BB384"/>
      <c r="BC384"/>
      <c r="BD384"/>
      <c r="BE384"/>
    </row>
    <row r="385" spans="52:57" x14ac:dyDescent="0.3">
      <c r="AZ385"/>
      <c r="BA385"/>
      <c r="BB385"/>
      <c r="BC385"/>
      <c r="BD385"/>
      <c r="BE385"/>
    </row>
    <row r="386" spans="52:57" x14ac:dyDescent="0.3">
      <c r="AZ386"/>
      <c r="BA386"/>
      <c r="BB386"/>
      <c r="BC386"/>
      <c r="BD386"/>
      <c r="BE386"/>
    </row>
    <row r="387" spans="52:57" x14ac:dyDescent="0.3">
      <c r="AZ387"/>
      <c r="BA387"/>
      <c r="BB387"/>
      <c r="BC387"/>
      <c r="BD387"/>
      <c r="BE387"/>
    </row>
    <row r="388" spans="52:57" x14ac:dyDescent="0.3">
      <c r="AZ388"/>
      <c r="BA388"/>
      <c r="BB388"/>
      <c r="BC388"/>
      <c r="BD388"/>
      <c r="BE388"/>
    </row>
    <row r="389" spans="52:57" x14ac:dyDescent="0.3">
      <c r="AZ389"/>
      <c r="BA389"/>
      <c r="BB389"/>
      <c r="BC389"/>
      <c r="BD389"/>
      <c r="BE389"/>
    </row>
    <row r="390" spans="52:57" x14ac:dyDescent="0.3">
      <c r="AZ390"/>
      <c r="BA390"/>
      <c r="BB390"/>
      <c r="BC390"/>
      <c r="BD390"/>
      <c r="BE390"/>
    </row>
    <row r="391" spans="52:57" x14ac:dyDescent="0.3">
      <c r="AZ391"/>
      <c r="BA391"/>
      <c r="BB391"/>
      <c r="BC391"/>
      <c r="BD391"/>
      <c r="BE391"/>
    </row>
    <row r="392" spans="52:57" x14ac:dyDescent="0.3">
      <c r="AZ392"/>
      <c r="BA392"/>
      <c r="BB392"/>
      <c r="BC392"/>
      <c r="BD392"/>
      <c r="BE392"/>
    </row>
    <row r="393" spans="52:57" x14ac:dyDescent="0.3">
      <c r="AZ393"/>
      <c r="BA393"/>
      <c r="BB393"/>
      <c r="BC393"/>
      <c r="BD393"/>
      <c r="BE393"/>
    </row>
    <row r="394" spans="52:57" x14ac:dyDescent="0.3">
      <c r="AZ394"/>
      <c r="BA394"/>
      <c r="BB394"/>
      <c r="BC394"/>
      <c r="BD394"/>
      <c r="BE394"/>
    </row>
    <row r="395" spans="52:57" x14ac:dyDescent="0.3">
      <c r="AZ395"/>
      <c r="BA395"/>
      <c r="BB395"/>
      <c r="BC395"/>
      <c r="BD395"/>
      <c r="BE395"/>
    </row>
    <row r="396" spans="52:57" x14ac:dyDescent="0.3">
      <c r="AZ396"/>
      <c r="BA396"/>
      <c r="BB396"/>
      <c r="BC396"/>
      <c r="BD396"/>
      <c r="BE396"/>
    </row>
    <row r="397" spans="52:57" x14ac:dyDescent="0.3">
      <c r="AZ397"/>
      <c r="BA397"/>
      <c r="BB397"/>
      <c r="BC397"/>
      <c r="BD397"/>
      <c r="BE397"/>
    </row>
    <row r="398" spans="52:57" x14ac:dyDescent="0.3">
      <c r="AZ398"/>
      <c r="BA398"/>
      <c r="BB398"/>
      <c r="BC398"/>
      <c r="BD398"/>
      <c r="BE398"/>
    </row>
    <row r="399" spans="52:57" x14ac:dyDescent="0.3">
      <c r="AZ399"/>
      <c r="BA399"/>
      <c r="BB399"/>
      <c r="BC399"/>
      <c r="BD399"/>
      <c r="BE399"/>
    </row>
    <row r="400" spans="52:57" x14ac:dyDescent="0.3">
      <c r="AZ400"/>
      <c r="BA400"/>
      <c r="BB400"/>
      <c r="BC400"/>
      <c r="BD400"/>
      <c r="BE400"/>
    </row>
    <row r="401" spans="52:57" x14ac:dyDescent="0.3">
      <c r="AZ401"/>
      <c r="BA401"/>
      <c r="BB401"/>
      <c r="BC401"/>
      <c r="BD401"/>
      <c r="BE401"/>
    </row>
    <row r="402" spans="52:57" x14ac:dyDescent="0.3">
      <c r="AZ402"/>
      <c r="BA402"/>
      <c r="BB402"/>
      <c r="BC402"/>
      <c r="BD402"/>
      <c r="BE402"/>
    </row>
    <row r="403" spans="52:57" x14ac:dyDescent="0.3">
      <c r="AZ403"/>
      <c r="BA403"/>
      <c r="BB403"/>
      <c r="BC403"/>
      <c r="BD403"/>
      <c r="BE403"/>
    </row>
    <row r="404" spans="52:57" x14ac:dyDescent="0.3">
      <c r="AZ404"/>
      <c r="BA404"/>
      <c r="BB404"/>
      <c r="BC404"/>
      <c r="BD404"/>
      <c r="BE404"/>
    </row>
    <row r="405" spans="52:57" x14ac:dyDescent="0.3">
      <c r="AZ405"/>
      <c r="BA405"/>
      <c r="BB405"/>
      <c r="BC405"/>
      <c r="BD405"/>
      <c r="BE405"/>
    </row>
    <row r="406" spans="52:57" x14ac:dyDescent="0.3">
      <c r="AZ406"/>
      <c r="BA406"/>
      <c r="BB406"/>
      <c r="BC406"/>
      <c r="BD406"/>
      <c r="BE406"/>
    </row>
    <row r="407" spans="52:57" x14ac:dyDescent="0.3">
      <c r="AZ407"/>
      <c r="BA407"/>
      <c r="BB407"/>
      <c r="BC407"/>
      <c r="BD407"/>
      <c r="BE407"/>
    </row>
    <row r="408" spans="52:57" x14ac:dyDescent="0.3">
      <c r="AZ408"/>
      <c r="BA408"/>
      <c r="BB408"/>
      <c r="BC408"/>
      <c r="BD408"/>
      <c r="BE408"/>
    </row>
    <row r="409" spans="52:57" x14ac:dyDescent="0.3">
      <c r="AZ409"/>
      <c r="BA409"/>
      <c r="BB409"/>
      <c r="BC409"/>
      <c r="BD409"/>
      <c r="BE409"/>
    </row>
    <row r="410" spans="52:57" x14ac:dyDescent="0.3">
      <c r="AZ410"/>
      <c r="BA410"/>
      <c r="BB410"/>
      <c r="BC410"/>
      <c r="BD410"/>
      <c r="BE410"/>
    </row>
    <row r="411" spans="52:57" x14ac:dyDescent="0.3">
      <c r="AZ411"/>
      <c r="BA411"/>
      <c r="BB411"/>
      <c r="BC411"/>
      <c r="BD411"/>
      <c r="BE411"/>
    </row>
    <row r="412" spans="52:57" x14ac:dyDescent="0.3">
      <c r="AZ412"/>
      <c r="BA412"/>
      <c r="BB412"/>
      <c r="BC412"/>
      <c r="BD412"/>
      <c r="BE412"/>
    </row>
    <row r="413" spans="52:57" x14ac:dyDescent="0.3">
      <c r="AZ413"/>
      <c r="BA413"/>
      <c r="BB413"/>
      <c r="BC413"/>
      <c r="BD413"/>
      <c r="BE413"/>
    </row>
    <row r="414" spans="52:57" x14ac:dyDescent="0.3">
      <c r="AZ414"/>
      <c r="BA414"/>
      <c r="BB414"/>
      <c r="BC414"/>
      <c r="BD414"/>
      <c r="BE414"/>
    </row>
    <row r="415" spans="52:57" x14ac:dyDescent="0.3">
      <c r="AZ415"/>
      <c r="BA415"/>
      <c r="BB415"/>
      <c r="BC415"/>
      <c r="BD415"/>
      <c r="BE415"/>
    </row>
    <row r="416" spans="52:57" x14ac:dyDescent="0.3">
      <c r="AZ416"/>
      <c r="BA416"/>
      <c r="BB416"/>
      <c r="BC416"/>
      <c r="BD416"/>
      <c r="BE416"/>
    </row>
    <row r="417" spans="52:57" x14ac:dyDescent="0.3">
      <c r="AZ417"/>
      <c r="BA417"/>
      <c r="BB417"/>
      <c r="BC417"/>
      <c r="BD417"/>
      <c r="BE417"/>
    </row>
    <row r="418" spans="52:57" x14ac:dyDescent="0.3">
      <c r="AZ418"/>
      <c r="BA418"/>
      <c r="BB418"/>
      <c r="BC418"/>
      <c r="BD418"/>
      <c r="BE418"/>
    </row>
    <row r="419" spans="52:57" x14ac:dyDescent="0.3">
      <c r="AZ419"/>
      <c r="BA419"/>
      <c r="BB419"/>
      <c r="BC419"/>
      <c r="BD419"/>
      <c r="BE419"/>
    </row>
  </sheetData>
  <mergeCells count="9">
    <mergeCell ref="AN9:AQ9"/>
    <mergeCell ref="G40:I40"/>
    <mergeCell ref="C40:D40"/>
    <mergeCell ref="AT17:AT20"/>
    <mergeCell ref="AT22:AT24"/>
    <mergeCell ref="AT26:AT28"/>
    <mergeCell ref="AT30:AT32"/>
    <mergeCell ref="AF9:AI9"/>
    <mergeCell ref="AJ9:AM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Problem 1</vt:lpstr>
      <vt:lpstr>Problem 2</vt:lpstr>
      <vt:lpstr>Problem 2b Answer</vt:lpstr>
      <vt:lpstr>Problem 2b Sensitivity</vt:lpstr>
      <vt:lpstr>Problem 3</vt:lpstr>
      <vt:lpstr>Problem 3b Problem</vt:lpstr>
      <vt:lpstr>Problem 3b Sensitivity</vt:lpstr>
      <vt:lpstr>Problem 4</vt:lpstr>
      <vt:lpstr>Problem 5</vt:lpstr>
      <vt:lpstr>Problem 6</vt:lpstr>
      <vt:lpstr>Problem 6b Primal Answer</vt:lpstr>
      <vt:lpstr>Problem 6b Primal Sensitivity</vt:lpstr>
      <vt:lpstr>Problem 6b Dual Answer</vt:lpstr>
      <vt:lpstr>Problem 6b Dual Sensitivity</vt:lpstr>
    </vt:vector>
  </TitlesOfParts>
  <Manager>.</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Seeve Teemu</dc:creator>
  <cp:keywords/>
  <dc:description/>
  <cp:lastModifiedBy>Nguyen Binh</cp:lastModifiedBy>
  <cp:revision/>
  <dcterms:created xsi:type="dcterms:W3CDTF">2018-10-16T09:54:42Z</dcterms:created>
  <dcterms:modified xsi:type="dcterms:W3CDTF">2023-10-30T15:27:19Z</dcterms:modified>
  <cp:category/>
  <cp:contentStatus/>
</cp:coreProperties>
</file>