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.org.aalto.fi\jiliesio\data\Documents\Teaching\Business_decisions_1\2015\Lecture04\"/>
    </mc:Choice>
  </mc:AlternateContent>
  <bookViews>
    <workbookView xWindow="-120" yWindow="-450" windowWidth="29040" windowHeight="14280" activeTab="4"/>
  </bookViews>
  <sheets>
    <sheet name="Product Mix" sheetId="17" r:id="rId1"/>
    <sheet name="Diet Problem" sheetId="10" r:id="rId2"/>
    <sheet name="Scheduling" sheetId="12" r:id="rId3"/>
    <sheet name="Distribution" sheetId="14" r:id="rId4"/>
    <sheet name="Assignment" sheetId="16" r:id="rId5"/>
  </sheets>
  <definedNames>
    <definedName name="anscount" hidden="1">1</definedName>
    <definedName name="sencount" hidden="1">3</definedName>
    <definedName name="solver_adj" localSheetId="4" hidden="1">Assignment!$C$12:$F$16</definedName>
    <definedName name="solver_adj" localSheetId="1" hidden="1">'Diet Problem'!$C$13:$E$13</definedName>
    <definedName name="solver_adj" localSheetId="3" hidden="1">Distribution!$C$11:$E$12</definedName>
    <definedName name="solver_adj" localSheetId="0" hidden="1">'Product Mix'!$C$12:$D$12</definedName>
    <definedName name="solver_adj" localSheetId="2" hidden="1">Scheduling!$H$5:$H$10</definedName>
    <definedName name="solver_cvg" localSheetId="4" hidden="1">0.0001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4" hidden="1">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eng" localSheetId="4" hidden="1">2</definedName>
    <definedName name="solver_est" localSheetId="4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4" hidden="1">100</definedName>
    <definedName name="solver_itr" localSheetId="1" hidden="1">100</definedName>
    <definedName name="solver_itr" localSheetId="3" hidden="1">100</definedName>
    <definedName name="solver_itr" localSheetId="0" hidden="1">100</definedName>
    <definedName name="solver_itr" localSheetId="2" hidden="1">100</definedName>
    <definedName name="solver_lhs1" localSheetId="4" hidden="1">Assignment!$C$17:$F$17</definedName>
    <definedName name="solver_lhs1" localSheetId="1" hidden="1">'Diet Problem'!$F$8:$F$10</definedName>
    <definedName name="solver_lhs1" localSheetId="3" hidden="1">Distribution!$F$11:$F$12</definedName>
    <definedName name="solver_lhs1" localSheetId="0" hidden="1">'Product Mix'!$E$8:$E$9</definedName>
    <definedName name="solver_lhs1" localSheetId="2" hidden="1">Scheduling!$C$5:$C$10</definedName>
    <definedName name="solver_lhs2" localSheetId="4" hidden="1">Assignment!$G$12:$G$16</definedName>
    <definedName name="solver_lhs2" localSheetId="1" hidden="1">'Diet Problem'!$C$13:$E$13</definedName>
    <definedName name="solver_lhs2" localSheetId="3" hidden="1">Distribution!$C$13:$E$13</definedName>
    <definedName name="solver_lhs2" localSheetId="0" hidden="1">'Product Mix'!$C$12:$D$12</definedName>
    <definedName name="solver_lhs2" localSheetId="2" hidden="1">Scheduling!$B$5:$E$5</definedName>
    <definedName name="solver_lin" localSheetId="4" hidden="1">1</definedName>
    <definedName name="solver_lin" localSheetId="1" hidden="1">1</definedName>
    <definedName name="solver_lin" localSheetId="3" hidden="1">1</definedName>
    <definedName name="solver_lin" localSheetId="0" hidden="1">1</definedName>
    <definedName name="solver_lin" localSheetId="2" hidden="1">1</definedName>
    <definedName name="solver_mip" localSheetId="4" hidden="1">2147483647</definedName>
    <definedName name="solver_mni" localSheetId="4" hidden="1">30</definedName>
    <definedName name="solver_mrt" localSheetId="4" hidden="1">"0,075"</definedName>
    <definedName name="solver_msl" localSheetId="4" hidden="1">2</definedName>
    <definedName name="solver_neg" localSheetId="4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od" localSheetId="4" hidden="1">2147483647</definedName>
    <definedName name="solver_num" localSheetId="4" hidden="1">2</definedName>
    <definedName name="solver_num" localSheetId="1" hidden="1">1</definedName>
    <definedName name="solver_num" localSheetId="3" hidden="1">2</definedName>
    <definedName name="solver_num" localSheetId="0" hidden="1">1</definedName>
    <definedName name="solver_num" localSheetId="2" hidden="1">1</definedName>
    <definedName name="solver_nwt" localSheetId="4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4" hidden="1">Assignment!$I$17</definedName>
    <definedName name="solver_opt" localSheetId="1" hidden="1">'Diet Problem'!$H$13</definedName>
    <definedName name="solver_opt" localSheetId="3" hidden="1">Distribution!$H$13</definedName>
    <definedName name="solver_opt" localSheetId="0" hidden="1">'Product Mix'!$G$12</definedName>
    <definedName name="solver_opt" localSheetId="2" hidden="1">Scheduling!$H$11</definedName>
    <definedName name="solver_pre" localSheetId="4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4" hidden="1">1</definedName>
    <definedName name="solver_rel1" localSheetId="4" hidden="1">2</definedName>
    <definedName name="solver_rel1" localSheetId="1" hidden="1">3</definedName>
    <definedName name="solver_rel1" localSheetId="3" hidden="1">1</definedName>
    <definedName name="solver_rel1" localSheetId="0" hidden="1">1</definedName>
    <definedName name="solver_rel1" localSheetId="2" hidden="1">3</definedName>
    <definedName name="solver_rel2" localSheetId="4" hidden="1">1</definedName>
    <definedName name="solver_rel2" localSheetId="1" hidden="1">4</definedName>
    <definedName name="solver_rel2" localSheetId="3" hidden="1">3</definedName>
    <definedName name="solver_rel2" localSheetId="0" hidden="1">4</definedName>
    <definedName name="solver_rel2" localSheetId="2" hidden="1">4</definedName>
    <definedName name="solver_rhs1" localSheetId="4" hidden="1">Assignment!$C$19:$F$19</definedName>
    <definedName name="solver_rhs1" localSheetId="1" hidden="1">'Diet Problem'!$H$8:$H$10</definedName>
    <definedName name="solver_rhs1" localSheetId="3" hidden="1">Distribution!$H$11:$H$12</definedName>
    <definedName name="solver_rhs1" localSheetId="0" hidden="1">'Product Mix'!$G$8:$G$9</definedName>
    <definedName name="solver_rhs1" localSheetId="2" hidden="1">Scheduling!$E$5:$E$10</definedName>
    <definedName name="solver_rhs2" localSheetId="4" hidden="1">Assignment!$I$12:$I$16</definedName>
    <definedName name="solver_rhs2" localSheetId="1" hidden="1">integer</definedName>
    <definedName name="solver_rhs2" localSheetId="3" hidden="1">Distribution!$C$15:$E$15</definedName>
    <definedName name="solver_rhs2" localSheetId="0" hidden="1">integer</definedName>
    <definedName name="solver_rhs2" localSheetId="2" hidden="1">integer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cl" localSheetId="1" hidden="1">2</definedName>
    <definedName name="solver_scl" localSheetId="3" hidden="1">2</definedName>
    <definedName name="solver_scl" localSheetId="0" hidden="1">2</definedName>
    <definedName name="solver_scl" localSheetId="2" hidden="1">2</definedName>
    <definedName name="solver_sho" localSheetId="4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4" hidden="1">100</definedName>
    <definedName name="solver_tim" localSheetId="4" hidden="1">100</definedName>
    <definedName name="solver_tim" localSheetId="1" hidden="1">100</definedName>
    <definedName name="solver_tim" localSheetId="3" hidden="1">100</definedName>
    <definedName name="solver_tim" localSheetId="0" hidden="1">100</definedName>
    <definedName name="solver_tim" localSheetId="2" hidden="1">100</definedName>
    <definedName name="solver_tol" localSheetId="4" hidden="1">0.01</definedName>
    <definedName name="solver_tol" localSheetId="1" hidden="1">0.05</definedName>
    <definedName name="solver_tol" localSheetId="3" hidden="1">0.05</definedName>
    <definedName name="solver_tol" localSheetId="0" hidden="1">0.05</definedName>
    <definedName name="solver_tol" localSheetId="2" hidden="1">0.05</definedName>
    <definedName name="solver_typ" localSheetId="4" hidden="1">2</definedName>
    <definedName name="solver_typ" localSheetId="1" hidden="1">2</definedName>
    <definedName name="solver_typ" localSheetId="3" hidden="1">2</definedName>
    <definedName name="solver_typ" localSheetId="0" hidden="1">1</definedName>
    <definedName name="solver_typ" localSheetId="2" hidden="1">2</definedName>
    <definedName name="solver_val" localSheetId="4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E8" i="17" l="1"/>
  <c r="E9" i="17"/>
  <c r="G12" i="17"/>
  <c r="F8" i="10"/>
  <c r="F9" i="10"/>
  <c r="F10" i="10"/>
  <c r="H13" i="10"/>
  <c r="C5" i="12"/>
  <c r="C6" i="12"/>
  <c r="C7" i="12"/>
  <c r="C8" i="12"/>
  <c r="C9" i="12"/>
  <c r="C10" i="12"/>
  <c r="H11" i="12"/>
  <c r="F11" i="14"/>
  <c r="F12" i="14"/>
  <c r="C13" i="14"/>
  <c r="D13" i="14"/>
  <c r="E13" i="14"/>
  <c r="H13" i="14"/>
  <c r="G12" i="16"/>
  <c r="G13" i="16"/>
  <c r="G14" i="16"/>
  <c r="G15" i="16"/>
  <c r="G16" i="16"/>
  <c r="C17" i="16"/>
  <c r="D17" i="16"/>
  <c r="E17" i="16"/>
  <c r="F17" i="16"/>
  <c r="I17" i="16"/>
</calcChain>
</file>

<file path=xl/sharedStrings.xml><?xml version="1.0" encoding="utf-8"?>
<sst xmlns="http://schemas.openxmlformats.org/spreadsheetml/2006/main" count="126" uniqueCount="72">
  <si>
    <t>Total</t>
  </si>
  <si>
    <t>&lt;=</t>
  </si>
  <si>
    <t>Available</t>
  </si>
  <si>
    <t>The Prison Diet Problem</t>
  </si>
  <si>
    <t>Milk</t>
  </si>
  <si>
    <t>Beans</t>
  </si>
  <si>
    <t>Oranges</t>
  </si>
  <si>
    <t>Cost</t>
  </si>
  <si>
    <t>&gt;=</t>
  </si>
  <si>
    <t>Shift</t>
  </si>
  <si>
    <t>4am – 12pm</t>
  </si>
  <si>
    <t>8am – 4pm</t>
  </si>
  <si>
    <t>12pm – 8pm</t>
  </si>
  <si>
    <t>4pm – 12am</t>
  </si>
  <si>
    <t>8pm – 4am</t>
  </si>
  <si>
    <t>12am – 8am</t>
  </si>
  <si>
    <t>Required</t>
  </si>
  <si>
    <t>Minimum</t>
  </si>
  <si>
    <t>Requirement</t>
  </si>
  <si>
    <t>12am – 4am</t>
  </si>
  <si>
    <t>4am – 8am</t>
  </si>
  <si>
    <t>8am – 12pm</t>
  </si>
  <si>
    <t>12pm – 4pm</t>
  </si>
  <si>
    <t>4pm – 8pm</t>
  </si>
  <si>
    <t>8pm – 12am</t>
  </si>
  <si>
    <t>A Distribution Problem</t>
  </si>
  <si>
    <t>Center 1</t>
  </si>
  <si>
    <t>Distribution</t>
  </si>
  <si>
    <t>Center 2</t>
  </si>
  <si>
    <t>Center 3</t>
  </si>
  <si>
    <t>Plant A</t>
  </si>
  <si>
    <t>Plant B</t>
  </si>
  <si>
    <t>Shipment</t>
  </si>
  <si>
    <t>Quantity</t>
  </si>
  <si>
    <t>Quantities</t>
  </si>
  <si>
    <t>Shipped</t>
  </si>
  <si>
    <t>Needed</t>
  </si>
  <si>
    <t>=</t>
  </si>
  <si>
    <t>An Assignment Problem</t>
  </si>
  <si>
    <t>Assignment</t>
  </si>
  <si>
    <t>Best Times</t>
  </si>
  <si>
    <t>Backstroke</t>
  </si>
  <si>
    <t>Breastroke</t>
  </si>
  <si>
    <t>Butterfly</t>
  </si>
  <si>
    <t>Freestyle</t>
  </si>
  <si>
    <t>Carl</t>
  </si>
  <si>
    <t>Chris</t>
  </si>
  <si>
    <t>David</t>
  </si>
  <si>
    <t>Tony</t>
  </si>
  <si>
    <t>Ken</t>
  </si>
  <si>
    <t>Time</t>
  </si>
  <si>
    <t>Total Cost</t>
  </si>
  <si>
    <t>(gal.)</t>
  </si>
  <si>
    <t>(cups)</t>
  </si>
  <si>
    <t>Niacin (mg)</t>
  </si>
  <si>
    <t>Thiamin (mg)</t>
  </si>
  <si>
    <t>Vitamin C (mg)</t>
  </si>
  <si>
    <t>(per prisoner)</t>
  </si>
  <si>
    <t>Number</t>
  </si>
  <si>
    <t>Working</t>
  </si>
  <si>
    <t>Period</t>
  </si>
  <si>
    <t>Reservation Agents Scheduling Problem</t>
  </si>
  <si>
    <t>Quality Furniture Product Mix Problem</t>
  </si>
  <si>
    <t>Profit</t>
  </si>
  <si>
    <t>Benches</t>
  </si>
  <si>
    <t>Tables</t>
  </si>
  <si>
    <t>Labor</t>
  </si>
  <si>
    <t>Wood</t>
  </si>
  <si>
    <t>Resources</t>
  </si>
  <si>
    <t>Used per Unit Produced</t>
  </si>
  <si>
    <t>Units Produced</t>
  </si>
  <si>
    <t>Nutritional Contents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</si>
</sst>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&quot;$&quot;#,##0"/>
    <numFmt numFmtId="168" formatCode="0.0"/>
    <numFmt numFmtId="169" formatCode="0.000"/>
  </numFmts>
  <fonts count="6">
    <font>
      <sz val="9"/>
      <name val="Geneva"/>
    </font>
    <font>
      <sz val="9"/>
      <name val="Geneva"/>
    </font>
    <font>
      <sz val="8"/>
      <name val="Geneva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5" fillId="2" borderId="0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68" fontId="5" fillId="4" borderId="11" xfId="0" applyNumberFormat="1" applyFon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7" fontId="5" fillId="4" borderId="1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37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65" fontId="5" fillId="2" borderId="0" xfId="1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1" applyFont="1" applyFill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3" borderId="15" xfId="0" applyFont="1" applyFill="1" applyBorder="1" applyAlignment="1">
      <alignment horizontal="center"/>
    </xf>
    <xf numFmtId="169" fontId="5" fillId="3" borderId="16" xfId="0" applyNumberFormat="1" applyFont="1" applyFill="1" applyBorder="1" applyAlignment="1">
      <alignment horizontal="center"/>
    </xf>
    <xf numFmtId="169" fontId="5" fillId="3" borderId="17" xfId="0" applyNumberFormat="1" applyFont="1" applyFill="1" applyBorder="1" applyAlignment="1">
      <alignment horizontal="center"/>
    </xf>
    <xf numFmtId="165" fontId="5" fillId="4" borderId="14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4" fontId="5" fillId="2" borderId="0" xfId="1" applyNumberFormat="1" applyFont="1" applyFill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2" fontId="5" fillId="3" borderId="15" xfId="0" applyNumberFormat="1" applyFont="1" applyFill="1" applyBorder="1" applyAlignment="1">
      <alignment horizontal="center"/>
    </xf>
    <xf numFmtId="2" fontId="5" fillId="3" borderId="17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10.85546875" defaultRowHeight="12.75"/>
  <cols>
    <col min="1" max="1" width="2.85546875" style="3" customWidth="1"/>
    <col min="2" max="2" width="15.28515625" style="3" customWidth="1"/>
    <col min="3" max="3" width="13.7109375" style="3" customWidth="1"/>
    <col min="4" max="4" width="12.85546875" style="3" customWidth="1"/>
    <col min="5" max="5" width="8.7109375" style="3" customWidth="1"/>
    <col min="6" max="6" width="3.28515625" style="3" customWidth="1"/>
    <col min="7" max="7" width="12" style="3" customWidth="1"/>
    <col min="8" max="8" width="5.140625" style="3" bestFit="1" customWidth="1"/>
    <col min="9" max="16384" width="10.85546875" style="3"/>
  </cols>
  <sheetData>
    <row r="1" spans="1:8" ht="18">
      <c r="A1" s="1" t="s">
        <v>62</v>
      </c>
    </row>
    <row r="3" spans="1:8">
      <c r="C3" s="3" t="s">
        <v>64</v>
      </c>
      <c r="D3" s="3" t="s">
        <v>65</v>
      </c>
    </row>
    <row r="4" spans="1:8">
      <c r="B4" s="3" t="s">
        <v>63</v>
      </c>
      <c r="C4" s="38">
        <v>8</v>
      </c>
      <c r="D4" s="38">
        <v>18</v>
      </c>
      <c r="E4" s="22"/>
      <c r="F4" s="22"/>
      <c r="G4" s="22"/>
    </row>
    <row r="5" spans="1:8" s="29" customFormat="1">
      <c r="C5" s="30"/>
      <c r="D5" s="30"/>
      <c r="E5" s="24"/>
      <c r="F5" s="24"/>
      <c r="G5" s="24"/>
    </row>
    <row r="6" spans="1:8">
      <c r="C6" s="22"/>
      <c r="D6" s="22"/>
      <c r="E6" s="22"/>
      <c r="F6" s="22"/>
      <c r="G6" s="22"/>
    </row>
    <row r="7" spans="1:8">
      <c r="B7" s="3" t="s">
        <v>68</v>
      </c>
      <c r="C7" s="43" t="s">
        <v>69</v>
      </c>
      <c r="D7" s="43"/>
      <c r="E7" s="22" t="s">
        <v>0</v>
      </c>
      <c r="F7" s="22"/>
      <c r="G7" s="22" t="s">
        <v>2</v>
      </c>
    </row>
    <row r="8" spans="1:8">
      <c r="B8" s="3" t="s">
        <v>66</v>
      </c>
      <c r="C8" s="20">
        <v>3</v>
      </c>
      <c r="D8" s="20">
        <v>6</v>
      </c>
      <c r="E8" s="39">
        <f>SUMPRODUCT(C8:D8,$C$12:$D$12)</f>
        <v>1599.9999999974889</v>
      </c>
      <c r="F8" s="39" t="s">
        <v>1</v>
      </c>
      <c r="G8" s="40">
        <v>1600</v>
      </c>
      <c r="H8" s="5"/>
    </row>
    <row r="9" spans="1:8">
      <c r="B9" s="3" t="s">
        <v>67</v>
      </c>
      <c r="C9" s="20">
        <v>12</v>
      </c>
      <c r="D9" s="20">
        <v>38</v>
      </c>
      <c r="E9" s="39">
        <f>SUMPRODUCT(C9:D9,$C$12:$D$12)</f>
        <v>9000.0000000197142</v>
      </c>
      <c r="F9" s="39" t="s">
        <v>1</v>
      </c>
      <c r="G9" s="40">
        <v>9000</v>
      </c>
      <c r="H9" s="5"/>
    </row>
    <row r="10" spans="1:8" s="29" customFormat="1">
      <c r="C10" s="24"/>
      <c r="D10" s="24"/>
      <c r="H10" s="32"/>
    </row>
    <row r="11" spans="1:8" ht="13.5" thickBot="1">
      <c r="G11" s="3" t="s">
        <v>51</v>
      </c>
    </row>
    <row r="12" spans="1:8" ht="13.5" thickBot="1">
      <c r="B12" s="3" t="s">
        <v>70</v>
      </c>
      <c r="C12" s="41">
        <v>161.9047618996735</v>
      </c>
      <c r="D12" s="42">
        <v>185.71428571641138</v>
      </c>
      <c r="G12" s="36">
        <f>SUMPRODUCT(C4:D4,C12:D12)</f>
        <v>4638.0952380927929</v>
      </c>
    </row>
  </sheetData>
  <mergeCells count="1">
    <mergeCell ref="C7:D7"/>
  </mergeCells>
  <phoneticPr fontId="2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ColWidth="10.85546875" defaultRowHeight="12.75"/>
  <cols>
    <col min="1" max="1" width="2.85546875" style="3" customWidth="1"/>
    <col min="2" max="2" width="13.85546875" style="3" bestFit="1" customWidth="1"/>
    <col min="3" max="5" width="10.85546875" style="3"/>
    <col min="6" max="6" width="8.7109375" style="3" customWidth="1"/>
    <col min="7" max="7" width="3.28515625" style="3" customWidth="1"/>
    <col min="8" max="8" width="12" style="3" customWidth="1"/>
    <col min="9" max="9" width="5.140625" style="3" bestFit="1" customWidth="1"/>
    <col min="10" max="16384" width="10.85546875" style="3"/>
  </cols>
  <sheetData>
    <row r="1" spans="1:9" ht="18">
      <c r="A1" s="1" t="s">
        <v>3</v>
      </c>
    </row>
    <row r="3" spans="1:9">
      <c r="C3" s="3" t="s">
        <v>4</v>
      </c>
      <c r="D3" s="3" t="s">
        <v>5</v>
      </c>
    </row>
    <row r="4" spans="1:9">
      <c r="C4" s="3" t="s">
        <v>52</v>
      </c>
      <c r="D4" s="3" t="s">
        <v>53</v>
      </c>
      <c r="E4" s="3" t="s">
        <v>6</v>
      </c>
    </row>
    <row r="5" spans="1:9">
      <c r="B5" s="3" t="s">
        <v>7</v>
      </c>
      <c r="C5" s="28">
        <v>2</v>
      </c>
      <c r="D5" s="28">
        <v>0.2</v>
      </c>
      <c r="E5" s="28">
        <v>0.25</v>
      </c>
      <c r="F5" s="22"/>
      <c r="G5" s="22"/>
      <c r="H5" s="22"/>
    </row>
    <row r="6" spans="1:9">
      <c r="C6" s="22"/>
      <c r="D6" s="22"/>
      <c r="E6" s="22"/>
      <c r="F6" s="22"/>
      <c r="G6" s="22"/>
      <c r="H6" s="22" t="s">
        <v>17</v>
      </c>
    </row>
    <row r="7" spans="1:9">
      <c r="C7" s="43" t="s">
        <v>71</v>
      </c>
      <c r="D7" s="43"/>
      <c r="E7" s="43"/>
      <c r="F7" s="22" t="s">
        <v>0</v>
      </c>
      <c r="G7" s="22"/>
      <c r="H7" s="22" t="s">
        <v>18</v>
      </c>
    </row>
    <row r="8" spans="1:9">
      <c r="B8" s="3" t="s">
        <v>54</v>
      </c>
      <c r="C8" s="20">
        <v>3.2</v>
      </c>
      <c r="D8" s="20">
        <v>4.9000000000000004</v>
      </c>
      <c r="E8" s="20">
        <v>0.8</v>
      </c>
      <c r="F8" s="22">
        <f>SUMPRODUCT(C8:E8,$C$13:$E$13)</f>
        <v>13</v>
      </c>
      <c r="G8" s="22" t="s">
        <v>8</v>
      </c>
      <c r="H8" s="20">
        <v>13</v>
      </c>
      <c r="I8" s="5"/>
    </row>
    <row r="9" spans="1:9">
      <c r="B9" s="3" t="s">
        <v>55</v>
      </c>
      <c r="C9" s="20">
        <v>1.1200000000000001</v>
      </c>
      <c r="D9" s="20">
        <v>1.3</v>
      </c>
      <c r="E9" s="20">
        <v>0.19</v>
      </c>
      <c r="F9" s="31">
        <f>SUMPRODUCT(C9:E9,$C$13:$E$13)</f>
        <v>3.4382159315339034</v>
      </c>
      <c r="G9" s="22" t="s">
        <v>8</v>
      </c>
      <c r="H9" s="20">
        <v>1.5</v>
      </c>
      <c r="I9" s="5"/>
    </row>
    <row r="10" spans="1:9">
      <c r="B10" s="3" t="s">
        <v>56</v>
      </c>
      <c r="C10" s="20">
        <v>32</v>
      </c>
      <c r="D10" s="20">
        <v>0</v>
      </c>
      <c r="E10" s="20">
        <v>93</v>
      </c>
      <c r="F10" s="22">
        <f>SUMPRODUCT(C10:E10,$C$13:$E$13)</f>
        <v>45</v>
      </c>
      <c r="G10" s="22" t="s">
        <v>8</v>
      </c>
      <c r="H10" s="20">
        <v>45</v>
      </c>
      <c r="I10" s="5"/>
    </row>
    <row r="11" spans="1:9" s="29" customFormat="1">
      <c r="C11" s="24"/>
      <c r="D11" s="24"/>
      <c r="E11" s="24"/>
      <c r="I11" s="32"/>
    </row>
    <row r="12" spans="1:9" ht="13.5" thickBot="1">
      <c r="B12" s="3" t="s">
        <v>33</v>
      </c>
      <c r="H12" s="3" t="s">
        <v>51</v>
      </c>
    </row>
    <row r="13" spans="1:9" ht="13.5" thickBot="1">
      <c r="B13" s="3" t="s">
        <v>57</v>
      </c>
      <c r="C13" s="33">
        <v>0</v>
      </c>
      <c r="D13" s="34">
        <v>2.5740618828176429</v>
      </c>
      <c r="E13" s="35">
        <v>0.4838709677419355</v>
      </c>
      <c r="H13" s="36">
        <f>SUMPRODUCT(C5:E5,C13:E13)</f>
        <v>0.6357801184990125</v>
      </c>
    </row>
  </sheetData>
  <mergeCells count="1">
    <mergeCell ref="C7:E7"/>
  </mergeCells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ColWidth="10.85546875" defaultRowHeight="12.75"/>
  <cols>
    <col min="1" max="1" width="2.85546875" style="3" customWidth="1"/>
    <col min="2" max="2" width="13.140625" style="3" customWidth="1"/>
    <col min="3" max="3" width="9.7109375" style="3" customWidth="1"/>
    <col min="4" max="4" width="3.42578125" style="3" customWidth="1"/>
    <col min="5" max="5" width="10.140625" style="3" bestFit="1" customWidth="1"/>
    <col min="6" max="6" width="8.85546875" style="3" customWidth="1"/>
    <col min="7" max="7" width="10.28515625" style="3" bestFit="1" customWidth="1"/>
    <col min="8" max="8" width="9.140625" style="3" customWidth="1"/>
    <col min="9" max="9" width="5" style="3" bestFit="1" customWidth="1"/>
    <col min="10" max="10" width="3" style="3" bestFit="1" customWidth="1"/>
    <col min="11" max="11" width="8.140625" style="3" bestFit="1" customWidth="1"/>
    <col min="12" max="12" width="5.140625" style="3" bestFit="1" customWidth="1"/>
    <col min="13" max="16384" width="10.85546875" style="3"/>
  </cols>
  <sheetData>
    <row r="1" spans="1:12" ht="18">
      <c r="A1" s="1" t="s">
        <v>61</v>
      </c>
    </row>
    <row r="3" spans="1:12">
      <c r="B3" s="3" t="s">
        <v>50</v>
      </c>
      <c r="C3" s="3" t="s">
        <v>58</v>
      </c>
      <c r="E3" s="3" t="s">
        <v>17</v>
      </c>
      <c r="H3" s="3" t="s">
        <v>58</v>
      </c>
    </row>
    <row r="4" spans="1:12">
      <c r="B4" s="22" t="s">
        <v>60</v>
      </c>
      <c r="C4" s="22" t="s">
        <v>59</v>
      </c>
      <c r="D4" s="22"/>
      <c r="E4" s="22" t="s">
        <v>16</v>
      </c>
      <c r="G4" s="22" t="s">
        <v>9</v>
      </c>
      <c r="H4" s="3" t="s">
        <v>59</v>
      </c>
      <c r="I4" s="23"/>
    </row>
    <row r="5" spans="1:12">
      <c r="B5" s="24" t="s">
        <v>19</v>
      </c>
      <c r="C5" s="24">
        <f>H10+H5</f>
        <v>5</v>
      </c>
      <c r="D5" s="24" t="s">
        <v>8</v>
      </c>
      <c r="E5" s="20">
        <v>5</v>
      </c>
      <c r="G5" s="3" t="s">
        <v>15</v>
      </c>
      <c r="H5" s="25">
        <v>0</v>
      </c>
    </row>
    <row r="6" spans="1:12">
      <c r="B6" s="3" t="s">
        <v>20</v>
      </c>
      <c r="C6" s="3">
        <f>H5+H6</f>
        <v>15</v>
      </c>
      <c r="D6" s="24" t="s">
        <v>8</v>
      </c>
      <c r="E6" s="20">
        <v>7</v>
      </c>
      <c r="G6" s="3" t="s">
        <v>10</v>
      </c>
      <c r="H6" s="26">
        <v>15</v>
      </c>
    </row>
    <row r="7" spans="1:12">
      <c r="B7" s="3" t="s">
        <v>21</v>
      </c>
      <c r="C7" s="3">
        <f>H6+H7</f>
        <v>15</v>
      </c>
      <c r="D7" s="24" t="s">
        <v>8</v>
      </c>
      <c r="E7" s="20">
        <v>15</v>
      </c>
      <c r="G7" s="3" t="s">
        <v>11</v>
      </c>
      <c r="H7" s="26">
        <v>0</v>
      </c>
      <c r="L7" s="5"/>
    </row>
    <row r="8" spans="1:12">
      <c r="B8" s="3" t="s">
        <v>22</v>
      </c>
      <c r="C8" s="3">
        <f>H7+H8</f>
        <v>8</v>
      </c>
      <c r="D8" s="24" t="s">
        <v>8</v>
      </c>
      <c r="E8" s="20">
        <v>8</v>
      </c>
      <c r="G8" s="3" t="s">
        <v>12</v>
      </c>
      <c r="H8" s="26">
        <v>8</v>
      </c>
      <c r="L8" s="5"/>
    </row>
    <row r="9" spans="1:12">
      <c r="B9" s="3" t="s">
        <v>23</v>
      </c>
      <c r="C9" s="3">
        <f>H8+H9</f>
        <v>12</v>
      </c>
      <c r="D9" s="24" t="s">
        <v>8</v>
      </c>
      <c r="E9" s="20">
        <v>12</v>
      </c>
      <c r="G9" s="3" t="s">
        <v>13</v>
      </c>
      <c r="H9" s="26">
        <v>4</v>
      </c>
    </row>
    <row r="10" spans="1:12" ht="13.5" thickBot="1">
      <c r="B10" s="3" t="s">
        <v>24</v>
      </c>
      <c r="C10" s="3">
        <f>H9+H10</f>
        <v>9</v>
      </c>
      <c r="D10" s="24" t="s">
        <v>8</v>
      </c>
      <c r="E10" s="20">
        <v>9</v>
      </c>
      <c r="G10" s="3" t="s">
        <v>14</v>
      </c>
      <c r="H10" s="26">
        <v>5</v>
      </c>
    </row>
    <row r="11" spans="1:12" ht="13.5" thickBot="1">
      <c r="G11" s="3" t="s">
        <v>0</v>
      </c>
      <c r="H11" s="27">
        <f>SUM(H5:H10)</f>
        <v>32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10.85546875" defaultRowHeight="12.75"/>
  <cols>
    <col min="1" max="1" width="2.85546875" style="3" customWidth="1"/>
    <col min="2" max="2" width="14" style="3" bestFit="1" customWidth="1"/>
    <col min="3" max="5" width="13" style="3" customWidth="1"/>
    <col min="6" max="6" width="8.28515625" style="3" customWidth="1"/>
    <col min="7" max="7" width="3" style="3" customWidth="1"/>
    <col min="8" max="8" width="8.140625" style="3" bestFit="1" customWidth="1"/>
    <col min="9" max="9" width="5.140625" style="3" bestFit="1" customWidth="1"/>
    <col min="10" max="16384" width="10.85546875" style="3"/>
  </cols>
  <sheetData>
    <row r="1" spans="1:9" ht="18">
      <c r="A1" s="1" t="s">
        <v>25</v>
      </c>
    </row>
    <row r="2" spans="1:9">
      <c r="A2" s="37"/>
    </row>
    <row r="3" spans="1:9">
      <c r="C3" s="3" t="s">
        <v>27</v>
      </c>
      <c r="D3" s="3" t="s">
        <v>27</v>
      </c>
      <c r="E3" s="3" t="s">
        <v>27</v>
      </c>
    </row>
    <row r="4" spans="1:9" ht="15.75">
      <c r="B4" s="2" t="s">
        <v>7</v>
      </c>
      <c r="C4" s="3" t="s">
        <v>26</v>
      </c>
      <c r="D4" s="3" t="s">
        <v>28</v>
      </c>
      <c r="E4" s="3" t="s">
        <v>29</v>
      </c>
    </row>
    <row r="5" spans="1:9">
      <c r="B5" s="3" t="s">
        <v>30</v>
      </c>
      <c r="C5" s="19">
        <v>4</v>
      </c>
      <c r="D5" s="19">
        <v>6</v>
      </c>
      <c r="E5" s="19">
        <v>4</v>
      </c>
    </row>
    <row r="6" spans="1:9">
      <c r="B6" s="3" t="s">
        <v>31</v>
      </c>
      <c r="C6" s="19">
        <v>6</v>
      </c>
      <c r="D6" s="19">
        <v>5</v>
      </c>
      <c r="E6" s="19">
        <v>2</v>
      </c>
    </row>
    <row r="9" spans="1:9" ht="15.75">
      <c r="B9" s="2" t="s">
        <v>32</v>
      </c>
      <c r="C9" s="3" t="s">
        <v>27</v>
      </c>
      <c r="D9" s="3" t="s">
        <v>27</v>
      </c>
      <c r="E9" s="3" t="s">
        <v>27</v>
      </c>
      <c r="I9" s="5"/>
    </row>
    <row r="10" spans="1:9" ht="15.75">
      <c r="B10" s="2" t="s">
        <v>34</v>
      </c>
      <c r="C10" s="3" t="s">
        <v>26</v>
      </c>
      <c r="D10" s="3" t="s">
        <v>28</v>
      </c>
      <c r="E10" s="3" t="s">
        <v>29</v>
      </c>
      <c r="F10" s="3" t="s">
        <v>35</v>
      </c>
      <c r="H10" s="3" t="s">
        <v>2</v>
      </c>
      <c r="I10" s="5"/>
    </row>
    <row r="11" spans="1:9">
      <c r="B11" s="3" t="s">
        <v>30</v>
      </c>
      <c r="C11" s="6">
        <v>40</v>
      </c>
      <c r="D11" s="7">
        <v>20</v>
      </c>
      <c r="E11" s="8">
        <v>0</v>
      </c>
      <c r="F11" s="3">
        <f>SUM(C11:E11)</f>
        <v>60</v>
      </c>
      <c r="G11" s="3" t="s">
        <v>1</v>
      </c>
      <c r="H11" s="20">
        <v>60</v>
      </c>
      <c r="I11" s="5"/>
    </row>
    <row r="12" spans="1:9" ht="13.5" thickBot="1">
      <c r="B12" s="3" t="s">
        <v>31</v>
      </c>
      <c r="C12" s="13">
        <v>0</v>
      </c>
      <c r="D12" s="14">
        <v>20</v>
      </c>
      <c r="E12" s="15">
        <v>40</v>
      </c>
      <c r="F12" s="3">
        <f>SUM(C12:E12)</f>
        <v>60</v>
      </c>
      <c r="G12" s="3" t="s">
        <v>1</v>
      </c>
      <c r="H12" s="20">
        <v>60</v>
      </c>
    </row>
    <row r="13" spans="1:9" ht="13.5" thickBot="1">
      <c r="B13" s="3" t="s">
        <v>35</v>
      </c>
      <c r="C13" s="3">
        <f>SUM(C11:C12)</f>
        <v>40</v>
      </c>
      <c r="D13" s="3">
        <f>SUM(D11:D12)</f>
        <v>40</v>
      </c>
      <c r="E13" s="3">
        <f>SUM(E11:E12)</f>
        <v>40</v>
      </c>
      <c r="F13" s="16" t="s">
        <v>7</v>
      </c>
      <c r="G13" s="17" t="s">
        <v>37</v>
      </c>
      <c r="H13" s="21">
        <f>SUMPRODUCT(C5:E6,C11:E12)</f>
        <v>460</v>
      </c>
    </row>
    <row r="14" spans="1:9">
      <c r="C14" s="3" t="s">
        <v>8</v>
      </c>
      <c r="D14" s="3" t="s">
        <v>8</v>
      </c>
      <c r="E14" s="3" t="s">
        <v>8</v>
      </c>
    </row>
    <row r="15" spans="1:9">
      <c r="B15" s="3" t="s">
        <v>36</v>
      </c>
      <c r="C15" s="20">
        <v>40</v>
      </c>
      <c r="D15" s="20">
        <v>40</v>
      </c>
      <c r="E15" s="20">
        <v>40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207" workbookViewId="0">
      <selection activeCell="I9" sqref="I9"/>
    </sheetView>
  </sheetViews>
  <sheetFormatPr defaultColWidth="10.85546875" defaultRowHeight="12.75"/>
  <cols>
    <col min="1" max="1" width="2.85546875" style="3" customWidth="1"/>
    <col min="2" max="2" width="15.140625" style="3" customWidth="1"/>
    <col min="3" max="6" width="11.28515625" style="3" customWidth="1"/>
    <col min="7" max="7" width="4.42578125" style="3" customWidth="1"/>
    <col min="8" max="8" width="3" style="3" bestFit="1" customWidth="1"/>
    <col min="9" max="9" width="5.7109375" style="3" customWidth="1"/>
    <col min="10" max="10" width="5.140625" style="3" bestFit="1" customWidth="1"/>
    <col min="11" max="16384" width="10.85546875" style="3"/>
  </cols>
  <sheetData>
    <row r="1" spans="1:10" ht="18">
      <c r="A1" s="1" t="s">
        <v>38</v>
      </c>
    </row>
    <row r="2" spans="1:10">
      <c r="A2" s="37"/>
    </row>
    <row r="3" spans="1:10" ht="15.75">
      <c r="B3" s="2" t="s">
        <v>40</v>
      </c>
      <c r="C3" s="3" t="s">
        <v>41</v>
      </c>
      <c r="D3" s="3" t="s">
        <v>42</v>
      </c>
      <c r="E3" s="3" t="s">
        <v>43</v>
      </c>
      <c r="F3" s="3" t="s">
        <v>44</v>
      </c>
    </row>
    <row r="4" spans="1:10">
      <c r="B4" s="3" t="s">
        <v>45</v>
      </c>
      <c r="C4" s="4">
        <v>37.700000000000003</v>
      </c>
      <c r="D4" s="4">
        <v>43.4</v>
      </c>
      <c r="E4" s="4">
        <v>33.299999999999997</v>
      </c>
      <c r="F4" s="4">
        <v>29.2</v>
      </c>
    </row>
    <row r="5" spans="1:10">
      <c r="B5" s="3" t="s">
        <v>46</v>
      </c>
      <c r="C5" s="4">
        <v>32.9</v>
      </c>
      <c r="D5" s="4">
        <v>33.1</v>
      </c>
      <c r="E5" s="4">
        <v>28.5</v>
      </c>
      <c r="F5" s="4">
        <v>26.4</v>
      </c>
    </row>
    <row r="6" spans="1:10">
      <c r="B6" s="3" t="s">
        <v>47</v>
      </c>
      <c r="C6" s="4">
        <v>33.799999999999997</v>
      </c>
      <c r="D6" s="4">
        <v>42.2</v>
      </c>
      <c r="E6" s="4">
        <v>38.9</v>
      </c>
      <c r="F6" s="4">
        <v>29.6</v>
      </c>
    </row>
    <row r="7" spans="1:10">
      <c r="B7" s="3" t="s">
        <v>48</v>
      </c>
      <c r="C7" s="4">
        <v>37</v>
      </c>
      <c r="D7" s="4">
        <v>34.700000000000003</v>
      </c>
      <c r="E7" s="4">
        <v>30.4</v>
      </c>
      <c r="F7" s="4">
        <v>28.5</v>
      </c>
    </row>
    <row r="8" spans="1:10">
      <c r="B8" s="3" t="s">
        <v>49</v>
      </c>
      <c r="C8" s="4">
        <v>35.4</v>
      </c>
      <c r="D8" s="4">
        <v>41.8</v>
      </c>
      <c r="E8" s="4">
        <v>33.6</v>
      </c>
      <c r="F8" s="4">
        <v>31.1</v>
      </c>
    </row>
    <row r="10" spans="1:10" ht="14.1" customHeight="1"/>
    <row r="11" spans="1:10" ht="15.75">
      <c r="B11" s="2" t="s">
        <v>39</v>
      </c>
      <c r="C11" s="3" t="s">
        <v>41</v>
      </c>
      <c r="D11" s="3" t="s">
        <v>42</v>
      </c>
      <c r="E11" s="3" t="s">
        <v>43</v>
      </c>
      <c r="F11" s="3" t="s">
        <v>44</v>
      </c>
      <c r="J11" s="5"/>
    </row>
    <row r="12" spans="1:10">
      <c r="B12" s="3" t="s">
        <v>45</v>
      </c>
      <c r="C12" s="6">
        <v>0</v>
      </c>
      <c r="D12" s="7">
        <v>0</v>
      </c>
      <c r="E12" s="7">
        <v>0</v>
      </c>
      <c r="F12" s="8">
        <v>0</v>
      </c>
      <c r="G12" s="3">
        <f>SUM(C12:F12)</f>
        <v>0</v>
      </c>
      <c r="H12" s="3" t="s">
        <v>1</v>
      </c>
      <c r="I12" s="9">
        <v>1</v>
      </c>
      <c r="J12" s="5"/>
    </row>
    <row r="13" spans="1:10">
      <c r="B13" s="3" t="s">
        <v>46</v>
      </c>
      <c r="C13" s="10">
        <v>0</v>
      </c>
      <c r="D13" s="11">
        <v>0</v>
      </c>
      <c r="E13" s="11">
        <v>0</v>
      </c>
      <c r="F13" s="12">
        <v>0</v>
      </c>
      <c r="G13" s="3">
        <f>SUM(C13:F13)</f>
        <v>0</v>
      </c>
      <c r="H13" s="3" t="s">
        <v>1</v>
      </c>
      <c r="I13" s="9">
        <v>1</v>
      </c>
      <c r="J13" s="5"/>
    </row>
    <row r="14" spans="1:10">
      <c r="B14" s="3" t="s">
        <v>47</v>
      </c>
      <c r="C14" s="10">
        <v>0</v>
      </c>
      <c r="D14" s="11">
        <v>0</v>
      </c>
      <c r="E14" s="11">
        <v>0</v>
      </c>
      <c r="F14" s="12">
        <v>0</v>
      </c>
      <c r="G14" s="3">
        <f>SUM(C14:F14)</f>
        <v>0</v>
      </c>
      <c r="H14" s="3" t="s">
        <v>1</v>
      </c>
      <c r="I14" s="9">
        <v>1</v>
      </c>
      <c r="J14" s="5"/>
    </row>
    <row r="15" spans="1:10">
      <c r="B15" s="3" t="s">
        <v>48</v>
      </c>
      <c r="C15" s="10">
        <v>0</v>
      </c>
      <c r="D15" s="11">
        <v>0</v>
      </c>
      <c r="E15" s="11">
        <v>0</v>
      </c>
      <c r="F15" s="12">
        <v>0</v>
      </c>
      <c r="G15" s="3">
        <f>SUM(C15:F15)</f>
        <v>0</v>
      </c>
      <c r="H15" s="3" t="s">
        <v>1</v>
      </c>
      <c r="I15" s="9">
        <v>1</v>
      </c>
      <c r="J15" s="5"/>
    </row>
    <row r="16" spans="1:10" ht="13.5" thickBot="1">
      <c r="B16" s="3" t="s">
        <v>49</v>
      </c>
      <c r="C16" s="13">
        <v>1</v>
      </c>
      <c r="D16" s="14">
        <v>0</v>
      </c>
      <c r="E16" s="14">
        <v>0</v>
      </c>
      <c r="F16" s="15">
        <v>0</v>
      </c>
      <c r="G16" s="3">
        <f>SUM(C16:F16)</f>
        <v>1</v>
      </c>
      <c r="H16" s="3" t="s">
        <v>1</v>
      </c>
      <c r="I16" s="9">
        <v>1</v>
      </c>
    </row>
    <row r="17" spans="3:9" ht="13.5" thickBot="1">
      <c r="C17" s="3">
        <f>SUM(C12:C16)</f>
        <v>1</v>
      </c>
      <c r="D17" s="3">
        <f>SUM(D12:D16)</f>
        <v>0</v>
      </c>
      <c r="E17" s="3">
        <f>SUM(E12:E16)</f>
        <v>0</v>
      </c>
      <c r="F17" s="3">
        <f>SUM(F12:F16)</f>
        <v>0</v>
      </c>
      <c r="G17" s="16" t="s">
        <v>50</v>
      </c>
      <c r="H17" s="17" t="s">
        <v>37</v>
      </c>
      <c r="I17" s="18">
        <f>SUMPRODUCT(C4:F8,C12:F16)</f>
        <v>35.4</v>
      </c>
    </row>
    <row r="18" spans="3:9">
      <c r="C18" s="3" t="s">
        <v>37</v>
      </c>
      <c r="D18" s="3" t="s">
        <v>37</v>
      </c>
      <c r="E18" s="3" t="s">
        <v>37</v>
      </c>
      <c r="F18" s="3" t="s">
        <v>37</v>
      </c>
    </row>
    <row r="19" spans="3:9">
      <c r="C19" s="9">
        <v>1</v>
      </c>
      <c r="D19" s="9">
        <v>1</v>
      </c>
      <c r="E19" s="9">
        <v>1</v>
      </c>
      <c r="F19" s="9">
        <v>1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Mix</vt:lpstr>
      <vt:lpstr>Diet Problem</vt:lpstr>
      <vt:lpstr>Scheduling</vt:lpstr>
      <vt:lpstr>Distribution</vt:lpstr>
      <vt:lpstr>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Liesiö Juuso</cp:lastModifiedBy>
  <dcterms:created xsi:type="dcterms:W3CDTF">1999-01-05T18:09:08Z</dcterms:created>
  <dcterms:modified xsi:type="dcterms:W3CDTF">2015-01-20T09:09:57Z</dcterms:modified>
</cp:coreProperties>
</file>