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pringnuance\Desktop\Business-Analytics-I\Lectures and Assignment 1\"/>
    </mc:Choice>
  </mc:AlternateContent>
  <xr:revisionPtr revIDLastSave="0" documentId="13_ncr:1_{EC29E94F-D346-433F-A057-835C55284EC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blem 5 Answer" sheetId="28" r:id="rId1"/>
    <sheet name="Problem 5 Sensitivity" sheetId="29" r:id="rId2"/>
    <sheet name="Problem 5" sheetId="20" r:id="rId3"/>
  </sheets>
  <definedNames>
    <definedName name="solver_adj" localSheetId="2" hidden="1">'Problem 5'!$O$42:$Z$42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'Problem 5'!$AA$46</definedName>
    <definedName name="solver_lhs2" localSheetId="2" hidden="1">'Problem 5'!$AA$47</definedName>
    <definedName name="solver_lhs3" localSheetId="2" hidden="1">'Problem 5'!$AA$48</definedName>
    <definedName name="solver_lhs4" localSheetId="2" hidden="1">'Problem 5'!$AA$49</definedName>
    <definedName name="solver_lhs5" localSheetId="2" hidden="1">'Problem 5'!$AA$50</definedName>
    <definedName name="solver_lhs6" localSheetId="2" hidden="1">'Problem 5'!$AA$51</definedName>
    <definedName name="solver_lhs7" localSheetId="2" hidden="1">'Problem 5'!$AA$52:$AA$55</definedName>
    <definedName name="solver_lhs8" localSheetId="2" hidden="1">'Problem 5'!$AA$56:$AA$58</definedName>
    <definedName name="solver_mip" localSheetId="2" hidden="1">2147483647</definedName>
    <definedName name="solver_mni" localSheetId="2" hidden="1">30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8</definedName>
    <definedName name="solver_nwt" localSheetId="2" hidden="1">1</definedName>
    <definedName name="solver_opt" localSheetId="2" hidden="1">'Problem 5'!$AA$44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el6" localSheetId="2" hidden="1">3</definedName>
    <definedName name="solver_rel7" localSheetId="2" hidden="1">1</definedName>
    <definedName name="solver_rel8" localSheetId="2" hidden="1">3</definedName>
    <definedName name="solver_rhs1" localSheetId="2" hidden="1">'Problem 5'!$AC$46</definedName>
    <definedName name="solver_rhs2" localSheetId="2" hidden="1">'Problem 5'!$AC$47</definedName>
    <definedName name="solver_rhs3" localSheetId="2" hidden="1">'Problem 5'!$AC$48</definedName>
    <definedName name="solver_rhs4" localSheetId="2" hidden="1">'Problem 5'!$AC$49</definedName>
    <definedName name="solver_rhs5" localSheetId="2" hidden="1">'Problem 5'!$AC$50</definedName>
    <definedName name="solver_rhs6" localSheetId="2" hidden="1">'Problem 5'!$AC$51</definedName>
    <definedName name="solver_rhs7" localSheetId="2" hidden="1">'Problem 5'!$AC$52:$AC$55</definedName>
    <definedName name="solver_rhs8" localSheetId="2" hidden="1">'Problem 5'!$AC$56:$AC$58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6" i="20" l="1"/>
  <c r="AA47" i="20"/>
  <c r="AA48" i="20"/>
  <c r="AA49" i="20"/>
  <c r="AA50" i="20"/>
  <c r="AA51" i="20"/>
  <c r="AA52" i="20"/>
  <c r="AA53" i="20"/>
  <c r="AA54" i="20"/>
  <c r="AA55" i="20"/>
  <c r="AA56" i="20"/>
  <c r="AA57" i="20"/>
  <c r="AA58" i="20"/>
  <c r="AA44" i="20"/>
  <c r="A1" i="20" l="1"/>
</calcChain>
</file>

<file path=xl/sharedStrings.xml><?xml version="1.0" encoding="utf-8"?>
<sst xmlns="http://schemas.openxmlformats.org/spreadsheetml/2006/main" count="270" uniqueCount="158">
  <si>
    <t>Table 1</t>
  </si>
  <si>
    <t>#1</t>
  </si>
  <si>
    <t>#2</t>
  </si>
  <si>
    <t>#3</t>
  </si>
  <si>
    <t>#4</t>
  </si>
  <si>
    <t>Table 2</t>
  </si>
  <si>
    <t>Grade</t>
  </si>
  <si>
    <t>Component</t>
  </si>
  <si>
    <t>Eco-gold</t>
  </si>
  <si>
    <t>Eco-premium</t>
  </si>
  <si>
    <r>
      <t xml:space="preserve">Cost </t>
    </r>
    <r>
      <rPr>
        <b/>
        <i/>
        <sz val="11"/>
        <color theme="1"/>
        <rFont val="Calibri"/>
        <family val="2"/>
        <scheme val="minor"/>
      </rPr>
      <t>c</t>
    </r>
    <r>
      <rPr>
        <b/>
        <i/>
        <vertAlign val="subscript"/>
        <sz val="11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 xml:space="preserve"> (euros/barrel)</t>
    </r>
  </si>
  <si>
    <r>
      <t xml:space="preserve">Availability </t>
    </r>
    <r>
      <rPr>
        <b/>
        <i/>
        <sz val="11"/>
        <color theme="1"/>
        <rFont val="Calibri"/>
        <family val="2"/>
        <scheme val="minor"/>
      </rPr>
      <t>b</t>
    </r>
    <r>
      <rPr>
        <b/>
        <i/>
        <vertAlign val="subscript"/>
        <sz val="11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 xml:space="preserve"> (barrels/day)</t>
    </r>
  </si>
  <si>
    <r>
      <t xml:space="preserve">Minimum production level </t>
    </r>
    <r>
      <rPr>
        <b/>
        <i/>
        <sz val="11"/>
        <color theme="1"/>
        <rFont val="Calibri"/>
        <family val="2"/>
        <scheme val="minor"/>
      </rPr>
      <t>t</t>
    </r>
    <r>
      <rPr>
        <b/>
        <i/>
        <vertAlign val="subscript"/>
        <sz val="11"/>
        <color theme="1"/>
        <rFont val="Calibri"/>
        <family val="2"/>
        <scheme val="minor"/>
      </rPr>
      <t>i</t>
    </r>
  </si>
  <si>
    <t>Eco-budget</t>
  </si>
  <si>
    <t>Decision variables</t>
  </si>
  <si>
    <t>Formula</t>
  </si>
  <si>
    <t>Sign</t>
  </si>
  <si>
    <t>RHS</t>
  </si>
  <si>
    <t>&gt;=</t>
  </si>
  <si>
    <t>Objective cost coefficients</t>
  </si>
  <si>
    <t>&lt;=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</si>
  <si>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</si>
  <si>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</si>
  <si>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</si>
  <si>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</si>
  <si>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</si>
  <si>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"""""""""""""""""""""""""""""""""""""""""""""""""""""""""""""""""""""""""""""""""""""""""""""""""""""""""""""""""""""""""""""""0,000001""""""""""""""""""""""""""""""""""""""""""""""""""""""""""""""""""""""""""""""""""""""""""""""""""""""""""""""""""""""""""""""", Use Automatic Scaling</t>
  </si>
  <si>
    <t>Max Subproblems Unlimited, Max Integer Sols Unlimited, Integer Tolerance 1%, Assume NonNegative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</si>
  <si>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</si>
  <si>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</si>
  <si>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</si>
  <si>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</si>
  <si>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</si>
  <si>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</si>
  <si>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</si>
  <si>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</si>
  <si>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Status</t>
  </si>
  <si>
    <t>Slack</t>
  </si>
  <si>
    <t>Objective cost coefficients Formula</t>
  </si>
  <si>
    <t>Contin</t>
  </si>
  <si>
    <t>Not Binding</t>
  </si>
  <si>
    <t>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</si>
  <si>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</si>
  <si>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</si>
  <si>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</si>
  <si>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</si>
  <si>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</si>
  <si>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</si>
  <si>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</si>
  <si>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</si>
  <si>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</si>
  <si>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</si>
  <si>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</si>
  <si>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</si>
  <si>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</si>
  <si>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</si>
  <si>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biofuel eco-gold grade</t>
  </si>
  <si>
    <t>biofuel eco-premium grade</t>
  </si>
  <si>
    <t>biofuel eco-budget grade</t>
  </si>
  <si>
    <t>component #1</t>
  </si>
  <si>
    <t>component #2</t>
  </si>
  <si>
    <t>component #3</t>
  </si>
  <si>
    <t>component #4</t>
  </si>
  <si>
    <t>Constraint # component 1 availability</t>
  </si>
  <si>
    <t>Constraint # component 2 availability</t>
  </si>
  <si>
    <t>Constraint # component 3 availability</t>
  </si>
  <si>
    <t>Constraint # component 4 availability</t>
  </si>
  <si>
    <t>Constraint # eco-gold production min</t>
  </si>
  <si>
    <t>Constraint # chemist eco-gold max</t>
  </si>
  <si>
    <t>Constraint # chemist eco-gold min</t>
  </si>
  <si>
    <t>Constraint # chemist eco-premium max</t>
  </si>
  <si>
    <t>Constraint # chemist eco-premium min</t>
  </si>
  <si>
    <t>Constraint # chemist eco-budget max</t>
  </si>
  <si>
    <t>Constraint # chemist eco-budget min</t>
  </si>
  <si>
    <t>Constraint # eco-premium production min</t>
  </si>
  <si>
    <t>Constraint # eco-budget production min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</si>
  <si>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</si>
  <si>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</si>
  <si>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</si>
  <si>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</si>
  <si>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</si>
  <si>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</si>
  <si>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</si>
  <si>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</si>
  <si>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</si>
  <si>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</si>
  <si>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</si>
  <si>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</si>
  <si>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Worksheet: [ISM-C1004_Assignment_1_template - Copy.xlsx]Problem 5</t>
  </si>
  <si>
    <t>Report Created: 30/10/2023 21.30.46</t>
  </si>
  <si>
    <t>Solution Time: 0,032 Seconds.</t>
  </si>
  <si>
    <t>Iterations: 13 Subproblems: 0</t>
  </si>
  <si>
    <t>Objective Cell (Max)</t>
  </si>
  <si>
    <t>$AA$44</t>
  </si>
  <si>
    <t>$O$42</t>
  </si>
  <si>
    <t>Decision variables x11</t>
  </si>
  <si>
    <t>$P$42</t>
  </si>
  <si>
    <t>Decision variables x12</t>
  </si>
  <si>
    <t>$Q$42</t>
  </si>
  <si>
    <t>Decision variables x13</t>
  </si>
  <si>
    <t>$R$42</t>
  </si>
  <si>
    <t>Decision variables x14</t>
  </si>
  <si>
    <t>$S$42</t>
  </si>
  <si>
    <t>Decision variables x21</t>
  </si>
  <si>
    <t>$T$42</t>
  </si>
  <si>
    <t>Decision variables x22</t>
  </si>
  <si>
    <t>$U$42</t>
  </si>
  <si>
    <t>Decision variables x23</t>
  </si>
  <si>
    <t>$V$42</t>
  </si>
  <si>
    <t>Decision variables x24</t>
  </si>
  <si>
    <t>$W$42</t>
  </si>
  <si>
    <t>Decision variables x31</t>
  </si>
  <si>
    <t>$X$42</t>
  </si>
  <si>
    <t>Decision variables x32</t>
  </si>
  <si>
    <t>$Y$42</t>
  </si>
  <si>
    <t>Decision variables x33</t>
  </si>
  <si>
    <t>$Z$42</t>
  </si>
  <si>
    <t>Decision variables x34</t>
  </si>
  <si>
    <t>$AA$46</t>
  </si>
  <si>
    <t>Constraint # chemist eco-gold max Formula</t>
  </si>
  <si>
    <t>$AA$46&lt;=$AC$46</t>
  </si>
  <si>
    <t>$AA$47</t>
  </si>
  <si>
    <t>Constraint # chemist eco-gold min Formula</t>
  </si>
  <si>
    <t>$AA$47&gt;=$AC$47</t>
  </si>
  <si>
    <t>$AA$48</t>
  </si>
  <si>
    <t>Constraint # chemist eco-premium max Formula</t>
  </si>
  <si>
    <t>$AA$48&lt;=$AC$48</t>
  </si>
  <si>
    <t>$AA$49</t>
  </si>
  <si>
    <t>Constraint # chemist eco-premium min Formula</t>
  </si>
  <si>
    <t>$AA$49&gt;=$AC$49</t>
  </si>
  <si>
    <t>$AA$50</t>
  </si>
  <si>
    <t>Constraint # chemist eco-budget max Formula</t>
  </si>
  <si>
    <t>$AA$50&lt;=$AC$50</t>
  </si>
  <si>
    <t>$AA$51</t>
  </si>
  <si>
    <t>Constraint # chemist eco-budget min Formula</t>
  </si>
  <si>
    <t>$AA$51&gt;=$AC$51</t>
  </si>
  <si>
    <t>$AA$52</t>
  </si>
  <si>
    <t>Constraint # component 1 availability Formula</t>
  </si>
  <si>
    <t>$AA$52&lt;=$AC$52</t>
  </si>
  <si>
    <t>$AA$53</t>
  </si>
  <si>
    <t>Constraint # component 2 availability Formula</t>
  </si>
  <si>
    <t>$AA$53&lt;=$AC$53</t>
  </si>
  <si>
    <t>$AA$54</t>
  </si>
  <si>
    <t>Constraint # component 3 availability Formula</t>
  </si>
  <si>
    <t>$AA$54&lt;=$AC$54</t>
  </si>
  <si>
    <t>$AA$55</t>
  </si>
  <si>
    <t>Constraint # component 4 availability Formula</t>
  </si>
  <si>
    <t>$AA$55&lt;=$AC$55</t>
  </si>
  <si>
    <t>$AA$56</t>
  </si>
  <si>
    <t>Constraint # eco-gold production min Formula</t>
  </si>
  <si>
    <t>$AA$56&gt;=$AC$56</t>
  </si>
  <si>
    <t>$AA$57</t>
  </si>
  <si>
    <t>Constraint # eco-premium production min Formula</t>
  </si>
  <si>
    <t>$AA$57&gt;=$AC$57</t>
  </si>
  <si>
    <t>$AA$58</t>
  </si>
  <si>
    <t>Constraint # eco-budget production min Formula</t>
  </si>
  <si>
    <t>$AA$58&gt;=$AC$58</t>
  </si>
  <si>
    <t>Report Created: 30/10/2023 21.30.47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</si>
</sst>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0" fillId="2" borderId="1" xfId="0" applyFill="1" applyBorder="1"/>
    <xf numFmtId="0" fontId="2" fillId="0" borderId="0" xfId="0" applyFont="1"/>
    <xf numFmtId="0" fontId="4" fillId="2" borderId="1" xfId="0" applyFont="1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6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0" fillId="0" borderId="13" xfId="0" applyFill="1" applyBorder="1" applyAlignment="1"/>
    <xf numFmtId="0" fontId="11" fillId="0" borderId="12" xfId="0" applyFont="1" applyFill="1" applyBorder="1" applyAlignment="1">
      <alignment horizontal="center"/>
    </xf>
    <xf numFmtId="0" fontId="0" fillId="0" borderId="14" xfId="0" applyFill="1" applyBorder="1" applyAlignment="1"/>
    <xf numFmtId="2" fontId="0" fillId="0" borderId="13" xfId="0" applyNumberFormat="1" applyFill="1" applyBorder="1" applyAlignment="1"/>
    <xf numFmtId="2" fontId="0" fillId="0" borderId="14" xfId="0" applyNumberFormat="1" applyFill="1" applyBorder="1" applyAlignment="1"/>
    <xf numFmtId="0" fontId="11" fillId="0" borderId="10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0" fillId="4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1</xdr:row>
      <xdr:rowOff>180976</xdr:rowOff>
    </xdr:from>
    <xdr:ext cx="7172326" cy="147542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154304" y="508636"/>
              <a:ext cx="7172326" cy="14754224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600" b="1" baseline="0"/>
                <a:t>Blending problem (6 pts)</a:t>
              </a:r>
            </a:p>
            <a:p>
              <a:endParaRPr lang="en-US" sz="1100" b="0" i="0" u="none" strike="noStrike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 Biotechnology company produces three grades of biofuel eco-gold, eco-premium, eco-budget – from four basic components (#1, #2, #3, #4). The company needs to decide on the mix of 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the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four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components in each fuel grade with the goal of maximizing profits. The selling prices 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of the gold, premium and budget grades are 23, 20 and 19 euros/barrel, respectively. Furthermore, to ensure competitive product assortment the management has set out minimum production levels for each grade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(Table 1).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daily availability and costs of the components are given in Table 2.</a:t>
              </a:r>
              <a:endParaRPr lang="en-US">
                <a:effectLst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company chemists have derived the below restrictions on the contents of the three biofuel grades: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 Eco-gold: No more than 50% of component #1; At least 45% of component #2.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 Eco-premium: No more than 20% of component #1;At least 30% of component #3.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 Eco-budget: No more than 45% of component #3; At least 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% of Component #4. </a:t>
              </a: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daily availability and costs of the components are given in Table 2.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a)</a:t>
              </a:r>
              <a:r>
                <a:rPr lang="en-U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Mathematically formulate an LP-problem to determine the quantities of each fuel grade to produce which maximize profits (sales revenue - costs) while satisfying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chemists' restrictions and component availability constraints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 (3pts)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	HINT: To make the model linear you need 3x4=12 decision variables each of which captures the daily 	quantity of a specific component used for a specific fuel grade 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𝑖𝑗</m:t>
                      </m:r>
                    </m:sub>
                  </m:sSub>
                  <m: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∈</m:t>
                  </m:r>
                  <m:d>
                    <m:dPr>
                      <m:begChr m:val="{"/>
                      <m:endChr m:val="}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1,2,3</m:t>
                      </m:r>
                    </m:e>
                  </m: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𝑗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∈</m:t>
                  </m:r>
                  <m:d>
                    <m:dPr>
                      <m:begChr m:val="{"/>
                      <m:endChr m:val="}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1,2,3,4</m:t>
                      </m:r>
                    </m:e>
                  </m: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 Thus, taking 	a sum of specific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subsets of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these decision variables gives you the amount of a specific grade produced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	or the amount of specific component consumed.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model should have 13 constraints excluding the non-	negativity constraints. </a:t>
              </a:r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 Decision Variables:</a:t>
              </a: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Let</a:t>
              </a:r>
              <a:r>
                <a:rPr lang="fi-FI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𝑖𝑗</m:t>
                      </m:r>
                    </m:sub>
                  </m:sSub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be the daily quantity of component </a:t>
              </a:r>
              <a:r>
                <a:rPr lang="fi-FI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used for fuel grade </a:t>
              </a:r>
              <a:r>
                <a:rPr lang="fi-FI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where </a:t>
              </a:r>
              <a:r>
                <a:rPr lang="fi-FI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ranges from 1 to 3 (representing eco-gold, eco-premium, and eco-budget respectively), and </a:t>
              </a:r>
              <a:r>
                <a:rPr lang="fi-FI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ranges from 1 to 4 (representing components #1, #2, #3, and #4 respectively).</a:t>
              </a: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Objective Function:</a:t>
              </a: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Maximize the profit, which is the difference between the sales revenue and the costs.</a:t>
              </a: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m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𝑎𝑥</m:t>
                        </m:r>
                      </m:fNam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𝑧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 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𝑖𝑗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</m:nary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𝑖𝑗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</m:nary>
                      </m:e>
                    </m:func>
                  </m:oMath>
                </m:oMathPara>
              </a14:m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where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𝑝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​ are the selling prices of the fuel grades,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𝑐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​ are the costs per barrel of the components.</a:t>
              </a:r>
            </a:p>
            <a:p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Constraints:</a:t>
              </a:r>
            </a:p>
            <a:p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</a:t>
              </a:r>
              <a:r>
                <a:rPr lang="fi-FI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Chemists’ Restrictions for Eco-gold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unc>
                    <m:func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11</m:t>
                          </m:r>
                        </m:sub>
                      </m:sSub>
                    </m:fName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≤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0.5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d>
                        <m:d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𝑗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𝑗</m:t>
                                  </m:r>
                                </m:sub>
                              </m:sSub>
                            </m:e>
                          </m:nary>
                        </m:e>
                      </m:d>
                    </m:e>
                  </m:func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(No more than 50% of component #1)</a:t>
              </a:r>
              <a:endParaRPr lang="en-FI"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unc>
                    <m:func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≥0.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45</m:t>
                      </m:r>
                      <m:d>
                        <m:d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𝑗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𝑗</m:t>
                                  </m:r>
                                </m:sub>
                              </m:sSub>
                            </m:e>
                          </m:nary>
                        </m:e>
                      </m:d>
                    </m:e>
                  </m:func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(At least 45% of component #2)</a:t>
              </a:r>
              <a:endPara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 Chemists’ Restrictions for Eco-premium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unc>
                    <m:func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</m:fName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≤0.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d>
                        <m:d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𝑗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𝑗</m:t>
                                  </m:r>
                                </m:sub>
                              </m:sSub>
                            </m:e>
                          </m:nary>
                        </m:e>
                      </m:d>
                    </m:e>
                  </m:func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(No more than 20% of component #1)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unc>
                    <m:func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23</m:t>
                          </m:r>
                        </m:sub>
                      </m:sSub>
                    </m:fName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≥0.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d>
                        <m:d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𝑗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𝑗</m:t>
                                  </m:r>
                                </m:sub>
                              </m:sSub>
                            </m:e>
                          </m:nary>
                        </m:e>
                      </m:d>
                    </m:e>
                  </m:func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(At least 30% of component #3)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 Chemists’ Restrictions for Eco-budget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14:m>
                <m:oMath xmlns:m="http://schemas.openxmlformats.org/officeDocument/2006/math">
                  <m:func>
                    <m:func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33</m:t>
                          </m:r>
                        </m:sub>
                      </m:sSub>
                    </m:fName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≤0.45</m:t>
                      </m:r>
                      <m:d>
                        <m:d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𝑗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3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𝑗</m:t>
                                  </m:r>
                                </m:sub>
                              </m:sSub>
                            </m:e>
                          </m:nary>
                        </m:e>
                      </m:d>
                    </m:e>
                  </m:func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(No more than 45% of component #3)</a:t>
              </a:r>
            </a:p>
            <a:p>
              <a:pPr algn="ctr"/>
              <a14:m>
                <m:oMath xmlns:m="http://schemas.openxmlformats.org/officeDocument/2006/math">
                  <m:func>
                    <m:func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34</m:t>
                          </m:r>
                        </m:sub>
                      </m:sSub>
                    </m:fName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≥0.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  <m:d>
                        <m:d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𝑗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3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𝑗</m:t>
                                  </m:r>
                                </m:sub>
                              </m:sSub>
                            </m:e>
                          </m:nary>
                        </m:e>
                      </m:d>
                    </m:e>
                  </m:func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(At least 10% of component #4)</a:t>
              </a:r>
            </a:p>
            <a:p>
              <a:pPr lvl="1"/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 Component Availability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pPr lvl="1" algn="ctr"/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 algn="ctr"/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</m:e>
                  </m:nary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≤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4000</m:t>
                  </m:r>
                </m:oMath>
              </a14:m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457200" marR="0" lvl="1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e>
                  </m:nary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≤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2700</m:t>
                  </m:r>
                </m:oMath>
              </a14:m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FI">
                <a:effectLst/>
              </a:endParaRPr>
            </a:p>
            <a:p>
              <a:pPr marL="457200" marR="0" lvl="1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</m:e>
                  </m:nary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≤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3500</m:t>
                  </m:r>
                </m:oMath>
              </a14:m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457200" marR="0" lvl="1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</m:t>
                          </m:r>
                        </m:sub>
                      </m:sSub>
                    </m:e>
                  </m:nary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≤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3500</m:t>
                  </m:r>
                </m:oMath>
              </a14:m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 Minimum Production Levels: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i-FI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</m:e>
                  </m:nary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≥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2000</m:t>
                  </m:r>
                </m:oMath>
              </a14:m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(Eco-gold)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𝑗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</m:e>
                  </m:nary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≥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3000</m:t>
                  </m:r>
                </m:oMath>
              </a14:m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(Eco-premium)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𝑗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</m:e>
                  </m:nary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≥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4000</m:t>
                  </m:r>
                </m:oMath>
              </a14:m>
              <a:r>
                <a:rPr lang="en-US">
                  <a:effectLst/>
                </a:rPr>
                <a:t> 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(Eco-budget)</a:t>
              </a:r>
              <a:endParaRPr lang="en-FI">
                <a:effectLst/>
              </a:endParaRPr>
            </a:p>
            <a:p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 Non-negativity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𝑖𝑗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≥0</m:t>
                  </m:r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all i and j</a:t>
              </a: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b)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Build a spreadsheet implementation of this LP model and use it to determine the optimal total profits (3pts)</a:t>
              </a:r>
              <a:endParaRPr lang="en-US">
                <a:effectLst/>
              </a:endParaRPr>
            </a:p>
            <a:p>
              <a:endParaRPr lang="en-US" sz="1100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spreadsheet implementation of this model is implemented on the right.</a:t>
              </a:r>
              <a:endParaRPr lang="en-FI" sz="1400">
                <a:effectLst/>
              </a:endParaRPr>
            </a:p>
            <a:p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optimal total profits is 129800€</a:t>
              </a:r>
              <a:endParaRPr lang="en-FI" sz="1400">
                <a:effectLst/>
              </a:endParaRPr>
            </a:p>
            <a:p>
              <a:endParaRPr lang="en-US">
                <a:effectLst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0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154304" y="508636"/>
              <a:ext cx="7172326" cy="14754224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600" b="1" baseline="0"/>
                <a:t>Blending problem (6 pts)</a:t>
              </a:r>
            </a:p>
            <a:p>
              <a:endParaRPr lang="en-US" sz="1100" b="0" i="0" u="none" strike="noStrike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 Biotechnology company produces three grades of biofuel eco-gold, eco-premium, eco-budget – from four basic components (#1, #2, #3, #4). The company needs to decide on the mix of 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the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four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components in each fuel grade with the goal of maximizing profits. The selling prices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𝑝_𝑖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of the gold, premium and budget grades are 23, 20 and 19 euros/barrel, respectively. Furthermore, to ensure competitive product assortment the management has set out minimum production levels for each grade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(Table 1).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daily availability and costs of the components are given in Table 2.</a:t>
              </a:r>
              <a:endParaRPr lang="en-US">
                <a:effectLst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company chemists have derived the below restrictions on the contents of the three biofuel grades: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 Eco-gold: No more than 50% of component #1; At least 45% of component #2.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 Eco-premium: No more than 20% of component #1;At least 30% of component #3.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 Eco-budget: No more than 45% of component #3; At least 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% of Component #4. </a:t>
              </a: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daily availability and costs of the components are given in Table 2.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a)</a:t>
              </a:r>
              <a:r>
                <a:rPr lang="en-U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Mathematically formulate an LP-problem to determine the quantities of each fuel grade to produce which maximize profits (sales revenue - costs) while satisfying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chemists' restrictions and component availability constraints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 (3pts)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	HINT: To make the model linear you need 3x4=12 decision variables each of which captures the daily 	quantity of a specific component used for a specific fuel grade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𝑥_𝑖𝑗, 𝑖∈{1,2,3}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𝑗∈{1,2,3,4})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 Thus, taking 	a sum of specific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subsets of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these decision variables gives you the amount of a specific grade produced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	or the amount of specific component consumed.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model should have 13 constraints excluding the non-	negativity constraints. </a:t>
              </a:r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 Decision Variables:</a:t>
              </a: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Let</a:t>
              </a:r>
              <a:r>
                <a:rPr lang="fi-FI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𝑥_𝑖𝑗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be the daily quantity of component </a:t>
              </a:r>
              <a:r>
                <a:rPr lang="fi-FI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used for fuel grade </a:t>
              </a:r>
              <a:r>
                <a:rPr lang="fi-FI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where </a:t>
              </a:r>
              <a:r>
                <a:rPr lang="fi-FI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ranges from 1 to 3 (representing eco-gold, eco-premium, and eco-budget respectively), and </a:t>
              </a:r>
              <a:r>
                <a:rPr lang="fi-FI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ranges from 1 to 4 (representing components #1, #2, #3, and #4 respectively).</a:t>
              </a: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Objective Function:</a:t>
              </a: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Maximize the profit, which is the difference between the sales revenue and the costs.</a:t>
              </a: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m𝑎𝑥⁡〖𝑧= ∑_(𝑖=1)^3▒〖𝑝_𝑖 (∑_(𝑗=1)^4▒𝑥_𝑖𝑗 ) 〗−∑_(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=1)^4▒〖𝑐_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=1)^3▒𝑥_𝑖𝑗 ) 〗〗</a:t>
              </a:r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where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𝑝_𝑖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​ are the selling prices of the fuel grades,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𝑐_𝑗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​ are the costs per barrel of the components.</a:t>
              </a:r>
            </a:p>
            <a:p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Constraints:</a:t>
              </a:r>
            </a:p>
            <a:p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</a:t>
              </a:r>
              <a:r>
                <a:rPr lang="fi-FI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Chemists’ Restrictions for Eco-gold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∑_(𝑗=1)^4▒𝑥_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(No more than 50% of component #1)</a:t>
              </a:r>
              <a:endParaRPr lang="en-FI"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⁡〖≥0.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(∑_(𝑗=1)^4▒𝑥_1𝑗 )〗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(At least 45% of component #2)</a:t>
              </a:r>
              <a:endPara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 Chemists’ Restrictions for Eco-premium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1⁡〖≤0.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(∑_(𝑗=1)^4▒𝑥_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 )〗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(No more than 20% of component #1)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⁡〖≥0.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(∑_(𝑗=1)^4▒𝑥_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 )〗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(At least 30% of component #3)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 Chemists’ Restrictions for Eco-budget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⁡〖≤0.45(∑_(𝑗=1)^4▒𝑥_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 )〗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(No more than 45% of component #3)</a:t>
              </a:r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⁡〖≥0.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(∑_(𝑗=1)^4▒𝑥_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 )〗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(At least 10% of component #4)</a:t>
              </a:r>
            </a:p>
            <a:p>
              <a:pPr lvl="1"/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 Component Availability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pPr lvl="1" algn="ctr"/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 algn="ctr"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=1)^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4000</a:t>
              </a: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457200" marR="0" lvl="1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∑_(𝑖=1)^3▒𝑥_𝑖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2700</a:t>
              </a: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FI">
                <a:effectLst/>
              </a:endParaRPr>
            </a:p>
            <a:p>
              <a:pPr marL="457200" marR="0" lvl="1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∑_(𝑖=1)^3▒𝑥_𝑖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3500</a:t>
              </a: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457200" marR="0" lvl="1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∑_(𝑖=1)^3▒𝑥_𝑖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3500</a:t>
              </a: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 Minimum Production Levels: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i-FI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=1)^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2000</a:t>
              </a: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(Eco-gold)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∑_(𝑗=1)^4▒𝑥_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 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3000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(Eco-premium)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∑_(𝑗=1)^4▒𝑥_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 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4000</a:t>
              </a:r>
              <a:r>
                <a:rPr lang="en-US">
                  <a:effectLst/>
                </a:rPr>
                <a:t> 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(Eco-budget)</a:t>
              </a:r>
              <a:endParaRPr lang="en-FI">
                <a:effectLst/>
              </a:endParaRPr>
            </a:p>
            <a:p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 Non-negativity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𝑥_𝑖𝑗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≥0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all i and j</a:t>
              </a: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b)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Build a spreadsheet implementation of this LP model and use it to determine the optimal total profits (3pts)</a:t>
              </a:r>
              <a:endParaRPr lang="en-US">
                <a:effectLst/>
              </a:endParaRPr>
            </a:p>
            <a:p>
              <a:endParaRPr lang="en-US" sz="1100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spreadsheet implementation of this model is implemented on the right.</a:t>
              </a:r>
              <a:endParaRPr lang="en-FI" sz="1400">
                <a:effectLst/>
              </a:endParaRPr>
            </a:p>
            <a:p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optimal total profits is 129800€</a:t>
              </a:r>
              <a:endParaRPr lang="en-FI" sz="1400">
                <a:effectLst/>
              </a:endParaRPr>
            </a:p>
            <a:p>
              <a:endParaRPr lang="en-US">
                <a:effectLst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0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</xdr:txBody>
        </xdr:sp>
      </mc:Fallback>
    </mc:AlternateContent>
    <xdr:clientData/>
  </xdr:oneCellAnchor>
  <xdr:oneCellAnchor>
    <xdr:from>
      <xdr:col>13</xdr:col>
      <xdr:colOff>1</xdr:colOff>
      <xdr:row>1</xdr:row>
      <xdr:rowOff>180975</xdr:rowOff>
    </xdr:from>
    <xdr:ext cx="5038724" cy="453867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810501" y="514350"/>
          <a:ext cx="5038724" cy="4538678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/>
            <a:t>Grading</a:t>
          </a:r>
          <a:endParaRPr lang="en-US" sz="1600" b="1" baseline="0"/>
        </a:p>
        <a:p>
          <a:endParaRPr lang="en-US" sz="1600" b="1" baseline="0"/>
        </a:p>
        <a:p>
          <a:pPr eaLnBrk="1" fontAlgn="auto" latinLnBrk="0" hangingPunct="1"/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a) </a:t>
          </a:r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the formulation reasonable?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(0-3pts)</a:t>
          </a:r>
          <a:endParaRPr lang="en-US" sz="1600">
            <a:effectLst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Formulation is reasonable and correct. (Note that multiple equivalent formulations exist.) (3 pts)</a:t>
          </a:r>
          <a:endParaRPr lang="en-US" sz="1600">
            <a:effectLst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Formulation is reasonable, but there are minor mistakes. (2pts)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Formulation is correct, but it is not linear and there is no justification why it can be made linear  (2pts)</a:t>
          </a:r>
          <a:endParaRPr lang="en-US" sz="1600">
            <a:effectLst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There are major errors in the formulation. (1 pt)</a:t>
          </a:r>
          <a:endParaRPr lang="en-US" sz="1600">
            <a:effectLst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 mathematical formulation given. (0 pts)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600">
            <a:effectLst/>
          </a:endParaRP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600">
            <a:effectLst/>
          </a:endParaRPr>
        </a:p>
        <a:p>
          <a:pPr eaLnBrk="1" fontAlgn="auto" latinLnBrk="0" hangingPunct="1"/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b) </a:t>
          </a:r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the spreadsheet implementation reasonable?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(0-2pts)</a:t>
          </a:r>
          <a:endParaRPr lang="en-US" sz="1600">
            <a:effectLst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variables are clearly named and the cell values correspond to the objective function and constraint coefficients. T</a:t>
          </a:r>
          <a:r>
            <a:rPr lang="en-US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 optimal solution is correct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(3 pt)</a:t>
          </a: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variables are clearly named and the cell values correspond to the objective function and constraint coefficients. (2pts)</a:t>
          </a:r>
          <a:endParaRPr lang="en-US" sz="1600">
            <a:effectLst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implementation is not clearly presented and/or it contains errors (1pt)</a:t>
          </a:r>
          <a:endParaRPr lang="en-US" sz="1600">
            <a:effectLst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 spreadsheet implementation given. (0 pts)</a:t>
          </a:r>
          <a:endParaRPr lang="en-US" sz="1600">
            <a:effectLst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 a linear model (0 pts)</a:t>
          </a:r>
          <a:endParaRPr lang="en-US" sz="1600">
            <a:effectLst/>
          </a:endParaRPr>
        </a:p>
        <a:p>
          <a:pPr eaLnBrk="1" fontAlgn="auto" latinLnBrk="0" hangingPunct="1"/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600">
            <a:effectLst/>
          </a:endParaRP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600">
            <a:effectLst/>
          </a:endParaRPr>
        </a:p>
        <a:p>
          <a:endParaRPr lang="en-US" sz="1600" b="1" baseline="0"/>
        </a:p>
        <a:p>
          <a:endParaRPr lang="en-US" sz="1600" b="1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87521-527F-4D4B-8045-2F28FFCF70F2}">
  <dimension ref="A1:G49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43" bestFit="1" customWidth="1"/>
    <col min="4" max="4" width="12.6640625" bestFit="1" customWidth="1"/>
    <col min="5" max="5" width="15.5546875" bestFit="1" customWidth="1"/>
    <col min="6" max="6" width="10.44140625" bestFit="1" customWidth="1"/>
    <col min="7" max="7" width="7.44140625" bestFit="1" customWidth="1"/>
  </cols>
  <sheetData>
    <row r="1" spans="1:5" x14ac:dyDescent="0.3">
      <c r="A1" s="3" t="s">
        <v>21</v>
      </c>
    </row>
    <row r="2" spans="1:5" x14ac:dyDescent="0.3">
      <c r="A2" s="3" t="s">
        <v>88</v>
      </c>
    </row>
    <row r="3" spans="1:5" x14ac:dyDescent="0.3">
      <c r="A3" s="3" t="s">
        <v>89</v>
      </c>
    </row>
    <row r="4" spans="1:5" x14ac:dyDescent="0.3">
      <c r="A4" s="3" t="s">
        <v>22</v>
      </c>
    </row>
    <row r="5" spans="1:5" x14ac:dyDescent="0.3">
      <c r="A5" s="3" t="s">
        <v>23</v>
      </c>
    </row>
    <row r="6" spans="1:5" x14ac:dyDescent="0.3">
      <c r="A6" s="3"/>
      <c r="B6" t="s">
        <v>24</v>
      </c>
    </row>
    <row r="7" spans="1:5" x14ac:dyDescent="0.3">
      <c r="A7" s="3"/>
      <c r="B7" t="s">
        <v>90</v>
      </c>
    </row>
    <row r="8" spans="1:5" x14ac:dyDescent="0.3">
      <c r="A8" s="3"/>
      <c r="B8" t="s">
        <v>91</v>
      </c>
    </row>
    <row r="9" spans="1:5" x14ac:dyDescent="0.3">
      <c r="A9" s="3" t="s">
        <v>25</v>
      </c>
    </row>
    <row r="10" spans="1:5" x14ac:dyDescent="0.3">
      <c r="B10" t="s">
        <v>26</v>
      </c>
    </row>
    <row r="11" spans="1:5" x14ac:dyDescent="0.3">
      <c r="B11" t="s">
        <v>27</v>
      </c>
    </row>
    <row r="14" spans="1:5" ht="15" thickBot="1" x14ac:dyDescent="0.35">
      <c r="A14" t="s">
        <v>92</v>
      </c>
    </row>
    <row r="15" spans="1:5" ht="15" thickBot="1" x14ac:dyDescent="0.35">
      <c r="B15" s="52" t="s">
        <v>28</v>
      </c>
      <c r="C15" s="52" t="s">
        <v>29</v>
      </c>
      <c r="D15" s="52" t="s">
        <v>30</v>
      </c>
      <c r="E15" s="52" t="s">
        <v>31</v>
      </c>
    </row>
    <row r="16" spans="1:5" ht="15" thickBot="1" x14ac:dyDescent="0.35">
      <c r="B16" s="51" t="s">
        <v>93</v>
      </c>
      <c r="C16" s="51" t="s">
        <v>38</v>
      </c>
      <c r="D16" s="54">
        <v>0</v>
      </c>
      <c r="E16" s="54">
        <v>129800</v>
      </c>
    </row>
    <row r="19" spans="1:6" ht="15" thickBot="1" x14ac:dyDescent="0.35">
      <c r="A19" t="s">
        <v>32</v>
      </c>
    </row>
    <row r="20" spans="1:6" ht="15" thickBot="1" x14ac:dyDescent="0.35">
      <c r="B20" s="52" t="s">
        <v>28</v>
      </c>
      <c r="C20" s="52" t="s">
        <v>29</v>
      </c>
      <c r="D20" s="52" t="s">
        <v>30</v>
      </c>
      <c r="E20" s="52" t="s">
        <v>31</v>
      </c>
      <c r="F20" s="52" t="s">
        <v>33</v>
      </c>
    </row>
    <row r="21" spans="1:6" x14ac:dyDescent="0.3">
      <c r="B21" s="53" t="s">
        <v>94</v>
      </c>
      <c r="C21" s="53" t="s">
        <v>95</v>
      </c>
      <c r="D21" s="55">
        <v>0</v>
      </c>
      <c r="E21" s="55">
        <v>200.00000000000051</v>
      </c>
      <c r="F21" s="53" t="s">
        <v>39</v>
      </c>
    </row>
    <row r="22" spans="1:6" x14ac:dyDescent="0.3">
      <c r="B22" s="53" t="s">
        <v>96</v>
      </c>
      <c r="C22" s="53" t="s">
        <v>97</v>
      </c>
      <c r="D22" s="55">
        <v>0</v>
      </c>
      <c r="E22" s="55">
        <v>2700</v>
      </c>
      <c r="F22" s="53" t="s">
        <v>39</v>
      </c>
    </row>
    <row r="23" spans="1:6" x14ac:dyDescent="0.3">
      <c r="B23" s="53" t="s">
        <v>98</v>
      </c>
      <c r="C23" s="53" t="s">
        <v>99</v>
      </c>
      <c r="D23" s="55">
        <v>0</v>
      </c>
      <c r="E23" s="55">
        <v>0</v>
      </c>
      <c r="F23" s="53" t="s">
        <v>39</v>
      </c>
    </row>
    <row r="24" spans="1:6" x14ac:dyDescent="0.3">
      <c r="B24" s="53" t="s">
        <v>100</v>
      </c>
      <c r="C24" s="53" t="s">
        <v>101</v>
      </c>
      <c r="D24" s="55">
        <v>0</v>
      </c>
      <c r="E24" s="55">
        <v>3100</v>
      </c>
      <c r="F24" s="53" t="s">
        <v>39</v>
      </c>
    </row>
    <row r="25" spans="1:6" x14ac:dyDescent="0.3">
      <c r="B25" s="53" t="s">
        <v>102</v>
      </c>
      <c r="C25" s="53" t="s">
        <v>103</v>
      </c>
      <c r="D25" s="55">
        <v>0</v>
      </c>
      <c r="E25" s="55">
        <v>740</v>
      </c>
      <c r="F25" s="53" t="s">
        <v>39</v>
      </c>
    </row>
    <row r="26" spans="1:6" x14ac:dyDescent="0.3">
      <c r="B26" s="53" t="s">
        <v>104</v>
      </c>
      <c r="C26" s="53" t="s">
        <v>105</v>
      </c>
      <c r="D26" s="55">
        <v>0</v>
      </c>
      <c r="E26" s="55">
        <v>0</v>
      </c>
      <c r="F26" s="53" t="s">
        <v>39</v>
      </c>
    </row>
    <row r="27" spans="1:6" x14ac:dyDescent="0.3">
      <c r="B27" s="53" t="s">
        <v>106</v>
      </c>
      <c r="C27" s="53" t="s">
        <v>107</v>
      </c>
      <c r="D27" s="55">
        <v>0</v>
      </c>
      <c r="E27" s="55">
        <v>2960</v>
      </c>
      <c r="F27" s="53" t="s">
        <v>39</v>
      </c>
    </row>
    <row r="28" spans="1:6" x14ac:dyDescent="0.3">
      <c r="B28" s="53" t="s">
        <v>108</v>
      </c>
      <c r="C28" s="53" t="s">
        <v>109</v>
      </c>
      <c r="D28" s="55">
        <v>0</v>
      </c>
      <c r="E28" s="55">
        <v>0</v>
      </c>
      <c r="F28" s="53" t="s">
        <v>39</v>
      </c>
    </row>
    <row r="29" spans="1:6" x14ac:dyDescent="0.3">
      <c r="B29" s="53" t="s">
        <v>110</v>
      </c>
      <c r="C29" s="53" t="s">
        <v>111</v>
      </c>
      <c r="D29" s="55">
        <v>0</v>
      </c>
      <c r="E29" s="55">
        <v>3059.9999999999995</v>
      </c>
      <c r="F29" s="53" t="s">
        <v>39</v>
      </c>
    </row>
    <row r="30" spans="1:6" x14ac:dyDescent="0.3">
      <c r="B30" s="53" t="s">
        <v>112</v>
      </c>
      <c r="C30" s="53" t="s">
        <v>113</v>
      </c>
      <c r="D30" s="55">
        <v>0</v>
      </c>
      <c r="E30" s="55">
        <v>0</v>
      </c>
      <c r="F30" s="53" t="s">
        <v>39</v>
      </c>
    </row>
    <row r="31" spans="1:6" x14ac:dyDescent="0.3">
      <c r="B31" s="53" t="s">
        <v>114</v>
      </c>
      <c r="C31" s="53" t="s">
        <v>115</v>
      </c>
      <c r="D31" s="55">
        <v>0</v>
      </c>
      <c r="E31" s="55">
        <v>540.00000000000011</v>
      </c>
      <c r="F31" s="53" t="s">
        <v>39</v>
      </c>
    </row>
    <row r="32" spans="1:6" ht="15" thickBot="1" x14ac:dyDescent="0.35">
      <c r="B32" s="51" t="s">
        <v>116</v>
      </c>
      <c r="C32" s="51" t="s">
        <v>117</v>
      </c>
      <c r="D32" s="54">
        <v>0</v>
      </c>
      <c r="E32" s="54">
        <v>400</v>
      </c>
      <c r="F32" s="51" t="s">
        <v>39</v>
      </c>
    </row>
    <row r="35" spans="1:7" ht="15" thickBot="1" x14ac:dyDescent="0.35">
      <c r="A35" t="s">
        <v>34</v>
      </c>
    </row>
    <row r="36" spans="1:7" ht="15" thickBot="1" x14ac:dyDescent="0.35">
      <c r="B36" s="52" t="s">
        <v>28</v>
      </c>
      <c r="C36" s="52" t="s">
        <v>29</v>
      </c>
      <c r="D36" s="52" t="s">
        <v>35</v>
      </c>
      <c r="E36" s="52" t="s">
        <v>15</v>
      </c>
      <c r="F36" s="52" t="s">
        <v>36</v>
      </c>
      <c r="G36" s="52" t="s">
        <v>37</v>
      </c>
    </row>
    <row r="37" spans="1:7" x14ac:dyDescent="0.3">
      <c r="B37" s="53" t="s">
        <v>118</v>
      </c>
      <c r="C37" s="53" t="s">
        <v>119</v>
      </c>
      <c r="D37" s="55">
        <v>-2800</v>
      </c>
      <c r="E37" s="53" t="s">
        <v>120</v>
      </c>
      <c r="F37" s="53" t="s">
        <v>40</v>
      </c>
      <c r="G37" s="53">
        <v>2800</v>
      </c>
    </row>
    <row r="38" spans="1:7" x14ac:dyDescent="0.3">
      <c r="B38" s="53" t="s">
        <v>121</v>
      </c>
      <c r="C38" s="53" t="s">
        <v>122</v>
      </c>
      <c r="D38" s="55">
        <v>0</v>
      </c>
      <c r="E38" s="53" t="s">
        <v>123</v>
      </c>
      <c r="F38" s="53" t="s">
        <v>41</v>
      </c>
      <c r="G38" s="55">
        <v>0</v>
      </c>
    </row>
    <row r="39" spans="1:7" x14ac:dyDescent="0.3">
      <c r="B39" s="53" t="s">
        <v>124</v>
      </c>
      <c r="C39" s="53" t="s">
        <v>125</v>
      </c>
      <c r="D39" s="55">
        <v>0</v>
      </c>
      <c r="E39" s="53" t="s">
        <v>126</v>
      </c>
      <c r="F39" s="53" t="s">
        <v>41</v>
      </c>
      <c r="G39" s="53">
        <v>0</v>
      </c>
    </row>
    <row r="40" spans="1:7" x14ac:dyDescent="0.3">
      <c r="B40" s="53" t="s">
        <v>127</v>
      </c>
      <c r="C40" s="53" t="s">
        <v>128</v>
      </c>
      <c r="D40" s="55">
        <v>1850</v>
      </c>
      <c r="E40" s="53" t="s">
        <v>129</v>
      </c>
      <c r="F40" s="53" t="s">
        <v>40</v>
      </c>
      <c r="G40" s="55">
        <v>1850</v>
      </c>
    </row>
    <row r="41" spans="1:7" x14ac:dyDescent="0.3">
      <c r="B41" s="53" t="s">
        <v>130</v>
      </c>
      <c r="C41" s="53" t="s">
        <v>131</v>
      </c>
      <c r="D41" s="55">
        <v>-1259.9999999999995</v>
      </c>
      <c r="E41" s="53" t="s">
        <v>132</v>
      </c>
      <c r="F41" s="53" t="s">
        <v>40</v>
      </c>
      <c r="G41" s="53">
        <v>1259.9999999999995</v>
      </c>
    </row>
    <row r="42" spans="1:7" x14ac:dyDescent="0.3">
      <c r="B42" s="53" t="s">
        <v>133</v>
      </c>
      <c r="C42" s="53" t="s">
        <v>134</v>
      </c>
      <c r="D42" s="55">
        <v>5.6843418860808015E-14</v>
      </c>
      <c r="E42" s="53" t="s">
        <v>135</v>
      </c>
      <c r="F42" s="53" t="s">
        <v>41</v>
      </c>
      <c r="G42" s="55">
        <v>0</v>
      </c>
    </row>
    <row r="43" spans="1:7" x14ac:dyDescent="0.3">
      <c r="B43" s="53" t="s">
        <v>136</v>
      </c>
      <c r="C43" s="53" t="s">
        <v>137</v>
      </c>
      <c r="D43" s="55">
        <v>4000</v>
      </c>
      <c r="E43" s="53" t="s">
        <v>138</v>
      </c>
      <c r="F43" s="53" t="s">
        <v>41</v>
      </c>
      <c r="G43" s="53">
        <v>0</v>
      </c>
    </row>
    <row r="44" spans="1:7" x14ac:dyDescent="0.3">
      <c r="B44" s="53" t="s">
        <v>139</v>
      </c>
      <c r="C44" s="53" t="s">
        <v>140</v>
      </c>
      <c r="D44" s="55">
        <v>2700</v>
      </c>
      <c r="E44" s="53" t="s">
        <v>141</v>
      </c>
      <c r="F44" s="53" t="s">
        <v>41</v>
      </c>
      <c r="G44" s="53">
        <v>0</v>
      </c>
    </row>
    <row r="45" spans="1:7" x14ac:dyDescent="0.3">
      <c r="B45" s="53" t="s">
        <v>142</v>
      </c>
      <c r="C45" s="53" t="s">
        <v>143</v>
      </c>
      <c r="D45" s="55">
        <v>3500</v>
      </c>
      <c r="E45" s="53" t="s">
        <v>144</v>
      </c>
      <c r="F45" s="53" t="s">
        <v>41</v>
      </c>
      <c r="G45" s="53">
        <v>0</v>
      </c>
    </row>
    <row r="46" spans="1:7" x14ac:dyDescent="0.3">
      <c r="B46" s="53" t="s">
        <v>145</v>
      </c>
      <c r="C46" s="53" t="s">
        <v>146</v>
      </c>
      <c r="D46" s="55">
        <v>3500</v>
      </c>
      <c r="E46" s="53" t="s">
        <v>147</v>
      </c>
      <c r="F46" s="53" t="s">
        <v>41</v>
      </c>
      <c r="G46" s="53">
        <v>0</v>
      </c>
    </row>
    <row r="47" spans="1:7" x14ac:dyDescent="0.3">
      <c r="B47" s="53" t="s">
        <v>148</v>
      </c>
      <c r="C47" s="53" t="s">
        <v>149</v>
      </c>
      <c r="D47" s="55">
        <v>6000</v>
      </c>
      <c r="E47" s="53" t="s">
        <v>150</v>
      </c>
      <c r="F47" s="53" t="s">
        <v>40</v>
      </c>
      <c r="G47" s="55">
        <v>4000</v>
      </c>
    </row>
    <row r="48" spans="1:7" x14ac:dyDescent="0.3">
      <c r="B48" s="53" t="s">
        <v>151</v>
      </c>
      <c r="C48" s="53" t="s">
        <v>152</v>
      </c>
      <c r="D48" s="55">
        <v>3700</v>
      </c>
      <c r="E48" s="53" t="s">
        <v>153</v>
      </c>
      <c r="F48" s="53" t="s">
        <v>40</v>
      </c>
      <c r="G48" s="55">
        <v>700</v>
      </c>
    </row>
    <row r="49" spans="2:7" ht="15" thickBot="1" x14ac:dyDescent="0.35">
      <c r="B49" s="51" t="s">
        <v>154</v>
      </c>
      <c r="C49" s="51" t="s">
        <v>155</v>
      </c>
      <c r="D49" s="54">
        <v>3999.9999999999995</v>
      </c>
      <c r="E49" s="51" t="s">
        <v>156</v>
      </c>
      <c r="F49" s="51" t="s">
        <v>41</v>
      </c>
      <c r="G49" s="5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BD80-1763-48B9-8566-198EF1594FB7}">
  <dimension ref="A1:H37"/>
  <sheetViews>
    <sheetView showGridLines="0" tabSelected="1" workbookViewId="0">
      <selection activeCell="K11" sqref="K11"/>
    </sheetView>
  </sheetViews>
  <sheetFormatPr defaultRowHeight="14.4" x14ac:dyDescent="0.3"/>
  <cols>
    <col min="1" max="1" width="2.33203125" customWidth="1"/>
    <col min="2" max="2" width="7.21875" bestFit="1" customWidth="1"/>
    <col min="3" max="3" width="43" bestFit="1" customWidth="1"/>
    <col min="4" max="4" width="12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3" t="s">
        <v>42</v>
      </c>
    </row>
    <row r="2" spans="1:8" x14ac:dyDescent="0.3">
      <c r="A2" s="3" t="s">
        <v>88</v>
      </c>
    </row>
    <row r="3" spans="1:8" x14ac:dyDescent="0.3">
      <c r="A3" s="3" t="s">
        <v>157</v>
      </c>
    </row>
    <row r="6" spans="1:8" ht="15" thickBot="1" x14ac:dyDescent="0.35">
      <c r="A6" t="s">
        <v>32</v>
      </c>
    </row>
    <row r="7" spans="1:8" x14ac:dyDescent="0.3">
      <c r="B7" s="56"/>
      <c r="C7" s="56"/>
      <c r="D7" s="56" t="s">
        <v>43</v>
      </c>
      <c r="E7" s="56" t="s">
        <v>45</v>
      </c>
      <c r="F7" s="56" t="s">
        <v>47</v>
      </c>
      <c r="G7" s="56" t="s">
        <v>49</v>
      </c>
      <c r="H7" s="56" t="s">
        <v>49</v>
      </c>
    </row>
    <row r="8" spans="1:8" ht="15" thickBot="1" x14ac:dyDescent="0.35">
      <c r="B8" s="57" t="s">
        <v>28</v>
      </c>
      <c r="C8" s="57" t="s">
        <v>29</v>
      </c>
      <c r="D8" s="57" t="s">
        <v>44</v>
      </c>
      <c r="E8" s="57" t="s">
        <v>46</v>
      </c>
      <c r="F8" s="57" t="s">
        <v>48</v>
      </c>
      <c r="G8" s="57" t="s">
        <v>50</v>
      </c>
      <c r="H8" s="57" t="s">
        <v>51</v>
      </c>
    </row>
    <row r="9" spans="1:8" x14ac:dyDescent="0.3">
      <c r="B9" s="53" t="s">
        <v>94</v>
      </c>
      <c r="C9" s="53" t="s">
        <v>95</v>
      </c>
      <c r="D9" s="53">
        <v>200.00000000000051</v>
      </c>
      <c r="E9" s="53">
        <v>0</v>
      </c>
      <c r="F9" s="53">
        <v>11</v>
      </c>
      <c r="G9" s="53">
        <v>5.3290705182007514E-15</v>
      </c>
      <c r="H9" s="53">
        <v>0</v>
      </c>
    </row>
    <row r="10" spans="1:8" x14ac:dyDescent="0.3">
      <c r="B10" s="53" t="s">
        <v>96</v>
      </c>
      <c r="C10" s="53" t="s">
        <v>97</v>
      </c>
      <c r="D10" s="53">
        <v>2700</v>
      </c>
      <c r="E10" s="53">
        <v>0</v>
      </c>
      <c r="F10" s="53">
        <v>12</v>
      </c>
      <c r="G10" s="53">
        <v>1E+30</v>
      </c>
      <c r="H10" s="53">
        <v>6.666666666666667</v>
      </c>
    </row>
    <row r="11" spans="1:8" x14ac:dyDescent="0.3">
      <c r="B11" s="53" t="s">
        <v>98</v>
      </c>
      <c r="C11" s="53" t="s">
        <v>99</v>
      </c>
      <c r="D11" s="53">
        <v>0</v>
      </c>
      <c r="E11" s="53">
        <v>0</v>
      </c>
      <c r="F11" s="53">
        <v>9</v>
      </c>
      <c r="G11" s="53">
        <v>0</v>
      </c>
      <c r="H11" s="53">
        <v>1E+30</v>
      </c>
    </row>
    <row r="12" spans="1:8" x14ac:dyDescent="0.3">
      <c r="B12" s="53" t="s">
        <v>100</v>
      </c>
      <c r="C12" s="53" t="s">
        <v>101</v>
      </c>
      <c r="D12" s="53">
        <v>3100</v>
      </c>
      <c r="E12" s="53">
        <v>0</v>
      </c>
      <c r="F12" s="53">
        <v>14</v>
      </c>
      <c r="G12" s="53">
        <v>1E+30</v>
      </c>
      <c r="H12" s="53">
        <v>5.3290705182007514E-15</v>
      </c>
    </row>
    <row r="13" spans="1:8" x14ac:dyDescent="0.3">
      <c r="B13" s="53" t="s">
        <v>102</v>
      </c>
      <c r="C13" s="53" t="s">
        <v>103</v>
      </c>
      <c r="D13" s="53">
        <v>740</v>
      </c>
      <c r="E13" s="53">
        <v>0</v>
      </c>
      <c r="F13" s="53">
        <v>8</v>
      </c>
      <c r="G13" s="53">
        <v>15</v>
      </c>
      <c r="H13" s="53">
        <v>0</v>
      </c>
    </row>
    <row r="14" spans="1:8" x14ac:dyDescent="0.3">
      <c r="B14" s="53" t="s">
        <v>104</v>
      </c>
      <c r="C14" s="53" t="s">
        <v>105</v>
      </c>
      <c r="D14" s="53">
        <v>0</v>
      </c>
      <c r="E14" s="53">
        <v>-6.6666666666666679</v>
      </c>
      <c r="F14" s="53">
        <v>9</v>
      </c>
      <c r="G14" s="53">
        <v>6.6666666666666679</v>
      </c>
      <c r="H14" s="53">
        <v>1E+30</v>
      </c>
    </row>
    <row r="15" spans="1:8" x14ac:dyDescent="0.3">
      <c r="B15" s="53" t="s">
        <v>106</v>
      </c>
      <c r="C15" s="53" t="s">
        <v>107</v>
      </c>
      <c r="D15" s="53">
        <v>2960</v>
      </c>
      <c r="E15" s="53">
        <v>0</v>
      </c>
      <c r="F15" s="53">
        <v>6</v>
      </c>
      <c r="G15" s="53">
        <v>0</v>
      </c>
      <c r="H15" s="53">
        <v>7.9936057773011271E-15</v>
      </c>
    </row>
    <row r="16" spans="1:8" x14ac:dyDescent="0.3">
      <c r="B16" s="53" t="s">
        <v>108</v>
      </c>
      <c r="C16" s="53" t="s">
        <v>109</v>
      </c>
      <c r="D16" s="53">
        <v>0</v>
      </c>
      <c r="E16" s="53">
        <v>-7.9936057773011271E-15</v>
      </c>
      <c r="F16" s="53">
        <v>11</v>
      </c>
      <c r="G16" s="53">
        <v>7.9936057773011271E-15</v>
      </c>
      <c r="H16" s="53">
        <v>1E+30</v>
      </c>
    </row>
    <row r="17" spans="1:8" x14ac:dyDescent="0.3">
      <c r="B17" s="53" t="s">
        <v>110</v>
      </c>
      <c r="C17" s="53" t="s">
        <v>111</v>
      </c>
      <c r="D17" s="53">
        <v>3059.9999999999995</v>
      </c>
      <c r="E17" s="53">
        <v>0</v>
      </c>
      <c r="F17" s="53">
        <v>7</v>
      </c>
      <c r="G17" s="53">
        <v>0</v>
      </c>
      <c r="H17" s="53">
        <v>5.3290705182007514E-15</v>
      </c>
    </row>
    <row r="18" spans="1:8" x14ac:dyDescent="0.3">
      <c r="B18" s="53" t="s">
        <v>112</v>
      </c>
      <c r="C18" s="53" t="s">
        <v>113</v>
      </c>
      <c r="D18" s="53">
        <v>0</v>
      </c>
      <c r="E18" s="53">
        <v>-6.666666666666667</v>
      </c>
      <c r="F18" s="53">
        <v>8</v>
      </c>
      <c r="G18" s="53">
        <v>6.666666666666667</v>
      </c>
      <c r="H18" s="53">
        <v>1E+30</v>
      </c>
    </row>
    <row r="19" spans="1:8" x14ac:dyDescent="0.3">
      <c r="B19" s="53" t="s">
        <v>114</v>
      </c>
      <c r="C19" s="53" t="s">
        <v>115</v>
      </c>
      <c r="D19" s="53">
        <v>540.00000000000011</v>
      </c>
      <c r="E19" s="53">
        <v>0</v>
      </c>
      <c r="F19" s="53">
        <v>5</v>
      </c>
      <c r="G19" s="53">
        <v>7.9936057773011287E-15</v>
      </c>
      <c r="H19" s="53">
        <v>0</v>
      </c>
    </row>
    <row r="20" spans="1:8" ht="15" thickBot="1" x14ac:dyDescent="0.35">
      <c r="B20" s="51" t="s">
        <v>116</v>
      </c>
      <c r="C20" s="51" t="s">
        <v>117</v>
      </c>
      <c r="D20" s="51">
        <v>400</v>
      </c>
      <c r="E20" s="51">
        <v>0</v>
      </c>
      <c r="F20" s="51">
        <v>10</v>
      </c>
      <c r="G20" s="51">
        <v>5.3290705182007514E-15</v>
      </c>
      <c r="H20" s="51">
        <v>1E+30</v>
      </c>
    </row>
    <row r="22" spans="1:8" ht="15" thickBot="1" x14ac:dyDescent="0.35">
      <c r="A22" t="s">
        <v>34</v>
      </c>
    </row>
    <row r="23" spans="1:8" x14ac:dyDescent="0.3">
      <c r="B23" s="56"/>
      <c r="C23" s="56"/>
      <c r="D23" s="56" t="s">
        <v>43</v>
      </c>
      <c r="E23" s="56" t="s">
        <v>52</v>
      </c>
      <c r="F23" s="56" t="s">
        <v>54</v>
      </c>
      <c r="G23" s="56" t="s">
        <v>49</v>
      </c>
      <c r="H23" s="56" t="s">
        <v>49</v>
      </c>
    </row>
    <row r="24" spans="1:8" ht="15" thickBot="1" x14ac:dyDescent="0.35">
      <c r="B24" s="57" t="s">
        <v>28</v>
      </c>
      <c r="C24" s="57" t="s">
        <v>29</v>
      </c>
      <c r="D24" s="57" t="s">
        <v>44</v>
      </c>
      <c r="E24" s="57" t="s">
        <v>53</v>
      </c>
      <c r="F24" s="57" t="s">
        <v>55</v>
      </c>
      <c r="G24" s="57" t="s">
        <v>50</v>
      </c>
      <c r="H24" s="57" t="s">
        <v>51</v>
      </c>
    </row>
    <row r="25" spans="1:8" x14ac:dyDescent="0.3">
      <c r="B25" s="53" t="s">
        <v>118</v>
      </c>
      <c r="C25" s="53" t="s">
        <v>119</v>
      </c>
      <c r="D25" s="53">
        <v>-2800</v>
      </c>
      <c r="E25" s="53">
        <v>0</v>
      </c>
      <c r="F25" s="53">
        <v>0</v>
      </c>
      <c r="G25" s="53">
        <v>1E+30</v>
      </c>
      <c r="H25" s="53">
        <v>2800</v>
      </c>
    </row>
    <row r="26" spans="1:8" x14ac:dyDescent="0.3">
      <c r="B26" s="53" t="s">
        <v>121</v>
      </c>
      <c r="C26" s="53" t="s">
        <v>122</v>
      </c>
      <c r="D26" s="53">
        <v>0</v>
      </c>
      <c r="E26" s="53">
        <v>-6.666666666666667</v>
      </c>
      <c r="F26" s="53">
        <v>0</v>
      </c>
      <c r="G26" s="53">
        <v>90.000000000000227</v>
      </c>
      <c r="H26" s="53">
        <v>315</v>
      </c>
    </row>
    <row r="27" spans="1:8" x14ac:dyDescent="0.3">
      <c r="B27" s="53" t="s">
        <v>124</v>
      </c>
      <c r="C27" s="53" t="s">
        <v>125</v>
      </c>
      <c r="D27" s="53">
        <v>0</v>
      </c>
      <c r="E27" s="53">
        <v>0</v>
      </c>
      <c r="F27" s="53">
        <v>0</v>
      </c>
      <c r="G27" s="53">
        <v>1259.9999999999995</v>
      </c>
      <c r="H27" s="53">
        <v>540.00000000000011</v>
      </c>
    </row>
    <row r="28" spans="1:8" x14ac:dyDescent="0.3">
      <c r="B28" s="53" t="s">
        <v>127</v>
      </c>
      <c r="C28" s="53" t="s">
        <v>128</v>
      </c>
      <c r="D28" s="53">
        <v>1850</v>
      </c>
      <c r="E28" s="53">
        <v>0</v>
      </c>
      <c r="F28" s="53">
        <v>0</v>
      </c>
      <c r="G28" s="53">
        <v>1850</v>
      </c>
      <c r="H28" s="53">
        <v>1E+30</v>
      </c>
    </row>
    <row r="29" spans="1:8" x14ac:dyDescent="0.3">
      <c r="B29" s="53" t="s">
        <v>130</v>
      </c>
      <c r="C29" s="53" t="s">
        <v>131</v>
      </c>
      <c r="D29" s="53">
        <v>-1259.9999999999995</v>
      </c>
      <c r="E29" s="53">
        <v>0</v>
      </c>
      <c r="F29" s="53">
        <v>0</v>
      </c>
      <c r="G29" s="53">
        <v>1E+30</v>
      </c>
      <c r="H29" s="53">
        <v>1259.9999999999995</v>
      </c>
    </row>
    <row r="30" spans="1:8" x14ac:dyDescent="0.3">
      <c r="B30" s="53" t="s">
        <v>133</v>
      </c>
      <c r="C30" s="53" t="s">
        <v>134</v>
      </c>
      <c r="D30" s="53">
        <v>5.6843418860808015E-14</v>
      </c>
      <c r="E30" s="53">
        <v>-5.3290705182007514E-15</v>
      </c>
      <c r="F30" s="53">
        <v>0</v>
      </c>
      <c r="G30" s="53">
        <v>2800</v>
      </c>
      <c r="H30" s="53">
        <v>200.00000000000051</v>
      </c>
    </row>
    <row r="31" spans="1:8" x14ac:dyDescent="0.3">
      <c r="B31" s="53" t="s">
        <v>136</v>
      </c>
      <c r="C31" s="53" t="s">
        <v>137</v>
      </c>
      <c r="D31" s="53">
        <v>4000</v>
      </c>
      <c r="E31" s="53">
        <v>8</v>
      </c>
      <c r="F31" s="53">
        <v>4000</v>
      </c>
      <c r="G31" s="53">
        <v>675.00000000000011</v>
      </c>
      <c r="H31" s="53">
        <v>700</v>
      </c>
    </row>
    <row r="32" spans="1:8" x14ac:dyDescent="0.3">
      <c r="B32" s="53" t="s">
        <v>139</v>
      </c>
      <c r="C32" s="53" t="s">
        <v>140</v>
      </c>
      <c r="D32" s="53">
        <v>2700</v>
      </c>
      <c r="E32" s="53">
        <v>15.666666666666668</v>
      </c>
      <c r="F32" s="53">
        <v>2700</v>
      </c>
      <c r="G32" s="53">
        <v>572.72727272727263</v>
      </c>
      <c r="H32" s="53">
        <v>163.63636363636405</v>
      </c>
    </row>
    <row r="33" spans="2:8" x14ac:dyDescent="0.3">
      <c r="B33" s="53" t="s">
        <v>142</v>
      </c>
      <c r="C33" s="53" t="s">
        <v>143</v>
      </c>
      <c r="D33" s="53">
        <v>3500</v>
      </c>
      <c r="E33" s="53">
        <v>6</v>
      </c>
      <c r="F33" s="53">
        <v>3500</v>
      </c>
      <c r="G33" s="53">
        <v>6299.9999999999973</v>
      </c>
      <c r="H33" s="53">
        <v>700</v>
      </c>
    </row>
    <row r="34" spans="2:8" x14ac:dyDescent="0.3">
      <c r="B34" s="53" t="s">
        <v>145</v>
      </c>
      <c r="C34" s="53" t="s">
        <v>146</v>
      </c>
      <c r="D34" s="53">
        <v>3500</v>
      </c>
      <c r="E34" s="53">
        <v>11.000000000000005</v>
      </c>
      <c r="F34" s="53">
        <v>3500</v>
      </c>
      <c r="G34" s="53">
        <v>200.00000000000051</v>
      </c>
      <c r="H34" s="53">
        <v>700</v>
      </c>
    </row>
    <row r="35" spans="2:8" x14ac:dyDescent="0.3">
      <c r="B35" s="53" t="s">
        <v>148</v>
      </c>
      <c r="C35" s="53" t="s">
        <v>149</v>
      </c>
      <c r="D35" s="53">
        <v>6000</v>
      </c>
      <c r="E35" s="53">
        <v>0</v>
      </c>
      <c r="F35" s="53">
        <v>2000</v>
      </c>
      <c r="G35" s="53">
        <v>4000.0000000000018</v>
      </c>
      <c r="H35" s="53">
        <v>1E+30</v>
      </c>
    </row>
    <row r="36" spans="2:8" x14ac:dyDescent="0.3">
      <c r="B36" s="53" t="s">
        <v>151</v>
      </c>
      <c r="C36" s="53" t="s">
        <v>152</v>
      </c>
      <c r="D36" s="53">
        <v>3700</v>
      </c>
      <c r="E36" s="53">
        <v>0</v>
      </c>
      <c r="F36" s="53">
        <v>3000</v>
      </c>
      <c r="G36" s="53">
        <v>700</v>
      </c>
      <c r="H36" s="53">
        <v>1E+30</v>
      </c>
    </row>
    <row r="37" spans="2:8" ht="15" thickBot="1" x14ac:dyDescent="0.35">
      <c r="B37" s="51" t="s">
        <v>154</v>
      </c>
      <c r="C37" s="51" t="s">
        <v>155</v>
      </c>
      <c r="D37" s="51">
        <v>3999.9999999999995</v>
      </c>
      <c r="E37" s="51">
        <v>-1.0000000000000024</v>
      </c>
      <c r="F37" s="51">
        <v>4000</v>
      </c>
      <c r="G37" s="51">
        <v>700</v>
      </c>
      <c r="H37" s="51">
        <v>675.00000000000023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419"/>
  <sheetViews>
    <sheetView topLeftCell="A52" zoomScaleNormal="100" workbookViewId="0">
      <selection activeCell="AA44" sqref="AA44"/>
    </sheetView>
  </sheetViews>
  <sheetFormatPr defaultColWidth="8.88671875" defaultRowHeight="14.4" x14ac:dyDescent="0.3"/>
  <cols>
    <col min="1" max="1" width="2.109375" customWidth="1"/>
    <col min="2" max="2" width="5.6640625" customWidth="1"/>
    <col min="3" max="3" width="14.6640625" customWidth="1"/>
    <col min="4" max="4" width="20.44140625" customWidth="1"/>
    <col min="5" max="6" width="5.6640625" customWidth="1"/>
    <col min="7" max="7" width="12.6640625" customWidth="1"/>
    <col min="8" max="8" width="13.44140625" customWidth="1"/>
    <col min="9" max="9" width="13.6640625" customWidth="1"/>
    <col min="10" max="13" width="5.6640625" customWidth="1"/>
    <col min="14" max="14" width="35.21875" customWidth="1"/>
    <col min="15" max="15" width="16" customWidth="1"/>
    <col min="16" max="16" width="15.33203125" customWidth="1"/>
    <col min="17" max="17" width="14.77734375" customWidth="1"/>
    <col min="18" max="18" width="16.109375" customWidth="1"/>
    <col min="19" max="19" width="17.109375" customWidth="1"/>
    <col min="20" max="20" width="17.5546875" customWidth="1"/>
    <col min="21" max="21" width="16.6640625" customWidth="1"/>
    <col min="22" max="23" width="17.88671875" customWidth="1"/>
    <col min="24" max="24" width="17.6640625" customWidth="1"/>
    <col min="25" max="25" width="17.33203125" customWidth="1"/>
    <col min="26" max="26" width="18.44140625" customWidth="1"/>
    <col min="27" max="27" width="9.88671875" customWidth="1"/>
    <col min="28" max="29" width="11.33203125" customWidth="1"/>
    <col min="30" max="30" width="5.6640625" customWidth="1"/>
    <col min="31" max="31" width="8.33203125" customWidth="1"/>
    <col min="32" max="43" width="5.6640625" customWidth="1"/>
    <col min="44" max="44" width="1.6640625" customWidth="1"/>
    <col min="45" max="45" width="8" customWidth="1"/>
    <col min="46" max="46" width="2.44140625" customWidth="1"/>
    <col min="47" max="47" width="5.6640625" customWidth="1"/>
    <col min="48" max="48" width="2.44140625" customWidth="1"/>
    <col min="49" max="49" width="9.109375" style="7"/>
    <col min="50" max="50" width="3.44140625" customWidth="1"/>
    <col min="52" max="52" width="13.44140625" style="1" customWidth="1"/>
    <col min="53" max="57" width="9.109375" style="1"/>
  </cols>
  <sheetData>
    <row r="1" spans="1:57" s="2" customFormat="1" ht="25.8" x14ac:dyDescent="0.5">
      <c r="A1" s="4" t="e">
        <f>#REF!</f>
        <v>#REF!</v>
      </c>
      <c r="AW1" s="12"/>
    </row>
    <row r="2" spans="1:57" x14ac:dyDescent="0.3">
      <c r="AZ2"/>
      <c r="BA2"/>
      <c r="BB2"/>
      <c r="BC2"/>
      <c r="BD2"/>
      <c r="BE2"/>
    </row>
    <row r="3" spans="1:57" ht="18" x14ac:dyDescent="0.35">
      <c r="AC3" s="34"/>
      <c r="AD3" s="34"/>
      <c r="AZ3"/>
      <c r="BA3"/>
      <c r="BB3"/>
      <c r="BC3"/>
      <c r="BD3"/>
      <c r="BE3"/>
    </row>
    <row r="4" spans="1:57" x14ac:dyDescent="0.3">
      <c r="AZ4"/>
      <c r="BA4"/>
      <c r="BB4"/>
      <c r="BC4"/>
      <c r="BD4"/>
      <c r="BE4"/>
    </row>
    <row r="5" spans="1:57" x14ac:dyDescent="0.3">
      <c r="AD5" s="35"/>
      <c r="AE5" s="35"/>
      <c r="AF5" s="35"/>
      <c r="AG5" s="35"/>
      <c r="AH5" s="35"/>
      <c r="AI5" s="36"/>
      <c r="AZ5"/>
      <c r="BA5"/>
      <c r="BB5"/>
      <c r="BC5"/>
      <c r="BD5"/>
      <c r="BE5"/>
    </row>
    <row r="6" spans="1:57" x14ac:dyDescent="0.3">
      <c r="AD6" s="7"/>
      <c r="AE6" s="7"/>
      <c r="AF6" s="7"/>
      <c r="AG6" s="7"/>
      <c r="AH6" s="7"/>
      <c r="AZ6"/>
      <c r="BA6"/>
      <c r="BB6"/>
      <c r="BC6"/>
      <c r="BD6"/>
      <c r="BE6"/>
    </row>
    <row r="7" spans="1:57" x14ac:dyDescent="0.3">
      <c r="AC7" s="9"/>
      <c r="AV7" s="7"/>
      <c r="AZ7"/>
      <c r="BA7"/>
      <c r="BB7"/>
      <c r="BC7"/>
      <c r="BD7"/>
      <c r="BE7"/>
    </row>
    <row r="8" spans="1:57" x14ac:dyDescent="0.3">
      <c r="AC8" s="9"/>
      <c r="AV8" s="7"/>
      <c r="AZ8"/>
      <c r="BA8"/>
      <c r="BB8"/>
      <c r="BC8"/>
      <c r="BD8"/>
      <c r="BE8"/>
    </row>
    <row r="9" spans="1:57" x14ac:dyDescent="0.3">
      <c r="AC9" s="9"/>
      <c r="AD9" s="37"/>
      <c r="AE9" s="7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37"/>
      <c r="AS9" s="7"/>
      <c r="AT9" s="37"/>
      <c r="AU9" s="7"/>
      <c r="AV9" s="7"/>
      <c r="AZ9"/>
      <c r="BA9"/>
      <c r="BB9"/>
      <c r="BC9"/>
      <c r="BD9"/>
      <c r="BE9"/>
    </row>
    <row r="10" spans="1:57" x14ac:dyDescent="0.3">
      <c r="AC10" s="9"/>
      <c r="AD10" s="7"/>
      <c r="AE10" s="17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7"/>
      <c r="AS10" s="7"/>
      <c r="AT10" s="7"/>
      <c r="AU10" s="7"/>
      <c r="AV10" s="7"/>
      <c r="AZ10"/>
      <c r="BA10"/>
      <c r="BB10"/>
      <c r="BC10"/>
      <c r="BD10"/>
      <c r="BE10"/>
    </row>
    <row r="11" spans="1:57" x14ac:dyDescent="0.3">
      <c r="AC11" s="9"/>
      <c r="AD11" s="7"/>
      <c r="AE11" s="17"/>
      <c r="AF11" s="31"/>
      <c r="AG11" s="7"/>
      <c r="AH11" s="7"/>
      <c r="AI11" s="7"/>
      <c r="AJ11" s="31"/>
      <c r="AK11" s="7"/>
      <c r="AL11" s="7"/>
      <c r="AM11" s="7"/>
      <c r="AN11" s="31"/>
      <c r="AO11" s="7"/>
      <c r="AP11" s="7"/>
      <c r="AQ11" s="7"/>
      <c r="AR11" s="7"/>
      <c r="AS11" s="7"/>
      <c r="AT11" s="7"/>
      <c r="AU11" s="7"/>
      <c r="AV11" s="7"/>
      <c r="AZ11"/>
      <c r="BA11"/>
      <c r="BB11"/>
      <c r="BC11"/>
      <c r="BD11"/>
      <c r="BE11"/>
    </row>
    <row r="12" spans="1:57" x14ac:dyDescent="0.3">
      <c r="AC12" s="9"/>
      <c r="AD12" s="7"/>
      <c r="AE12" s="17"/>
      <c r="AF12" s="16"/>
      <c r="AG12" s="16"/>
      <c r="AH12" s="16"/>
      <c r="AI12" s="16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Z12"/>
      <c r="BA12"/>
      <c r="BB12"/>
      <c r="BC12"/>
      <c r="BD12"/>
      <c r="BE12"/>
    </row>
    <row r="13" spans="1:57" ht="6.75" customHeight="1" x14ac:dyDescent="0.3">
      <c r="AC13" s="9"/>
      <c r="AD13" s="7"/>
      <c r="AE13" s="7"/>
      <c r="AF13" s="7"/>
      <c r="AG13" s="7"/>
      <c r="AH13" s="7"/>
      <c r="AI13" s="7"/>
      <c r="AJ13" s="7"/>
      <c r="AK13" s="7"/>
      <c r="AL13" s="5"/>
      <c r="AM13" s="7"/>
      <c r="AN13" s="7"/>
      <c r="AO13" s="7"/>
      <c r="AP13" s="7"/>
      <c r="AQ13" s="7"/>
      <c r="AR13" s="7"/>
      <c r="AS13" s="7"/>
      <c r="AT13" s="7"/>
      <c r="AU13" s="7"/>
      <c r="AV13" s="7"/>
      <c r="AX13" s="19"/>
      <c r="AY13" s="7"/>
      <c r="AZ13"/>
      <c r="BA13"/>
      <c r="BB13"/>
      <c r="BC13" s="19"/>
      <c r="BD13" s="19"/>
      <c r="BE13"/>
    </row>
    <row r="14" spans="1:57" x14ac:dyDescent="0.3">
      <c r="AC14" s="9"/>
      <c r="AD14" s="7"/>
      <c r="AE14" s="9"/>
      <c r="AF14" s="7"/>
      <c r="AG14" s="7"/>
      <c r="AH14" s="7"/>
      <c r="AI14" s="7"/>
      <c r="AJ14" s="7"/>
      <c r="AK14" s="7"/>
      <c r="AL14" s="5"/>
      <c r="AM14" s="7"/>
      <c r="AN14" s="7"/>
      <c r="AO14" s="7"/>
      <c r="AP14" s="7"/>
      <c r="AQ14" s="7"/>
      <c r="AR14" s="7"/>
      <c r="AS14" s="7"/>
      <c r="AT14" s="7"/>
      <c r="AU14" s="7"/>
      <c r="AV14" s="7"/>
      <c r="AX14" s="19"/>
      <c r="AY14" s="7"/>
      <c r="AZ14"/>
      <c r="BA14"/>
      <c r="BB14"/>
      <c r="BC14" s="19"/>
      <c r="BD14" s="19"/>
      <c r="BE14"/>
    </row>
    <row r="15" spans="1:57" x14ac:dyDescent="0.3">
      <c r="AC15" s="9"/>
      <c r="AD15" s="7"/>
      <c r="AE15" s="9"/>
      <c r="AF15" s="7"/>
      <c r="AG15" s="7"/>
      <c r="AH15" s="7"/>
      <c r="AI15" s="7"/>
      <c r="AJ15" s="7"/>
      <c r="AK15" s="7"/>
      <c r="AL15" s="5"/>
      <c r="AM15" s="7"/>
      <c r="AN15" s="7"/>
      <c r="AO15" s="7"/>
      <c r="AP15" s="7"/>
      <c r="AQ15" s="7"/>
      <c r="AR15" s="7"/>
      <c r="AS15" s="7"/>
      <c r="AT15" s="7"/>
      <c r="AU15" s="7"/>
      <c r="AV15" s="7"/>
      <c r="AX15" s="19"/>
      <c r="AY15" s="7"/>
      <c r="AZ15"/>
      <c r="BA15"/>
      <c r="BB15"/>
      <c r="BC15" s="19"/>
      <c r="BD15" s="19"/>
      <c r="BE15"/>
    </row>
    <row r="16" spans="1:57" x14ac:dyDescent="0.3">
      <c r="AC16" s="9"/>
      <c r="AD16" s="7"/>
      <c r="AE16" s="7"/>
      <c r="AF16" s="7"/>
      <c r="AG16" s="7"/>
      <c r="AH16" s="7"/>
      <c r="AI16" s="7"/>
      <c r="AJ16" s="7"/>
      <c r="AK16" s="7"/>
      <c r="AL16" s="5"/>
      <c r="AM16" s="7"/>
      <c r="AN16" s="7"/>
      <c r="AO16" s="7"/>
      <c r="AP16" s="7"/>
      <c r="AQ16" s="7"/>
      <c r="AR16" s="7"/>
      <c r="AS16" s="7"/>
      <c r="AT16" s="7"/>
      <c r="AU16" s="7"/>
      <c r="AV16" s="7"/>
      <c r="AX16" s="19"/>
      <c r="AY16" s="7"/>
      <c r="AZ16"/>
      <c r="BA16"/>
      <c r="BB16"/>
      <c r="BC16" s="19"/>
      <c r="BD16" s="19"/>
      <c r="BE16"/>
    </row>
    <row r="17" spans="3:57" x14ac:dyDescent="0.3">
      <c r="AC17" s="9"/>
      <c r="AD17" s="7"/>
      <c r="AE17" s="9"/>
      <c r="AF17" s="7"/>
      <c r="AG17" s="7"/>
      <c r="AH17" s="7"/>
      <c r="AI17" s="7"/>
      <c r="AJ17" s="7"/>
      <c r="AK17" s="7"/>
      <c r="AL17" s="5"/>
      <c r="AM17" s="7"/>
      <c r="AN17" s="7"/>
      <c r="AO17" s="7"/>
      <c r="AP17" s="7"/>
      <c r="AQ17" s="7"/>
      <c r="AR17" s="7"/>
      <c r="AS17" s="7"/>
      <c r="AT17" s="44"/>
      <c r="AU17" s="7"/>
      <c r="AV17" s="7"/>
      <c r="AZ17"/>
      <c r="BA17"/>
      <c r="BB17"/>
      <c r="BC17"/>
      <c r="BD17"/>
      <c r="BE17"/>
    </row>
    <row r="18" spans="3:57" x14ac:dyDescent="0.3">
      <c r="AC18" s="9"/>
      <c r="AE18" s="9"/>
      <c r="AF18" s="7"/>
      <c r="AG18" s="7"/>
      <c r="AH18" s="7"/>
      <c r="AI18" s="7"/>
      <c r="AJ18" s="7"/>
      <c r="AK18" s="7"/>
      <c r="AL18" s="7"/>
      <c r="AM18" s="7"/>
      <c r="AN18" s="5"/>
      <c r="AO18" s="7"/>
      <c r="AP18" s="7"/>
      <c r="AQ18" s="7"/>
      <c r="AR18" s="7"/>
      <c r="AS18" s="7"/>
      <c r="AT18" s="44"/>
      <c r="AU18" s="7"/>
      <c r="AV18" s="7"/>
      <c r="AX18" s="19"/>
      <c r="AY18" s="7"/>
      <c r="AZ18"/>
      <c r="BA18"/>
      <c r="BB18"/>
      <c r="BC18" s="19"/>
      <c r="BD18" s="19"/>
      <c r="BE18"/>
    </row>
    <row r="19" spans="3:57" x14ac:dyDescent="0.3">
      <c r="AC19" s="9"/>
      <c r="AE19" s="9"/>
      <c r="AF19" s="7"/>
      <c r="AG19" s="7"/>
      <c r="AH19" s="7"/>
      <c r="AI19" s="7"/>
      <c r="AJ19" s="7"/>
      <c r="AK19" s="7"/>
      <c r="AL19" s="7"/>
      <c r="AM19" s="7"/>
      <c r="AN19" s="5"/>
      <c r="AO19" s="7"/>
      <c r="AP19" s="7"/>
      <c r="AQ19" s="7"/>
      <c r="AR19" s="7"/>
      <c r="AS19" s="7"/>
      <c r="AT19" s="44"/>
      <c r="AU19" s="7"/>
      <c r="AV19" s="7"/>
      <c r="AX19" s="19"/>
      <c r="AY19" s="7"/>
      <c r="AZ19"/>
      <c r="BA19"/>
      <c r="BB19"/>
      <c r="BC19" s="19"/>
      <c r="BD19" s="19"/>
      <c r="BE19"/>
    </row>
    <row r="20" spans="3:57" x14ac:dyDescent="0.3">
      <c r="AE20" s="9"/>
      <c r="AF20" s="7"/>
      <c r="AG20" s="7"/>
      <c r="AH20" s="7"/>
      <c r="AI20" s="7"/>
      <c r="AJ20" s="7"/>
      <c r="AK20" s="7"/>
      <c r="AL20" s="7"/>
      <c r="AM20" s="7"/>
      <c r="AN20" s="5"/>
      <c r="AO20" s="7"/>
      <c r="AP20" s="7"/>
      <c r="AQ20" s="7"/>
      <c r="AR20" s="7"/>
      <c r="AS20" s="7"/>
      <c r="AT20" s="44"/>
      <c r="AU20" s="7"/>
      <c r="AV20" s="7"/>
      <c r="AX20" s="19"/>
      <c r="AY20" s="7"/>
      <c r="AZ20"/>
      <c r="BA20"/>
      <c r="BB20"/>
      <c r="BC20" s="19"/>
      <c r="BD20" s="19"/>
      <c r="BE20"/>
    </row>
    <row r="21" spans="3:57" x14ac:dyDescent="0.3">
      <c r="AF21" s="7"/>
      <c r="AG21" s="7"/>
      <c r="AH21" s="7"/>
      <c r="AI21" s="7"/>
      <c r="AJ21" s="7"/>
      <c r="AK21" s="7"/>
      <c r="AL21" s="7"/>
      <c r="AM21" s="7"/>
      <c r="AN21" s="5"/>
      <c r="AO21" s="7"/>
      <c r="AP21" s="7"/>
      <c r="AQ21" s="7"/>
      <c r="AR21" s="7"/>
      <c r="AS21" s="7"/>
      <c r="AT21" s="7"/>
      <c r="AU21" s="7"/>
      <c r="AV21" s="7"/>
      <c r="AX21" s="19"/>
      <c r="AY21" s="7"/>
      <c r="AZ21"/>
      <c r="BA21"/>
      <c r="BB21"/>
      <c r="BC21" s="19"/>
      <c r="BD21" s="19"/>
      <c r="BE21"/>
    </row>
    <row r="22" spans="3:57" x14ac:dyDescent="0.3">
      <c r="AD22" s="7"/>
      <c r="AE22" s="9"/>
      <c r="AF22" s="16"/>
      <c r="AG22" s="16"/>
      <c r="AH22" s="16"/>
      <c r="AI22" s="16"/>
      <c r="AJ22" s="16"/>
      <c r="AK22" s="38"/>
      <c r="AL22" s="7"/>
      <c r="AM22" s="7"/>
      <c r="AN22" s="7"/>
      <c r="AO22" s="7"/>
      <c r="AP22" s="7"/>
      <c r="AQ22" s="7"/>
      <c r="AR22" s="7"/>
      <c r="AS22" s="7"/>
      <c r="AT22" s="44"/>
      <c r="AU22" s="7"/>
      <c r="AV22" s="7"/>
      <c r="AZ22"/>
      <c r="BA22"/>
      <c r="BB22"/>
      <c r="BC22"/>
      <c r="BD22"/>
      <c r="BE22"/>
    </row>
    <row r="23" spans="3:57" x14ac:dyDescent="0.3">
      <c r="AD23" s="7"/>
      <c r="AE23" s="9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5"/>
      <c r="AQ23" s="7"/>
      <c r="AR23" s="7"/>
      <c r="AS23" s="7"/>
      <c r="AT23" s="44"/>
      <c r="AU23" s="7"/>
      <c r="AV23" s="7"/>
      <c r="AX23" s="19"/>
      <c r="AY23" s="7"/>
      <c r="AZ23"/>
      <c r="BA23"/>
      <c r="BB23"/>
      <c r="BC23" s="19"/>
      <c r="BD23" s="19"/>
      <c r="BE23"/>
    </row>
    <row r="24" spans="3:57" x14ac:dyDescent="0.3">
      <c r="AD24" s="7"/>
      <c r="AE24" s="9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5"/>
      <c r="AQ24" s="7"/>
      <c r="AR24" s="7"/>
      <c r="AS24" s="7"/>
      <c r="AT24" s="44"/>
      <c r="AU24" s="7"/>
      <c r="AV24" s="7"/>
      <c r="AX24" s="19"/>
      <c r="AY24" s="7"/>
      <c r="AZ24"/>
      <c r="BA24"/>
      <c r="BB24"/>
      <c r="BC24" s="19"/>
      <c r="BD24" s="19"/>
      <c r="BE24"/>
    </row>
    <row r="25" spans="3:57" x14ac:dyDescent="0.3">
      <c r="C25" s="6"/>
      <c r="D25" s="8"/>
      <c r="E25" s="8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5"/>
      <c r="AQ25" s="7"/>
      <c r="AR25" s="7"/>
      <c r="AS25" s="7"/>
      <c r="AT25" s="7"/>
      <c r="AU25" s="7"/>
      <c r="AV25" s="7"/>
      <c r="AX25" s="19"/>
      <c r="AY25" s="7"/>
      <c r="AZ25"/>
      <c r="BA25"/>
      <c r="BB25"/>
      <c r="BC25" s="19"/>
      <c r="BD25" s="19"/>
      <c r="BE25"/>
    </row>
    <row r="26" spans="3:57" x14ac:dyDescent="0.3">
      <c r="C26" s="9"/>
      <c r="D26" s="10"/>
      <c r="E26" s="5"/>
      <c r="AD26" s="7"/>
      <c r="AE26" s="9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5"/>
      <c r="AQ26" s="7"/>
      <c r="AR26" s="7"/>
      <c r="AS26" s="7"/>
      <c r="AT26" s="44"/>
      <c r="AU26" s="7"/>
      <c r="AV26" s="7"/>
      <c r="AX26" s="19"/>
      <c r="AY26" s="7"/>
      <c r="AZ26"/>
      <c r="BA26"/>
      <c r="BB26"/>
      <c r="BC26" s="19"/>
      <c r="BD26" s="19"/>
      <c r="BE26"/>
    </row>
    <row r="27" spans="3:57" x14ac:dyDescent="0.3">
      <c r="C27" s="9"/>
      <c r="D27" s="10"/>
      <c r="E27" s="5"/>
      <c r="AD27" s="7"/>
      <c r="AE27" s="9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44"/>
      <c r="AU27" s="7"/>
      <c r="AV27" s="7"/>
      <c r="AZ27"/>
      <c r="BA27"/>
      <c r="BB27"/>
      <c r="BC27"/>
      <c r="BD27"/>
      <c r="BE27"/>
    </row>
    <row r="28" spans="3:57" x14ac:dyDescent="0.3">
      <c r="C28" s="9"/>
      <c r="D28" s="10"/>
      <c r="E28" s="5"/>
      <c r="AD28" s="7"/>
      <c r="AE28" s="9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44"/>
      <c r="AU28" s="7"/>
      <c r="AV28" s="7"/>
      <c r="AX28" s="19"/>
      <c r="AY28" s="5"/>
      <c r="AZ28"/>
      <c r="BA28"/>
      <c r="BB28"/>
      <c r="BC28" s="19"/>
      <c r="BD28" s="19"/>
      <c r="BE28"/>
    </row>
    <row r="29" spans="3:57" x14ac:dyDescent="0.3">
      <c r="C29" s="9"/>
      <c r="D29" s="10"/>
      <c r="E29" s="5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X29" s="19"/>
      <c r="AY29" s="5"/>
      <c r="AZ29"/>
      <c r="BA29"/>
      <c r="BB29"/>
      <c r="BC29" s="19"/>
      <c r="BD29" s="19"/>
      <c r="BE29"/>
    </row>
    <row r="30" spans="3:57" x14ac:dyDescent="0.3">
      <c r="C30" s="9"/>
      <c r="D30" s="10"/>
      <c r="E30" s="5"/>
      <c r="N30" s="45" t="s">
        <v>0</v>
      </c>
      <c r="O30" s="45"/>
      <c r="R30" s="46" t="s">
        <v>5</v>
      </c>
      <c r="S30" s="46"/>
      <c r="T30" s="46"/>
      <c r="AD30" s="7"/>
      <c r="AE30" s="9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5"/>
      <c r="AQ30" s="7"/>
      <c r="AR30" s="7"/>
      <c r="AS30" s="7"/>
      <c r="AT30" s="44"/>
      <c r="AU30" s="7"/>
      <c r="AV30" s="7"/>
      <c r="AX30" s="19"/>
      <c r="AY30" s="5"/>
      <c r="AZ30"/>
      <c r="BA30"/>
      <c r="BB30"/>
      <c r="BC30" s="19"/>
      <c r="BD30" s="19"/>
      <c r="BE30"/>
    </row>
    <row r="31" spans="3:57" ht="41.4" customHeight="1" x14ac:dyDescent="0.35">
      <c r="C31" s="9"/>
      <c r="D31" s="10"/>
      <c r="E31" s="5"/>
      <c r="N31" s="29" t="s">
        <v>6</v>
      </c>
      <c r="O31" s="28" t="s">
        <v>12</v>
      </c>
      <c r="R31" s="26" t="s">
        <v>7</v>
      </c>
      <c r="S31" s="27" t="s">
        <v>11</v>
      </c>
      <c r="T31" s="28" t="s">
        <v>10</v>
      </c>
      <c r="AD31" s="7"/>
      <c r="AE31" s="9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44"/>
      <c r="AU31" s="7"/>
      <c r="AV31" s="7"/>
      <c r="AY31" s="7"/>
      <c r="AZ31"/>
      <c r="BA31"/>
      <c r="BB31"/>
      <c r="BC31"/>
      <c r="BD31"/>
      <c r="BE31"/>
    </row>
    <row r="32" spans="3:57" x14ac:dyDescent="0.3">
      <c r="N32" s="22" t="s">
        <v>8</v>
      </c>
      <c r="O32" s="20">
        <v>2000</v>
      </c>
      <c r="R32" s="22" t="s">
        <v>1</v>
      </c>
      <c r="S32" s="21">
        <v>4000</v>
      </c>
      <c r="T32" s="20">
        <v>12</v>
      </c>
      <c r="AD32" s="7"/>
      <c r="AE32" s="9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44"/>
      <c r="AU32" s="7"/>
      <c r="AV32" s="7"/>
      <c r="AX32" s="19"/>
      <c r="AY32" s="7"/>
      <c r="AZ32"/>
      <c r="BA32"/>
      <c r="BB32"/>
      <c r="BC32" s="19"/>
      <c r="BD32" s="19"/>
      <c r="BE32"/>
    </row>
    <row r="33" spans="2:57" x14ac:dyDescent="0.3">
      <c r="N33" s="22" t="s">
        <v>9</v>
      </c>
      <c r="O33" s="24">
        <v>3000</v>
      </c>
      <c r="R33" s="23" t="s">
        <v>2</v>
      </c>
      <c r="S33" s="11">
        <v>2700</v>
      </c>
      <c r="T33" s="24">
        <v>11</v>
      </c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X33" s="19"/>
      <c r="AY33" s="7"/>
      <c r="AZ33"/>
      <c r="BA33"/>
      <c r="BB33"/>
      <c r="BC33" s="19"/>
      <c r="BD33" s="19"/>
      <c r="BE33"/>
    </row>
    <row r="34" spans="2:57" x14ac:dyDescent="0.3">
      <c r="N34" s="13" t="s">
        <v>13</v>
      </c>
      <c r="O34" s="14">
        <v>4000</v>
      </c>
      <c r="R34" s="22" t="s">
        <v>3</v>
      </c>
      <c r="S34" s="21">
        <v>3500</v>
      </c>
      <c r="T34" s="20">
        <v>14</v>
      </c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X34" s="19"/>
      <c r="AY34" s="7"/>
      <c r="AZ34"/>
      <c r="BA34"/>
      <c r="BB34"/>
      <c r="BC34" s="19"/>
      <c r="BD34" s="19"/>
      <c r="BE34"/>
    </row>
    <row r="35" spans="2:57" x14ac:dyDescent="0.3">
      <c r="R35" s="25" t="s">
        <v>4</v>
      </c>
      <c r="S35" s="12">
        <v>3500</v>
      </c>
      <c r="T35" s="14">
        <v>9</v>
      </c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Y35" s="7"/>
      <c r="AZ35"/>
      <c r="BA35"/>
      <c r="BB35"/>
      <c r="BC35"/>
      <c r="BD35"/>
      <c r="BE35"/>
    </row>
    <row r="36" spans="2:57" x14ac:dyDescent="0.3"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X36" s="19"/>
      <c r="AY36" s="7"/>
      <c r="AZ36"/>
      <c r="BA36"/>
      <c r="BB36"/>
      <c r="BC36" s="19"/>
      <c r="BD36" s="19"/>
      <c r="BE36"/>
    </row>
    <row r="37" spans="2:57" x14ac:dyDescent="0.3"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X37" s="19"/>
      <c r="AY37" s="7"/>
      <c r="AZ37"/>
      <c r="BA37"/>
      <c r="BB37"/>
      <c r="BC37" s="19"/>
      <c r="BD37" s="19"/>
      <c r="BE37"/>
    </row>
    <row r="38" spans="2:57" x14ac:dyDescent="0.3">
      <c r="AD38" s="7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2"/>
      <c r="AY38" s="31"/>
      <c r="AZ38" s="33"/>
      <c r="BA38" s="33"/>
      <c r="BB38" s="33"/>
      <c r="BC38" s="32"/>
      <c r="BD38" s="32"/>
      <c r="BE38"/>
    </row>
    <row r="39" spans="2:57" x14ac:dyDescent="0.3">
      <c r="B39" s="3"/>
      <c r="N39" s="41"/>
      <c r="O39" s="47" t="s">
        <v>56</v>
      </c>
      <c r="P39" s="49"/>
      <c r="Q39" s="49"/>
      <c r="R39" s="48"/>
      <c r="S39" s="47" t="s">
        <v>57</v>
      </c>
      <c r="T39" s="49"/>
      <c r="U39" s="49"/>
      <c r="V39" s="48"/>
      <c r="W39" s="47" t="s">
        <v>58</v>
      </c>
      <c r="X39" s="49"/>
      <c r="Y39" s="49"/>
      <c r="Z39" s="48"/>
      <c r="AA39" s="50"/>
      <c r="AB39" s="50"/>
      <c r="AC39" s="50"/>
      <c r="AD39" s="7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3"/>
      <c r="AY39" s="31"/>
      <c r="AZ39" s="33"/>
      <c r="BA39" s="33"/>
      <c r="BB39" s="33"/>
      <c r="BC39" s="33"/>
      <c r="BD39" s="33"/>
      <c r="BE39"/>
    </row>
    <row r="40" spans="2:57" ht="18.75" customHeight="1" x14ac:dyDescent="0.3">
      <c r="B40" s="3"/>
      <c r="E40" s="3"/>
      <c r="F40" s="3"/>
      <c r="J40" s="3"/>
      <c r="K40" s="3"/>
      <c r="L40" s="3"/>
      <c r="M40" s="3"/>
      <c r="N40" s="40"/>
      <c r="O40" s="43" t="s">
        <v>59</v>
      </c>
      <c r="P40" s="43" t="s">
        <v>60</v>
      </c>
      <c r="Q40" s="43" t="s">
        <v>61</v>
      </c>
      <c r="R40" s="43" t="s">
        <v>62</v>
      </c>
      <c r="S40" s="43" t="s">
        <v>59</v>
      </c>
      <c r="T40" s="43" t="s">
        <v>60</v>
      </c>
      <c r="U40" s="43" t="s">
        <v>61</v>
      </c>
      <c r="V40" s="43" t="s">
        <v>62</v>
      </c>
      <c r="W40" s="43" t="s">
        <v>59</v>
      </c>
      <c r="X40" s="43" t="s">
        <v>60</v>
      </c>
      <c r="Y40" s="43" t="s">
        <v>61</v>
      </c>
      <c r="Z40" s="43" t="s">
        <v>62</v>
      </c>
      <c r="AA40" s="43"/>
      <c r="AB40" s="40"/>
      <c r="AC40" s="43"/>
      <c r="AE40" s="9"/>
      <c r="AF40" s="7"/>
      <c r="AG40" s="7"/>
      <c r="AH40" s="7"/>
      <c r="AI40" s="7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3"/>
      <c r="AY40" s="31"/>
      <c r="AZ40" s="33"/>
      <c r="BA40" s="33"/>
      <c r="BB40" s="33"/>
      <c r="BC40" s="33"/>
      <c r="BD40" s="33"/>
      <c r="BE40"/>
    </row>
    <row r="41" spans="2:57" ht="18" customHeight="1" x14ac:dyDescent="0.3">
      <c r="B41" s="3"/>
      <c r="E41" s="3"/>
      <c r="F41" s="3"/>
      <c r="J41" s="3"/>
      <c r="K41" s="3"/>
      <c r="L41" s="3"/>
      <c r="M41" s="3"/>
      <c r="N41" s="40"/>
      <c r="O41" s="43" t="s">
        <v>76</v>
      </c>
      <c r="P41" s="43" t="s">
        <v>77</v>
      </c>
      <c r="Q41" s="43" t="s">
        <v>78</v>
      </c>
      <c r="R41" s="43" t="s">
        <v>79</v>
      </c>
      <c r="S41" s="43" t="s">
        <v>80</v>
      </c>
      <c r="T41" s="43" t="s">
        <v>81</v>
      </c>
      <c r="U41" s="43" t="s">
        <v>82</v>
      </c>
      <c r="V41" s="43" t="s">
        <v>83</v>
      </c>
      <c r="W41" s="43" t="s">
        <v>84</v>
      </c>
      <c r="X41" s="43" t="s">
        <v>85</v>
      </c>
      <c r="Y41" s="43" t="s">
        <v>86</v>
      </c>
      <c r="Z41" s="43" t="s">
        <v>87</v>
      </c>
      <c r="AA41" s="43"/>
      <c r="AB41" s="40"/>
      <c r="AC41" s="43"/>
      <c r="AF41" s="7"/>
      <c r="AG41" s="7"/>
      <c r="AH41" s="7"/>
      <c r="AI41" s="7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3"/>
      <c r="AY41" s="33"/>
      <c r="AZ41" s="33"/>
      <c r="BA41" s="33"/>
      <c r="BB41" s="33"/>
      <c r="BC41" s="33"/>
      <c r="BD41" s="33"/>
      <c r="BE41"/>
    </row>
    <row r="42" spans="2:57" x14ac:dyDescent="0.3">
      <c r="B42" s="15"/>
      <c r="E42" s="30"/>
      <c r="F42" s="15"/>
      <c r="J42" s="15"/>
      <c r="K42" s="30"/>
      <c r="L42" s="15"/>
      <c r="M42" s="30"/>
      <c r="N42" s="42" t="s">
        <v>14</v>
      </c>
      <c r="O42" s="60">
        <v>200.00000000000051</v>
      </c>
      <c r="P42" s="60">
        <v>2700</v>
      </c>
      <c r="Q42" s="60">
        <v>0</v>
      </c>
      <c r="R42" s="60">
        <v>3100</v>
      </c>
      <c r="S42" s="60">
        <v>740</v>
      </c>
      <c r="T42" s="60">
        <v>0</v>
      </c>
      <c r="U42" s="60">
        <v>2960</v>
      </c>
      <c r="V42" s="60">
        <v>0</v>
      </c>
      <c r="W42" s="61">
        <v>3059.9999999999995</v>
      </c>
      <c r="X42" s="60">
        <v>0</v>
      </c>
      <c r="Y42" s="60">
        <v>540.00000000000011</v>
      </c>
      <c r="Z42" s="60">
        <v>400</v>
      </c>
      <c r="AA42" s="41" t="s">
        <v>15</v>
      </c>
      <c r="AB42" s="41" t="s">
        <v>16</v>
      </c>
      <c r="AC42" s="41" t="s">
        <v>17</v>
      </c>
      <c r="AD42" s="7"/>
      <c r="AE42" s="9"/>
      <c r="AF42" s="16"/>
      <c r="AG42" s="16"/>
      <c r="AH42" s="16"/>
      <c r="AI42" s="16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3"/>
      <c r="AY42" s="33"/>
      <c r="AZ42" s="33"/>
      <c r="BA42" s="33"/>
      <c r="BB42" s="33"/>
      <c r="BC42" s="33"/>
      <c r="BD42" s="33"/>
      <c r="BE42"/>
    </row>
    <row r="43" spans="2:57" x14ac:dyDescent="0.3">
      <c r="B43" s="7"/>
      <c r="E43" s="16"/>
      <c r="F43" s="16"/>
      <c r="J43" s="5"/>
      <c r="K43" s="7"/>
      <c r="L43" s="7"/>
      <c r="M43" s="7"/>
      <c r="N43" s="40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41"/>
      <c r="AB43" s="41"/>
      <c r="AC43" s="41"/>
      <c r="AD43" s="7"/>
      <c r="AE43" s="9"/>
      <c r="AF43" s="7"/>
      <c r="AG43" s="7"/>
      <c r="AH43" s="7"/>
      <c r="AI43" s="7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3"/>
      <c r="AY43" s="33"/>
      <c r="AZ43" s="33"/>
      <c r="BA43" s="33"/>
      <c r="BB43" s="33"/>
      <c r="BC43" s="33"/>
      <c r="BD43" s="33"/>
      <c r="BE43"/>
    </row>
    <row r="44" spans="2:57" x14ac:dyDescent="0.3">
      <c r="N44" s="42" t="s">
        <v>19</v>
      </c>
      <c r="O44" s="62">
        <v>11</v>
      </c>
      <c r="P44" s="62">
        <v>12</v>
      </c>
      <c r="Q44" s="63">
        <v>9</v>
      </c>
      <c r="R44" s="63">
        <v>14</v>
      </c>
      <c r="S44" s="63">
        <v>8</v>
      </c>
      <c r="T44" s="63">
        <v>9</v>
      </c>
      <c r="U44" s="63">
        <v>6</v>
      </c>
      <c r="V44" s="63">
        <v>11</v>
      </c>
      <c r="W44" s="64">
        <v>7</v>
      </c>
      <c r="X44" s="62">
        <v>8</v>
      </c>
      <c r="Y44" s="62">
        <v>5</v>
      </c>
      <c r="Z44" s="62">
        <v>10</v>
      </c>
      <c r="AA44" s="58">
        <f>SUMPRODUCT(O$42:Z$42,O44:Z44)</f>
        <v>129800</v>
      </c>
      <c r="AB44" s="41"/>
      <c r="AC44" s="41"/>
      <c r="AD44" s="7"/>
      <c r="AE44" s="9"/>
      <c r="AF44" s="7"/>
      <c r="AG44" s="7"/>
      <c r="AH44" s="7"/>
      <c r="AI44" s="7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3"/>
      <c r="AY44" s="33"/>
      <c r="AZ44" s="33"/>
      <c r="BA44" s="33"/>
      <c r="BB44" s="33"/>
      <c r="BC44" s="31"/>
      <c r="BD44" s="33"/>
      <c r="BE44"/>
    </row>
    <row r="45" spans="2:57" x14ac:dyDescent="0.3">
      <c r="C45" s="3"/>
      <c r="N45" s="40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8"/>
      <c r="AB45" s="41"/>
      <c r="AC45" s="41"/>
      <c r="AD45" s="7"/>
      <c r="AE45" s="7"/>
      <c r="AF45" s="7"/>
      <c r="AG45" s="7"/>
      <c r="AH45" s="7"/>
      <c r="AI45" s="7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3"/>
      <c r="AY45" s="33"/>
      <c r="AZ45" s="33"/>
      <c r="BA45" s="33"/>
      <c r="BB45" s="33"/>
      <c r="BC45" s="31"/>
      <c r="BD45" s="33"/>
      <c r="BE45"/>
    </row>
    <row r="46" spans="2:57" x14ac:dyDescent="0.3">
      <c r="E46" s="30"/>
      <c r="F46" s="30"/>
      <c r="G46" s="30"/>
      <c r="H46" s="30"/>
      <c r="N46" s="40" t="s">
        <v>68</v>
      </c>
      <c r="O46" s="62">
        <v>0.5</v>
      </c>
      <c r="P46" s="62">
        <v>-0.5</v>
      </c>
      <c r="Q46" s="62">
        <v>-0.5</v>
      </c>
      <c r="R46" s="62">
        <v>-0.5</v>
      </c>
      <c r="S46" s="63"/>
      <c r="T46" s="63"/>
      <c r="U46" s="63"/>
      <c r="V46" s="63"/>
      <c r="W46" s="64"/>
      <c r="X46" s="62"/>
      <c r="Y46" s="62"/>
      <c r="Z46" s="62"/>
      <c r="AA46" s="58">
        <f t="shared" ref="AA45:AA58" si="0">SUMPRODUCT(O$42:Z$42,O46:Z46)</f>
        <v>-2800</v>
      </c>
      <c r="AB46" s="7" t="s">
        <v>20</v>
      </c>
      <c r="AC46" s="41">
        <v>0</v>
      </c>
      <c r="AD46" s="7"/>
      <c r="AE46" s="9"/>
      <c r="AF46" s="7"/>
      <c r="AG46" s="7"/>
      <c r="AH46" s="7"/>
      <c r="AI46" s="7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3"/>
      <c r="AY46" s="33"/>
      <c r="AZ46" s="33"/>
      <c r="BA46" s="33"/>
      <c r="BB46" s="33"/>
      <c r="BC46" s="31"/>
      <c r="BD46" s="33"/>
      <c r="BE46"/>
    </row>
    <row r="47" spans="2:57" x14ac:dyDescent="0.3">
      <c r="D47" s="17"/>
      <c r="E47" s="18"/>
      <c r="F47" s="18"/>
      <c r="G47" s="18"/>
      <c r="H47" s="18"/>
      <c r="N47" s="40" t="s">
        <v>69</v>
      </c>
      <c r="O47" s="62">
        <v>-0.45</v>
      </c>
      <c r="P47" s="62">
        <v>0.55000000000000004</v>
      </c>
      <c r="Q47" s="62">
        <v>-0.45</v>
      </c>
      <c r="R47" s="62">
        <v>-0.45</v>
      </c>
      <c r="S47" s="63"/>
      <c r="T47" s="63"/>
      <c r="U47" s="63"/>
      <c r="V47" s="63"/>
      <c r="W47" s="64"/>
      <c r="X47" s="62"/>
      <c r="Y47" s="62"/>
      <c r="Z47" s="62"/>
      <c r="AA47" s="58">
        <f t="shared" si="0"/>
        <v>0</v>
      </c>
      <c r="AB47" s="41" t="s">
        <v>18</v>
      </c>
      <c r="AC47" s="41">
        <v>0</v>
      </c>
      <c r="AD47" s="7"/>
      <c r="AE47" s="9"/>
      <c r="AF47" s="7"/>
      <c r="AG47" s="7"/>
      <c r="AH47" s="7"/>
      <c r="AI47" s="7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3"/>
      <c r="AY47" s="33"/>
      <c r="AZ47" s="33"/>
      <c r="BA47" s="33"/>
      <c r="BB47" s="33"/>
      <c r="BC47" s="33"/>
      <c r="BD47" s="33"/>
      <c r="BE47"/>
    </row>
    <row r="48" spans="2:57" x14ac:dyDescent="0.3">
      <c r="D48" s="17"/>
      <c r="E48" s="18"/>
      <c r="F48" s="18"/>
      <c r="G48" s="18"/>
      <c r="H48" s="18"/>
      <c r="N48" s="40" t="s">
        <v>70</v>
      </c>
      <c r="O48" s="62"/>
      <c r="P48" s="62"/>
      <c r="Q48" s="63"/>
      <c r="R48" s="63"/>
      <c r="S48" s="63">
        <v>0.8</v>
      </c>
      <c r="T48" s="63">
        <v>-0.2</v>
      </c>
      <c r="U48" s="63">
        <v>-0.2</v>
      </c>
      <c r="V48" s="63">
        <v>-0.2</v>
      </c>
      <c r="W48" s="64"/>
      <c r="X48" s="62"/>
      <c r="Y48" s="62"/>
      <c r="Z48" s="62"/>
      <c r="AA48" s="58">
        <f t="shared" si="0"/>
        <v>0</v>
      </c>
      <c r="AB48" s="41" t="s">
        <v>20</v>
      </c>
      <c r="AC48" s="41">
        <v>0</v>
      </c>
      <c r="AD48" s="7"/>
      <c r="AE48" s="9"/>
      <c r="AF48" s="7"/>
      <c r="AG48" s="7"/>
      <c r="AH48" s="7"/>
      <c r="AI48" s="7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3"/>
      <c r="AY48" s="33"/>
      <c r="AZ48" s="33"/>
      <c r="BA48" s="33"/>
      <c r="BB48" s="33"/>
      <c r="BC48" s="33"/>
      <c r="BD48" s="33"/>
      <c r="BE48"/>
    </row>
    <row r="49" spans="4:57" x14ac:dyDescent="0.3">
      <c r="D49" s="17"/>
      <c r="E49" s="18"/>
      <c r="F49" s="18"/>
      <c r="G49" s="18"/>
      <c r="H49" s="18"/>
      <c r="N49" s="40" t="s">
        <v>71</v>
      </c>
      <c r="O49" s="62"/>
      <c r="P49" s="62"/>
      <c r="Q49" s="63"/>
      <c r="R49" s="63"/>
      <c r="S49" s="63">
        <v>-0.3</v>
      </c>
      <c r="T49" s="63">
        <v>-0.3</v>
      </c>
      <c r="U49" s="63">
        <v>0.7</v>
      </c>
      <c r="V49" s="63">
        <v>-0.3</v>
      </c>
      <c r="W49" s="64"/>
      <c r="X49" s="62"/>
      <c r="Y49" s="62"/>
      <c r="Z49" s="62"/>
      <c r="AA49" s="58">
        <f t="shared" si="0"/>
        <v>1850</v>
      </c>
      <c r="AB49" s="41" t="s">
        <v>18</v>
      </c>
      <c r="AC49" s="41">
        <v>0</v>
      </c>
      <c r="AD49" s="7"/>
      <c r="AE49" s="7"/>
      <c r="AF49" s="7"/>
      <c r="AG49" s="7"/>
      <c r="AH49" s="7"/>
      <c r="AI49" s="7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3"/>
      <c r="AY49" s="33"/>
      <c r="AZ49" s="33"/>
      <c r="BA49" s="33"/>
      <c r="BB49" s="33"/>
      <c r="BC49" s="33"/>
      <c r="BD49" s="33"/>
      <c r="BE49"/>
    </row>
    <row r="50" spans="4:57" x14ac:dyDescent="0.3">
      <c r="N50" s="40" t="s">
        <v>72</v>
      </c>
      <c r="O50" s="62"/>
      <c r="P50" s="62"/>
      <c r="Q50" s="63"/>
      <c r="R50" s="63"/>
      <c r="S50" s="63"/>
      <c r="T50" s="63"/>
      <c r="U50" s="63"/>
      <c r="V50" s="63"/>
      <c r="W50" s="64">
        <v>-0.45</v>
      </c>
      <c r="X50" s="64">
        <v>-0.45</v>
      </c>
      <c r="Y50" s="62">
        <v>0.55000000000000004</v>
      </c>
      <c r="Z50" s="64">
        <v>-0.45</v>
      </c>
      <c r="AA50" s="58">
        <f t="shared" si="0"/>
        <v>-1259.9999999999995</v>
      </c>
      <c r="AB50" s="41" t="s">
        <v>20</v>
      </c>
      <c r="AC50" s="41">
        <v>0</v>
      </c>
      <c r="AD50" s="7"/>
      <c r="AE50" s="9"/>
      <c r="AF50" s="7"/>
      <c r="AG50" s="7"/>
      <c r="AH50" s="7"/>
      <c r="AI50" s="7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3"/>
      <c r="AY50" s="33"/>
      <c r="AZ50" s="33"/>
      <c r="BA50" s="33"/>
      <c r="BB50" s="33"/>
      <c r="BC50" s="33"/>
      <c r="BD50" s="33"/>
      <c r="BE50"/>
    </row>
    <row r="51" spans="4:57" x14ac:dyDescent="0.3">
      <c r="N51" s="40" t="s">
        <v>73</v>
      </c>
      <c r="O51" s="62"/>
      <c r="P51" s="62"/>
      <c r="Q51" s="63"/>
      <c r="R51" s="63"/>
      <c r="S51" s="63"/>
      <c r="T51" s="63"/>
      <c r="U51" s="63"/>
      <c r="V51" s="63"/>
      <c r="W51" s="64">
        <v>-0.1</v>
      </c>
      <c r="X51" s="64">
        <v>-0.1</v>
      </c>
      <c r="Y51" s="64">
        <v>-0.1</v>
      </c>
      <c r="Z51" s="62">
        <v>0.9</v>
      </c>
      <c r="AA51" s="58">
        <f t="shared" si="0"/>
        <v>5.6843418860808015E-14</v>
      </c>
      <c r="AB51" s="41" t="s">
        <v>18</v>
      </c>
      <c r="AC51" s="41">
        <v>0</v>
      </c>
      <c r="AD51" s="7"/>
      <c r="AE51" s="9"/>
      <c r="AF51" s="7"/>
      <c r="AG51" s="7"/>
      <c r="AH51" s="7"/>
      <c r="AI51" s="7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3"/>
      <c r="AY51" s="33"/>
      <c r="AZ51" s="33"/>
      <c r="BA51" s="33"/>
      <c r="BB51" s="33"/>
      <c r="BC51" s="33"/>
      <c r="BD51" s="33"/>
      <c r="BE51"/>
    </row>
    <row r="52" spans="4:57" x14ac:dyDescent="0.3">
      <c r="N52" s="40" t="s">
        <v>63</v>
      </c>
      <c r="O52" s="62">
        <v>1</v>
      </c>
      <c r="P52" s="62"/>
      <c r="Q52" s="63"/>
      <c r="R52" s="63"/>
      <c r="S52" s="63">
        <v>1</v>
      </c>
      <c r="T52" s="63"/>
      <c r="U52" s="63"/>
      <c r="V52" s="63"/>
      <c r="W52" s="64">
        <v>1</v>
      </c>
      <c r="X52" s="62"/>
      <c r="Y52" s="62"/>
      <c r="Z52" s="62"/>
      <c r="AA52" s="58">
        <f t="shared" si="0"/>
        <v>4000</v>
      </c>
      <c r="AB52" s="41" t="s">
        <v>20</v>
      </c>
      <c r="AC52" s="41">
        <v>4000</v>
      </c>
      <c r="AD52" s="7"/>
      <c r="AE52" s="9"/>
      <c r="AF52" s="7"/>
      <c r="AG52" s="7"/>
      <c r="AH52" s="7"/>
      <c r="AI52" s="7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3"/>
      <c r="AY52" s="33"/>
      <c r="AZ52" s="33"/>
      <c r="BA52" s="33"/>
      <c r="BB52" s="33"/>
      <c r="BC52" s="33"/>
      <c r="BD52" s="33"/>
      <c r="BE52"/>
    </row>
    <row r="53" spans="4:57" x14ac:dyDescent="0.3">
      <c r="N53" s="40" t="s">
        <v>64</v>
      </c>
      <c r="O53" s="62"/>
      <c r="P53" s="62">
        <v>1</v>
      </c>
      <c r="Q53" s="63"/>
      <c r="R53" s="63"/>
      <c r="S53" s="63"/>
      <c r="T53" s="63">
        <v>1</v>
      </c>
      <c r="U53" s="63"/>
      <c r="V53" s="63"/>
      <c r="W53" s="64"/>
      <c r="X53" s="62">
        <v>1</v>
      </c>
      <c r="Y53" s="62"/>
      <c r="Z53" s="62"/>
      <c r="AA53" s="58">
        <f t="shared" si="0"/>
        <v>2700</v>
      </c>
      <c r="AB53" s="41" t="s">
        <v>20</v>
      </c>
      <c r="AC53" s="41">
        <v>2700</v>
      </c>
      <c r="AD53" s="7"/>
      <c r="AE53" s="7"/>
      <c r="AF53" s="7"/>
      <c r="AG53" s="7"/>
      <c r="AH53" s="7"/>
      <c r="AI53" s="7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3"/>
      <c r="AY53" s="33"/>
      <c r="AZ53" s="33"/>
      <c r="BA53" s="33"/>
      <c r="BB53" s="33"/>
      <c r="BC53" s="33"/>
      <c r="BD53" s="33"/>
      <c r="BE53"/>
    </row>
    <row r="54" spans="4:57" x14ac:dyDescent="0.3">
      <c r="N54" s="40" t="s">
        <v>65</v>
      </c>
      <c r="O54" s="62"/>
      <c r="P54" s="62"/>
      <c r="Q54" s="63">
        <v>1</v>
      </c>
      <c r="R54" s="63"/>
      <c r="S54" s="63"/>
      <c r="T54" s="63"/>
      <c r="U54" s="63">
        <v>1</v>
      </c>
      <c r="V54" s="63"/>
      <c r="W54" s="64"/>
      <c r="X54" s="62"/>
      <c r="Y54" s="62">
        <v>1</v>
      </c>
      <c r="Z54" s="62"/>
      <c r="AA54" s="58">
        <f t="shared" si="0"/>
        <v>3500</v>
      </c>
      <c r="AB54" s="41" t="s">
        <v>20</v>
      </c>
      <c r="AC54" s="41">
        <v>3500</v>
      </c>
      <c r="AD54" s="7"/>
      <c r="AE54" s="7"/>
      <c r="AF54" s="7"/>
      <c r="AG54" s="7"/>
      <c r="AH54" s="7"/>
      <c r="AI54" s="7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3"/>
      <c r="AY54" s="33"/>
      <c r="AZ54" s="33"/>
      <c r="BA54" s="33"/>
      <c r="BB54" s="33"/>
      <c r="BC54" s="33"/>
      <c r="BD54" s="33"/>
      <c r="BE54"/>
    </row>
    <row r="55" spans="4:57" x14ac:dyDescent="0.3">
      <c r="N55" s="40" t="s">
        <v>66</v>
      </c>
      <c r="O55" s="62"/>
      <c r="P55" s="62"/>
      <c r="Q55" s="63"/>
      <c r="R55" s="63">
        <v>1</v>
      </c>
      <c r="S55" s="63"/>
      <c r="T55" s="63"/>
      <c r="U55" s="63"/>
      <c r="V55" s="63">
        <v>1</v>
      </c>
      <c r="W55" s="64"/>
      <c r="X55" s="62"/>
      <c r="Y55" s="62"/>
      <c r="Z55" s="62">
        <v>1</v>
      </c>
      <c r="AA55" s="58">
        <f t="shared" si="0"/>
        <v>3500</v>
      </c>
      <c r="AB55" s="41" t="s">
        <v>20</v>
      </c>
      <c r="AC55" s="41">
        <v>3500</v>
      </c>
      <c r="AD55" s="7"/>
      <c r="AE55" s="7"/>
      <c r="AF55" s="7"/>
      <c r="AG55" s="7"/>
      <c r="AH55" s="7"/>
      <c r="AI55" s="7"/>
      <c r="AZ55"/>
      <c r="BA55"/>
      <c r="BB55"/>
      <c r="BC55"/>
      <c r="BD55"/>
      <c r="BE55"/>
    </row>
    <row r="56" spans="4:57" x14ac:dyDescent="0.3">
      <c r="N56" s="40" t="s">
        <v>67</v>
      </c>
      <c r="O56" s="62">
        <v>1</v>
      </c>
      <c r="P56" s="62">
        <v>1</v>
      </c>
      <c r="Q56" s="63">
        <v>1</v>
      </c>
      <c r="R56" s="63">
        <v>1</v>
      </c>
      <c r="S56" s="63"/>
      <c r="T56" s="63"/>
      <c r="U56" s="63"/>
      <c r="V56" s="63"/>
      <c r="W56" s="64"/>
      <c r="X56" s="62"/>
      <c r="Y56" s="62"/>
      <c r="Z56" s="62"/>
      <c r="AA56" s="58">
        <f t="shared" si="0"/>
        <v>6000</v>
      </c>
      <c r="AB56" s="41" t="s">
        <v>18</v>
      </c>
      <c r="AC56" s="41">
        <v>2000</v>
      </c>
      <c r="AD56" s="7"/>
      <c r="AE56" s="7"/>
      <c r="AF56" s="7"/>
      <c r="AG56" s="7"/>
      <c r="AH56" s="7"/>
      <c r="AI56" s="7"/>
      <c r="AZ56"/>
      <c r="BA56"/>
      <c r="BB56"/>
      <c r="BC56"/>
      <c r="BD56"/>
      <c r="BE56"/>
    </row>
    <row r="57" spans="4:57" x14ac:dyDescent="0.3">
      <c r="N57" s="40" t="s">
        <v>74</v>
      </c>
      <c r="O57" s="62"/>
      <c r="P57" s="62"/>
      <c r="Q57" s="63"/>
      <c r="R57" s="63"/>
      <c r="S57" s="63">
        <v>1</v>
      </c>
      <c r="T57" s="63">
        <v>1</v>
      </c>
      <c r="U57" s="63">
        <v>1</v>
      </c>
      <c r="V57" s="63">
        <v>1</v>
      </c>
      <c r="W57" s="64"/>
      <c r="X57" s="62"/>
      <c r="Y57" s="62"/>
      <c r="Z57" s="62"/>
      <c r="AA57" s="58">
        <f t="shared" si="0"/>
        <v>3700</v>
      </c>
      <c r="AB57" s="41" t="s">
        <v>18</v>
      </c>
      <c r="AC57" s="41">
        <v>3000</v>
      </c>
      <c r="AD57" s="7"/>
      <c r="AE57" s="7"/>
      <c r="AF57" s="7"/>
      <c r="AG57" s="7"/>
      <c r="AH57" s="7"/>
      <c r="AI57" s="7"/>
      <c r="AZ57"/>
      <c r="BA57"/>
      <c r="BB57"/>
      <c r="BC57"/>
      <c r="BD57"/>
      <c r="BE57"/>
    </row>
    <row r="58" spans="4:57" x14ac:dyDescent="0.3">
      <c r="N58" s="40" t="s">
        <v>75</v>
      </c>
      <c r="O58" s="62"/>
      <c r="P58" s="62"/>
      <c r="Q58" s="63"/>
      <c r="R58" s="63"/>
      <c r="S58" s="63"/>
      <c r="T58" s="63"/>
      <c r="U58" s="63"/>
      <c r="V58" s="63"/>
      <c r="W58" s="64">
        <v>1</v>
      </c>
      <c r="X58" s="62">
        <v>1</v>
      </c>
      <c r="Y58" s="62">
        <v>1</v>
      </c>
      <c r="Z58" s="62">
        <v>1</v>
      </c>
      <c r="AA58" s="58">
        <f t="shared" si="0"/>
        <v>3999.9999999999995</v>
      </c>
      <c r="AB58" s="41" t="s">
        <v>18</v>
      </c>
      <c r="AC58" s="41">
        <v>4000</v>
      </c>
      <c r="AD58" s="7"/>
      <c r="AE58" s="31"/>
      <c r="AF58" s="31"/>
      <c r="AG58" s="31"/>
      <c r="AH58" s="31"/>
      <c r="AI58" s="31"/>
      <c r="AZ58"/>
      <c r="BA58"/>
      <c r="BB58"/>
      <c r="BC58"/>
      <c r="BD58"/>
      <c r="BE58"/>
    </row>
    <row r="59" spans="4:57" x14ac:dyDescent="0.3">
      <c r="AZ59"/>
      <c r="BA59"/>
      <c r="BB59"/>
      <c r="BC59"/>
      <c r="BD59"/>
      <c r="BE59"/>
    </row>
    <row r="60" spans="4:57" x14ac:dyDescent="0.3">
      <c r="AZ60"/>
      <c r="BA60"/>
      <c r="BB60"/>
      <c r="BC60"/>
      <c r="BD60"/>
      <c r="BE60"/>
    </row>
    <row r="61" spans="4:57" x14ac:dyDescent="0.3">
      <c r="AZ61"/>
      <c r="BA61"/>
      <c r="BB61"/>
      <c r="BC61"/>
      <c r="BD61"/>
      <c r="BE61"/>
    </row>
    <row r="62" spans="4:57" x14ac:dyDescent="0.3">
      <c r="AZ62"/>
      <c r="BA62"/>
      <c r="BB62"/>
      <c r="BC62"/>
      <c r="BD62"/>
      <c r="BE62"/>
    </row>
    <row r="63" spans="4:57" x14ac:dyDescent="0.3">
      <c r="AZ63"/>
      <c r="BA63"/>
      <c r="BB63"/>
      <c r="BC63"/>
      <c r="BD63"/>
      <c r="BE63"/>
    </row>
    <row r="64" spans="4:57" x14ac:dyDescent="0.3">
      <c r="AZ64"/>
      <c r="BA64"/>
      <c r="BB64"/>
      <c r="BC64"/>
      <c r="BD64"/>
      <c r="BE64"/>
    </row>
    <row r="65" spans="52:57" x14ac:dyDescent="0.3">
      <c r="AZ65"/>
      <c r="BA65"/>
      <c r="BB65"/>
      <c r="BC65"/>
      <c r="BD65"/>
      <c r="BE65"/>
    </row>
    <row r="66" spans="52:57" x14ac:dyDescent="0.3">
      <c r="AZ66"/>
      <c r="BA66"/>
      <c r="BB66"/>
      <c r="BC66"/>
      <c r="BD66"/>
      <c r="BE66"/>
    </row>
    <row r="67" spans="52:57" x14ac:dyDescent="0.3">
      <c r="AZ67"/>
      <c r="BA67"/>
      <c r="BB67"/>
      <c r="BC67"/>
      <c r="BD67"/>
      <c r="BE67"/>
    </row>
    <row r="68" spans="52:57" x14ac:dyDescent="0.3">
      <c r="AZ68"/>
      <c r="BA68"/>
      <c r="BB68"/>
      <c r="BC68"/>
      <c r="BD68"/>
      <c r="BE68"/>
    </row>
    <row r="69" spans="52:57" x14ac:dyDescent="0.3">
      <c r="AZ69"/>
      <c r="BA69"/>
      <c r="BB69"/>
      <c r="BC69"/>
      <c r="BD69"/>
      <c r="BE69"/>
    </row>
    <row r="70" spans="52:57" x14ac:dyDescent="0.3">
      <c r="AZ70"/>
      <c r="BA70"/>
      <c r="BB70"/>
      <c r="BC70"/>
      <c r="BD70"/>
      <c r="BE70"/>
    </row>
    <row r="71" spans="52:57" x14ac:dyDescent="0.3">
      <c r="AZ71"/>
      <c r="BA71"/>
      <c r="BB71"/>
      <c r="BC71"/>
      <c r="BD71"/>
      <c r="BE71"/>
    </row>
    <row r="72" spans="52:57" x14ac:dyDescent="0.3">
      <c r="AZ72"/>
      <c r="BA72"/>
      <c r="BB72"/>
      <c r="BC72"/>
      <c r="BD72"/>
      <c r="BE72"/>
    </row>
    <row r="73" spans="52:57" x14ac:dyDescent="0.3">
      <c r="AZ73"/>
      <c r="BA73"/>
      <c r="BB73"/>
      <c r="BC73"/>
      <c r="BD73"/>
      <c r="BE73"/>
    </row>
    <row r="74" spans="52:57" x14ac:dyDescent="0.3">
      <c r="AZ74"/>
      <c r="BA74"/>
      <c r="BB74"/>
      <c r="BC74"/>
      <c r="BD74"/>
      <c r="BE74"/>
    </row>
    <row r="75" spans="52:57" x14ac:dyDescent="0.3">
      <c r="AZ75"/>
      <c r="BA75"/>
      <c r="BB75"/>
      <c r="BC75"/>
      <c r="BD75"/>
      <c r="BE75"/>
    </row>
    <row r="76" spans="52:57" x14ac:dyDescent="0.3">
      <c r="AZ76"/>
      <c r="BA76"/>
      <c r="BB76"/>
      <c r="BC76"/>
      <c r="BD76"/>
      <c r="BE76"/>
    </row>
    <row r="77" spans="52:57" x14ac:dyDescent="0.3">
      <c r="AZ77"/>
      <c r="BA77"/>
      <c r="BB77"/>
      <c r="BC77"/>
      <c r="BD77"/>
      <c r="BE77"/>
    </row>
    <row r="78" spans="52:57" x14ac:dyDescent="0.3">
      <c r="AZ78"/>
      <c r="BA78"/>
      <c r="BB78"/>
      <c r="BC78"/>
      <c r="BD78"/>
      <c r="BE78"/>
    </row>
    <row r="79" spans="52:57" x14ac:dyDescent="0.3">
      <c r="AZ79"/>
      <c r="BA79"/>
      <c r="BB79"/>
      <c r="BC79"/>
      <c r="BD79"/>
      <c r="BE79"/>
    </row>
    <row r="80" spans="52:57" x14ac:dyDescent="0.3">
      <c r="AZ80"/>
      <c r="BA80"/>
      <c r="BB80"/>
      <c r="BC80"/>
      <c r="BD80"/>
      <c r="BE80"/>
    </row>
    <row r="81" spans="52:57" x14ac:dyDescent="0.3">
      <c r="AZ81"/>
      <c r="BA81"/>
      <c r="BB81"/>
      <c r="BC81"/>
      <c r="BD81"/>
      <c r="BE81"/>
    </row>
    <row r="82" spans="52:57" x14ac:dyDescent="0.3">
      <c r="AZ82"/>
      <c r="BA82"/>
      <c r="BB82"/>
      <c r="BC82"/>
      <c r="BD82"/>
      <c r="BE82"/>
    </row>
    <row r="83" spans="52:57" x14ac:dyDescent="0.3">
      <c r="AZ83"/>
      <c r="BA83"/>
      <c r="BB83"/>
      <c r="BC83"/>
      <c r="BD83"/>
      <c r="BE83"/>
    </row>
    <row r="84" spans="52:57" x14ac:dyDescent="0.3">
      <c r="AZ84"/>
      <c r="BA84"/>
      <c r="BB84"/>
      <c r="BC84"/>
      <c r="BD84"/>
      <c r="BE84"/>
    </row>
    <row r="85" spans="52:57" x14ac:dyDescent="0.3">
      <c r="AZ85"/>
      <c r="BA85"/>
      <c r="BB85"/>
      <c r="BC85"/>
      <c r="BD85"/>
      <c r="BE85"/>
    </row>
    <row r="86" spans="52:57" x14ac:dyDescent="0.3">
      <c r="AZ86"/>
      <c r="BA86"/>
      <c r="BB86"/>
      <c r="BC86"/>
      <c r="BD86"/>
      <c r="BE86"/>
    </row>
    <row r="87" spans="52:57" x14ac:dyDescent="0.3">
      <c r="AZ87"/>
      <c r="BA87"/>
      <c r="BB87"/>
      <c r="BC87"/>
      <c r="BD87"/>
      <c r="BE87"/>
    </row>
    <row r="88" spans="52:57" x14ac:dyDescent="0.3">
      <c r="AZ88"/>
      <c r="BA88"/>
      <c r="BB88"/>
      <c r="BC88"/>
      <c r="BD88"/>
      <c r="BE88"/>
    </row>
    <row r="89" spans="52:57" x14ac:dyDescent="0.3">
      <c r="AZ89"/>
      <c r="BA89"/>
      <c r="BB89"/>
      <c r="BC89"/>
      <c r="BD89"/>
      <c r="BE89"/>
    </row>
    <row r="90" spans="52:57" x14ac:dyDescent="0.3">
      <c r="AZ90"/>
      <c r="BA90"/>
      <c r="BB90"/>
      <c r="BC90"/>
      <c r="BD90"/>
      <c r="BE90"/>
    </row>
    <row r="91" spans="52:57" x14ac:dyDescent="0.3">
      <c r="AZ91"/>
      <c r="BA91"/>
      <c r="BB91"/>
      <c r="BC91"/>
      <c r="BD91"/>
      <c r="BE91"/>
    </row>
    <row r="92" spans="52:57" x14ac:dyDescent="0.3">
      <c r="AZ92"/>
      <c r="BA92"/>
      <c r="BB92"/>
      <c r="BC92"/>
      <c r="BD92"/>
      <c r="BE92"/>
    </row>
    <row r="93" spans="52:57" x14ac:dyDescent="0.3">
      <c r="AZ93"/>
      <c r="BA93"/>
      <c r="BB93"/>
      <c r="BC93"/>
      <c r="BD93"/>
      <c r="BE93"/>
    </row>
    <row r="94" spans="52:57" x14ac:dyDescent="0.3">
      <c r="AZ94"/>
      <c r="BA94"/>
      <c r="BB94"/>
      <c r="BC94"/>
      <c r="BD94"/>
      <c r="BE94"/>
    </row>
    <row r="95" spans="52:57" x14ac:dyDescent="0.3">
      <c r="AZ95"/>
      <c r="BA95"/>
      <c r="BB95"/>
      <c r="BC95"/>
      <c r="BD95"/>
      <c r="BE95"/>
    </row>
    <row r="96" spans="52:57" x14ac:dyDescent="0.3">
      <c r="AZ96"/>
      <c r="BA96"/>
      <c r="BB96"/>
      <c r="BC96"/>
      <c r="BD96"/>
      <c r="BE96"/>
    </row>
    <row r="97" spans="52:57" x14ac:dyDescent="0.3">
      <c r="AZ97"/>
      <c r="BA97"/>
      <c r="BB97"/>
      <c r="BC97"/>
      <c r="BD97"/>
      <c r="BE97"/>
    </row>
    <row r="98" spans="52:57" x14ac:dyDescent="0.3">
      <c r="AZ98"/>
      <c r="BA98"/>
      <c r="BB98"/>
      <c r="BC98"/>
      <c r="BD98"/>
      <c r="BE98"/>
    </row>
    <row r="99" spans="52:57" x14ac:dyDescent="0.3">
      <c r="AZ99"/>
      <c r="BA99"/>
      <c r="BB99"/>
      <c r="BC99"/>
      <c r="BD99"/>
      <c r="BE99"/>
    </row>
    <row r="100" spans="52:57" x14ac:dyDescent="0.3">
      <c r="AZ100"/>
      <c r="BA100"/>
      <c r="BB100"/>
      <c r="BC100"/>
      <c r="BD100"/>
      <c r="BE100"/>
    </row>
    <row r="101" spans="52:57" x14ac:dyDescent="0.3">
      <c r="AZ101"/>
      <c r="BA101"/>
      <c r="BB101"/>
      <c r="BC101"/>
      <c r="BD101"/>
      <c r="BE101"/>
    </row>
    <row r="102" spans="52:57" x14ac:dyDescent="0.3">
      <c r="AZ102"/>
      <c r="BA102"/>
      <c r="BB102"/>
      <c r="BC102"/>
      <c r="BD102"/>
      <c r="BE102"/>
    </row>
    <row r="103" spans="52:57" x14ac:dyDescent="0.3">
      <c r="AZ103"/>
      <c r="BA103"/>
      <c r="BB103"/>
      <c r="BC103"/>
      <c r="BD103"/>
      <c r="BE103"/>
    </row>
    <row r="104" spans="52:57" x14ac:dyDescent="0.3">
      <c r="AZ104"/>
      <c r="BA104"/>
      <c r="BB104"/>
      <c r="BC104"/>
      <c r="BD104"/>
      <c r="BE104"/>
    </row>
    <row r="105" spans="52:57" x14ac:dyDescent="0.3">
      <c r="AZ105"/>
      <c r="BA105"/>
      <c r="BB105"/>
      <c r="BC105"/>
      <c r="BD105"/>
      <c r="BE105"/>
    </row>
    <row r="106" spans="52:57" x14ac:dyDescent="0.3">
      <c r="AZ106"/>
      <c r="BA106"/>
      <c r="BB106"/>
      <c r="BC106"/>
      <c r="BD106"/>
      <c r="BE106"/>
    </row>
    <row r="107" spans="52:57" x14ac:dyDescent="0.3">
      <c r="AZ107"/>
      <c r="BA107"/>
      <c r="BB107"/>
      <c r="BC107"/>
      <c r="BD107"/>
      <c r="BE107"/>
    </row>
    <row r="108" spans="52:57" x14ac:dyDescent="0.3">
      <c r="AZ108"/>
      <c r="BA108"/>
      <c r="BB108"/>
      <c r="BC108"/>
      <c r="BD108"/>
      <c r="BE108"/>
    </row>
    <row r="109" spans="52:57" x14ac:dyDescent="0.3">
      <c r="AZ109"/>
      <c r="BA109"/>
      <c r="BB109"/>
      <c r="BC109"/>
      <c r="BD109"/>
      <c r="BE109"/>
    </row>
    <row r="110" spans="52:57" x14ac:dyDescent="0.3">
      <c r="AZ110"/>
      <c r="BA110"/>
      <c r="BB110"/>
      <c r="BC110"/>
      <c r="BD110"/>
      <c r="BE110"/>
    </row>
    <row r="111" spans="52:57" x14ac:dyDescent="0.3">
      <c r="AZ111"/>
      <c r="BA111"/>
      <c r="BB111"/>
      <c r="BC111"/>
      <c r="BD111"/>
      <c r="BE111"/>
    </row>
    <row r="112" spans="52:57" x14ac:dyDescent="0.3">
      <c r="AZ112"/>
      <c r="BA112"/>
      <c r="BB112"/>
      <c r="BC112"/>
      <c r="BD112"/>
      <c r="BE112"/>
    </row>
    <row r="113" spans="52:57" x14ac:dyDescent="0.3">
      <c r="AZ113"/>
      <c r="BA113"/>
      <c r="BB113"/>
      <c r="BC113"/>
      <c r="BD113"/>
      <c r="BE113"/>
    </row>
    <row r="114" spans="52:57" x14ac:dyDescent="0.3">
      <c r="AZ114"/>
      <c r="BA114"/>
      <c r="BB114"/>
      <c r="BC114"/>
      <c r="BD114"/>
      <c r="BE114"/>
    </row>
    <row r="115" spans="52:57" x14ac:dyDescent="0.3">
      <c r="AZ115"/>
      <c r="BA115"/>
      <c r="BB115"/>
      <c r="BC115"/>
      <c r="BD115"/>
      <c r="BE115"/>
    </row>
    <row r="116" spans="52:57" x14ac:dyDescent="0.3">
      <c r="AZ116"/>
      <c r="BA116"/>
      <c r="BB116"/>
      <c r="BC116"/>
      <c r="BD116"/>
      <c r="BE116"/>
    </row>
    <row r="117" spans="52:57" x14ac:dyDescent="0.3">
      <c r="AZ117"/>
      <c r="BA117"/>
      <c r="BB117"/>
      <c r="BC117"/>
      <c r="BD117"/>
      <c r="BE117"/>
    </row>
    <row r="118" spans="52:57" x14ac:dyDescent="0.3">
      <c r="AZ118"/>
      <c r="BA118"/>
      <c r="BB118"/>
      <c r="BC118"/>
      <c r="BD118"/>
      <c r="BE118"/>
    </row>
    <row r="119" spans="52:57" x14ac:dyDescent="0.3">
      <c r="AZ119"/>
      <c r="BA119"/>
      <c r="BB119"/>
      <c r="BC119"/>
      <c r="BD119"/>
      <c r="BE119"/>
    </row>
    <row r="120" spans="52:57" x14ac:dyDescent="0.3">
      <c r="AZ120"/>
      <c r="BA120"/>
      <c r="BB120"/>
      <c r="BC120"/>
      <c r="BD120"/>
      <c r="BE120"/>
    </row>
    <row r="121" spans="52:57" x14ac:dyDescent="0.3">
      <c r="AZ121"/>
      <c r="BA121"/>
      <c r="BB121"/>
      <c r="BC121"/>
      <c r="BD121"/>
      <c r="BE121"/>
    </row>
    <row r="122" spans="52:57" x14ac:dyDescent="0.3">
      <c r="AZ122"/>
      <c r="BA122"/>
      <c r="BB122"/>
      <c r="BC122"/>
      <c r="BD122"/>
      <c r="BE122"/>
    </row>
    <row r="123" spans="52:57" x14ac:dyDescent="0.3">
      <c r="AZ123"/>
      <c r="BA123"/>
      <c r="BB123"/>
      <c r="BC123"/>
      <c r="BD123"/>
      <c r="BE123"/>
    </row>
    <row r="124" spans="52:57" x14ac:dyDescent="0.3">
      <c r="AZ124"/>
      <c r="BA124"/>
      <c r="BB124"/>
      <c r="BC124"/>
      <c r="BD124"/>
      <c r="BE124"/>
    </row>
    <row r="125" spans="52:57" x14ac:dyDescent="0.3">
      <c r="AZ125"/>
      <c r="BA125"/>
      <c r="BB125"/>
      <c r="BC125"/>
      <c r="BD125"/>
      <c r="BE125"/>
    </row>
    <row r="126" spans="52:57" x14ac:dyDescent="0.3">
      <c r="AZ126"/>
      <c r="BA126"/>
      <c r="BB126"/>
      <c r="BC126"/>
      <c r="BD126"/>
      <c r="BE126"/>
    </row>
    <row r="127" spans="52:57" x14ac:dyDescent="0.3">
      <c r="AZ127"/>
      <c r="BA127"/>
      <c r="BB127"/>
      <c r="BC127"/>
      <c r="BD127"/>
      <c r="BE127"/>
    </row>
    <row r="128" spans="52:57" x14ac:dyDescent="0.3">
      <c r="AZ128"/>
      <c r="BA128"/>
      <c r="BB128"/>
      <c r="BC128"/>
      <c r="BD128"/>
      <c r="BE128"/>
    </row>
    <row r="129" spans="52:57" x14ac:dyDescent="0.3">
      <c r="AZ129"/>
      <c r="BA129"/>
      <c r="BB129"/>
      <c r="BC129"/>
      <c r="BD129"/>
      <c r="BE129"/>
    </row>
    <row r="130" spans="52:57" x14ac:dyDescent="0.3">
      <c r="AZ130"/>
      <c r="BA130"/>
      <c r="BB130"/>
      <c r="BC130"/>
      <c r="BD130"/>
      <c r="BE130"/>
    </row>
    <row r="131" spans="52:57" x14ac:dyDescent="0.3">
      <c r="AZ131"/>
      <c r="BA131"/>
      <c r="BB131"/>
      <c r="BC131"/>
      <c r="BD131"/>
      <c r="BE131"/>
    </row>
    <row r="132" spans="52:57" x14ac:dyDescent="0.3">
      <c r="AZ132"/>
      <c r="BA132"/>
      <c r="BB132"/>
      <c r="BC132"/>
      <c r="BD132"/>
      <c r="BE132"/>
    </row>
    <row r="133" spans="52:57" x14ac:dyDescent="0.3">
      <c r="AZ133"/>
      <c r="BA133"/>
      <c r="BB133"/>
      <c r="BC133"/>
      <c r="BD133"/>
      <c r="BE133"/>
    </row>
    <row r="134" spans="52:57" x14ac:dyDescent="0.3">
      <c r="AZ134"/>
      <c r="BA134"/>
      <c r="BB134"/>
      <c r="BC134"/>
      <c r="BD134"/>
      <c r="BE134"/>
    </row>
    <row r="135" spans="52:57" x14ac:dyDescent="0.3">
      <c r="AZ135"/>
      <c r="BA135"/>
      <c r="BB135"/>
      <c r="BC135"/>
      <c r="BD135"/>
      <c r="BE135"/>
    </row>
    <row r="136" spans="52:57" x14ac:dyDescent="0.3">
      <c r="AZ136"/>
      <c r="BA136"/>
      <c r="BB136"/>
      <c r="BC136"/>
      <c r="BD136"/>
      <c r="BE136"/>
    </row>
    <row r="137" spans="52:57" x14ac:dyDescent="0.3">
      <c r="AZ137"/>
      <c r="BA137"/>
      <c r="BB137"/>
      <c r="BC137"/>
      <c r="BD137"/>
      <c r="BE137"/>
    </row>
    <row r="138" spans="52:57" x14ac:dyDescent="0.3">
      <c r="AZ138"/>
      <c r="BA138"/>
      <c r="BB138"/>
      <c r="BC138"/>
      <c r="BD138"/>
      <c r="BE138"/>
    </row>
    <row r="139" spans="52:57" x14ac:dyDescent="0.3">
      <c r="AZ139"/>
      <c r="BA139"/>
      <c r="BB139"/>
      <c r="BC139"/>
      <c r="BD139"/>
      <c r="BE139"/>
    </row>
    <row r="140" spans="52:57" x14ac:dyDescent="0.3">
      <c r="AZ140"/>
      <c r="BA140"/>
      <c r="BB140"/>
      <c r="BC140"/>
      <c r="BD140"/>
      <c r="BE140"/>
    </row>
    <row r="141" spans="52:57" x14ac:dyDescent="0.3">
      <c r="AZ141"/>
      <c r="BA141"/>
      <c r="BB141"/>
      <c r="BC141"/>
      <c r="BD141"/>
      <c r="BE141"/>
    </row>
    <row r="142" spans="52:57" x14ac:dyDescent="0.3">
      <c r="AZ142"/>
      <c r="BA142"/>
      <c r="BB142"/>
      <c r="BC142"/>
      <c r="BD142"/>
      <c r="BE142"/>
    </row>
    <row r="143" spans="52:57" x14ac:dyDescent="0.3">
      <c r="AZ143"/>
      <c r="BA143"/>
      <c r="BB143"/>
      <c r="BC143"/>
      <c r="BD143"/>
      <c r="BE143"/>
    </row>
    <row r="144" spans="52:57" x14ac:dyDescent="0.3">
      <c r="AZ144"/>
      <c r="BA144"/>
      <c r="BB144"/>
      <c r="BC144"/>
      <c r="BD144"/>
      <c r="BE144"/>
    </row>
    <row r="145" spans="52:57" x14ac:dyDescent="0.3">
      <c r="AZ145"/>
      <c r="BA145"/>
      <c r="BB145"/>
      <c r="BC145"/>
      <c r="BD145"/>
      <c r="BE145"/>
    </row>
    <row r="146" spans="52:57" x14ac:dyDescent="0.3">
      <c r="AZ146"/>
      <c r="BA146"/>
      <c r="BB146"/>
      <c r="BC146"/>
      <c r="BD146"/>
      <c r="BE146"/>
    </row>
    <row r="147" spans="52:57" x14ac:dyDescent="0.3">
      <c r="AZ147"/>
      <c r="BA147"/>
      <c r="BB147"/>
      <c r="BC147"/>
      <c r="BD147"/>
      <c r="BE147"/>
    </row>
    <row r="148" spans="52:57" x14ac:dyDescent="0.3">
      <c r="AZ148"/>
      <c r="BA148"/>
      <c r="BB148"/>
      <c r="BC148"/>
      <c r="BD148"/>
      <c r="BE148"/>
    </row>
    <row r="149" spans="52:57" x14ac:dyDescent="0.3">
      <c r="AZ149"/>
      <c r="BA149"/>
      <c r="BB149"/>
      <c r="BC149"/>
      <c r="BD149"/>
      <c r="BE149"/>
    </row>
    <row r="150" spans="52:57" x14ac:dyDescent="0.3">
      <c r="AZ150"/>
      <c r="BA150"/>
      <c r="BB150"/>
      <c r="BC150"/>
      <c r="BD150"/>
      <c r="BE150"/>
    </row>
    <row r="151" spans="52:57" x14ac:dyDescent="0.3">
      <c r="AZ151"/>
      <c r="BA151"/>
      <c r="BB151"/>
      <c r="BC151"/>
      <c r="BD151"/>
      <c r="BE151"/>
    </row>
    <row r="152" spans="52:57" x14ac:dyDescent="0.3">
      <c r="AZ152"/>
      <c r="BA152"/>
      <c r="BB152"/>
      <c r="BC152"/>
      <c r="BD152"/>
      <c r="BE152"/>
    </row>
    <row r="153" spans="52:57" x14ac:dyDescent="0.3">
      <c r="AZ153"/>
      <c r="BA153"/>
      <c r="BB153"/>
      <c r="BC153"/>
      <c r="BD153"/>
      <c r="BE153"/>
    </row>
    <row r="154" spans="52:57" x14ac:dyDescent="0.3">
      <c r="AZ154"/>
      <c r="BA154"/>
      <c r="BB154"/>
      <c r="BC154"/>
      <c r="BD154"/>
      <c r="BE154"/>
    </row>
    <row r="155" spans="52:57" x14ac:dyDescent="0.3">
      <c r="AZ155"/>
      <c r="BA155"/>
      <c r="BB155"/>
      <c r="BC155"/>
      <c r="BD155"/>
      <c r="BE155"/>
    </row>
    <row r="156" spans="52:57" x14ac:dyDescent="0.3">
      <c r="AZ156"/>
      <c r="BA156"/>
      <c r="BB156"/>
      <c r="BC156"/>
      <c r="BD156"/>
      <c r="BE156"/>
    </row>
    <row r="157" spans="52:57" x14ac:dyDescent="0.3">
      <c r="AZ157"/>
      <c r="BA157"/>
      <c r="BB157"/>
      <c r="BC157"/>
      <c r="BD157"/>
      <c r="BE157"/>
    </row>
    <row r="158" spans="52:57" x14ac:dyDescent="0.3">
      <c r="AZ158"/>
      <c r="BA158"/>
      <c r="BB158"/>
      <c r="BC158"/>
      <c r="BD158"/>
      <c r="BE158"/>
    </row>
    <row r="159" spans="52:57" x14ac:dyDescent="0.3">
      <c r="AZ159"/>
      <c r="BA159"/>
      <c r="BB159"/>
      <c r="BC159"/>
      <c r="BD159"/>
      <c r="BE159"/>
    </row>
    <row r="160" spans="52:57" x14ac:dyDescent="0.3">
      <c r="AZ160"/>
      <c r="BA160"/>
      <c r="BB160"/>
      <c r="BC160"/>
      <c r="BD160"/>
      <c r="BE160"/>
    </row>
    <row r="161" spans="52:57" x14ac:dyDescent="0.3">
      <c r="AZ161"/>
      <c r="BA161"/>
      <c r="BB161"/>
      <c r="BC161"/>
      <c r="BD161"/>
      <c r="BE161"/>
    </row>
    <row r="162" spans="52:57" x14ac:dyDescent="0.3">
      <c r="AZ162"/>
      <c r="BA162"/>
      <c r="BB162"/>
      <c r="BC162"/>
      <c r="BD162"/>
      <c r="BE162"/>
    </row>
    <row r="163" spans="52:57" x14ac:dyDescent="0.3">
      <c r="AZ163"/>
      <c r="BA163"/>
      <c r="BB163"/>
      <c r="BC163"/>
      <c r="BD163"/>
      <c r="BE163"/>
    </row>
    <row r="164" spans="52:57" x14ac:dyDescent="0.3">
      <c r="AZ164"/>
      <c r="BA164"/>
      <c r="BB164"/>
      <c r="BC164"/>
      <c r="BD164"/>
      <c r="BE164"/>
    </row>
    <row r="165" spans="52:57" x14ac:dyDescent="0.3">
      <c r="AZ165"/>
      <c r="BA165"/>
      <c r="BB165"/>
      <c r="BC165"/>
      <c r="BD165"/>
      <c r="BE165"/>
    </row>
    <row r="166" spans="52:57" x14ac:dyDescent="0.3">
      <c r="AZ166"/>
      <c r="BA166"/>
      <c r="BB166"/>
      <c r="BC166"/>
      <c r="BD166"/>
      <c r="BE166"/>
    </row>
    <row r="167" spans="52:57" x14ac:dyDescent="0.3">
      <c r="AZ167"/>
      <c r="BA167"/>
      <c r="BB167"/>
      <c r="BC167"/>
      <c r="BD167"/>
      <c r="BE167"/>
    </row>
    <row r="168" spans="52:57" x14ac:dyDescent="0.3">
      <c r="AZ168"/>
      <c r="BA168"/>
      <c r="BB168"/>
      <c r="BC168"/>
      <c r="BD168"/>
      <c r="BE168"/>
    </row>
    <row r="169" spans="52:57" x14ac:dyDescent="0.3">
      <c r="AZ169"/>
      <c r="BA169"/>
      <c r="BB169"/>
      <c r="BC169"/>
      <c r="BD169"/>
      <c r="BE169"/>
    </row>
    <row r="170" spans="52:57" x14ac:dyDescent="0.3">
      <c r="AZ170"/>
      <c r="BA170"/>
      <c r="BB170"/>
      <c r="BC170"/>
      <c r="BD170"/>
      <c r="BE170"/>
    </row>
    <row r="171" spans="52:57" x14ac:dyDescent="0.3">
      <c r="AZ171"/>
      <c r="BA171"/>
      <c r="BB171"/>
      <c r="BC171"/>
      <c r="BD171"/>
      <c r="BE171"/>
    </row>
    <row r="172" spans="52:57" x14ac:dyDescent="0.3">
      <c r="AZ172"/>
      <c r="BA172"/>
      <c r="BB172"/>
      <c r="BC172"/>
      <c r="BD172"/>
      <c r="BE172"/>
    </row>
    <row r="173" spans="52:57" x14ac:dyDescent="0.3">
      <c r="AZ173"/>
      <c r="BA173"/>
      <c r="BB173"/>
      <c r="BC173"/>
      <c r="BD173"/>
      <c r="BE173"/>
    </row>
    <row r="174" spans="52:57" x14ac:dyDescent="0.3">
      <c r="AZ174"/>
      <c r="BA174"/>
      <c r="BB174"/>
      <c r="BC174"/>
      <c r="BD174"/>
      <c r="BE174"/>
    </row>
    <row r="175" spans="52:57" x14ac:dyDescent="0.3">
      <c r="AZ175"/>
      <c r="BA175"/>
      <c r="BB175"/>
      <c r="BC175"/>
      <c r="BD175"/>
      <c r="BE175"/>
    </row>
    <row r="176" spans="52:57" x14ac:dyDescent="0.3">
      <c r="AZ176"/>
      <c r="BA176"/>
      <c r="BB176"/>
      <c r="BC176"/>
      <c r="BD176"/>
      <c r="BE176"/>
    </row>
    <row r="177" spans="52:57" x14ac:dyDescent="0.3">
      <c r="AZ177"/>
      <c r="BA177"/>
      <c r="BB177"/>
      <c r="BC177"/>
      <c r="BD177"/>
      <c r="BE177"/>
    </row>
    <row r="178" spans="52:57" x14ac:dyDescent="0.3">
      <c r="AZ178"/>
      <c r="BA178"/>
      <c r="BB178"/>
      <c r="BC178"/>
      <c r="BD178"/>
      <c r="BE178"/>
    </row>
    <row r="179" spans="52:57" x14ac:dyDescent="0.3">
      <c r="AZ179"/>
      <c r="BA179"/>
      <c r="BB179"/>
      <c r="BC179"/>
      <c r="BD179"/>
      <c r="BE179"/>
    </row>
    <row r="180" spans="52:57" x14ac:dyDescent="0.3">
      <c r="AZ180"/>
      <c r="BA180"/>
      <c r="BB180"/>
      <c r="BC180"/>
      <c r="BD180"/>
      <c r="BE180"/>
    </row>
    <row r="181" spans="52:57" x14ac:dyDescent="0.3">
      <c r="AZ181"/>
      <c r="BA181"/>
      <c r="BB181"/>
      <c r="BC181"/>
      <c r="BD181"/>
      <c r="BE181"/>
    </row>
    <row r="182" spans="52:57" x14ac:dyDescent="0.3">
      <c r="AZ182"/>
      <c r="BA182"/>
      <c r="BB182"/>
      <c r="BC182"/>
      <c r="BD182"/>
      <c r="BE182"/>
    </row>
    <row r="183" spans="52:57" x14ac:dyDescent="0.3">
      <c r="AZ183"/>
      <c r="BA183"/>
      <c r="BB183"/>
      <c r="BC183"/>
      <c r="BD183"/>
      <c r="BE183"/>
    </row>
    <row r="184" spans="52:57" x14ac:dyDescent="0.3">
      <c r="AZ184"/>
      <c r="BA184"/>
      <c r="BB184"/>
      <c r="BC184"/>
      <c r="BD184"/>
      <c r="BE184"/>
    </row>
    <row r="185" spans="52:57" x14ac:dyDescent="0.3">
      <c r="AZ185"/>
      <c r="BA185"/>
      <c r="BB185"/>
      <c r="BC185"/>
      <c r="BD185"/>
      <c r="BE185"/>
    </row>
    <row r="186" spans="52:57" x14ac:dyDescent="0.3">
      <c r="AZ186"/>
      <c r="BA186"/>
      <c r="BB186"/>
      <c r="BC186"/>
      <c r="BD186"/>
      <c r="BE186"/>
    </row>
    <row r="187" spans="52:57" x14ac:dyDescent="0.3">
      <c r="AZ187"/>
      <c r="BA187"/>
      <c r="BB187"/>
      <c r="BC187"/>
      <c r="BD187"/>
      <c r="BE187"/>
    </row>
    <row r="188" spans="52:57" x14ac:dyDescent="0.3">
      <c r="AZ188"/>
      <c r="BA188"/>
      <c r="BB188"/>
      <c r="BC188"/>
      <c r="BD188"/>
      <c r="BE188"/>
    </row>
    <row r="189" spans="52:57" x14ac:dyDescent="0.3">
      <c r="AZ189"/>
      <c r="BA189"/>
      <c r="BB189"/>
      <c r="BC189"/>
      <c r="BD189"/>
      <c r="BE189"/>
    </row>
    <row r="190" spans="52:57" x14ac:dyDescent="0.3">
      <c r="AZ190"/>
      <c r="BA190"/>
      <c r="BB190"/>
      <c r="BC190"/>
      <c r="BD190"/>
      <c r="BE190"/>
    </row>
    <row r="191" spans="52:57" x14ac:dyDescent="0.3">
      <c r="AZ191"/>
      <c r="BA191"/>
      <c r="BB191"/>
      <c r="BC191"/>
      <c r="BD191"/>
      <c r="BE191"/>
    </row>
    <row r="192" spans="52:57" x14ac:dyDescent="0.3">
      <c r="AZ192"/>
      <c r="BA192"/>
      <c r="BB192"/>
      <c r="BC192"/>
      <c r="BD192"/>
      <c r="BE192"/>
    </row>
    <row r="193" spans="52:57" x14ac:dyDescent="0.3">
      <c r="AZ193"/>
      <c r="BA193"/>
      <c r="BB193"/>
      <c r="BC193"/>
      <c r="BD193"/>
      <c r="BE193"/>
    </row>
    <row r="194" spans="52:57" x14ac:dyDescent="0.3">
      <c r="AZ194"/>
      <c r="BA194"/>
      <c r="BB194"/>
      <c r="BC194"/>
      <c r="BD194"/>
      <c r="BE194"/>
    </row>
    <row r="195" spans="52:57" x14ac:dyDescent="0.3">
      <c r="AZ195"/>
      <c r="BA195"/>
      <c r="BB195"/>
      <c r="BC195"/>
      <c r="BD195"/>
      <c r="BE195"/>
    </row>
    <row r="196" spans="52:57" x14ac:dyDescent="0.3">
      <c r="AZ196"/>
      <c r="BA196"/>
      <c r="BB196"/>
      <c r="BC196"/>
      <c r="BD196"/>
      <c r="BE196"/>
    </row>
    <row r="197" spans="52:57" x14ac:dyDescent="0.3">
      <c r="AZ197"/>
      <c r="BA197"/>
      <c r="BB197"/>
      <c r="BC197"/>
      <c r="BD197"/>
      <c r="BE197"/>
    </row>
    <row r="198" spans="52:57" x14ac:dyDescent="0.3">
      <c r="AZ198"/>
      <c r="BA198"/>
      <c r="BB198"/>
      <c r="BC198"/>
      <c r="BD198"/>
      <c r="BE198"/>
    </row>
    <row r="199" spans="52:57" x14ac:dyDescent="0.3">
      <c r="AZ199"/>
      <c r="BA199"/>
      <c r="BB199"/>
      <c r="BC199"/>
      <c r="BD199"/>
      <c r="BE199"/>
    </row>
    <row r="200" spans="52:57" x14ac:dyDescent="0.3">
      <c r="AZ200"/>
      <c r="BA200"/>
      <c r="BB200"/>
      <c r="BC200"/>
      <c r="BD200"/>
      <c r="BE200"/>
    </row>
    <row r="201" spans="52:57" x14ac:dyDescent="0.3">
      <c r="AZ201"/>
      <c r="BA201"/>
      <c r="BB201"/>
      <c r="BC201"/>
      <c r="BD201"/>
      <c r="BE201"/>
    </row>
    <row r="202" spans="52:57" x14ac:dyDescent="0.3">
      <c r="AZ202"/>
      <c r="BA202"/>
      <c r="BB202"/>
      <c r="BC202"/>
      <c r="BD202"/>
      <c r="BE202"/>
    </row>
    <row r="203" spans="52:57" x14ac:dyDescent="0.3">
      <c r="AZ203"/>
      <c r="BA203"/>
      <c r="BB203"/>
      <c r="BC203"/>
      <c r="BD203"/>
      <c r="BE203"/>
    </row>
    <row r="204" spans="52:57" x14ac:dyDescent="0.3">
      <c r="AZ204"/>
      <c r="BA204"/>
      <c r="BB204"/>
      <c r="BC204"/>
      <c r="BD204"/>
      <c r="BE204"/>
    </row>
    <row r="205" spans="52:57" x14ac:dyDescent="0.3">
      <c r="AZ205"/>
      <c r="BA205"/>
      <c r="BB205"/>
      <c r="BC205"/>
      <c r="BD205"/>
      <c r="BE205"/>
    </row>
    <row r="206" spans="52:57" x14ac:dyDescent="0.3">
      <c r="AZ206"/>
      <c r="BA206"/>
      <c r="BB206"/>
      <c r="BC206"/>
      <c r="BD206"/>
      <c r="BE206"/>
    </row>
    <row r="207" spans="52:57" x14ac:dyDescent="0.3">
      <c r="AZ207"/>
      <c r="BA207"/>
      <c r="BB207"/>
      <c r="BC207"/>
      <c r="BD207"/>
      <c r="BE207"/>
    </row>
    <row r="208" spans="52:57" x14ac:dyDescent="0.3">
      <c r="AZ208"/>
      <c r="BA208"/>
      <c r="BB208"/>
      <c r="BC208"/>
      <c r="BD208"/>
      <c r="BE208"/>
    </row>
    <row r="209" spans="52:57" x14ac:dyDescent="0.3">
      <c r="AZ209"/>
      <c r="BA209"/>
      <c r="BB209"/>
      <c r="BC209"/>
      <c r="BD209"/>
      <c r="BE209"/>
    </row>
    <row r="210" spans="52:57" x14ac:dyDescent="0.3">
      <c r="AZ210"/>
      <c r="BA210"/>
      <c r="BB210"/>
      <c r="BC210"/>
      <c r="BD210"/>
      <c r="BE210"/>
    </row>
    <row r="211" spans="52:57" x14ac:dyDescent="0.3">
      <c r="AZ211"/>
      <c r="BA211"/>
      <c r="BB211"/>
      <c r="BC211"/>
      <c r="BD211"/>
      <c r="BE211"/>
    </row>
    <row r="212" spans="52:57" x14ac:dyDescent="0.3">
      <c r="AZ212"/>
      <c r="BA212"/>
      <c r="BB212"/>
      <c r="BC212"/>
      <c r="BD212"/>
      <c r="BE212"/>
    </row>
    <row r="213" spans="52:57" x14ac:dyDescent="0.3">
      <c r="AZ213"/>
      <c r="BA213"/>
      <c r="BB213"/>
      <c r="BC213"/>
      <c r="BD213"/>
      <c r="BE213"/>
    </row>
    <row r="214" spans="52:57" x14ac:dyDescent="0.3">
      <c r="AZ214"/>
      <c r="BA214"/>
      <c r="BB214"/>
      <c r="BC214"/>
      <c r="BD214"/>
      <c r="BE214"/>
    </row>
    <row r="215" spans="52:57" x14ac:dyDescent="0.3">
      <c r="AZ215"/>
      <c r="BA215"/>
      <c r="BB215"/>
      <c r="BC215"/>
      <c r="BD215"/>
      <c r="BE215"/>
    </row>
    <row r="216" spans="52:57" x14ac:dyDescent="0.3">
      <c r="AZ216"/>
      <c r="BA216"/>
      <c r="BB216"/>
      <c r="BC216"/>
      <c r="BD216"/>
      <c r="BE216"/>
    </row>
    <row r="217" spans="52:57" x14ac:dyDescent="0.3">
      <c r="AZ217"/>
      <c r="BA217"/>
      <c r="BB217"/>
      <c r="BC217"/>
      <c r="BD217"/>
      <c r="BE217"/>
    </row>
    <row r="218" spans="52:57" x14ac:dyDescent="0.3">
      <c r="AZ218"/>
      <c r="BA218"/>
      <c r="BB218"/>
      <c r="BC218"/>
      <c r="BD218"/>
      <c r="BE218"/>
    </row>
    <row r="219" spans="52:57" x14ac:dyDescent="0.3">
      <c r="AZ219"/>
      <c r="BA219"/>
      <c r="BB219"/>
      <c r="BC219"/>
      <c r="BD219"/>
      <c r="BE219"/>
    </row>
    <row r="220" spans="52:57" x14ac:dyDescent="0.3">
      <c r="AZ220"/>
      <c r="BA220"/>
      <c r="BB220"/>
      <c r="BC220"/>
      <c r="BD220"/>
      <c r="BE220"/>
    </row>
    <row r="221" spans="52:57" x14ac:dyDescent="0.3">
      <c r="AZ221"/>
      <c r="BA221"/>
      <c r="BB221"/>
      <c r="BC221"/>
      <c r="BD221"/>
      <c r="BE221"/>
    </row>
    <row r="222" spans="52:57" x14ac:dyDescent="0.3">
      <c r="AZ222"/>
      <c r="BA222"/>
      <c r="BB222"/>
      <c r="BC222"/>
      <c r="BD222"/>
      <c r="BE222"/>
    </row>
    <row r="223" spans="52:57" x14ac:dyDescent="0.3">
      <c r="AZ223"/>
      <c r="BA223"/>
      <c r="BB223"/>
      <c r="BC223"/>
      <c r="BD223"/>
      <c r="BE223"/>
    </row>
    <row r="224" spans="52:57" x14ac:dyDescent="0.3">
      <c r="AZ224"/>
      <c r="BA224"/>
      <c r="BB224"/>
      <c r="BC224"/>
      <c r="BD224"/>
      <c r="BE224"/>
    </row>
    <row r="225" spans="52:57" x14ac:dyDescent="0.3">
      <c r="AZ225"/>
      <c r="BA225"/>
      <c r="BB225"/>
      <c r="BC225"/>
      <c r="BD225"/>
      <c r="BE225"/>
    </row>
    <row r="226" spans="52:57" x14ac:dyDescent="0.3">
      <c r="AZ226"/>
      <c r="BA226"/>
      <c r="BB226"/>
      <c r="BC226"/>
      <c r="BD226"/>
      <c r="BE226"/>
    </row>
    <row r="227" spans="52:57" x14ac:dyDescent="0.3">
      <c r="AZ227"/>
      <c r="BA227"/>
      <c r="BB227"/>
      <c r="BC227"/>
      <c r="BD227"/>
      <c r="BE227"/>
    </row>
    <row r="228" spans="52:57" x14ac:dyDescent="0.3">
      <c r="AZ228"/>
      <c r="BA228"/>
      <c r="BB228"/>
      <c r="BC228"/>
      <c r="BD228"/>
      <c r="BE228"/>
    </row>
    <row r="229" spans="52:57" x14ac:dyDescent="0.3">
      <c r="AZ229"/>
      <c r="BA229"/>
      <c r="BB229"/>
      <c r="BC229"/>
      <c r="BD229"/>
      <c r="BE229"/>
    </row>
    <row r="230" spans="52:57" x14ac:dyDescent="0.3">
      <c r="AZ230"/>
      <c r="BA230"/>
      <c r="BB230"/>
      <c r="BC230"/>
      <c r="BD230"/>
      <c r="BE230"/>
    </row>
    <row r="231" spans="52:57" x14ac:dyDescent="0.3">
      <c r="AZ231"/>
      <c r="BA231"/>
      <c r="BB231"/>
      <c r="BC231"/>
      <c r="BD231"/>
      <c r="BE231"/>
    </row>
    <row r="232" spans="52:57" x14ac:dyDescent="0.3">
      <c r="AZ232"/>
      <c r="BA232"/>
      <c r="BB232"/>
      <c r="BC232"/>
      <c r="BD232"/>
      <c r="BE232"/>
    </row>
    <row r="233" spans="52:57" x14ac:dyDescent="0.3">
      <c r="AZ233"/>
      <c r="BA233"/>
      <c r="BB233"/>
      <c r="BC233"/>
      <c r="BD233"/>
      <c r="BE233"/>
    </row>
    <row r="234" spans="52:57" x14ac:dyDescent="0.3">
      <c r="AZ234"/>
      <c r="BA234"/>
      <c r="BB234"/>
      <c r="BC234"/>
      <c r="BD234"/>
      <c r="BE234"/>
    </row>
    <row r="235" spans="52:57" x14ac:dyDescent="0.3">
      <c r="AZ235"/>
      <c r="BA235"/>
      <c r="BB235"/>
      <c r="BC235"/>
      <c r="BD235"/>
      <c r="BE235"/>
    </row>
    <row r="236" spans="52:57" x14ac:dyDescent="0.3">
      <c r="AZ236"/>
      <c r="BA236"/>
      <c r="BB236"/>
      <c r="BC236"/>
      <c r="BD236"/>
      <c r="BE236"/>
    </row>
    <row r="237" spans="52:57" x14ac:dyDescent="0.3">
      <c r="AZ237"/>
      <c r="BA237"/>
      <c r="BB237"/>
      <c r="BC237"/>
      <c r="BD237"/>
      <c r="BE237"/>
    </row>
    <row r="238" spans="52:57" x14ac:dyDescent="0.3">
      <c r="AZ238"/>
      <c r="BA238"/>
      <c r="BB238"/>
      <c r="BC238"/>
      <c r="BD238"/>
      <c r="BE238"/>
    </row>
    <row r="239" spans="52:57" x14ac:dyDescent="0.3">
      <c r="AZ239"/>
      <c r="BA239"/>
      <c r="BB239"/>
      <c r="BC239"/>
      <c r="BD239"/>
      <c r="BE239"/>
    </row>
    <row r="240" spans="52:57" x14ac:dyDescent="0.3">
      <c r="AZ240"/>
      <c r="BA240"/>
      <c r="BB240"/>
      <c r="BC240"/>
      <c r="BD240"/>
      <c r="BE240"/>
    </row>
    <row r="241" spans="52:57" x14ac:dyDescent="0.3">
      <c r="AZ241"/>
      <c r="BA241"/>
      <c r="BB241"/>
      <c r="BC241"/>
      <c r="BD241"/>
      <c r="BE241"/>
    </row>
    <row r="242" spans="52:57" x14ac:dyDescent="0.3">
      <c r="AZ242"/>
      <c r="BA242"/>
      <c r="BB242"/>
      <c r="BC242"/>
      <c r="BD242"/>
      <c r="BE242"/>
    </row>
    <row r="243" spans="52:57" x14ac:dyDescent="0.3">
      <c r="AZ243"/>
      <c r="BA243"/>
      <c r="BB243"/>
      <c r="BC243"/>
      <c r="BD243"/>
      <c r="BE243"/>
    </row>
    <row r="244" spans="52:57" x14ac:dyDescent="0.3">
      <c r="AZ244"/>
      <c r="BA244"/>
      <c r="BB244"/>
      <c r="BC244"/>
      <c r="BD244"/>
      <c r="BE244"/>
    </row>
    <row r="245" spans="52:57" x14ac:dyDescent="0.3">
      <c r="AZ245"/>
      <c r="BA245"/>
      <c r="BB245"/>
      <c r="BC245"/>
      <c r="BD245"/>
      <c r="BE245"/>
    </row>
    <row r="246" spans="52:57" x14ac:dyDescent="0.3">
      <c r="AZ246"/>
      <c r="BA246"/>
      <c r="BB246"/>
      <c r="BC246"/>
      <c r="BD246"/>
      <c r="BE246"/>
    </row>
    <row r="247" spans="52:57" x14ac:dyDescent="0.3">
      <c r="AZ247"/>
      <c r="BA247"/>
      <c r="BB247"/>
      <c r="BC247"/>
      <c r="BD247"/>
      <c r="BE247"/>
    </row>
    <row r="248" spans="52:57" x14ac:dyDescent="0.3">
      <c r="AZ248"/>
      <c r="BA248"/>
      <c r="BB248"/>
      <c r="BC248"/>
      <c r="BD248"/>
      <c r="BE248"/>
    </row>
    <row r="249" spans="52:57" x14ac:dyDescent="0.3">
      <c r="AZ249"/>
      <c r="BA249"/>
      <c r="BB249"/>
      <c r="BC249"/>
      <c r="BD249"/>
      <c r="BE249"/>
    </row>
    <row r="250" spans="52:57" x14ac:dyDescent="0.3">
      <c r="AZ250"/>
      <c r="BA250"/>
      <c r="BB250"/>
      <c r="BC250"/>
      <c r="BD250"/>
      <c r="BE250"/>
    </row>
    <row r="251" spans="52:57" x14ac:dyDescent="0.3">
      <c r="AZ251"/>
      <c r="BA251"/>
      <c r="BB251"/>
      <c r="BC251"/>
      <c r="BD251"/>
      <c r="BE251"/>
    </row>
    <row r="252" spans="52:57" x14ac:dyDescent="0.3">
      <c r="AZ252"/>
      <c r="BA252"/>
      <c r="BB252"/>
      <c r="BC252"/>
      <c r="BD252"/>
      <c r="BE252"/>
    </row>
    <row r="253" spans="52:57" x14ac:dyDescent="0.3">
      <c r="AZ253"/>
      <c r="BA253"/>
      <c r="BB253"/>
      <c r="BC253"/>
      <c r="BD253"/>
      <c r="BE253"/>
    </row>
    <row r="254" spans="52:57" x14ac:dyDescent="0.3">
      <c r="AZ254"/>
      <c r="BA254"/>
      <c r="BB254"/>
      <c r="BC254"/>
      <c r="BD254"/>
      <c r="BE254"/>
    </row>
    <row r="255" spans="52:57" x14ac:dyDescent="0.3">
      <c r="AZ255"/>
      <c r="BA255"/>
      <c r="BB255"/>
      <c r="BC255"/>
      <c r="BD255"/>
      <c r="BE255"/>
    </row>
    <row r="256" spans="52:57" x14ac:dyDescent="0.3">
      <c r="AZ256"/>
      <c r="BA256"/>
      <c r="BB256"/>
      <c r="BC256"/>
      <c r="BD256"/>
      <c r="BE256"/>
    </row>
    <row r="257" spans="52:57" x14ac:dyDescent="0.3">
      <c r="AZ257"/>
      <c r="BA257"/>
      <c r="BB257"/>
      <c r="BC257"/>
      <c r="BD257"/>
      <c r="BE257"/>
    </row>
    <row r="258" spans="52:57" x14ac:dyDescent="0.3">
      <c r="AZ258"/>
      <c r="BA258"/>
      <c r="BB258"/>
      <c r="BC258"/>
      <c r="BD258"/>
      <c r="BE258"/>
    </row>
    <row r="259" spans="52:57" x14ac:dyDescent="0.3">
      <c r="AZ259"/>
      <c r="BA259"/>
      <c r="BB259"/>
      <c r="BC259"/>
      <c r="BD259"/>
      <c r="BE259"/>
    </row>
    <row r="260" spans="52:57" x14ac:dyDescent="0.3">
      <c r="AZ260"/>
      <c r="BA260"/>
      <c r="BB260"/>
      <c r="BC260"/>
      <c r="BD260"/>
      <c r="BE260"/>
    </row>
    <row r="261" spans="52:57" x14ac:dyDescent="0.3">
      <c r="AZ261"/>
      <c r="BA261"/>
      <c r="BB261"/>
      <c r="BC261"/>
      <c r="BD261"/>
      <c r="BE261"/>
    </row>
    <row r="262" spans="52:57" x14ac:dyDescent="0.3">
      <c r="AZ262"/>
      <c r="BA262"/>
      <c r="BB262"/>
      <c r="BC262"/>
      <c r="BD262"/>
      <c r="BE262"/>
    </row>
    <row r="263" spans="52:57" x14ac:dyDescent="0.3">
      <c r="AZ263"/>
      <c r="BA263"/>
      <c r="BB263"/>
      <c r="BC263"/>
      <c r="BD263"/>
      <c r="BE263"/>
    </row>
    <row r="264" spans="52:57" x14ac:dyDescent="0.3">
      <c r="AZ264"/>
      <c r="BA264"/>
      <c r="BB264"/>
      <c r="BC264"/>
      <c r="BD264"/>
      <c r="BE264"/>
    </row>
    <row r="265" spans="52:57" x14ac:dyDescent="0.3">
      <c r="AZ265"/>
      <c r="BA265"/>
      <c r="BB265"/>
      <c r="BC265"/>
      <c r="BD265"/>
      <c r="BE265"/>
    </row>
    <row r="266" spans="52:57" x14ac:dyDescent="0.3">
      <c r="AZ266"/>
      <c r="BA266"/>
      <c r="BB266"/>
      <c r="BC266"/>
      <c r="BD266"/>
      <c r="BE266"/>
    </row>
    <row r="267" spans="52:57" x14ac:dyDescent="0.3">
      <c r="AZ267"/>
      <c r="BA267"/>
      <c r="BB267"/>
      <c r="BC267"/>
      <c r="BD267"/>
      <c r="BE267"/>
    </row>
    <row r="268" spans="52:57" x14ac:dyDescent="0.3">
      <c r="AZ268"/>
      <c r="BA268"/>
      <c r="BB268"/>
      <c r="BC268"/>
      <c r="BD268"/>
      <c r="BE268"/>
    </row>
    <row r="269" spans="52:57" x14ac:dyDescent="0.3">
      <c r="AZ269"/>
      <c r="BA269"/>
      <c r="BB269"/>
      <c r="BC269"/>
      <c r="BD269"/>
      <c r="BE269"/>
    </row>
    <row r="270" spans="52:57" x14ac:dyDescent="0.3">
      <c r="AZ270"/>
      <c r="BA270"/>
      <c r="BB270"/>
      <c r="BC270"/>
      <c r="BD270"/>
      <c r="BE270"/>
    </row>
    <row r="271" spans="52:57" x14ac:dyDescent="0.3">
      <c r="AZ271"/>
      <c r="BA271"/>
      <c r="BB271"/>
      <c r="BC271"/>
      <c r="BD271"/>
      <c r="BE271"/>
    </row>
    <row r="272" spans="52:57" x14ac:dyDescent="0.3">
      <c r="AZ272"/>
      <c r="BA272"/>
      <c r="BB272"/>
      <c r="BC272"/>
      <c r="BD272"/>
      <c r="BE272"/>
    </row>
    <row r="273" spans="52:57" x14ac:dyDescent="0.3">
      <c r="AZ273"/>
      <c r="BA273"/>
      <c r="BB273"/>
      <c r="BC273"/>
      <c r="BD273"/>
      <c r="BE273"/>
    </row>
    <row r="274" spans="52:57" x14ac:dyDescent="0.3">
      <c r="AZ274"/>
      <c r="BA274"/>
      <c r="BB274"/>
      <c r="BC274"/>
      <c r="BD274"/>
      <c r="BE274"/>
    </row>
    <row r="275" spans="52:57" x14ac:dyDescent="0.3">
      <c r="AZ275"/>
      <c r="BA275"/>
      <c r="BB275"/>
      <c r="BC275"/>
      <c r="BD275"/>
      <c r="BE275"/>
    </row>
    <row r="276" spans="52:57" x14ac:dyDescent="0.3">
      <c r="AZ276"/>
      <c r="BA276"/>
      <c r="BB276"/>
      <c r="BC276"/>
      <c r="BD276"/>
      <c r="BE276"/>
    </row>
    <row r="277" spans="52:57" x14ac:dyDescent="0.3">
      <c r="AZ277"/>
      <c r="BA277"/>
      <c r="BB277"/>
      <c r="BC277"/>
      <c r="BD277"/>
      <c r="BE277"/>
    </row>
    <row r="278" spans="52:57" x14ac:dyDescent="0.3">
      <c r="AZ278"/>
      <c r="BA278"/>
      <c r="BB278"/>
      <c r="BC278"/>
      <c r="BD278"/>
      <c r="BE278"/>
    </row>
    <row r="279" spans="52:57" x14ac:dyDescent="0.3">
      <c r="AZ279"/>
      <c r="BA279"/>
      <c r="BB279"/>
      <c r="BC279"/>
      <c r="BD279"/>
      <c r="BE279"/>
    </row>
    <row r="280" spans="52:57" x14ac:dyDescent="0.3">
      <c r="AZ280"/>
      <c r="BA280"/>
      <c r="BB280"/>
      <c r="BC280"/>
      <c r="BD280"/>
      <c r="BE280"/>
    </row>
    <row r="281" spans="52:57" x14ac:dyDescent="0.3">
      <c r="AZ281"/>
      <c r="BA281"/>
      <c r="BB281"/>
      <c r="BC281"/>
      <c r="BD281"/>
      <c r="BE281"/>
    </row>
    <row r="282" spans="52:57" x14ac:dyDescent="0.3">
      <c r="AZ282"/>
      <c r="BA282"/>
      <c r="BB282"/>
      <c r="BC282"/>
      <c r="BD282"/>
      <c r="BE282"/>
    </row>
    <row r="283" spans="52:57" x14ac:dyDescent="0.3">
      <c r="AZ283"/>
      <c r="BA283"/>
      <c r="BB283"/>
      <c r="BC283"/>
      <c r="BD283"/>
      <c r="BE283"/>
    </row>
    <row r="284" spans="52:57" x14ac:dyDescent="0.3">
      <c r="AZ284"/>
      <c r="BA284"/>
      <c r="BB284"/>
      <c r="BC284"/>
      <c r="BD284"/>
      <c r="BE284"/>
    </row>
    <row r="285" spans="52:57" x14ac:dyDescent="0.3">
      <c r="AZ285"/>
      <c r="BA285"/>
      <c r="BB285"/>
      <c r="BC285"/>
      <c r="BD285"/>
      <c r="BE285"/>
    </row>
    <row r="286" spans="52:57" x14ac:dyDescent="0.3">
      <c r="AZ286"/>
      <c r="BA286"/>
      <c r="BB286"/>
      <c r="BC286"/>
      <c r="BD286"/>
      <c r="BE286"/>
    </row>
    <row r="287" spans="52:57" x14ac:dyDescent="0.3">
      <c r="AZ287"/>
      <c r="BA287"/>
      <c r="BB287"/>
      <c r="BC287"/>
      <c r="BD287"/>
      <c r="BE287"/>
    </row>
    <row r="288" spans="52:57" x14ac:dyDescent="0.3">
      <c r="AZ288"/>
      <c r="BA288"/>
      <c r="BB288"/>
      <c r="BC288"/>
      <c r="BD288"/>
      <c r="BE288"/>
    </row>
    <row r="289" spans="52:57" x14ac:dyDescent="0.3">
      <c r="AZ289"/>
      <c r="BA289"/>
      <c r="BB289"/>
      <c r="BC289"/>
      <c r="BD289"/>
      <c r="BE289"/>
    </row>
    <row r="290" spans="52:57" x14ac:dyDescent="0.3">
      <c r="AZ290"/>
      <c r="BA290"/>
      <c r="BB290"/>
      <c r="BC290"/>
      <c r="BD290"/>
      <c r="BE290"/>
    </row>
    <row r="291" spans="52:57" x14ac:dyDescent="0.3">
      <c r="AZ291"/>
      <c r="BA291"/>
      <c r="BB291"/>
      <c r="BC291"/>
      <c r="BD291"/>
      <c r="BE291"/>
    </row>
    <row r="292" spans="52:57" x14ac:dyDescent="0.3">
      <c r="AZ292"/>
      <c r="BA292"/>
      <c r="BB292"/>
      <c r="BC292"/>
      <c r="BD292"/>
      <c r="BE292"/>
    </row>
    <row r="293" spans="52:57" x14ac:dyDescent="0.3">
      <c r="AZ293"/>
      <c r="BA293"/>
      <c r="BB293"/>
      <c r="BC293"/>
      <c r="BD293"/>
      <c r="BE293"/>
    </row>
    <row r="294" spans="52:57" x14ac:dyDescent="0.3">
      <c r="AZ294"/>
      <c r="BA294"/>
      <c r="BB294"/>
      <c r="BC294"/>
      <c r="BD294"/>
      <c r="BE294"/>
    </row>
    <row r="295" spans="52:57" x14ac:dyDescent="0.3">
      <c r="AZ295"/>
      <c r="BA295"/>
      <c r="BB295"/>
      <c r="BC295"/>
      <c r="BD295"/>
      <c r="BE295"/>
    </row>
    <row r="296" spans="52:57" x14ac:dyDescent="0.3">
      <c r="AZ296"/>
      <c r="BA296"/>
      <c r="BB296"/>
      <c r="BC296"/>
      <c r="BD296"/>
      <c r="BE296"/>
    </row>
    <row r="297" spans="52:57" x14ac:dyDescent="0.3">
      <c r="AZ297"/>
      <c r="BA297"/>
      <c r="BB297"/>
      <c r="BC297"/>
      <c r="BD297"/>
      <c r="BE297"/>
    </row>
    <row r="298" spans="52:57" x14ac:dyDescent="0.3">
      <c r="AZ298"/>
      <c r="BA298"/>
      <c r="BB298"/>
      <c r="BC298"/>
      <c r="BD298"/>
      <c r="BE298"/>
    </row>
    <row r="299" spans="52:57" x14ac:dyDescent="0.3">
      <c r="AZ299"/>
      <c r="BA299"/>
      <c r="BB299"/>
      <c r="BC299"/>
      <c r="BD299"/>
      <c r="BE299"/>
    </row>
    <row r="300" spans="52:57" x14ac:dyDescent="0.3">
      <c r="AZ300"/>
      <c r="BA300"/>
      <c r="BB300"/>
      <c r="BC300"/>
      <c r="BD300"/>
      <c r="BE300"/>
    </row>
    <row r="301" spans="52:57" x14ac:dyDescent="0.3">
      <c r="AZ301"/>
      <c r="BA301"/>
      <c r="BB301"/>
      <c r="BC301"/>
      <c r="BD301"/>
      <c r="BE301"/>
    </row>
    <row r="302" spans="52:57" x14ac:dyDescent="0.3">
      <c r="AZ302"/>
      <c r="BA302"/>
      <c r="BB302"/>
      <c r="BC302"/>
      <c r="BD302"/>
      <c r="BE302"/>
    </row>
    <row r="303" spans="52:57" x14ac:dyDescent="0.3">
      <c r="AZ303"/>
      <c r="BA303"/>
      <c r="BB303"/>
      <c r="BC303"/>
      <c r="BD303"/>
      <c r="BE303"/>
    </row>
    <row r="304" spans="52:57" x14ac:dyDescent="0.3">
      <c r="AZ304"/>
      <c r="BA304"/>
      <c r="BB304"/>
      <c r="BC304"/>
      <c r="BD304"/>
      <c r="BE304"/>
    </row>
    <row r="305" spans="52:57" x14ac:dyDescent="0.3">
      <c r="AZ305"/>
      <c r="BA305"/>
      <c r="BB305"/>
      <c r="BC305"/>
      <c r="BD305"/>
      <c r="BE305"/>
    </row>
    <row r="306" spans="52:57" x14ac:dyDescent="0.3">
      <c r="AZ306"/>
      <c r="BA306"/>
      <c r="BB306"/>
      <c r="BC306"/>
      <c r="BD306"/>
      <c r="BE306"/>
    </row>
    <row r="307" spans="52:57" x14ac:dyDescent="0.3">
      <c r="AZ307"/>
      <c r="BA307"/>
      <c r="BB307"/>
      <c r="BC307"/>
      <c r="BD307"/>
      <c r="BE307"/>
    </row>
    <row r="308" spans="52:57" x14ac:dyDescent="0.3">
      <c r="AZ308"/>
      <c r="BA308"/>
      <c r="BB308"/>
      <c r="BC308"/>
      <c r="BD308"/>
      <c r="BE308"/>
    </row>
    <row r="309" spans="52:57" x14ac:dyDescent="0.3">
      <c r="AZ309"/>
      <c r="BA309"/>
      <c r="BB309"/>
      <c r="BC309"/>
      <c r="BD309"/>
      <c r="BE309"/>
    </row>
    <row r="310" spans="52:57" x14ac:dyDescent="0.3">
      <c r="AZ310"/>
      <c r="BA310"/>
      <c r="BB310"/>
      <c r="BC310"/>
      <c r="BD310"/>
      <c r="BE310"/>
    </row>
    <row r="311" spans="52:57" x14ac:dyDescent="0.3">
      <c r="AZ311"/>
      <c r="BA311"/>
      <c r="BB311"/>
      <c r="BC311"/>
      <c r="BD311"/>
      <c r="BE311"/>
    </row>
    <row r="312" spans="52:57" x14ac:dyDescent="0.3">
      <c r="AZ312"/>
      <c r="BA312"/>
      <c r="BB312"/>
      <c r="BC312"/>
      <c r="BD312"/>
      <c r="BE312"/>
    </row>
    <row r="313" spans="52:57" x14ac:dyDescent="0.3">
      <c r="AZ313"/>
      <c r="BA313"/>
      <c r="BB313"/>
      <c r="BC313"/>
      <c r="BD313"/>
      <c r="BE313"/>
    </row>
    <row r="314" spans="52:57" x14ac:dyDescent="0.3">
      <c r="AZ314"/>
      <c r="BA314"/>
      <c r="BB314"/>
      <c r="BC314"/>
      <c r="BD314"/>
      <c r="BE314"/>
    </row>
    <row r="315" spans="52:57" x14ac:dyDescent="0.3">
      <c r="AZ315"/>
      <c r="BA315"/>
      <c r="BB315"/>
      <c r="BC315"/>
      <c r="BD315"/>
      <c r="BE315"/>
    </row>
    <row r="316" spans="52:57" x14ac:dyDescent="0.3">
      <c r="AZ316"/>
      <c r="BA316"/>
      <c r="BB316"/>
      <c r="BC316"/>
      <c r="BD316"/>
      <c r="BE316"/>
    </row>
    <row r="317" spans="52:57" x14ac:dyDescent="0.3">
      <c r="AZ317"/>
      <c r="BA317"/>
      <c r="BB317"/>
      <c r="BC317"/>
      <c r="BD317"/>
      <c r="BE317"/>
    </row>
    <row r="318" spans="52:57" x14ac:dyDescent="0.3">
      <c r="AZ318"/>
      <c r="BA318"/>
      <c r="BB318"/>
      <c r="BC318"/>
      <c r="BD318"/>
      <c r="BE318"/>
    </row>
    <row r="319" spans="52:57" x14ac:dyDescent="0.3">
      <c r="AZ319"/>
      <c r="BA319"/>
      <c r="BB319"/>
      <c r="BC319"/>
      <c r="BD319"/>
      <c r="BE319"/>
    </row>
    <row r="320" spans="52:57" x14ac:dyDescent="0.3">
      <c r="AZ320"/>
      <c r="BA320"/>
      <c r="BB320"/>
      <c r="BC320"/>
      <c r="BD320"/>
      <c r="BE320"/>
    </row>
    <row r="321" spans="52:57" x14ac:dyDescent="0.3">
      <c r="AZ321"/>
      <c r="BA321"/>
      <c r="BB321"/>
      <c r="BC321"/>
      <c r="BD321"/>
      <c r="BE321"/>
    </row>
    <row r="322" spans="52:57" x14ac:dyDescent="0.3">
      <c r="AZ322"/>
      <c r="BA322"/>
      <c r="BB322"/>
      <c r="BC322"/>
      <c r="BD322"/>
      <c r="BE322"/>
    </row>
    <row r="323" spans="52:57" x14ac:dyDescent="0.3">
      <c r="AZ323"/>
      <c r="BA323"/>
      <c r="BB323"/>
      <c r="BC323"/>
      <c r="BD323"/>
      <c r="BE323"/>
    </row>
    <row r="324" spans="52:57" x14ac:dyDescent="0.3">
      <c r="AZ324"/>
      <c r="BA324"/>
      <c r="BB324"/>
      <c r="BC324"/>
      <c r="BD324"/>
      <c r="BE324"/>
    </row>
    <row r="325" spans="52:57" x14ac:dyDescent="0.3">
      <c r="AZ325"/>
      <c r="BA325"/>
      <c r="BB325"/>
      <c r="BC325"/>
      <c r="BD325"/>
      <c r="BE325"/>
    </row>
    <row r="326" spans="52:57" x14ac:dyDescent="0.3">
      <c r="AZ326"/>
      <c r="BA326"/>
      <c r="BB326"/>
      <c r="BC326"/>
      <c r="BD326"/>
      <c r="BE326"/>
    </row>
    <row r="327" spans="52:57" x14ac:dyDescent="0.3">
      <c r="AZ327"/>
      <c r="BA327"/>
      <c r="BB327"/>
      <c r="BC327"/>
      <c r="BD327"/>
      <c r="BE327"/>
    </row>
    <row r="328" spans="52:57" x14ac:dyDescent="0.3">
      <c r="AZ328"/>
      <c r="BA328"/>
      <c r="BB328"/>
      <c r="BC328"/>
      <c r="BD328"/>
      <c r="BE328"/>
    </row>
    <row r="329" spans="52:57" x14ac:dyDescent="0.3">
      <c r="AZ329"/>
      <c r="BA329"/>
      <c r="BB329"/>
      <c r="BC329"/>
      <c r="BD329"/>
      <c r="BE329"/>
    </row>
    <row r="330" spans="52:57" x14ac:dyDescent="0.3">
      <c r="AZ330"/>
      <c r="BA330"/>
      <c r="BB330"/>
      <c r="BC330"/>
      <c r="BD330"/>
      <c r="BE330"/>
    </row>
    <row r="331" spans="52:57" x14ac:dyDescent="0.3">
      <c r="AZ331"/>
      <c r="BA331"/>
      <c r="BB331"/>
      <c r="BC331"/>
      <c r="BD331"/>
      <c r="BE331"/>
    </row>
    <row r="332" spans="52:57" x14ac:dyDescent="0.3">
      <c r="AZ332"/>
      <c r="BA332"/>
      <c r="BB332"/>
      <c r="BC332"/>
      <c r="BD332"/>
      <c r="BE332"/>
    </row>
    <row r="333" spans="52:57" x14ac:dyDescent="0.3">
      <c r="AZ333"/>
      <c r="BA333"/>
      <c r="BB333"/>
      <c r="BC333"/>
      <c r="BD333"/>
      <c r="BE333"/>
    </row>
    <row r="334" spans="52:57" x14ac:dyDescent="0.3">
      <c r="AZ334"/>
      <c r="BA334"/>
      <c r="BB334"/>
      <c r="BC334"/>
      <c r="BD334"/>
      <c r="BE334"/>
    </row>
    <row r="335" spans="52:57" x14ac:dyDescent="0.3">
      <c r="AZ335"/>
      <c r="BA335"/>
      <c r="BB335"/>
      <c r="BC335"/>
      <c r="BD335"/>
      <c r="BE335"/>
    </row>
    <row r="336" spans="52:57" x14ac:dyDescent="0.3">
      <c r="AZ336"/>
      <c r="BA336"/>
      <c r="BB336"/>
      <c r="BC336"/>
      <c r="BD336"/>
      <c r="BE336"/>
    </row>
    <row r="337" spans="52:57" x14ac:dyDescent="0.3">
      <c r="AZ337"/>
      <c r="BA337"/>
      <c r="BB337"/>
      <c r="BC337"/>
      <c r="BD337"/>
      <c r="BE337"/>
    </row>
    <row r="338" spans="52:57" x14ac:dyDescent="0.3">
      <c r="AZ338"/>
      <c r="BA338"/>
      <c r="BB338"/>
      <c r="BC338"/>
      <c r="BD338"/>
      <c r="BE338"/>
    </row>
    <row r="339" spans="52:57" x14ac:dyDescent="0.3">
      <c r="AZ339"/>
      <c r="BA339"/>
      <c r="BB339"/>
      <c r="BC339"/>
      <c r="BD339"/>
      <c r="BE339"/>
    </row>
    <row r="340" spans="52:57" x14ac:dyDescent="0.3">
      <c r="AZ340"/>
      <c r="BA340"/>
      <c r="BB340"/>
      <c r="BC340"/>
      <c r="BD340"/>
      <c r="BE340"/>
    </row>
    <row r="341" spans="52:57" x14ac:dyDescent="0.3">
      <c r="AZ341"/>
      <c r="BA341"/>
      <c r="BB341"/>
      <c r="BC341"/>
      <c r="BD341"/>
      <c r="BE341"/>
    </row>
    <row r="342" spans="52:57" x14ac:dyDescent="0.3">
      <c r="AZ342"/>
      <c r="BA342"/>
      <c r="BB342"/>
      <c r="BC342"/>
      <c r="BD342"/>
      <c r="BE342"/>
    </row>
    <row r="343" spans="52:57" x14ac:dyDescent="0.3">
      <c r="AZ343"/>
      <c r="BA343"/>
      <c r="BB343"/>
      <c r="BC343"/>
      <c r="BD343"/>
      <c r="BE343"/>
    </row>
    <row r="344" spans="52:57" x14ac:dyDescent="0.3">
      <c r="AZ344"/>
      <c r="BA344"/>
      <c r="BB344"/>
      <c r="BC344"/>
      <c r="BD344"/>
      <c r="BE344"/>
    </row>
    <row r="345" spans="52:57" x14ac:dyDescent="0.3">
      <c r="AZ345"/>
      <c r="BA345"/>
      <c r="BB345"/>
      <c r="BC345"/>
      <c r="BD345"/>
      <c r="BE345"/>
    </row>
    <row r="346" spans="52:57" x14ac:dyDescent="0.3">
      <c r="AZ346"/>
      <c r="BA346"/>
      <c r="BB346"/>
      <c r="BC346"/>
      <c r="BD346"/>
      <c r="BE346"/>
    </row>
    <row r="347" spans="52:57" x14ac:dyDescent="0.3">
      <c r="AZ347"/>
      <c r="BA347"/>
      <c r="BB347"/>
      <c r="BC347"/>
      <c r="BD347"/>
      <c r="BE347"/>
    </row>
    <row r="348" spans="52:57" x14ac:dyDescent="0.3">
      <c r="AZ348"/>
      <c r="BA348"/>
      <c r="BB348"/>
      <c r="BC348"/>
      <c r="BD348"/>
      <c r="BE348"/>
    </row>
    <row r="349" spans="52:57" x14ac:dyDescent="0.3">
      <c r="AZ349"/>
      <c r="BA349"/>
      <c r="BB349"/>
      <c r="BC349"/>
      <c r="BD349"/>
      <c r="BE349"/>
    </row>
    <row r="350" spans="52:57" x14ac:dyDescent="0.3">
      <c r="AZ350"/>
      <c r="BA350"/>
      <c r="BB350"/>
      <c r="BC350"/>
      <c r="BD350"/>
      <c r="BE350"/>
    </row>
    <row r="351" spans="52:57" x14ac:dyDescent="0.3">
      <c r="AZ351"/>
      <c r="BA351"/>
      <c r="BB351"/>
      <c r="BC351"/>
      <c r="BD351"/>
      <c r="BE351"/>
    </row>
    <row r="352" spans="52:57" x14ac:dyDescent="0.3">
      <c r="AZ352"/>
      <c r="BA352"/>
      <c r="BB352"/>
      <c r="BC352"/>
      <c r="BD352"/>
      <c r="BE352"/>
    </row>
    <row r="353" spans="52:57" x14ac:dyDescent="0.3">
      <c r="AZ353"/>
      <c r="BA353"/>
      <c r="BB353"/>
      <c r="BC353"/>
      <c r="BD353"/>
      <c r="BE353"/>
    </row>
    <row r="354" spans="52:57" x14ac:dyDescent="0.3">
      <c r="AZ354"/>
      <c r="BA354"/>
      <c r="BB354"/>
      <c r="BC354"/>
      <c r="BD354"/>
      <c r="BE354"/>
    </row>
    <row r="355" spans="52:57" x14ac:dyDescent="0.3">
      <c r="AZ355"/>
      <c r="BA355"/>
      <c r="BB355"/>
      <c r="BC355"/>
      <c r="BD355"/>
      <c r="BE355"/>
    </row>
    <row r="356" spans="52:57" x14ac:dyDescent="0.3">
      <c r="AZ356"/>
      <c r="BA356"/>
      <c r="BB356"/>
      <c r="BC356"/>
      <c r="BD356"/>
      <c r="BE356"/>
    </row>
    <row r="357" spans="52:57" x14ac:dyDescent="0.3">
      <c r="AZ357"/>
      <c r="BA357"/>
      <c r="BB357"/>
      <c r="BC357"/>
      <c r="BD357"/>
      <c r="BE357"/>
    </row>
    <row r="358" spans="52:57" x14ac:dyDescent="0.3">
      <c r="AZ358"/>
      <c r="BA358"/>
      <c r="BB358"/>
      <c r="BC358"/>
      <c r="BD358"/>
      <c r="BE358"/>
    </row>
    <row r="359" spans="52:57" x14ac:dyDescent="0.3">
      <c r="AZ359"/>
      <c r="BA359"/>
      <c r="BB359"/>
      <c r="BC359"/>
      <c r="BD359"/>
      <c r="BE359"/>
    </row>
    <row r="360" spans="52:57" x14ac:dyDescent="0.3">
      <c r="AZ360"/>
      <c r="BA360"/>
      <c r="BB360"/>
      <c r="BC360"/>
      <c r="BD360"/>
      <c r="BE360"/>
    </row>
    <row r="361" spans="52:57" x14ac:dyDescent="0.3">
      <c r="AZ361"/>
      <c r="BA361"/>
      <c r="BB361"/>
      <c r="BC361"/>
      <c r="BD361"/>
      <c r="BE361"/>
    </row>
    <row r="362" spans="52:57" x14ac:dyDescent="0.3">
      <c r="AZ362"/>
      <c r="BA362"/>
      <c r="BB362"/>
      <c r="BC362"/>
      <c r="BD362"/>
      <c r="BE362"/>
    </row>
    <row r="363" spans="52:57" x14ac:dyDescent="0.3">
      <c r="AZ363"/>
      <c r="BA363"/>
      <c r="BB363"/>
      <c r="BC363"/>
      <c r="BD363"/>
      <c r="BE363"/>
    </row>
    <row r="364" spans="52:57" x14ac:dyDescent="0.3">
      <c r="AZ364"/>
      <c r="BA364"/>
      <c r="BB364"/>
      <c r="BC364"/>
      <c r="BD364"/>
      <c r="BE364"/>
    </row>
    <row r="365" spans="52:57" x14ac:dyDescent="0.3">
      <c r="AZ365"/>
      <c r="BA365"/>
      <c r="BB365"/>
      <c r="BC365"/>
      <c r="BD365"/>
      <c r="BE365"/>
    </row>
    <row r="366" spans="52:57" x14ac:dyDescent="0.3">
      <c r="AZ366"/>
      <c r="BA366"/>
      <c r="BB366"/>
      <c r="BC366"/>
      <c r="BD366"/>
      <c r="BE366"/>
    </row>
    <row r="367" spans="52:57" x14ac:dyDescent="0.3">
      <c r="AZ367"/>
      <c r="BA367"/>
      <c r="BB367"/>
      <c r="BC367"/>
      <c r="BD367"/>
      <c r="BE367"/>
    </row>
    <row r="368" spans="52:57" x14ac:dyDescent="0.3">
      <c r="AZ368"/>
      <c r="BA368"/>
      <c r="BB368"/>
      <c r="BC368"/>
      <c r="BD368"/>
      <c r="BE368"/>
    </row>
    <row r="369" spans="52:57" x14ac:dyDescent="0.3">
      <c r="AZ369"/>
      <c r="BA369"/>
      <c r="BB369"/>
      <c r="BC369"/>
      <c r="BD369"/>
      <c r="BE369"/>
    </row>
    <row r="370" spans="52:57" x14ac:dyDescent="0.3">
      <c r="AZ370"/>
      <c r="BA370"/>
      <c r="BB370"/>
      <c r="BC370"/>
      <c r="BD370"/>
      <c r="BE370"/>
    </row>
    <row r="371" spans="52:57" x14ac:dyDescent="0.3">
      <c r="AZ371"/>
      <c r="BA371"/>
      <c r="BB371"/>
      <c r="BC371"/>
      <c r="BD371"/>
      <c r="BE371"/>
    </row>
    <row r="372" spans="52:57" x14ac:dyDescent="0.3">
      <c r="AZ372"/>
      <c r="BA372"/>
      <c r="BB372"/>
      <c r="BC372"/>
      <c r="BD372"/>
      <c r="BE372"/>
    </row>
    <row r="373" spans="52:57" x14ac:dyDescent="0.3">
      <c r="AZ373"/>
      <c r="BA373"/>
      <c r="BB373"/>
      <c r="BC373"/>
      <c r="BD373"/>
      <c r="BE373"/>
    </row>
    <row r="374" spans="52:57" x14ac:dyDescent="0.3">
      <c r="AZ374"/>
      <c r="BA374"/>
      <c r="BB374"/>
      <c r="BC374"/>
      <c r="BD374"/>
      <c r="BE374"/>
    </row>
    <row r="375" spans="52:57" x14ac:dyDescent="0.3">
      <c r="AZ375"/>
      <c r="BA375"/>
      <c r="BB375"/>
      <c r="BC375"/>
      <c r="BD375"/>
      <c r="BE375"/>
    </row>
    <row r="376" spans="52:57" x14ac:dyDescent="0.3">
      <c r="AZ376"/>
      <c r="BA376"/>
      <c r="BB376"/>
      <c r="BC376"/>
      <c r="BD376"/>
      <c r="BE376"/>
    </row>
    <row r="377" spans="52:57" x14ac:dyDescent="0.3">
      <c r="AZ377"/>
      <c r="BA377"/>
      <c r="BB377"/>
      <c r="BC377"/>
      <c r="BD377"/>
      <c r="BE377"/>
    </row>
    <row r="378" spans="52:57" x14ac:dyDescent="0.3">
      <c r="AZ378"/>
      <c r="BA378"/>
      <c r="BB378"/>
      <c r="BC378"/>
      <c r="BD378"/>
      <c r="BE378"/>
    </row>
    <row r="379" spans="52:57" x14ac:dyDescent="0.3">
      <c r="AZ379"/>
      <c r="BA379"/>
      <c r="BB379"/>
      <c r="BC379"/>
      <c r="BD379"/>
      <c r="BE379"/>
    </row>
    <row r="380" spans="52:57" x14ac:dyDescent="0.3">
      <c r="AZ380"/>
      <c r="BA380"/>
      <c r="BB380"/>
      <c r="BC380"/>
      <c r="BD380"/>
      <c r="BE380"/>
    </row>
    <row r="381" spans="52:57" x14ac:dyDescent="0.3">
      <c r="AZ381"/>
      <c r="BA381"/>
      <c r="BB381"/>
      <c r="BC381"/>
      <c r="BD381"/>
      <c r="BE381"/>
    </row>
    <row r="382" spans="52:57" x14ac:dyDescent="0.3">
      <c r="AZ382"/>
      <c r="BA382"/>
      <c r="BB382"/>
      <c r="BC382"/>
      <c r="BD382"/>
      <c r="BE382"/>
    </row>
    <row r="383" spans="52:57" x14ac:dyDescent="0.3">
      <c r="AZ383"/>
      <c r="BA383"/>
      <c r="BB383"/>
      <c r="BC383"/>
      <c r="BD383"/>
      <c r="BE383"/>
    </row>
    <row r="384" spans="52:57" x14ac:dyDescent="0.3">
      <c r="AZ384"/>
      <c r="BA384"/>
      <c r="BB384"/>
      <c r="BC384"/>
      <c r="BD384"/>
      <c r="BE384"/>
    </row>
    <row r="385" spans="52:57" x14ac:dyDescent="0.3">
      <c r="AZ385"/>
      <c r="BA385"/>
      <c r="BB385"/>
      <c r="BC385"/>
      <c r="BD385"/>
      <c r="BE385"/>
    </row>
    <row r="386" spans="52:57" x14ac:dyDescent="0.3">
      <c r="AZ386"/>
      <c r="BA386"/>
      <c r="BB386"/>
      <c r="BC386"/>
      <c r="BD386"/>
      <c r="BE386"/>
    </row>
    <row r="387" spans="52:57" x14ac:dyDescent="0.3">
      <c r="AZ387"/>
      <c r="BA387"/>
      <c r="BB387"/>
      <c r="BC387"/>
      <c r="BD387"/>
      <c r="BE387"/>
    </row>
    <row r="388" spans="52:57" x14ac:dyDescent="0.3">
      <c r="AZ388"/>
      <c r="BA388"/>
      <c r="BB388"/>
      <c r="BC388"/>
      <c r="BD388"/>
      <c r="BE388"/>
    </row>
    <row r="389" spans="52:57" x14ac:dyDescent="0.3">
      <c r="AZ389"/>
      <c r="BA389"/>
      <c r="BB389"/>
      <c r="BC389"/>
      <c r="BD389"/>
      <c r="BE389"/>
    </row>
    <row r="390" spans="52:57" x14ac:dyDescent="0.3">
      <c r="AZ390"/>
      <c r="BA390"/>
      <c r="BB390"/>
      <c r="BC390"/>
      <c r="BD390"/>
      <c r="BE390"/>
    </row>
    <row r="391" spans="52:57" x14ac:dyDescent="0.3">
      <c r="AZ391"/>
      <c r="BA391"/>
      <c r="BB391"/>
      <c r="BC391"/>
      <c r="BD391"/>
      <c r="BE391"/>
    </row>
    <row r="392" spans="52:57" x14ac:dyDescent="0.3">
      <c r="AZ392"/>
      <c r="BA392"/>
      <c r="BB392"/>
      <c r="BC392"/>
      <c r="BD392"/>
      <c r="BE392"/>
    </row>
    <row r="393" spans="52:57" x14ac:dyDescent="0.3">
      <c r="AZ393"/>
      <c r="BA393"/>
      <c r="BB393"/>
      <c r="BC393"/>
      <c r="BD393"/>
      <c r="BE393"/>
    </row>
    <row r="394" spans="52:57" x14ac:dyDescent="0.3">
      <c r="AZ394"/>
      <c r="BA394"/>
      <c r="BB394"/>
      <c r="BC394"/>
      <c r="BD394"/>
      <c r="BE394"/>
    </row>
    <row r="395" spans="52:57" x14ac:dyDescent="0.3">
      <c r="AZ395"/>
      <c r="BA395"/>
      <c r="BB395"/>
      <c r="BC395"/>
      <c r="BD395"/>
      <c r="BE395"/>
    </row>
    <row r="396" spans="52:57" x14ac:dyDescent="0.3">
      <c r="AZ396"/>
      <c r="BA396"/>
      <c r="BB396"/>
      <c r="BC396"/>
      <c r="BD396"/>
      <c r="BE396"/>
    </row>
    <row r="397" spans="52:57" x14ac:dyDescent="0.3">
      <c r="AZ397"/>
      <c r="BA397"/>
      <c r="BB397"/>
      <c r="BC397"/>
      <c r="BD397"/>
      <c r="BE397"/>
    </row>
    <row r="398" spans="52:57" x14ac:dyDescent="0.3">
      <c r="AZ398"/>
      <c r="BA398"/>
      <c r="BB398"/>
      <c r="BC398"/>
      <c r="BD398"/>
      <c r="BE398"/>
    </row>
    <row r="399" spans="52:57" x14ac:dyDescent="0.3">
      <c r="AZ399"/>
      <c r="BA399"/>
      <c r="BB399"/>
      <c r="BC399"/>
      <c r="BD399"/>
      <c r="BE399"/>
    </row>
    <row r="400" spans="52:57" x14ac:dyDescent="0.3">
      <c r="AZ400"/>
      <c r="BA400"/>
      <c r="BB400"/>
      <c r="BC400"/>
      <c r="BD400"/>
      <c r="BE400"/>
    </row>
    <row r="401" spans="52:57" x14ac:dyDescent="0.3">
      <c r="AZ401"/>
      <c r="BA401"/>
      <c r="BB401"/>
      <c r="BC401"/>
      <c r="BD401"/>
      <c r="BE401"/>
    </row>
    <row r="402" spans="52:57" x14ac:dyDescent="0.3">
      <c r="AZ402"/>
      <c r="BA402"/>
      <c r="BB402"/>
      <c r="BC402"/>
      <c r="BD402"/>
      <c r="BE402"/>
    </row>
    <row r="403" spans="52:57" x14ac:dyDescent="0.3">
      <c r="AZ403"/>
      <c r="BA403"/>
      <c r="BB403"/>
      <c r="BC403"/>
      <c r="BD403"/>
      <c r="BE403"/>
    </row>
    <row r="404" spans="52:57" x14ac:dyDescent="0.3">
      <c r="AZ404"/>
      <c r="BA404"/>
      <c r="BB404"/>
      <c r="BC404"/>
      <c r="BD404"/>
      <c r="BE404"/>
    </row>
    <row r="405" spans="52:57" x14ac:dyDescent="0.3">
      <c r="AZ405"/>
      <c r="BA405"/>
      <c r="BB405"/>
      <c r="BC405"/>
      <c r="BD405"/>
      <c r="BE405"/>
    </row>
    <row r="406" spans="52:57" x14ac:dyDescent="0.3">
      <c r="AZ406"/>
      <c r="BA406"/>
      <c r="BB406"/>
      <c r="BC406"/>
      <c r="BD406"/>
      <c r="BE406"/>
    </row>
    <row r="407" spans="52:57" x14ac:dyDescent="0.3">
      <c r="AZ407"/>
      <c r="BA407"/>
      <c r="BB407"/>
      <c r="BC407"/>
      <c r="BD407"/>
      <c r="BE407"/>
    </row>
    <row r="408" spans="52:57" x14ac:dyDescent="0.3">
      <c r="AZ408"/>
      <c r="BA408"/>
      <c r="BB408"/>
      <c r="BC408"/>
      <c r="BD408"/>
      <c r="BE408"/>
    </row>
    <row r="409" spans="52:57" x14ac:dyDescent="0.3">
      <c r="AZ409"/>
      <c r="BA409"/>
      <c r="BB409"/>
      <c r="BC409"/>
      <c r="BD409"/>
      <c r="BE409"/>
    </row>
    <row r="410" spans="52:57" x14ac:dyDescent="0.3">
      <c r="AZ410"/>
      <c r="BA410"/>
      <c r="BB410"/>
      <c r="BC410"/>
      <c r="BD410"/>
      <c r="BE410"/>
    </row>
    <row r="411" spans="52:57" x14ac:dyDescent="0.3">
      <c r="AZ411"/>
      <c r="BA411"/>
      <c r="BB411"/>
      <c r="BC411"/>
      <c r="BD411"/>
      <c r="BE411"/>
    </row>
    <row r="412" spans="52:57" x14ac:dyDescent="0.3">
      <c r="AZ412"/>
      <c r="BA412"/>
      <c r="BB412"/>
      <c r="BC412"/>
      <c r="BD412"/>
      <c r="BE412"/>
    </row>
    <row r="413" spans="52:57" x14ac:dyDescent="0.3">
      <c r="AZ413"/>
      <c r="BA413"/>
      <c r="BB413"/>
      <c r="BC413"/>
      <c r="BD413"/>
      <c r="BE413"/>
    </row>
    <row r="414" spans="52:57" x14ac:dyDescent="0.3">
      <c r="AZ414"/>
      <c r="BA414"/>
      <c r="BB414"/>
      <c r="BC414"/>
      <c r="BD414"/>
      <c r="BE414"/>
    </row>
    <row r="415" spans="52:57" x14ac:dyDescent="0.3">
      <c r="AZ415"/>
      <c r="BA415"/>
      <c r="BB415"/>
      <c r="BC415"/>
      <c r="BD415"/>
      <c r="BE415"/>
    </row>
    <row r="416" spans="52:57" x14ac:dyDescent="0.3">
      <c r="AZ416"/>
      <c r="BA416"/>
      <c r="BB416"/>
      <c r="BC416"/>
      <c r="BD416"/>
      <c r="BE416"/>
    </row>
    <row r="417" spans="52:57" x14ac:dyDescent="0.3">
      <c r="AZ417"/>
      <c r="BA417"/>
      <c r="BB417"/>
      <c r="BC417"/>
      <c r="BD417"/>
      <c r="BE417"/>
    </row>
    <row r="418" spans="52:57" x14ac:dyDescent="0.3">
      <c r="AZ418"/>
      <c r="BA418"/>
      <c r="BB418"/>
      <c r="BC418"/>
      <c r="BD418"/>
      <c r="BE418"/>
    </row>
    <row r="419" spans="52:57" x14ac:dyDescent="0.3">
      <c r="AZ419"/>
      <c r="BA419"/>
      <c r="BB419"/>
      <c r="BC419"/>
      <c r="BD419"/>
      <c r="BE419"/>
    </row>
  </sheetData>
  <mergeCells count="12">
    <mergeCell ref="O39:R39"/>
    <mergeCell ref="S39:V39"/>
    <mergeCell ref="W39:Z39"/>
    <mergeCell ref="AN9:AQ9"/>
    <mergeCell ref="R30:T30"/>
    <mergeCell ref="N30:O30"/>
    <mergeCell ref="AT17:AT20"/>
    <mergeCell ref="AT22:AT24"/>
    <mergeCell ref="AT26:AT28"/>
    <mergeCell ref="AT30:AT32"/>
    <mergeCell ref="AF9:AI9"/>
    <mergeCell ref="AJ9:AM9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5 Answer</vt:lpstr>
      <vt:lpstr>Problem 5 Sensitivity</vt:lpstr>
      <vt:lpstr>Problem 5</vt:lpstr>
    </vt:vector>
  </TitlesOfParts>
  <Manager>.</Manager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Seeve Teemu</dc:creator>
  <cp:keywords/>
  <dc:description/>
  <cp:lastModifiedBy>Nguyen Binh</cp:lastModifiedBy>
  <cp:revision/>
  <dcterms:created xsi:type="dcterms:W3CDTF">2018-10-16T09:54:42Z</dcterms:created>
  <dcterms:modified xsi:type="dcterms:W3CDTF">2023-10-30T19:32:20Z</dcterms:modified>
  <cp:category/>
  <cp:contentStatus/>
</cp:coreProperties>
</file>