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springnuance\Desktop\Business-Analytics-I\Lectures and Assignment 3\"/>
    </mc:Choice>
  </mc:AlternateContent>
  <xr:revisionPtr revIDLastSave="0" documentId="13_ncr:1_{C5B92B66-4EDB-4502-B6F7-3322422136AA}" xr6:coauthVersionLast="47" xr6:coauthVersionMax="47" xr10:uidLastSave="{00000000-0000-0000-0000-000000000000}"/>
  <bookViews>
    <workbookView xWindow="-108" yWindow="-108" windowWidth="23256" windowHeight="12576" xr2:uid="{00000000-000D-0000-FFFF-FFFF00000000}"/>
  </bookViews>
  <sheets>
    <sheet name="Problem 3" sheetId="13" r:id="rId1"/>
  </sheets>
  <definedNames>
    <definedName name="solver_adj" localSheetId="0" hidden="1">'Problem 3'!$N$35:$N$36</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lhs1" localSheetId="0" hidden="1">'Problem 3'!$N$35</definedName>
    <definedName name="solver_lhs2" localSheetId="0" hidden="1">'Problem 3'!$N$35</definedName>
    <definedName name="solver_lhs3" localSheetId="0" hidden="1">'Problem 3'!$N$36</definedName>
    <definedName name="solver_lhs4" localSheetId="0" hidden="1">'Problem 3'!$N$36</definedName>
    <definedName name="solver_lhs5" localSheetId="0" hidden="1">'Problem 3'!$P$46</definedName>
    <definedName name="solver_lin" localSheetId="0" hidden="1">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2</definedName>
    <definedName name="solver_nod" localSheetId="0" hidden="1">2147483647</definedName>
    <definedName name="solver_num" localSheetId="0" hidden="1">5</definedName>
    <definedName name="solver_nwt" localSheetId="0" hidden="1">1</definedName>
    <definedName name="solver_opt" localSheetId="0" hidden="1">'Problem 3'!$W$40</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el3" localSheetId="0" hidden="1">1</definedName>
    <definedName name="solver_rel4" localSheetId="0" hidden="1">3</definedName>
    <definedName name="solver_rel5" localSheetId="0" hidden="1">1</definedName>
    <definedName name="solver_rhs1" localSheetId="0" hidden="1">'Problem 3'!$N$44</definedName>
    <definedName name="solver_rhs2" localSheetId="0" hidden="1">'Problem 3'!$N$41</definedName>
    <definedName name="solver_rhs3" localSheetId="0" hidden="1">'Problem 3'!$N$45</definedName>
    <definedName name="solver_rhs4" localSheetId="0" hidden="1">'Problem 3'!$N$42</definedName>
    <definedName name="solver_rhs5" localSheetId="0" hidden="1">'Problem 3'!$S$46</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40" i="13" l="1"/>
  <c r="P35" i="13"/>
  <c r="Q44" i="13"/>
  <c r="P44" i="13"/>
  <c r="Q43" i="13"/>
  <c r="P43" i="13"/>
  <c r="Q36" i="13"/>
  <c r="R36" i="13"/>
  <c r="S36" i="13"/>
  <c r="T36" i="13"/>
  <c r="U36" i="13"/>
  <c r="Q35" i="13"/>
  <c r="R35" i="13"/>
  <c r="S35" i="13"/>
  <c r="T35" i="13"/>
  <c r="U35" i="13"/>
  <c r="P36" i="13"/>
  <c r="P37" i="13" l="1"/>
  <c r="P40" i="13" s="1"/>
  <c r="P45" i="13"/>
  <c r="Q45" i="13"/>
  <c r="U37" i="13"/>
  <c r="U40" i="13" s="1"/>
  <c r="S37" i="13"/>
  <c r="S40" i="13" s="1"/>
  <c r="T37" i="13"/>
  <c r="T40" i="13" s="1"/>
  <c r="R37" i="13"/>
  <c r="R40" i="13" s="1"/>
  <c r="Q37" i="13"/>
  <c r="P46" i="13" l="1"/>
  <c r="Q40" i="13"/>
</calcChain>
</file>

<file path=xl/sharedStrings.xml><?xml version="1.0" encoding="utf-8"?>
<sst xmlns="http://schemas.openxmlformats.org/spreadsheetml/2006/main" count="53" uniqueCount="36">
  <si>
    <t>Table 1</t>
  </si>
  <si>
    <t>i</t>
  </si>
  <si>
    <t>Norne</t>
  </si>
  <si>
    <t>Heidrun</t>
  </si>
  <si>
    <t>Midgard</t>
  </si>
  <si>
    <t>Smorbukk</t>
  </si>
  <si>
    <t>Draugen</t>
  </si>
  <si>
    <t>Ormen Lange</t>
  </si>
  <si>
    <t>Land base  1</t>
  </si>
  <si>
    <t>Land base 2</t>
  </si>
  <si>
    <r>
      <t>x</t>
    </r>
    <r>
      <rPr>
        <i/>
        <vertAlign val="subscript"/>
        <sz val="8"/>
        <color theme="1"/>
        <rFont val="Calibri"/>
        <family val="2"/>
        <scheme val="minor"/>
      </rPr>
      <t>i</t>
    </r>
  </si>
  <si>
    <r>
      <t>y</t>
    </r>
    <r>
      <rPr>
        <i/>
        <vertAlign val="subscript"/>
        <sz val="8"/>
        <color theme="1"/>
        <rFont val="Calibri"/>
        <family val="2"/>
        <scheme val="minor"/>
      </rPr>
      <t xml:space="preserve">i </t>
    </r>
  </si>
  <si>
    <t>Oil rigs</t>
  </si>
  <si>
    <t>ISM-C1004 - Business Analytics 1 - Assignment 3 (Total 28 points)</t>
  </si>
  <si>
    <r>
      <t>f</t>
    </r>
    <r>
      <rPr>
        <i/>
        <vertAlign val="subscript"/>
        <sz val="8"/>
        <color theme="1"/>
        <rFont val="Calibri"/>
        <family val="2"/>
        <scheme val="minor"/>
      </rPr>
      <t>i</t>
    </r>
  </si>
  <si>
    <t>Decision variable</t>
  </si>
  <si>
    <t>x</t>
  </si>
  <si>
    <t>y</t>
  </si>
  <si>
    <t>Annual costs of oil rig</t>
  </si>
  <si>
    <t>C</t>
  </si>
  <si>
    <t>=</t>
  </si>
  <si>
    <t>Total annual flight costs</t>
  </si>
  <si>
    <t>x distance to oil rig</t>
  </si>
  <si>
    <t>y distance  to oil rig</t>
  </si>
  <si>
    <t>Euclidean distance to oil rig</t>
  </si>
  <si>
    <t>&lt;=</t>
  </si>
  <si>
    <t>Constraint # Distance to land base</t>
  </si>
  <si>
    <t>x distance to land base</t>
  </si>
  <si>
    <t>y distance to land base</t>
  </si>
  <si>
    <t>Euclidean distance to land base</t>
  </si>
  <si>
    <t>Minimum distance to a land base</t>
  </si>
  <si>
    <t xml:space="preserve">GRG Nonlinear </t>
  </si>
  <si>
    <t>GRG Nonlinear</t>
  </si>
  <si>
    <t>Evolutionary</t>
  </si>
  <si>
    <t>Upperbound</t>
  </si>
  <si>
    <t>Lowerbound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</si>
</sst>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20"/>
      <color theme="1"/>
      <name val="Calibri"/>
      <family val="2"/>
      <scheme val="minor"/>
    </font>
    <font>
      <sz val="8"/>
      <color theme="1"/>
      <name val="Calibri"/>
      <family val="2"/>
      <scheme val="minor"/>
    </font>
    <font>
      <i/>
      <sz val="8"/>
      <color theme="1"/>
      <name val="Calibri"/>
      <family val="2"/>
      <scheme val="minor"/>
    </font>
    <font>
      <i/>
      <vertAlign val="subscript"/>
      <sz val="8"/>
      <color theme="1"/>
      <name val="Calibri"/>
      <family val="2"/>
      <scheme val="minor"/>
    </font>
    <font>
      <b/>
      <sz val="8"/>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s>
  <borders count="18">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1">
    <xf numFmtId="0" fontId="0" fillId="0" borderId="0"/>
  </cellStyleXfs>
  <cellXfs count="49">
    <xf numFmtId="0" fontId="0" fillId="0" borderId="0" xfId="0"/>
    <xf numFmtId="0" fontId="0" fillId="2" borderId="1" xfId="0" applyFill="1" applyBorder="1"/>
    <xf numFmtId="0" fontId="1" fillId="2" borderId="1" xfId="0" applyFont="1" applyFill="1" applyBorder="1"/>
    <xf numFmtId="0" fontId="2" fillId="0" borderId="0" xfId="0" applyFont="1" applyAlignment="1">
      <alignment horizontal="center" vertical="center"/>
    </xf>
    <xf numFmtId="0" fontId="2" fillId="0" borderId="0" xfId="0" applyFont="1" applyAlignment="1">
      <alignment horizontal="center"/>
    </xf>
    <xf numFmtId="0" fontId="0" fillId="0" borderId="0" xfId="0" applyAlignment="1">
      <alignment horizontal="right"/>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3" fillId="0" borderId="10" xfId="0" applyFont="1" applyBorder="1" applyAlignment="1">
      <alignment horizontal="center"/>
    </xf>
    <xf numFmtId="0" fontId="3" fillId="0" borderId="9" xfId="0" applyFont="1" applyBorder="1" applyAlignment="1">
      <alignment horizontal="center"/>
    </xf>
    <xf numFmtId="0" fontId="2" fillId="0" borderId="9" xfId="0" applyFont="1" applyBorder="1"/>
    <xf numFmtId="0" fontId="3" fillId="3" borderId="0" xfId="0" applyFont="1" applyFill="1" applyAlignment="1">
      <alignment horizontal="center"/>
    </xf>
    <xf numFmtId="0" fontId="2" fillId="3" borderId="0" xfId="0" applyFont="1" applyFill="1" applyAlignment="1">
      <alignment horizontal="center" vertical="center"/>
    </xf>
    <xf numFmtId="0" fontId="2" fillId="3" borderId="7" xfId="0" applyFont="1" applyFill="1" applyBorder="1" applyAlignment="1">
      <alignment horizontal="center" vertical="center"/>
    </xf>
    <xf numFmtId="0" fontId="3" fillId="3" borderId="5" xfId="0" applyFont="1" applyFill="1" applyBorder="1" applyAlignment="1">
      <alignment horizont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0" fillId="0" borderId="0" xfId="0" applyAlignment="1">
      <alignment horizontal="center"/>
    </xf>
    <xf numFmtId="0" fontId="2" fillId="0" borderId="11" xfId="0" applyFont="1" applyBorder="1" applyAlignment="1">
      <alignment horizontal="center"/>
    </xf>
    <xf numFmtId="0" fontId="2" fillId="4" borderId="11" xfId="0" applyFont="1" applyFill="1" applyBorder="1" applyAlignment="1">
      <alignment horizontal="center"/>
    </xf>
    <xf numFmtId="0" fontId="2" fillId="0" borderId="0" xfId="0" applyFont="1"/>
    <xf numFmtId="0" fontId="3" fillId="0" borderId="0" xfId="0" applyFont="1"/>
    <xf numFmtId="0" fontId="2" fillId="0" borderId="8" xfId="0" applyFont="1" applyBorder="1"/>
    <xf numFmtId="0" fontId="2" fillId="0" borderId="3" xfId="0" applyFont="1" applyBorder="1"/>
    <xf numFmtId="0" fontId="2" fillId="0" borderId="0" xfId="0" applyFont="1" applyAlignment="1">
      <alignment horizontal="right"/>
    </xf>
    <xf numFmtId="0" fontId="2" fillId="0" borderId="11" xfId="0" applyFont="1" applyBorder="1" applyAlignment="1">
      <alignment horizontal="center" vertical="center"/>
    </xf>
    <xf numFmtId="0" fontId="2" fillId="0" borderId="11" xfId="0" applyFont="1" applyBorder="1"/>
    <xf numFmtId="0" fontId="2" fillId="5" borderId="11" xfId="0" applyFont="1" applyFill="1" applyBorder="1" applyAlignment="1">
      <alignment horizontal="center"/>
    </xf>
    <xf numFmtId="0" fontId="2" fillId="0" borderId="0" xfId="0" quotePrefix="1" applyFont="1" applyAlignment="1">
      <alignment horizontal="center"/>
    </xf>
    <xf numFmtId="0" fontId="2" fillId="6" borderId="11" xfId="0" applyFont="1" applyFill="1" applyBorder="1" applyAlignment="1">
      <alignment horizontal="center"/>
    </xf>
    <xf numFmtId="0" fontId="2" fillId="4" borderId="12" xfId="0" applyFont="1" applyFill="1" applyBorder="1" applyAlignment="1">
      <alignment horizontal="center"/>
    </xf>
    <xf numFmtId="0" fontId="2" fillId="3" borderId="11" xfId="0" applyFont="1" applyFill="1" applyBorder="1" applyAlignment="1">
      <alignment horizontal="center" vertical="center"/>
    </xf>
    <xf numFmtId="0" fontId="3" fillId="0" borderId="11" xfId="0" applyFont="1" applyBorder="1" applyAlignment="1">
      <alignment horizontal="center" vertical="center"/>
    </xf>
    <xf numFmtId="0" fontId="2" fillId="0" borderId="15" xfId="0" applyFont="1" applyBorder="1" applyAlignment="1">
      <alignment horizontal="center" vertical="center"/>
    </xf>
    <xf numFmtId="0" fontId="2" fillId="5" borderId="15" xfId="0" applyFont="1" applyFill="1" applyBorder="1" applyAlignment="1">
      <alignment horizontal="center" vertical="center"/>
    </xf>
    <xf numFmtId="0" fontId="2" fillId="5" borderId="11" xfId="0" applyFont="1" applyFill="1" applyBorder="1" applyAlignment="1">
      <alignment horizontal="center" vertical="center"/>
    </xf>
    <xf numFmtId="0" fontId="2" fillId="0" borderId="16" xfId="0" applyFont="1" applyBorder="1" applyAlignment="1">
      <alignment horizontal="center" vertical="center"/>
    </xf>
    <xf numFmtId="0" fontId="2" fillId="5" borderId="16" xfId="0" applyFont="1" applyFill="1" applyBorder="1" applyAlignment="1">
      <alignment horizontal="center" vertical="center"/>
    </xf>
    <xf numFmtId="0" fontId="2" fillId="2" borderId="11" xfId="0" applyFont="1" applyFill="1" applyBorder="1" applyAlignment="1">
      <alignment horizontal="center"/>
    </xf>
    <xf numFmtId="0" fontId="2" fillId="0" borderId="13" xfId="0" applyFont="1" applyBorder="1" applyAlignment="1">
      <alignment horizontal="center" vertical="center"/>
    </xf>
    <xf numFmtId="0" fontId="2" fillId="3" borderId="11" xfId="0" applyFont="1" applyFill="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2" fillId="0" borderId="12" xfId="0" applyFont="1" applyBorder="1" applyAlignment="1">
      <alignment horizontal="center"/>
    </xf>
    <xf numFmtId="0" fontId="2" fillId="0" borderId="14" xfId="0" applyFont="1" applyBorder="1" applyAlignment="1">
      <alignment horizontal="center"/>
    </xf>
    <xf numFmtId="0" fontId="2" fillId="5" borderId="11" xfId="0" applyFont="1" applyFill="1" applyBorder="1" applyAlignment="1">
      <alignment horizontal="center" vertical="center"/>
    </xf>
    <xf numFmtId="0" fontId="5" fillId="0" borderId="17" xfId="0" applyFont="1" applyBorder="1" applyAlignment="1">
      <alignment horizontal="center" vertical="center"/>
    </xf>
    <xf numFmtId="0" fontId="5"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533850230903417E-2"/>
          <c:y val="4.1980973033009607E-2"/>
          <c:w val="0.85935431112062199"/>
          <c:h val="0.91027021532603014"/>
        </c:manualLayout>
      </c:layout>
      <c:scatterChart>
        <c:scatterStyle val="lineMarker"/>
        <c:varyColors val="0"/>
        <c:ser>
          <c:idx val="0"/>
          <c:order val="0"/>
          <c:spPr>
            <a:ln w="19050" cap="rnd">
              <a:noFill/>
              <a:round/>
            </a:ln>
            <a:effectLst/>
          </c:spPr>
          <c:marker>
            <c:symbol val="circle"/>
            <c:size val="5"/>
            <c:spPr>
              <a:solidFill>
                <a:schemeClr val="accent2"/>
              </a:solidFill>
              <a:ln w="9525">
                <a:solidFill>
                  <a:schemeClr val="accent2"/>
                </a:solidFill>
              </a:ln>
              <a:effectLst/>
            </c:spPr>
          </c:marker>
          <c:dLbls>
            <c:dLbl>
              <c:idx val="0"/>
              <c:tx>
                <c:rich>
                  <a:bodyPr/>
                  <a:lstStyle/>
                  <a:p>
                    <a:fld id="{B8BDDB6B-EFBA-4449-8636-6FCBC75AE9E6}"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29A-4710-BF1E-9BFB7AF4948A}"/>
                </c:ext>
              </c:extLst>
            </c:dLbl>
            <c:dLbl>
              <c:idx val="1"/>
              <c:layout>
                <c:manualLayout>
                  <c:x val="0"/>
                  <c:y val="5.2402943147345525E-2"/>
                </c:manualLayout>
              </c:layout>
              <c:tx>
                <c:rich>
                  <a:bodyPr/>
                  <a:lstStyle/>
                  <a:p>
                    <a:fld id="{537D38BA-C8E0-414B-BD21-4D21F6A659D9}" type="CELLRANGE">
                      <a:rPr lang="en-US"/>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29A-4710-BF1E-9BFB7AF4948A}"/>
                </c:ext>
              </c:extLst>
            </c:dLbl>
            <c:dLbl>
              <c:idx val="2"/>
              <c:tx>
                <c:rich>
                  <a:bodyPr/>
                  <a:lstStyle/>
                  <a:p>
                    <a:fld id="{C5F20400-BBED-4200-8F73-BB5CF1EDDCAD}"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29A-4710-BF1E-9BFB7AF4948A}"/>
                </c:ext>
              </c:extLst>
            </c:dLbl>
            <c:dLbl>
              <c:idx val="3"/>
              <c:tx>
                <c:rich>
                  <a:bodyPr/>
                  <a:lstStyle/>
                  <a:p>
                    <a:fld id="{D8FE61B1-0B6E-4434-B100-0A46103A518C}"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29A-4710-BF1E-9BFB7AF4948A}"/>
                </c:ext>
              </c:extLst>
            </c:dLbl>
            <c:dLbl>
              <c:idx val="4"/>
              <c:tx>
                <c:rich>
                  <a:bodyPr/>
                  <a:lstStyle/>
                  <a:p>
                    <a:fld id="{7D7F1476-80C0-41E6-8F06-CEA27E73C15F}"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29A-4710-BF1E-9BFB7AF4948A}"/>
                </c:ext>
              </c:extLst>
            </c:dLbl>
            <c:dLbl>
              <c:idx val="5"/>
              <c:tx>
                <c:rich>
                  <a:bodyPr/>
                  <a:lstStyle/>
                  <a:p>
                    <a:fld id="{EFADF412-804F-4B8C-AB93-7DCF754E1BC2}"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29A-4710-BF1E-9BFB7AF4948A}"/>
                </c:ext>
              </c:extLst>
            </c:dLbl>
            <c:dLbl>
              <c:idx val="6"/>
              <c:tx>
                <c:rich>
                  <a:bodyPr/>
                  <a:lstStyle/>
                  <a:p>
                    <a:fld id="{C0B98192-C1D3-40BB-A513-21E9850F57BF}"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29A-4710-BF1E-9BFB7AF4948A}"/>
                </c:ext>
              </c:extLst>
            </c:dLbl>
            <c:dLbl>
              <c:idx val="7"/>
              <c:layout>
                <c:manualLayout>
                  <c:x val="-0.16202785988027193"/>
                  <c:y val="6.2883531776814494E-2"/>
                </c:manualLayout>
              </c:layout>
              <c:tx>
                <c:rich>
                  <a:bodyPr/>
                  <a:lstStyle/>
                  <a:p>
                    <a:fld id="{4B8D24AA-0A9D-41D9-92E8-094AE00AC921}" type="CELLRANGE">
                      <a:rPr lang="en-US"/>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29A-4710-BF1E-9BFB7AF4948A}"/>
                </c:ext>
              </c:extLst>
            </c:dLbl>
            <c:dLbl>
              <c:idx val="8"/>
              <c:layout>
                <c:manualLayout>
                  <c:x val="-5.3203177871134148E-2"/>
                  <c:y val="9.7818827208378312E-2"/>
                </c:manualLayout>
              </c:layout>
              <c:tx>
                <c:rich>
                  <a:bodyPr/>
                  <a:lstStyle/>
                  <a:p>
                    <a:fld id="{1D227E3A-E738-4562-BA54-736B9B03053A}" type="CELLRANGE">
                      <a:rPr lang="en-US"/>
                      <a:pPr/>
                      <a:t>[CELLRANGE]</a:t>
                    </a:fld>
                    <a:endParaRPr lang="en-FI"/>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6257-40E3-98D0-959311E66CE5}"/>
                </c:ext>
              </c:extLst>
            </c:dLbl>
            <c:dLbl>
              <c:idx val="9"/>
              <c:layout>
                <c:manualLayout>
                  <c:x val="-0.16928283868088115"/>
                  <c:y val="-7.3364120406283734E-2"/>
                </c:manualLayout>
              </c:layout>
              <c:tx>
                <c:rich>
                  <a:bodyPr/>
                  <a:lstStyle/>
                  <a:p>
                    <a:fld id="{2BC4D791-BCEF-40CA-B7B1-361BC0775348}" type="CELLRANGE">
                      <a:rPr lang="en-US"/>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6257-40E3-98D0-959311E66C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'Problem 3'!$N$28:$W$28</c:f>
              <c:numCache>
                <c:formatCode>General</c:formatCode>
                <c:ptCount val="10"/>
                <c:pt idx="0">
                  <c:v>204</c:v>
                </c:pt>
                <c:pt idx="1">
                  <c:v>281</c:v>
                </c:pt>
                <c:pt idx="2">
                  <c:v>234</c:v>
                </c:pt>
                <c:pt idx="3">
                  <c:v>224</c:v>
                </c:pt>
                <c:pt idx="4">
                  <c:v>243</c:v>
                </c:pt>
                <c:pt idx="5">
                  <c:v>189</c:v>
                </c:pt>
                <c:pt idx="6">
                  <c:v>220</c:v>
                </c:pt>
                <c:pt idx="7">
                  <c:v>128</c:v>
                </c:pt>
                <c:pt idx="8">
                  <c:v>159.68826998555571</c:v>
                </c:pt>
                <c:pt idx="9">
                  <c:v>159.69200461269176</c:v>
                </c:pt>
              </c:numCache>
            </c:numRef>
          </c:xVal>
          <c:yVal>
            <c:numRef>
              <c:f>'Problem 3'!$N$29:$W$29</c:f>
              <c:numCache>
                <c:formatCode>General</c:formatCode>
                <c:ptCount val="10"/>
                <c:pt idx="0">
                  <c:v>25</c:v>
                </c:pt>
                <c:pt idx="1">
                  <c:v>69</c:v>
                </c:pt>
                <c:pt idx="2">
                  <c:v>322</c:v>
                </c:pt>
                <c:pt idx="3">
                  <c:v>220</c:v>
                </c:pt>
                <c:pt idx="4">
                  <c:v>186</c:v>
                </c:pt>
                <c:pt idx="5">
                  <c:v>185</c:v>
                </c:pt>
                <c:pt idx="6">
                  <c:v>123</c:v>
                </c:pt>
                <c:pt idx="7">
                  <c:v>72</c:v>
                </c:pt>
                <c:pt idx="8">
                  <c:v>91.606835793346065</c:v>
                </c:pt>
                <c:pt idx="9">
                  <c:v>91.609321340075923</c:v>
                </c:pt>
              </c:numCache>
            </c:numRef>
          </c:yVal>
          <c:smooth val="0"/>
          <c:extLst>
            <c:ext xmlns:c15="http://schemas.microsoft.com/office/drawing/2012/chart" uri="{02D57815-91ED-43cb-92C2-25804820EDAC}">
              <c15:datalabelsRange>
                <c15:f>'Problem 3'!$N$26:$W$26</c15:f>
                <c15:dlblRangeCache>
                  <c:ptCount val="10"/>
                  <c:pt idx="0">
                    <c:v>Land base  1</c:v>
                  </c:pt>
                  <c:pt idx="1">
                    <c:v>Land base 2</c:v>
                  </c:pt>
                  <c:pt idx="2">
                    <c:v>Norne</c:v>
                  </c:pt>
                  <c:pt idx="3">
                    <c:v>Heidrun</c:v>
                  </c:pt>
                  <c:pt idx="4">
                    <c:v>Midgard</c:v>
                  </c:pt>
                  <c:pt idx="5">
                    <c:v>Smorbukk</c:v>
                  </c:pt>
                  <c:pt idx="6">
                    <c:v>Draugen</c:v>
                  </c:pt>
                  <c:pt idx="7">
                    <c:v>Ormen Lange</c:v>
                  </c:pt>
                  <c:pt idx="8">
                    <c:v>GRG Nonlinear </c:v>
                  </c:pt>
                  <c:pt idx="9">
                    <c:v>Evolutionary</c:v>
                  </c:pt>
                </c15:dlblRangeCache>
              </c15:datalabelsRange>
            </c:ext>
            <c:ext xmlns:c16="http://schemas.microsoft.com/office/drawing/2014/chart" uri="{C3380CC4-5D6E-409C-BE32-E72D297353CC}">
              <c16:uniqueId val="{00000000-A29A-4710-BF1E-9BFB7AF4948A}"/>
            </c:ext>
          </c:extLst>
        </c:ser>
        <c:dLbls>
          <c:showLegendKey val="0"/>
          <c:showVal val="0"/>
          <c:showCatName val="0"/>
          <c:showSerName val="0"/>
          <c:showPercent val="0"/>
          <c:showBubbleSize val="0"/>
        </c:dLbls>
        <c:axId val="495708111"/>
        <c:axId val="495707279"/>
      </c:scatterChart>
      <c:valAx>
        <c:axId val="495708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95707279"/>
        <c:crosses val="autoZero"/>
        <c:crossBetween val="midCat"/>
      </c:valAx>
      <c:valAx>
        <c:axId val="49570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95708111"/>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61913</xdr:colOff>
      <xdr:row>1</xdr:row>
      <xdr:rowOff>127002</xdr:rowOff>
    </xdr:from>
    <xdr:ext cx="5391150" cy="1153636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228601" y="455615"/>
              <a:ext cx="5391150" cy="1153636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Non-linear location problem (4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Whale Oil Ltd. operates six offshore oilrigs. It is planning to build a service platform from which maintenance helicopters could serve the rigs, and needs to decide what would be the best location for the service platform to minimize</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annual flight costs. </a:t>
              </a:r>
              <a:r>
                <a:rPr lang="en-US" sz="1100" b="0" i="0">
                  <a:solidFill>
                    <a:schemeClr val="tx1"/>
                  </a:solidFill>
                  <a:effectLst/>
                  <a:latin typeface="+mn-lt"/>
                  <a:ea typeface="+mn-ea"/>
                  <a:cs typeface="+mn-cs"/>
                </a:rPr>
                <a:t>The locations of the rigs are given in the Table</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1</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and illustrated on the attached</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map.</a:t>
              </a:r>
              <a:r>
                <a:rPr lang="en-US" sz="1100" b="0" i="0" baseline="0">
                  <a:solidFill>
                    <a:schemeClr val="tx1"/>
                  </a:solidFill>
                  <a:effectLst/>
                  <a:latin typeface="+mn-lt"/>
                  <a:ea typeface="+mn-ea"/>
                  <a:cs typeface="+mn-cs"/>
                </a:rPr>
                <a:t> </a:t>
              </a:r>
              <a:endParaRPr lang="en-US">
                <a:effectLst/>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cost of one kilometer helicopter flight is about 5 euros. It is estimated that there will be 200 flights annually to each rig, except for Norne (100 flights) and Ormen Lange (800 flights). Furthermore, the service platform has to be within 80 km range from one </a:t>
              </a:r>
              <a:r>
                <a:rPr lang="en-US" sz="1100" b="0" i="0" u="none" strike="noStrike" baseline="0">
                  <a:solidFill>
                    <a:schemeClr val="tx1"/>
                  </a:solidFill>
                  <a:effectLst/>
                  <a:latin typeface="+mn-lt"/>
                  <a:ea typeface="+mn-ea"/>
                  <a:cs typeface="+mn-cs"/>
                </a:rPr>
                <a:t>of </a:t>
              </a:r>
              <a:r>
                <a:rPr lang="en-US" sz="1100" b="0" i="0" u="none" strike="noStrike">
                  <a:solidFill>
                    <a:schemeClr val="tx1"/>
                  </a:solidFill>
                  <a:effectLst/>
                  <a:latin typeface="+mn-lt"/>
                  <a:ea typeface="+mn-ea"/>
                  <a:cs typeface="+mn-cs"/>
                </a:rPr>
                <a:t>the two land bases to allow building fiber optic communications cables.</a:t>
              </a:r>
            </a:p>
            <a:p>
              <a:endParaRPr lang="en-US" sz="1100" b="0" i="0" u="none" strike="noStrike">
                <a:solidFill>
                  <a:schemeClr val="tx1"/>
                </a:solidFill>
                <a:effectLst/>
                <a:latin typeface="+mn-lt"/>
                <a:ea typeface="+mn-ea"/>
                <a:cs typeface="+mn-cs"/>
              </a:endParaRPr>
            </a:p>
            <a:p>
              <a:r>
                <a:rPr lang="en-US" sz="1100" b="0" i="0" u="none" strike="noStrike">
                  <a:solidFill>
                    <a:srgbClr val="FF0000"/>
                  </a:solidFill>
                  <a:effectLst/>
                  <a:latin typeface="+mn-lt"/>
                  <a:ea typeface="+mn-ea"/>
                  <a:cs typeface="+mn-cs"/>
                </a:rPr>
                <a:t>Task</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a) Mathematically</a:t>
              </a:r>
              <a:r>
                <a:rPr lang="en-US" sz="1100" b="0" i="0" u="none" strike="noStrike" baseline="0">
                  <a:solidFill>
                    <a:srgbClr val="FF0000"/>
                  </a:solidFill>
                  <a:effectLst/>
                  <a:latin typeface="+mn-lt"/>
                  <a:ea typeface="+mn-ea"/>
                  <a:cs typeface="+mn-cs"/>
                </a:rPr>
                <a:t> formulate an NLP problem that identifies the cost minimizing location for the service platform (2p) [HINT: You can use the notations in Table 1 to make your formulation more compact]</a:t>
              </a:r>
            </a:p>
            <a:p>
              <a:endParaRPr lang="en-US" sz="1100" b="0" i="0" u="none" strike="noStrike" baseline="0">
                <a:solidFill>
                  <a:schemeClr val="tx1"/>
                </a:solidFill>
                <a:effectLst/>
                <a:latin typeface="+mn-lt"/>
                <a:ea typeface="+mn-ea"/>
                <a:cs typeface="+mn-cs"/>
              </a:endParaRPr>
            </a:p>
            <a:p>
              <a:r>
                <a:rPr lang="fi-FI" sz="1100" b="0" i="0">
                  <a:solidFill>
                    <a:schemeClr val="tx1"/>
                  </a:solidFill>
                  <a:effectLst/>
                  <a:latin typeface="+mn-lt"/>
                  <a:ea typeface="+mn-ea"/>
                  <a:cs typeface="+mn-cs"/>
                </a:rPr>
                <a:t>In</a:t>
              </a:r>
              <a:r>
                <a:rPr lang="fi-FI" sz="1100" b="0" i="0" baseline="0">
                  <a:solidFill>
                    <a:schemeClr val="tx1"/>
                  </a:solidFill>
                  <a:effectLst/>
                  <a:latin typeface="+mn-lt"/>
                  <a:ea typeface="+mn-ea"/>
                  <a:cs typeface="+mn-cs"/>
                </a:rPr>
                <a:t> this problem, we need to </a:t>
              </a:r>
              <a:r>
                <a:rPr lang="fi-FI" sz="1100" b="0" i="0">
                  <a:solidFill>
                    <a:schemeClr val="tx1"/>
                  </a:solidFill>
                  <a:effectLst/>
                  <a:latin typeface="+mn-lt"/>
                  <a:ea typeface="+mn-ea"/>
                  <a:cs typeface="+mn-cs"/>
                </a:rPr>
                <a:t>determine the optimal location of the service platform, given the distances to the oil rigs, the cost of helicopter flights, and the frequency of flights to each rig. Additionally, we must ensure the service platform is within 80 km of one of the two land bases.</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Parameters:</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oMath>
              </a14:m>
              <a:r>
                <a:rPr lang="fi-FI" sz="1100" b="0" i="0">
                  <a:solidFill>
                    <a:schemeClr val="tx1"/>
                  </a:solidFill>
                  <a:effectLst/>
                  <a:latin typeface="+mn-lt"/>
                  <a:ea typeface="+mn-ea"/>
                  <a:cs typeface="+mn-cs"/>
                </a:rPr>
                <a:t>,</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𝑖</m:t>
                      </m:r>
                    </m:sub>
                  </m:sSub>
                </m:oMath>
              </a14:m>
              <a:r>
                <a:rPr lang="fi-FI" sz="1100" b="0" i="0">
                  <a:solidFill>
                    <a:schemeClr val="tx1"/>
                  </a:solidFill>
                  <a:effectLst/>
                  <a:latin typeface="+mn-lt"/>
                  <a:ea typeface="+mn-ea"/>
                  <a:cs typeface="+mn-cs"/>
                </a:rPr>
                <a:t>): Coordinates of the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-th location (oil rigs and land bases), where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ranges from 1 to 8.</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𝑓</m:t>
                      </m:r>
                    </m:e>
                    <m:sub>
                      <m:r>
                        <a:rPr lang="en-US" sz="1100" b="0" i="1">
                          <a:solidFill>
                            <a:schemeClr val="tx1"/>
                          </a:solidFill>
                          <a:effectLst/>
                          <a:latin typeface="Cambria Math" panose="02040503050406030204" pitchFamily="18" charset="0"/>
                          <a:ea typeface="+mn-ea"/>
                          <a:cs typeface="+mn-cs"/>
                        </a:rPr>
                        <m:t>𝑖</m:t>
                      </m:r>
                    </m:sub>
                  </m:sSub>
                </m:oMath>
              </a14:m>
              <a:r>
                <a:rPr lang="fi-FI" sz="1100" b="0" i="0">
                  <a:solidFill>
                    <a:schemeClr val="tx1"/>
                  </a:solidFill>
                  <a:effectLst/>
                  <a:latin typeface="+mn-lt"/>
                  <a:ea typeface="+mn-ea"/>
                  <a:cs typeface="+mn-cs"/>
                </a:rPr>
                <a:t>: Frequency of flights to the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-th oil rig per year. Specifically,</a:t>
              </a:r>
              <a:r>
                <a:rPr lang="fi-FI" sz="1100" b="0" i="0" baseline="0">
                  <a:solidFill>
                    <a:schemeClr val="tx1"/>
                  </a:solidFill>
                  <a:effectLst/>
                  <a:latin typeface="+mn-lt"/>
                  <a:ea typeface="+mn-ea"/>
                  <a:cs typeface="+mn-cs"/>
                </a:rPr>
                <a:t> we have</a:t>
              </a:r>
              <a:r>
                <a:rPr lang="fi-FI" sz="1100" b="0" i="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𝑓</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=[100, 200, 200, 200, 200, 800]</m:t>
                    </m:r>
                  </m:oMath>
                </m:oMathPara>
              </a14:m>
              <a:endParaRPr lang="fi-FI" sz="1100" b="0" i="0">
                <a:solidFill>
                  <a:schemeClr val="tx1"/>
                </a:solidFill>
                <a:effectLst/>
                <a:latin typeface="+mn-lt"/>
                <a:ea typeface="+mn-ea"/>
                <a:cs typeface="+mn-cs"/>
              </a:endParaRPr>
            </a:p>
            <a:p>
              <a:r>
                <a:rPr lang="fi-FI" sz="1100" b="0" i="1">
                  <a:solidFill>
                    <a:schemeClr val="tx1"/>
                  </a:solidFill>
                  <a:effectLst/>
                  <a:latin typeface="+mn-lt"/>
                  <a:ea typeface="+mn-ea"/>
                  <a:cs typeface="+mn-cs"/>
                </a:rPr>
                <a:t>C = 5 euros</a:t>
              </a:r>
              <a:r>
                <a:rPr lang="fi-FI" sz="1100" b="0" i="0">
                  <a:solidFill>
                    <a:schemeClr val="tx1"/>
                  </a:solidFill>
                  <a:effectLst/>
                  <a:latin typeface="+mn-lt"/>
                  <a:ea typeface="+mn-ea"/>
                  <a:cs typeface="+mn-cs"/>
                </a:rPr>
                <a:t>: Cost per kilometer of helicopter flight </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Decision variables</a:t>
              </a:r>
            </a:p>
            <a:p>
              <a:r>
                <a:rPr lang="fi-FI" sz="1100" b="0" i="0">
                  <a:solidFill>
                    <a:schemeClr val="tx1"/>
                  </a:solidFill>
                  <a:effectLst/>
                  <a:latin typeface="+mn-lt"/>
                  <a:ea typeface="+mn-ea"/>
                  <a:cs typeface="+mn-cs"/>
                </a:rPr>
                <a:t>(</a:t>
              </a:r>
              <a:r>
                <a:rPr lang="fi-FI" sz="1100" b="0" i="1">
                  <a:solidFill>
                    <a:schemeClr val="tx1"/>
                  </a:solidFill>
                  <a:effectLst/>
                  <a:latin typeface="+mn-lt"/>
                  <a:ea typeface="+mn-ea"/>
                  <a:cs typeface="+mn-cs"/>
                </a:rPr>
                <a:t>x</a:t>
              </a:r>
              <a:r>
                <a:rPr lang="fi-FI" sz="1100" b="0" i="0">
                  <a:solidFill>
                    <a:schemeClr val="tx1"/>
                  </a:solidFill>
                  <a:effectLst/>
                  <a:latin typeface="+mn-lt"/>
                  <a:ea typeface="+mn-ea"/>
                  <a:cs typeface="+mn-cs"/>
                </a:rPr>
                <a:t>,</a:t>
              </a:r>
              <a:r>
                <a:rPr lang="fi-FI" sz="1100" b="0" i="1">
                  <a:solidFill>
                    <a:schemeClr val="tx1"/>
                  </a:solidFill>
                  <a:effectLst/>
                  <a:latin typeface="+mn-lt"/>
                  <a:ea typeface="+mn-ea"/>
                  <a:cs typeface="+mn-cs"/>
                </a:rPr>
                <a:t>y</a:t>
              </a:r>
              <a:r>
                <a:rPr lang="fi-FI" sz="1100" b="0" i="0">
                  <a:solidFill>
                    <a:schemeClr val="tx1"/>
                  </a:solidFill>
                  <a:effectLst/>
                  <a:latin typeface="+mn-lt"/>
                  <a:ea typeface="+mn-ea"/>
                  <a:cs typeface="+mn-cs"/>
                </a:rPr>
                <a:t>): Coordinates of the service platform </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Objective Function:</a:t>
              </a:r>
            </a:p>
            <a:p>
              <a:r>
                <a:rPr lang="fi-FI" sz="1100" b="0" i="0">
                  <a:solidFill>
                    <a:schemeClr val="tx1"/>
                  </a:solidFill>
                  <a:effectLst/>
                  <a:latin typeface="+mn-lt"/>
                  <a:ea typeface="+mn-ea"/>
                  <a:cs typeface="+mn-cs"/>
                </a:rPr>
                <a:t>Minimize the total annual flight cost. The distance to each rig is calculated using the Euclidean distance formula:</a:t>
              </a:r>
            </a:p>
            <a:p>
              <a:endParaRPr lang="fi-FI" sz="1100" b="0" i="0">
                <a:solidFill>
                  <a:schemeClr val="tx1"/>
                </a:solidFill>
                <a:effectLst/>
                <a:latin typeface="+mn-lt"/>
                <a:ea typeface="+mn-ea"/>
                <a:cs typeface="+mn-cs"/>
              </a:endParaRPr>
            </a:p>
            <a:p>
              <a:r>
                <a:rPr lang="en-US" sz="1100" b="0">
                  <a:solidFill>
                    <a:schemeClr val="tx1"/>
                  </a:solidFill>
                  <a:effectLst/>
                  <a:ea typeface="+mn-ea"/>
                  <a:cs typeface="+mn-cs"/>
                </a:rPr>
                <a:t> </a:t>
              </a:r>
              <a14:m>
                <m:oMath xmlns:m="http://schemas.openxmlformats.org/officeDocument/2006/math">
                  <m:r>
                    <m:rPr>
                      <m:sty m:val="p"/>
                    </m:rPr>
                    <a:rPr lang="en-US" sz="1100" b="0" i="0">
                      <a:solidFill>
                        <a:schemeClr val="tx1"/>
                      </a:solidFill>
                      <a:effectLst/>
                      <a:latin typeface="Cambria Math" panose="02040503050406030204" pitchFamily="18" charset="0"/>
                      <a:ea typeface="+mn-ea"/>
                      <a:cs typeface="+mn-cs"/>
                    </a:rPr>
                    <m:t>min</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z</m:t>
                  </m:r>
                  <m:r>
                    <a:rPr lang="en-US" sz="1100" b="0" i="0">
                      <a:solidFill>
                        <a:schemeClr val="tx1"/>
                      </a:solidFill>
                      <a:effectLst/>
                      <a:latin typeface="Cambria Math" panose="02040503050406030204" pitchFamily="18" charset="0"/>
                      <a:ea typeface="+mn-ea"/>
                      <a:cs typeface="+mn-cs"/>
                    </a:rPr>
                    <m:t>= </m:t>
                  </m:r>
                  <m:nary>
                    <m:naryPr>
                      <m:chr m:val="∑"/>
                      <m:ctrlPr>
                        <a:rPr lang="en-US" sz="1100" b="0" i="1">
                          <a:solidFill>
                            <a:schemeClr val="tx1"/>
                          </a:solidFill>
                          <a:effectLst/>
                          <a:latin typeface="Cambria Math" panose="02040503050406030204" pitchFamily="18" charset="0"/>
                          <a:ea typeface="+mn-ea"/>
                          <a:cs typeface="+mn-cs"/>
                        </a:rPr>
                      </m:ctrlPr>
                    </m:naryPr>
                    <m:sub>
                      <m:r>
                        <m:rPr>
                          <m:brk m:alnAt="23"/>
                        </m:rP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=3</m:t>
                      </m:r>
                    </m:sub>
                    <m:sup>
                      <m:r>
                        <a:rPr lang="en-US" sz="1100" b="0" i="1">
                          <a:solidFill>
                            <a:schemeClr val="tx1"/>
                          </a:solidFill>
                          <a:effectLst/>
                          <a:latin typeface="Cambria Math" panose="02040503050406030204" pitchFamily="18" charset="0"/>
                          <a:ea typeface="+mn-ea"/>
                          <a:cs typeface="+mn-cs"/>
                        </a:rPr>
                        <m:t>8</m:t>
                      </m:r>
                    </m:sup>
                    <m:e>
                      <m:r>
                        <a:rPr lang="en-US" sz="1100" b="0" i="1">
                          <a:solidFill>
                            <a:schemeClr val="tx1"/>
                          </a:solidFill>
                          <a:effectLst/>
                          <a:latin typeface="Cambria Math" panose="02040503050406030204" pitchFamily="18" charset="0"/>
                          <a:ea typeface="+mn-ea"/>
                          <a:cs typeface="+mn-cs"/>
                        </a:rPr>
                        <m:t>5</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𝑓</m:t>
                          </m:r>
                        </m:e>
                        <m:sub>
                          <m:r>
                            <a:rPr lang="en-US" sz="1100" b="0" i="1">
                              <a:solidFill>
                                <a:schemeClr val="tx1"/>
                              </a:solidFill>
                              <a:effectLst/>
                              <a:latin typeface="Cambria Math" panose="02040503050406030204" pitchFamily="18" charset="0"/>
                              <a:ea typeface="+mn-ea"/>
                              <a:cs typeface="+mn-cs"/>
                            </a:rPr>
                            <m:t>𝑖</m:t>
                          </m:r>
                        </m:sub>
                      </m:sSub>
                      <m:rad>
                        <m:radPr>
                          <m:degHide m:val="on"/>
                          <m:ctrlPr>
                            <a:rPr lang="en-US" sz="1100" b="0" i="1">
                              <a:solidFill>
                                <a:schemeClr val="tx1"/>
                              </a:solidFill>
                              <a:effectLst/>
                              <a:latin typeface="Cambria Math" panose="02040503050406030204" pitchFamily="18" charset="0"/>
                              <a:ea typeface="+mn-ea"/>
                              <a:cs typeface="+mn-cs"/>
                            </a:rPr>
                          </m:ctrlPr>
                        </m:radPr>
                        <m:deg/>
                        <m:e>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𝑥</m:t>
                                  </m:r>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e>
                              </m:d>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𝑦</m:t>
                                  </m:r>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𝑖</m:t>
                                      </m:r>
                                    </m:sub>
                                  </m:sSub>
                                </m:e>
                              </m:d>
                            </m:e>
                            <m:sup>
                              <m:r>
                                <a:rPr lang="en-US" sz="1100" b="0" i="1">
                                  <a:solidFill>
                                    <a:schemeClr val="tx1"/>
                                  </a:solidFill>
                                  <a:effectLst/>
                                  <a:latin typeface="Cambria Math" panose="02040503050406030204" pitchFamily="18" charset="0"/>
                                  <a:ea typeface="+mn-ea"/>
                                  <a:cs typeface="+mn-cs"/>
                                </a:rPr>
                                <m:t>2</m:t>
                              </m:r>
                            </m:sup>
                          </m:sSup>
                        </m:e>
                      </m:rad>
                    </m:e>
                  </m:nary>
                </m:oMath>
              </a14:m>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a:r>
            </a:p>
            <a:p>
              <a:r>
                <a:rPr lang="fi-FI" sz="1100" b="1" i="0">
                  <a:solidFill>
                    <a:schemeClr val="tx1"/>
                  </a:solidFill>
                  <a:effectLst/>
                  <a:latin typeface="+mn-lt"/>
                  <a:ea typeface="+mn-ea"/>
                  <a:cs typeface="+mn-cs"/>
                </a:rPr>
                <a:t>Constraints:</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Distance to Land Bases</a:t>
              </a:r>
              <a:r>
                <a:rPr lang="fi-FI" sz="1100" b="0" i="0">
                  <a:solidFill>
                    <a:schemeClr val="tx1"/>
                  </a:solidFill>
                  <a:effectLst/>
                  <a:latin typeface="+mn-lt"/>
                  <a:ea typeface="+mn-ea"/>
                  <a:cs typeface="+mn-cs"/>
                </a:rPr>
                <a:t>: The service platform must be within 80 km of at least one of the two land bases.</a:t>
              </a:r>
            </a:p>
            <a:p>
              <a:r>
                <a:rPr lang="en-US" sz="1100" b="0">
                  <a:solidFill>
                    <a:schemeClr val="tx1"/>
                  </a:solidFill>
                  <a:effectLst/>
                  <a:ea typeface="+mn-ea"/>
                  <a:cs typeface="+mn-cs"/>
                </a:rPr>
                <a:t> </a:t>
              </a:r>
              <a14:m>
                <m:oMath xmlns:m="http://schemas.openxmlformats.org/officeDocument/2006/math">
                  <m:r>
                    <m:rPr>
                      <m:sty m:val="p"/>
                    </m:rPr>
                    <a:rPr lang="en-US" sz="1100" b="0" i="0">
                      <a:solidFill>
                        <a:schemeClr val="tx1"/>
                      </a:solidFill>
                      <a:effectLst/>
                      <a:latin typeface="Cambria Math" panose="02040503050406030204" pitchFamily="18" charset="0"/>
                      <a:ea typeface="+mn-ea"/>
                      <a:cs typeface="+mn-cs"/>
                    </a:rPr>
                    <m:t>min</m:t>
                  </m:r>
                  <m:r>
                    <a:rPr lang="en-US" sz="1100" b="0" i="0">
                      <a:solidFill>
                        <a:schemeClr val="tx1"/>
                      </a:solidFill>
                      <a:effectLst/>
                      <a:latin typeface="Cambria Math" panose="02040503050406030204" pitchFamily="18" charset="0"/>
                      <a:ea typeface="+mn-ea"/>
                      <a:cs typeface="+mn-cs"/>
                    </a:rPr>
                    <m:t>(</m:t>
                  </m:r>
                  <m:rad>
                    <m:radPr>
                      <m:degHide m:val="on"/>
                      <m:ctrlPr>
                        <a:rPr lang="en-US" sz="1100" b="0" i="1">
                          <a:solidFill>
                            <a:schemeClr val="tx1"/>
                          </a:solidFill>
                          <a:effectLst/>
                          <a:latin typeface="Cambria Math" panose="02040503050406030204" pitchFamily="18" charset="0"/>
                          <a:ea typeface="+mn-ea"/>
                          <a:cs typeface="+mn-cs"/>
                        </a:rPr>
                      </m:ctrlPr>
                    </m:radPr>
                    <m:deg/>
                    <m:e>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𝑥</m:t>
                              </m:r>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m:t>
                                  </m:r>
                                </m:sub>
                              </m:sSub>
                            </m:e>
                          </m:d>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𝑦</m:t>
                              </m:r>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1</m:t>
                                  </m:r>
                                </m:sub>
                              </m:sSub>
                            </m:e>
                          </m:d>
                        </m:e>
                        <m:sup>
                          <m:r>
                            <a:rPr lang="en-US"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b="0" i="1">
                          <a:solidFill>
                            <a:schemeClr val="tx1"/>
                          </a:solidFill>
                          <a:effectLst/>
                          <a:latin typeface="Cambria Math" panose="02040503050406030204" pitchFamily="18" charset="0"/>
                          <a:ea typeface="+mn-ea"/>
                          <a:cs typeface="+mn-cs"/>
                        </a:rPr>
                      </m:ctrlPr>
                    </m:radPr>
                    <m:deg/>
                    <m:e>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𝑥</m:t>
                              </m:r>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e>
                          </m:d>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𝑦</m:t>
                              </m:r>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2</m:t>
                                  </m:r>
                                </m:sub>
                              </m:sSub>
                            </m:e>
                          </m:d>
                        </m:e>
                        <m:sup>
                          <m:r>
                            <a:rPr lang="en-US" sz="1100" b="0" i="1">
                              <a:solidFill>
                                <a:schemeClr val="tx1"/>
                              </a:solidFill>
                              <a:effectLst/>
                              <a:latin typeface="Cambria Math" panose="02040503050406030204" pitchFamily="18" charset="0"/>
                              <a:ea typeface="+mn-ea"/>
                              <a:cs typeface="+mn-cs"/>
                            </a:rPr>
                            <m:t>2</m:t>
                          </m:r>
                        </m:sup>
                      </m:sSup>
                    </m:e>
                  </m:rad>
                  <m:r>
                    <a:rPr lang="en-US" sz="1100" b="0" i="0">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0">
                      <a:solidFill>
                        <a:schemeClr val="tx1"/>
                      </a:solidFill>
                      <a:effectLst/>
                      <a:latin typeface="Cambria Math" panose="02040503050406030204" pitchFamily="18" charset="0"/>
                      <a:ea typeface="Cambria Math" panose="02040503050406030204" pitchFamily="18" charset="0"/>
                      <a:cs typeface="+mn-cs"/>
                    </a:rPr>
                    <m:t>80</m:t>
                  </m:r>
                  <m:r>
                    <a:rPr lang="en-US" sz="1100" b="0" i="0">
                      <a:solidFill>
                        <a:schemeClr val="tx1"/>
                      </a:solidFill>
                      <a:effectLst/>
                      <a:latin typeface="Cambria Math" panose="02040503050406030204" pitchFamily="18" charset="0"/>
                      <a:ea typeface="+mn-ea"/>
                      <a:cs typeface="+mn-cs"/>
                    </a:rPr>
                    <m:t> </m:t>
                  </m:r>
                </m:oMath>
              </a14:m>
              <a:endParaRPr lang="fi-FI" sz="1100" b="0" i="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r>
                <a:rPr lang="en-US" sz="1100" b="1" i="0" u="none" strike="noStrike" baseline="0">
                  <a:solidFill>
                    <a:schemeClr val="tx1"/>
                  </a:solidFill>
                  <a:effectLst/>
                  <a:latin typeface="+mn-lt"/>
                  <a:ea typeface="+mn-ea"/>
                  <a:cs typeface="+mn-cs"/>
                </a:rPr>
                <a:t>Nonnegativity:</a:t>
              </a:r>
              <a:r>
                <a:rPr lang="en-US" sz="1100" b="0" i="0" u="none" strike="noStrike" baseline="0">
                  <a:solidFill>
                    <a:schemeClr val="tx1"/>
                  </a:solidFill>
                  <a:effectLst/>
                  <a:latin typeface="+mn-lt"/>
                  <a:ea typeface="+mn-ea"/>
                  <a:cs typeface="+mn-cs"/>
                </a:rPr>
                <a:t> The service platform must have a bounded coordinates because the sets of oil rigs and land bases locations form a convex set</a:t>
              </a: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𝑥</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𝑦</m:t>
                  </m:r>
                  <m:r>
                    <a:rPr lang="en-US" sz="1100" b="0" i="1">
                      <a:solidFill>
                        <a:schemeClr val="tx1"/>
                      </a:solidFill>
                      <a:effectLst/>
                      <a:latin typeface="Cambria Math" panose="02040503050406030204" pitchFamily="18" charset="0"/>
                      <a:ea typeface="+mn-ea"/>
                      <a:cs typeface="+mn-cs"/>
                    </a:rPr>
                    <m:t>≥</m:t>
                  </m:r>
                  <m:r>
                    <a:rPr lang="en-US" sz="1100" b="0" i="0">
                      <a:solidFill>
                        <a:schemeClr val="tx1"/>
                      </a:solidFill>
                      <a:effectLst/>
                      <a:latin typeface="Cambria Math" panose="02040503050406030204" pitchFamily="18" charset="0"/>
                      <a:ea typeface="+mn-ea"/>
                      <a:cs typeface="+mn-cs"/>
                    </a:rPr>
                    <m:t>0</m:t>
                  </m:r>
                </m:oMath>
              </a14:m>
              <a:r>
                <a:rPr lang="en-US" sz="1100" b="0" i="0" u="none" strike="noStrike" baseline="0">
                  <a:solidFill>
                    <a:schemeClr val="tx1"/>
                  </a:solidFill>
                  <a:effectLst/>
                  <a:latin typeface="+mn-lt"/>
                  <a:ea typeface="+mn-ea"/>
                  <a:cs typeface="+mn-cs"/>
                </a:rPr>
                <a:t>,</a:t>
              </a:r>
              <a14:m>
                <m:oMath xmlns:m="http://schemas.openxmlformats.org/officeDocument/2006/math">
                  <m:r>
                    <a:rPr lang="en-US" sz="1100" b="0" i="1">
                      <a:solidFill>
                        <a:schemeClr val="tx1"/>
                      </a:solidFill>
                      <a:effectLst/>
                      <a:latin typeface="Cambria Math" panose="02040503050406030204" pitchFamily="18" charset="0"/>
                      <a:ea typeface="+mn-ea"/>
                      <a:cs typeface="+mn-cs"/>
                    </a:rPr>
                    <m:t>𝑥</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𝑦</m:t>
                  </m:r>
                  <m:r>
                    <a:rPr lang="en-US" sz="1100" b="0" i="1">
                      <a:solidFill>
                        <a:schemeClr val="tx1"/>
                      </a:solidFill>
                      <a:effectLst/>
                      <a:latin typeface="Cambria Math" panose="02040503050406030204" pitchFamily="18" charset="0"/>
                      <a:ea typeface="+mn-ea"/>
                      <a:cs typeface="+mn-cs"/>
                    </a:rPr>
                    <m:t>≤</m:t>
                  </m:r>
                  <m:r>
                    <a:rPr lang="en-US" sz="1100" b="0" i="0">
                      <a:solidFill>
                        <a:schemeClr val="tx1"/>
                      </a:solidFill>
                      <a:effectLst/>
                      <a:latin typeface="Cambria Math" panose="02040503050406030204" pitchFamily="18" charset="0"/>
                      <a:ea typeface="+mn-ea"/>
                      <a:cs typeface="+mn-cs"/>
                    </a:rPr>
                    <m:t>350 </m:t>
                  </m:r>
                </m:oMath>
              </a14:m>
              <a:r>
                <a:rPr lang="en-US" sz="1100" b="0" i="0" u="none" strike="noStrike" baseline="0">
                  <a:solidFill>
                    <a:schemeClr val="tx1"/>
                  </a:solidFill>
                  <a:effectLst/>
                  <a:latin typeface="+mn-lt"/>
                  <a:ea typeface="+mn-ea"/>
                  <a:cs typeface="+mn-cs"/>
                </a:rPr>
                <a:t> </a:t>
              </a:r>
            </a:p>
            <a:p>
              <a:endParaRPr lang="en-US" sz="1100" b="0" i="0" u="none" strike="noStrike" baseline="0">
                <a:solidFill>
                  <a:schemeClr val="tx1"/>
                </a:solidFill>
                <a:effectLst/>
                <a:latin typeface="+mn-lt"/>
                <a:ea typeface="+mn-ea"/>
                <a:cs typeface="+mn-cs"/>
              </a:endParaRPr>
            </a:p>
            <a:p>
              <a:r>
                <a:rPr lang="fi-FI" sz="1100" b="0" i="0">
                  <a:solidFill>
                    <a:schemeClr val="tx1"/>
                  </a:solidFill>
                  <a:effectLst/>
                  <a:latin typeface="+mn-lt"/>
                  <a:ea typeface="+mn-ea"/>
                  <a:cs typeface="+mn-cs"/>
                </a:rPr>
                <a:t>This problem is nonlinear due to the square root in the objective function and constraint, which</a:t>
              </a:r>
              <a:r>
                <a:rPr lang="fi-FI" sz="1100" b="0" i="0" baseline="0">
                  <a:solidFill>
                    <a:schemeClr val="tx1"/>
                  </a:solidFill>
                  <a:effectLst/>
                  <a:latin typeface="+mn-lt"/>
                  <a:ea typeface="+mn-ea"/>
                  <a:cs typeface="+mn-cs"/>
                </a:rPr>
                <a:t> is</a:t>
              </a:r>
              <a:r>
                <a:rPr lang="fi-FI" sz="1100" b="0" i="0">
                  <a:solidFill>
                    <a:schemeClr val="tx1"/>
                  </a:solidFill>
                  <a:effectLst/>
                  <a:latin typeface="+mn-lt"/>
                  <a:ea typeface="+mn-ea"/>
                  <a:cs typeface="+mn-cs"/>
                </a:rPr>
                <a:t> the Euclidean distance. </a:t>
              </a:r>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Task (b) Implement the NLP model using spreadsheets (1p)</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model is implemented on the right of this model</a:t>
              </a: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Task (c) Solve the NLP model with "GRG nonlinear"-algorithm, report the optimal objective function value and draw the optimal solution to the map (0.5p)</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optimal objective function value by GRG nonlinear is 705472.5677 euros</a:t>
              </a:r>
            </a:p>
            <a:p>
              <a:r>
                <a:rPr lang="en-US" sz="1100" b="0" i="0" u="none" strike="noStrike" baseline="0">
                  <a:solidFill>
                    <a:schemeClr val="tx1"/>
                  </a:solidFill>
                  <a:effectLst/>
                  <a:latin typeface="+mn-lt"/>
                  <a:ea typeface="+mn-ea"/>
                  <a:cs typeface="+mn-cs"/>
                </a:rPr>
                <a:t>The optimal solution by GRG nonlinear is drawn on the map</a:t>
              </a: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Task (d) </a:t>
              </a:r>
              <a:r>
                <a:rPr lang="en-US" sz="1100" b="0" i="0" baseline="0">
                  <a:solidFill>
                    <a:srgbClr val="FF0000"/>
                  </a:solidFill>
                  <a:effectLst/>
                  <a:latin typeface="+mn-lt"/>
                  <a:ea typeface="+mn-ea"/>
                  <a:cs typeface="+mn-cs"/>
                </a:rPr>
                <a:t>Solve the NLP model with "Evolutionary"-algorithm, report the optimal objective function value and draw the optimal solution to the map (0.5p) [HINT: answer might differ form that of c)]</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optimal objective function value by GRG nonlinear is 705472.5665 euros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optimal solution by Evolutionary is drawn on the map</a:t>
              </a:r>
              <a:endParaRPr lang="en-FI">
                <a:effectLst/>
              </a:endParaRPr>
            </a:p>
            <a:p>
              <a:endParaRPr lang="en-FI">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Choice>
      <mc:Fallback xmlns="">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228601" y="455615"/>
              <a:ext cx="5391150" cy="1153636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Non-linear location problem (4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Whale Oil Ltd. operates six offshore oilrigs. It is planning to build a service platform from which maintenance helicopters could serve the rigs, and needs to decide what would be the best location for the service platform to minimize</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annual flight costs. </a:t>
              </a:r>
              <a:r>
                <a:rPr lang="en-US" sz="1100" b="0" i="0">
                  <a:solidFill>
                    <a:schemeClr val="tx1"/>
                  </a:solidFill>
                  <a:effectLst/>
                  <a:latin typeface="+mn-lt"/>
                  <a:ea typeface="+mn-ea"/>
                  <a:cs typeface="+mn-cs"/>
                </a:rPr>
                <a:t>The locations of the rigs are given in the Table</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1</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and illustrated on the attached</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map.</a:t>
              </a:r>
              <a:r>
                <a:rPr lang="en-US" sz="1100" b="0" i="0" baseline="0">
                  <a:solidFill>
                    <a:schemeClr val="tx1"/>
                  </a:solidFill>
                  <a:effectLst/>
                  <a:latin typeface="+mn-lt"/>
                  <a:ea typeface="+mn-ea"/>
                  <a:cs typeface="+mn-cs"/>
                </a:rPr>
                <a:t> </a:t>
              </a:r>
              <a:endParaRPr lang="en-US">
                <a:effectLst/>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cost of one kilometer helicopter flight is about 5 euros. It is estimated that there will be 200 flights annually to each rig, except for Norne (100 flights) and Ormen Lange (800 flights). Furthermore, the service platform has to be within 80 km range from one </a:t>
              </a:r>
              <a:r>
                <a:rPr lang="en-US" sz="1100" b="0" i="0" u="none" strike="noStrike" baseline="0">
                  <a:solidFill>
                    <a:schemeClr val="tx1"/>
                  </a:solidFill>
                  <a:effectLst/>
                  <a:latin typeface="+mn-lt"/>
                  <a:ea typeface="+mn-ea"/>
                  <a:cs typeface="+mn-cs"/>
                </a:rPr>
                <a:t>of </a:t>
              </a:r>
              <a:r>
                <a:rPr lang="en-US" sz="1100" b="0" i="0" u="none" strike="noStrike">
                  <a:solidFill>
                    <a:schemeClr val="tx1"/>
                  </a:solidFill>
                  <a:effectLst/>
                  <a:latin typeface="+mn-lt"/>
                  <a:ea typeface="+mn-ea"/>
                  <a:cs typeface="+mn-cs"/>
                </a:rPr>
                <a:t>the two land bases to allow building fiber optic communications cables.</a:t>
              </a:r>
            </a:p>
            <a:p>
              <a:endParaRPr lang="en-US" sz="1100" b="0" i="0" u="none" strike="noStrike">
                <a:solidFill>
                  <a:schemeClr val="tx1"/>
                </a:solidFill>
                <a:effectLst/>
                <a:latin typeface="+mn-lt"/>
                <a:ea typeface="+mn-ea"/>
                <a:cs typeface="+mn-cs"/>
              </a:endParaRPr>
            </a:p>
            <a:p>
              <a:r>
                <a:rPr lang="en-US" sz="1100" b="0" i="0" u="none" strike="noStrike">
                  <a:solidFill>
                    <a:srgbClr val="FF0000"/>
                  </a:solidFill>
                  <a:effectLst/>
                  <a:latin typeface="+mn-lt"/>
                  <a:ea typeface="+mn-ea"/>
                  <a:cs typeface="+mn-cs"/>
                </a:rPr>
                <a:t>Task</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a) Mathematically</a:t>
              </a:r>
              <a:r>
                <a:rPr lang="en-US" sz="1100" b="0" i="0" u="none" strike="noStrike" baseline="0">
                  <a:solidFill>
                    <a:srgbClr val="FF0000"/>
                  </a:solidFill>
                  <a:effectLst/>
                  <a:latin typeface="+mn-lt"/>
                  <a:ea typeface="+mn-ea"/>
                  <a:cs typeface="+mn-cs"/>
                </a:rPr>
                <a:t> formulate an NLP problem that identifies the cost minimizing location for the service platform (2p) [HINT: You can use the notations in Table 1 to make your formulation more compact]</a:t>
              </a:r>
            </a:p>
            <a:p>
              <a:endParaRPr lang="en-US" sz="1100" b="0" i="0" u="none" strike="noStrike" baseline="0">
                <a:solidFill>
                  <a:schemeClr val="tx1"/>
                </a:solidFill>
                <a:effectLst/>
                <a:latin typeface="+mn-lt"/>
                <a:ea typeface="+mn-ea"/>
                <a:cs typeface="+mn-cs"/>
              </a:endParaRPr>
            </a:p>
            <a:p>
              <a:r>
                <a:rPr lang="fi-FI" sz="1100" b="0" i="0">
                  <a:solidFill>
                    <a:schemeClr val="tx1"/>
                  </a:solidFill>
                  <a:effectLst/>
                  <a:latin typeface="+mn-lt"/>
                  <a:ea typeface="+mn-ea"/>
                  <a:cs typeface="+mn-cs"/>
                </a:rPr>
                <a:t>In</a:t>
              </a:r>
              <a:r>
                <a:rPr lang="fi-FI" sz="1100" b="0" i="0" baseline="0">
                  <a:solidFill>
                    <a:schemeClr val="tx1"/>
                  </a:solidFill>
                  <a:effectLst/>
                  <a:latin typeface="+mn-lt"/>
                  <a:ea typeface="+mn-ea"/>
                  <a:cs typeface="+mn-cs"/>
                </a:rPr>
                <a:t> this problem, we need to </a:t>
              </a:r>
              <a:r>
                <a:rPr lang="fi-FI" sz="1100" b="0" i="0">
                  <a:solidFill>
                    <a:schemeClr val="tx1"/>
                  </a:solidFill>
                  <a:effectLst/>
                  <a:latin typeface="+mn-lt"/>
                  <a:ea typeface="+mn-ea"/>
                  <a:cs typeface="+mn-cs"/>
                </a:rPr>
                <a:t>determine the optimal location of the service platform, given the distances to the oil rigs, the cost of helicopter flights, and the frequency of flights to each rig. Additionally, we must ensure the service platform is within 80 km of one of the two land bases.</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Parameters:</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𝑥</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lang="fi-FI"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𝑦</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lang="fi-FI" sz="1100" b="0" i="0">
                  <a:solidFill>
                    <a:schemeClr val="tx1"/>
                  </a:solidFill>
                  <a:effectLst/>
                  <a:latin typeface="+mn-lt"/>
                  <a:ea typeface="+mn-ea"/>
                  <a:cs typeface="+mn-cs"/>
                </a:rPr>
                <a:t>): Coordinates of the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-th location (oil rigs and land bases), where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ranges from 1 to 8.</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𝑓</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lang="fi-FI" sz="1100" b="0" i="0">
                  <a:solidFill>
                    <a:schemeClr val="tx1"/>
                  </a:solidFill>
                  <a:effectLst/>
                  <a:latin typeface="+mn-lt"/>
                  <a:ea typeface="+mn-ea"/>
                  <a:cs typeface="+mn-cs"/>
                </a:rPr>
                <a:t>: Frequency of flights to the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-th oil rig per year. Specifically,</a:t>
              </a:r>
              <a:r>
                <a:rPr lang="fi-FI" sz="1100" b="0" i="0" baseline="0">
                  <a:solidFill>
                    <a:schemeClr val="tx1"/>
                  </a:solidFill>
                  <a:effectLst/>
                  <a:latin typeface="+mn-lt"/>
                  <a:ea typeface="+mn-ea"/>
                  <a:cs typeface="+mn-cs"/>
                </a:rPr>
                <a:t> we have</a:t>
              </a:r>
              <a:r>
                <a:rPr lang="fi-FI" sz="1100" b="0" i="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𝑓</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𝑖=[100, 200,</a:t>
              </a:r>
              <a:r>
                <a:rPr lang="en-US"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200,</a:t>
              </a:r>
              <a:r>
                <a:rPr lang="en-US"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200,</a:t>
              </a:r>
              <a:r>
                <a:rPr lang="en-US"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200,</a:t>
              </a:r>
              <a:r>
                <a:rPr lang="en-US"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800]</a:t>
              </a:r>
              <a:endParaRPr lang="fi-FI" sz="1100" b="0" i="0">
                <a:solidFill>
                  <a:schemeClr val="tx1"/>
                </a:solidFill>
                <a:effectLst/>
                <a:latin typeface="+mn-lt"/>
                <a:ea typeface="+mn-ea"/>
                <a:cs typeface="+mn-cs"/>
              </a:endParaRPr>
            </a:p>
            <a:p>
              <a:r>
                <a:rPr lang="fi-FI" sz="1100" b="0" i="1">
                  <a:solidFill>
                    <a:schemeClr val="tx1"/>
                  </a:solidFill>
                  <a:effectLst/>
                  <a:latin typeface="+mn-lt"/>
                  <a:ea typeface="+mn-ea"/>
                  <a:cs typeface="+mn-cs"/>
                </a:rPr>
                <a:t>C = 5 euros</a:t>
              </a:r>
              <a:r>
                <a:rPr lang="fi-FI" sz="1100" b="0" i="0">
                  <a:solidFill>
                    <a:schemeClr val="tx1"/>
                  </a:solidFill>
                  <a:effectLst/>
                  <a:latin typeface="+mn-lt"/>
                  <a:ea typeface="+mn-ea"/>
                  <a:cs typeface="+mn-cs"/>
                </a:rPr>
                <a:t>: Cost per kilometer of helicopter flight </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Decision variables</a:t>
              </a:r>
            </a:p>
            <a:p>
              <a:r>
                <a:rPr lang="fi-FI" sz="1100" b="0" i="0">
                  <a:solidFill>
                    <a:schemeClr val="tx1"/>
                  </a:solidFill>
                  <a:effectLst/>
                  <a:latin typeface="+mn-lt"/>
                  <a:ea typeface="+mn-ea"/>
                  <a:cs typeface="+mn-cs"/>
                </a:rPr>
                <a:t>(</a:t>
              </a:r>
              <a:r>
                <a:rPr lang="fi-FI" sz="1100" b="0" i="1">
                  <a:solidFill>
                    <a:schemeClr val="tx1"/>
                  </a:solidFill>
                  <a:effectLst/>
                  <a:latin typeface="+mn-lt"/>
                  <a:ea typeface="+mn-ea"/>
                  <a:cs typeface="+mn-cs"/>
                </a:rPr>
                <a:t>x</a:t>
              </a:r>
              <a:r>
                <a:rPr lang="fi-FI" sz="1100" b="0" i="0">
                  <a:solidFill>
                    <a:schemeClr val="tx1"/>
                  </a:solidFill>
                  <a:effectLst/>
                  <a:latin typeface="+mn-lt"/>
                  <a:ea typeface="+mn-ea"/>
                  <a:cs typeface="+mn-cs"/>
                </a:rPr>
                <a:t>,</a:t>
              </a:r>
              <a:r>
                <a:rPr lang="fi-FI" sz="1100" b="0" i="1">
                  <a:solidFill>
                    <a:schemeClr val="tx1"/>
                  </a:solidFill>
                  <a:effectLst/>
                  <a:latin typeface="+mn-lt"/>
                  <a:ea typeface="+mn-ea"/>
                  <a:cs typeface="+mn-cs"/>
                </a:rPr>
                <a:t>y</a:t>
              </a:r>
              <a:r>
                <a:rPr lang="fi-FI" sz="1100" b="0" i="0">
                  <a:solidFill>
                    <a:schemeClr val="tx1"/>
                  </a:solidFill>
                  <a:effectLst/>
                  <a:latin typeface="+mn-lt"/>
                  <a:ea typeface="+mn-ea"/>
                  <a:cs typeface="+mn-cs"/>
                </a:rPr>
                <a:t>): Coordinates of the service platform </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Objective Function:</a:t>
              </a:r>
            </a:p>
            <a:p>
              <a:r>
                <a:rPr lang="fi-FI" sz="1100" b="0" i="0">
                  <a:solidFill>
                    <a:schemeClr val="tx1"/>
                  </a:solidFill>
                  <a:effectLst/>
                  <a:latin typeface="+mn-lt"/>
                  <a:ea typeface="+mn-ea"/>
                  <a:cs typeface="+mn-cs"/>
                </a:rPr>
                <a:t>Minimize the total annual flight cost. The distance to each rig is calculated using the Euclidean distance formula:</a:t>
              </a:r>
            </a:p>
            <a:p>
              <a:endParaRPr lang="fi-FI" sz="1100" b="0" i="0">
                <a:solidFill>
                  <a:schemeClr val="tx1"/>
                </a:solidFill>
                <a:effectLst/>
                <a:latin typeface="+mn-lt"/>
                <a:ea typeface="+mn-ea"/>
                <a:cs typeface="+mn-cs"/>
              </a:endParaRPr>
            </a:p>
            <a:p>
              <a:r>
                <a:rPr lang="en-US" sz="1100" b="0">
                  <a:solidFill>
                    <a:schemeClr val="tx1"/>
                  </a:solidFill>
                  <a:effectLst/>
                  <a:ea typeface="+mn-ea"/>
                  <a:cs typeface="+mn-cs"/>
                </a:rPr>
                <a:t> </a:t>
              </a:r>
              <a:r>
                <a:rPr lang="en-US" sz="1100" b="0" i="0">
                  <a:solidFill>
                    <a:schemeClr val="tx1"/>
                  </a:solidFill>
                  <a:effectLst/>
                  <a:latin typeface="+mn-lt"/>
                  <a:ea typeface="+mn-ea"/>
                  <a:cs typeface="+mn-cs"/>
                </a:rPr>
                <a:t>min z= ∑_(𝑖=</a:t>
              </a:r>
              <a:r>
                <a:rPr lang="en-US" sz="1100" b="0" i="0">
                  <a:solidFill>
                    <a:schemeClr val="tx1"/>
                  </a:solidFill>
                  <a:effectLst/>
                  <a:latin typeface="Cambria Math" panose="02040503050406030204" pitchFamily="18" charset="0"/>
                  <a:ea typeface="+mn-ea"/>
                  <a:cs typeface="+mn-cs"/>
                </a:rPr>
                <a:t>3</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8</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5</a:t>
              </a:r>
              <a:r>
                <a:rPr lang="en-US" sz="1100" b="0" i="0">
                  <a:solidFill>
                    <a:schemeClr val="tx1"/>
                  </a:solidFill>
                  <a:effectLst/>
                  <a:latin typeface="+mn-lt"/>
                  <a:ea typeface="+mn-ea"/>
                  <a:cs typeface="+mn-cs"/>
                </a:rPr>
                <a:t>𝑓</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lang="en-US" sz="1100" b="0" i="0">
                  <a:solidFill>
                    <a:schemeClr val="tx1"/>
                  </a:solidFill>
                  <a:effectLst/>
                  <a:latin typeface="Cambria Math" panose="02040503050406030204" pitchFamily="18" charset="0"/>
                  <a:ea typeface="+mn-ea"/>
                  <a:cs typeface="+mn-cs"/>
                </a:rPr>
                <a:t> √((𝑥−</a:t>
              </a:r>
              <a:r>
                <a:rPr lang="en-US" sz="1100" b="0" i="0">
                  <a:solidFill>
                    <a:schemeClr val="tx1"/>
                  </a:solidFill>
                  <a:effectLst/>
                  <a:latin typeface="+mn-lt"/>
                  <a:ea typeface="+mn-ea"/>
                  <a:cs typeface="+mn-cs"/>
                </a:rPr>
                <a:t>𝑥</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lang="en-US"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𝑦−</a:t>
              </a:r>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 )^2</a:t>
              </a:r>
              <a:r>
                <a:rPr lang="en-US"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a:t>
              </a:r>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a:r>
            </a:p>
            <a:p>
              <a:r>
                <a:rPr lang="fi-FI" sz="1100" b="1" i="0">
                  <a:solidFill>
                    <a:schemeClr val="tx1"/>
                  </a:solidFill>
                  <a:effectLst/>
                  <a:latin typeface="+mn-lt"/>
                  <a:ea typeface="+mn-ea"/>
                  <a:cs typeface="+mn-cs"/>
                </a:rPr>
                <a:t>Constraints:</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Distance to Land Bases</a:t>
              </a:r>
              <a:r>
                <a:rPr lang="fi-FI" sz="1100" b="0" i="0">
                  <a:solidFill>
                    <a:schemeClr val="tx1"/>
                  </a:solidFill>
                  <a:effectLst/>
                  <a:latin typeface="+mn-lt"/>
                  <a:ea typeface="+mn-ea"/>
                  <a:cs typeface="+mn-cs"/>
                </a:rPr>
                <a:t>: The service platform must be within 80 km of at least one of the two land bases.</a:t>
              </a:r>
            </a:p>
            <a:p>
              <a:r>
                <a:rPr lang="en-US" sz="1100" b="0">
                  <a:solidFill>
                    <a:schemeClr val="tx1"/>
                  </a:solidFill>
                  <a:effectLst/>
                  <a:ea typeface="+mn-ea"/>
                  <a:cs typeface="+mn-cs"/>
                </a:rPr>
                <a:t> </a:t>
              </a:r>
              <a:r>
                <a:rPr lang="en-US" sz="1100" b="0" i="0">
                  <a:solidFill>
                    <a:schemeClr val="tx1"/>
                  </a:solidFill>
                  <a:effectLst/>
                  <a:latin typeface="+mn-lt"/>
                  <a:ea typeface="+mn-ea"/>
                  <a:cs typeface="+mn-cs"/>
                </a:rPr>
                <a:t>min</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√((𝑥−𝑥</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 )^2+(𝑦−𝑦</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 )^2 )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√((𝑥−𝑥</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 )^2+(𝑦−𝑦</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 )^2 )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Cambria Math" panose="02040503050406030204" pitchFamily="18" charset="0"/>
                  <a:cs typeface="+mn-cs"/>
                </a:rPr>
                <a:t>≤80</a:t>
              </a:r>
              <a:r>
                <a:rPr lang="en-US" sz="1100" b="0" i="0">
                  <a:solidFill>
                    <a:schemeClr val="tx1"/>
                  </a:solidFill>
                  <a:effectLst/>
                  <a:latin typeface="+mn-lt"/>
                  <a:ea typeface="+mn-ea"/>
                  <a:cs typeface="+mn-cs"/>
                </a:rPr>
                <a:t> </a:t>
              </a:r>
              <a:endParaRPr lang="fi-FI" sz="1100" b="0" i="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r>
                <a:rPr lang="en-US" sz="1100" b="1" i="0" u="none" strike="noStrike" baseline="0">
                  <a:solidFill>
                    <a:schemeClr val="tx1"/>
                  </a:solidFill>
                  <a:effectLst/>
                  <a:latin typeface="+mn-lt"/>
                  <a:ea typeface="+mn-ea"/>
                  <a:cs typeface="+mn-cs"/>
                </a:rPr>
                <a:t>Nonnegativity:</a:t>
              </a:r>
              <a:r>
                <a:rPr lang="en-US" sz="1100" b="0" i="0" u="none" strike="noStrike" baseline="0">
                  <a:solidFill>
                    <a:schemeClr val="tx1"/>
                  </a:solidFill>
                  <a:effectLst/>
                  <a:latin typeface="+mn-lt"/>
                  <a:ea typeface="+mn-ea"/>
                  <a:cs typeface="+mn-cs"/>
                </a:rPr>
                <a:t> The service platform must have a bounded coordinates because the sets of oil rigs and land bases locations form a convex set</a:t>
              </a:r>
            </a:p>
            <a:p>
              <a:r>
                <a:rPr lang="en-US" sz="1100" b="0" i="0">
                  <a:solidFill>
                    <a:schemeClr val="tx1"/>
                  </a:solidFill>
                  <a:effectLst/>
                  <a:latin typeface="Cambria Math" panose="02040503050406030204" pitchFamily="18" charset="0"/>
                  <a:ea typeface="+mn-ea"/>
                  <a:cs typeface="+mn-cs"/>
                </a:rPr>
                <a:t>𝑥,𝑦</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0</a:t>
              </a:r>
              <a:r>
                <a:rPr lang="en-US" sz="1100" b="0" i="0" u="none" strike="noStrike" baseline="0">
                  <a:solidFill>
                    <a:schemeClr val="tx1"/>
                  </a:solidFill>
                  <a:effectLst/>
                  <a:latin typeface="+mn-lt"/>
                  <a:ea typeface="+mn-ea"/>
                  <a:cs typeface="+mn-cs"/>
                </a:rPr>
                <a:t>,</a:t>
              </a:r>
              <a:r>
                <a:rPr lang="en-US" sz="1100" b="0" i="0">
                  <a:solidFill>
                    <a:schemeClr val="tx1"/>
                  </a:solidFill>
                  <a:effectLst/>
                  <a:latin typeface="+mn-lt"/>
                  <a:ea typeface="+mn-ea"/>
                  <a:cs typeface="+mn-cs"/>
                </a:rPr>
                <a:t>𝑥,𝑦≤</a:t>
              </a:r>
              <a:r>
                <a:rPr lang="en-US" sz="1100" b="0" i="0">
                  <a:solidFill>
                    <a:schemeClr val="tx1"/>
                  </a:solidFill>
                  <a:effectLst/>
                  <a:latin typeface="Cambria Math" panose="02040503050406030204" pitchFamily="18" charset="0"/>
                  <a:ea typeface="+mn-ea"/>
                  <a:cs typeface="+mn-cs"/>
                </a:rPr>
                <a:t>350</a:t>
              </a:r>
              <a:r>
                <a:rPr lang="en-US" sz="1100" b="0" i="0">
                  <a:solidFill>
                    <a:schemeClr val="tx1"/>
                  </a:solidFill>
                  <a:effectLst/>
                  <a:latin typeface="+mn-lt"/>
                  <a:ea typeface="+mn-ea"/>
                  <a:cs typeface="+mn-cs"/>
                </a:rPr>
                <a:t> </a:t>
              </a:r>
              <a:r>
                <a:rPr lang="en-US" sz="1100" b="0" i="0" u="none" strike="noStrike" baseline="0">
                  <a:solidFill>
                    <a:schemeClr val="tx1"/>
                  </a:solidFill>
                  <a:effectLst/>
                  <a:latin typeface="+mn-lt"/>
                  <a:ea typeface="+mn-ea"/>
                  <a:cs typeface="+mn-cs"/>
                </a:rPr>
                <a:t> </a:t>
              </a:r>
            </a:p>
            <a:p>
              <a:endParaRPr lang="en-US" sz="1100" b="0" i="0" u="none" strike="noStrike" baseline="0">
                <a:solidFill>
                  <a:schemeClr val="tx1"/>
                </a:solidFill>
                <a:effectLst/>
                <a:latin typeface="+mn-lt"/>
                <a:ea typeface="+mn-ea"/>
                <a:cs typeface="+mn-cs"/>
              </a:endParaRPr>
            </a:p>
            <a:p>
              <a:r>
                <a:rPr lang="fi-FI" sz="1100" b="0" i="0">
                  <a:solidFill>
                    <a:schemeClr val="tx1"/>
                  </a:solidFill>
                  <a:effectLst/>
                  <a:latin typeface="+mn-lt"/>
                  <a:ea typeface="+mn-ea"/>
                  <a:cs typeface="+mn-cs"/>
                </a:rPr>
                <a:t>This problem is nonlinear due to the square root in the objective function and constraint, which</a:t>
              </a:r>
              <a:r>
                <a:rPr lang="fi-FI" sz="1100" b="0" i="0" baseline="0">
                  <a:solidFill>
                    <a:schemeClr val="tx1"/>
                  </a:solidFill>
                  <a:effectLst/>
                  <a:latin typeface="+mn-lt"/>
                  <a:ea typeface="+mn-ea"/>
                  <a:cs typeface="+mn-cs"/>
                </a:rPr>
                <a:t> is</a:t>
              </a:r>
              <a:r>
                <a:rPr lang="fi-FI" sz="1100" b="0" i="0">
                  <a:solidFill>
                    <a:schemeClr val="tx1"/>
                  </a:solidFill>
                  <a:effectLst/>
                  <a:latin typeface="+mn-lt"/>
                  <a:ea typeface="+mn-ea"/>
                  <a:cs typeface="+mn-cs"/>
                </a:rPr>
                <a:t> the Euclidean distance. </a:t>
              </a:r>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Task (b) Implement the NLP model using spreadsheets (1p)</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model is implemented on the right of this model</a:t>
              </a: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Task (c) Solve the NLP model with "GRG nonlinear"-algorithm, report the optimal objective function value and draw the optimal solution to the map (0.5p)</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optimal objective function value by GRG nonlinear is 705472.5677 euros</a:t>
              </a:r>
            </a:p>
            <a:p>
              <a:r>
                <a:rPr lang="en-US" sz="1100" b="0" i="0" u="none" strike="noStrike" baseline="0">
                  <a:solidFill>
                    <a:schemeClr val="tx1"/>
                  </a:solidFill>
                  <a:effectLst/>
                  <a:latin typeface="+mn-lt"/>
                  <a:ea typeface="+mn-ea"/>
                  <a:cs typeface="+mn-cs"/>
                </a:rPr>
                <a:t>The optimal solution by GRG nonlinear is drawn on the map</a:t>
              </a: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Task (d) </a:t>
              </a:r>
              <a:r>
                <a:rPr lang="en-US" sz="1100" b="0" i="0" baseline="0">
                  <a:solidFill>
                    <a:srgbClr val="FF0000"/>
                  </a:solidFill>
                  <a:effectLst/>
                  <a:latin typeface="+mn-lt"/>
                  <a:ea typeface="+mn-ea"/>
                  <a:cs typeface="+mn-cs"/>
                </a:rPr>
                <a:t>Solve the NLP model with "Evolutionary"-algorithm, report the optimal objective function value and draw the optimal solution to the map (0.5p) [HINT: answer might differ form that of c)]</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optimal objective function value by GRG nonlinear is 705472.5665 euros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optimal solution by Evolutionary is drawn on the map</a:t>
              </a:r>
              <a:endParaRPr lang="en-FI">
                <a:effectLst/>
              </a:endParaRPr>
            </a:p>
            <a:p>
              <a:endParaRPr lang="en-FI">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Fallback>
    </mc:AlternateContent>
    <xdr:clientData/>
  </xdr:oneCellAnchor>
  <xdr:oneCellAnchor>
    <xdr:from>
      <xdr:col>21</xdr:col>
      <xdr:colOff>4762</xdr:colOff>
      <xdr:row>1</xdr:row>
      <xdr:rowOff>0</xdr:rowOff>
    </xdr:from>
    <xdr:ext cx="3730624" cy="4742204"/>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12420600" y="328613"/>
          <a:ext cx="3730624" cy="4742204"/>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Grading</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baseline="0">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(+0-2pts)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(2 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(1pts)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major mistakes. (0.5pts)</a:t>
          </a:r>
          <a:endParaRPr lang="en-US">
            <a:effectLst/>
          </a:endParaRPr>
        </a:p>
        <a:p>
          <a:r>
            <a:rPr lang="en-US" sz="1100" b="0" i="0" baseline="0">
              <a:solidFill>
                <a:schemeClr val="tx1"/>
              </a:solidFill>
              <a:effectLst/>
              <a:latin typeface="+mn-lt"/>
              <a:ea typeface="+mn-ea"/>
              <a:cs typeface="+mn-cs"/>
            </a:rPr>
            <a:t>Completely unreasonable or 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r>
            <a:rPr lang="en-US" sz="1100" b="0" i="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spreadsheet implementation reasonable? </a:t>
          </a:r>
          <a:r>
            <a:rPr lang="en-US" sz="1100" b="0" i="0" baseline="0">
              <a:solidFill>
                <a:schemeClr val="tx1"/>
              </a:solidFill>
              <a:effectLst/>
              <a:latin typeface="+mn-lt"/>
              <a:ea typeface="+mn-ea"/>
              <a:cs typeface="+mn-cs"/>
            </a:rPr>
            <a:t>(+0-1pts)</a:t>
          </a:r>
          <a:endParaRPr lang="en-US">
            <a:effectLst/>
          </a:endParaRP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(2pt)</a:t>
          </a:r>
          <a:endParaRPr lang="en-US">
            <a:effectLst/>
          </a:endParaRPr>
        </a:p>
        <a:p>
          <a:pPr eaLnBrk="1" fontAlgn="auto" latinLnBrk="0" hangingPunct="1"/>
          <a:r>
            <a:rPr lang="en-US" sz="1100" b="0" i="0" baseline="0">
              <a:solidFill>
                <a:schemeClr val="tx1"/>
              </a:solidFill>
              <a:effectLst/>
              <a:latin typeface="+mn-lt"/>
              <a:ea typeface="+mn-ea"/>
              <a:cs typeface="+mn-cs"/>
            </a:rPr>
            <a:t>Small errors or not clearly names (0.5pt)</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spreadsheet implementation. (0pt)</a:t>
          </a:r>
          <a:endParaRPr lang="en-US">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a:effectLst/>
          </a:endParaRPr>
        </a:p>
        <a:p>
          <a:pPr eaLnBrk="1" fontAlgn="auto" latinLnBrk="0" hangingPunct="1"/>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c) </a:t>
          </a:r>
          <a:r>
            <a:rPr lang="en-US" sz="1100" i="0">
              <a:solidFill>
                <a:schemeClr val="tx1"/>
              </a:solidFill>
              <a:effectLst/>
              <a:latin typeface="+mn-lt"/>
              <a:ea typeface="+mn-ea"/>
              <a:cs typeface="+mn-cs"/>
            </a:rPr>
            <a:t>Resonable value,</a:t>
          </a:r>
          <a:r>
            <a:rPr lang="en-US" sz="1100" i="0" baseline="0">
              <a:solidFill>
                <a:schemeClr val="tx1"/>
              </a:solidFill>
              <a:effectLst/>
              <a:latin typeface="+mn-lt"/>
              <a:ea typeface="+mn-ea"/>
              <a:cs typeface="+mn-cs"/>
            </a:rPr>
            <a:t> does not have to be exactly correct as non-linear solver is not that good </a:t>
          </a:r>
          <a:r>
            <a:rPr lang="en-US" sz="1100" i="0">
              <a:solidFill>
                <a:schemeClr val="tx1"/>
              </a:solidFill>
              <a:effectLst/>
              <a:latin typeface="+mn-lt"/>
              <a:ea typeface="+mn-ea"/>
              <a:cs typeface="+mn-cs"/>
            </a:rPr>
            <a:t>(+0.5pt)</a:t>
          </a:r>
        </a:p>
        <a:p>
          <a:pPr eaLnBrk="1" fontAlgn="auto" latinLnBrk="0" hangingPunct="1"/>
          <a:endParaRPr lang="en-US">
            <a:effectLst/>
          </a:endParaRPr>
        </a:p>
        <a:p>
          <a:pPr eaLnBrk="1" fontAlgn="auto" latinLnBrk="0" hangingPunct="1"/>
          <a:r>
            <a:rPr lang="en-US" sz="1100" b="1" i="0" baseline="0">
              <a:solidFill>
                <a:schemeClr val="tx1"/>
              </a:solidFill>
              <a:effectLst/>
              <a:latin typeface="+mn-lt"/>
              <a:ea typeface="+mn-ea"/>
              <a:cs typeface="+mn-cs"/>
            </a:rPr>
            <a:t>d) </a:t>
          </a:r>
          <a:r>
            <a:rPr lang="en-US" sz="1100" i="0">
              <a:solidFill>
                <a:schemeClr val="tx1"/>
              </a:solidFill>
              <a:effectLst/>
              <a:latin typeface="+mn-lt"/>
              <a:ea typeface="+mn-ea"/>
              <a:cs typeface="+mn-cs"/>
            </a:rPr>
            <a:t>Resonable value,</a:t>
          </a:r>
          <a:r>
            <a:rPr lang="en-US" sz="1100" i="0" baseline="0">
              <a:solidFill>
                <a:schemeClr val="tx1"/>
              </a:solidFill>
              <a:effectLst/>
              <a:latin typeface="+mn-lt"/>
              <a:ea typeface="+mn-ea"/>
              <a:cs typeface="+mn-cs"/>
            </a:rPr>
            <a:t> does not have to be exactly correct as non-linear solver is not that good </a:t>
          </a:r>
          <a:r>
            <a:rPr lang="en-US" sz="1100" b="0" i="0" baseline="0">
              <a:solidFill>
                <a:schemeClr val="tx1"/>
              </a:solidFill>
              <a:effectLst/>
              <a:latin typeface="+mn-lt"/>
              <a:ea typeface="+mn-ea"/>
              <a:cs typeface="+mn-cs"/>
            </a:rPr>
            <a:t>(+0.5pt)</a:t>
          </a:r>
          <a:endParaRPr lang="en-US">
            <a:effectLst/>
          </a:endParaRPr>
        </a:p>
      </xdr:txBody>
    </xdr:sp>
    <xdr:clientData/>
  </xdr:oneCellAnchor>
  <xdr:twoCellAnchor>
    <xdr:from>
      <xdr:col>11</xdr:col>
      <xdr:colOff>539751</xdr:colOff>
      <xdr:row>2</xdr:row>
      <xdr:rowOff>63500</xdr:rowOff>
    </xdr:from>
    <xdr:to>
      <xdr:col>19</xdr:col>
      <xdr:colOff>211525</xdr:colOff>
      <xdr:row>21</xdr:row>
      <xdr:rowOff>79374</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6669089" y="1087438"/>
          <a:ext cx="5482024" cy="3702049"/>
          <a:chOff x="7691438" y="4667250"/>
          <a:chExt cx="4370774" cy="4841875"/>
        </a:xfrm>
      </xdr:grpSpPr>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1"/>
          <a:stretch>
            <a:fillRect/>
          </a:stretch>
        </xdr:blipFill>
        <xdr:spPr>
          <a:xfrm>
            <a:off x="7691438" y="4667250"/>
            <a:ext cx="4370774" cy="4841875"/>
          </a:xfrm>
          <a:prstGeom prst="rect">
            <a:avLst/>
          </a:prstGeom>
        </xdr:spPr>
      </xdr:pic>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7790656" y="4714875"/>
          <a:ext cx="4187032" cy="475456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49"/>
  <sheetViews>
    <sheetView tabSelected="1" topLeftCell="M7" zoomScale="160" zoomScaleNormal="160" workbookViewId="0">
      <selection activeCell="T16" sqref="T16"/>
    </sheetView>
  </sheetViews>
  <sheetFormatPr defaultColWidth="8.88671875" defaultRowHeight="14.4" x14ac:dyDescent="0.3"/>
  <cols>
    <col min="1" max="1" width="2.44140625" customWidth="1"/>
    <col min="2" max="2" width="5" customWidth="1"/>
    <col min="10" max="12" width="9.88671875" customWidth="1"/>
    <col min="15" max="15" width="21.5546875" customWidth="1"/>
    <col min="22" max="22" width="10.33203125" customWidth="1"/>
    <col min="23" max="23" width="15.5546875" customWidth="1"/>
    <col min="24" max="24" width="10.33203125" customWidth="1"/>
  </cols>
  <sheetData>
    <row r="1" spans="1:2" s="1" customFormat="1" ht="25.8" x14ac:dyDescent="0.5">
      <c r="A1" s="2" t="s">
        <v>13</v>
      </c>
      <c r="B1" s="2"/>
    </row>
    <row r="2" spans="1:2" ht="54.75" customHeight="1" x14ac:dyDescent="0.3"/>
    <row r="3" spans="1:2" ht="33.75" customHeight="1" x14ac:dyDescent="0.3"/>
    <row r="23" spans="13:24" x14ac:dyDescent="0.3">
      <c r="M23" s="20"/>
      <c r="N23" s="20"/>
      <c r="O23" s="20"/>
      <c r="P23" s="20"/>
      <c r="Q23" s="20"/>
      <c r="R23" s="20"/>
      <c r="S23" s="20"/>
      <c r="T23" s="20"/>
      <c r="U23" s="20"/>
      <c r="V23" s="20"/>
      <c r="W23" s="20"/>
      <c r="X23" s="20"/>
    </row>
    <row r="24" spans="13:24" ht="15" thickBot="1" x14ac:dyDescent="0.35">
      <c r="M24" s="21" t="s">
        <v>0</v>
      </c>
      <c r="N24" s="20"/>
      <c r="O24" s="20"/>
      <c r="P24" s="20"/>
      <c r="Q24" s="20"/>
      <c r="R24" s="20"/>
      <c r="S24" s="20"/>
      <c r="T24" s="20"/>
      <c r="U24" s="20"/>
      <c r="V24" s="20"/>
      <c r="W24" s="20"/>
      <c r="X24" s="20"/>
    </row>
    <row r="25" spans="13:24" x14ac:dyDescent="0.3">
      <c r="M25" s="22"/>
      <c r="N25" s="23"/>
      <c r="O25" s="23"/>
      <c r="P25" s="41" t="s">
        <v>12</v>
      </c>
      <c r="Q25" s="42"/>
      <c r="R25" s="42"/>
      <c r="S25" s="42"/>
      <c r="T25" s="42"/>
      <c r="U25" s="43"/>
      <c r="V25" s="20"/>
      <c r="W25" s="20"/>
      <c r="X25" s="20"/>
    </row>
    <row r="26" spans="13:24" ht="15" thickBot="1" x14ac:dyDescent="0.35">
      <c r="M26" s="10"/>
      <c r="N26" s="6" t="s">
        <v>8</v>
      </c>
      <c r="O26" s="6" t="s">
        <v>9</v>
      </c>
      <c r="P26" s="7" t="s">
        <v>2</v>
      </c>
      <c r="Q26" s="6" t="s">
        <v>3</v>
      </c>
      <c r="R26" s="6" t="s">
        <v>4</v>
      </c>
      <c r="S26" s="6" t="s">
        <v>5</v>
      </c>
      <c r="T26" s="6" t="s">
        <v>6</v>
      </c>
      <c r="U26" s="6" t="s">
        <v>7</v>
      </c>
      <c r="V26" s="18" t="s">
        <v>31</v>
      </c>
      <c r="W26" s="18" t="s">
        <v>33</v>
      </c>
      <c r="X26" s="20"/>
    </row>
    <row r="27" spans="13:24" x14ac:dyDescent="0.3">
      <c r="M27" s="8" t="s">
        <v>1</v>
      </c>
      <c r="N27" s="11">
        <v>1</v>
      </c>
      <c r="O27" s="11">
        <v>2</v>
      </c>
      <c r="P27" s="14">
        <v>3</v>
      </c>
      <c r="Q27" s="11">
        <v>4</v>
      </c>
      <c r="R27" s="11">
        <v>5</v>
      </c>
      <c r="S27" s="11">
        <v>6</v>
      </c>
      <c r="T27" s="11">
        <v>7</v>
      </c>
      <c r="U27" s="11">
        <v>8</v>
      </c>
      <c r="V27" s="18"/>
      <c r="W27" s="18"/>
      <c r="X27" s="20"/>
    </row>
    <row r="28" spans="13:24" x14ac:dyDescent="0.3">
      <c r="M28" s="8" t="s">
        <v>10</v>
      </c>
      <c r="N28" s="12">
        <v>204</v>
      </c>
      <c r="O28" s="12">
        <v>281</v>
      </c>
      <c r="P28" s="15">
        <v>234</v>
      </c>
      <c r="Q28" s="12">
        <v>224</v>
      </c>
      <c r="R28" s="12">
        <v>243</v>
      </c>
      <c r="S28" s="12">
        <v>189</v>
      </c>
      <c r="T28" s="12">
        <v>220</v>
      </c>
      <c r="U28" s="12">
        <v>128</v>
      </c>
      <c r="V28" s="40">
        <v>159.68826998555571</v>
      </c>
      <c r="W28" s="40">
        <v>159.69200461269176</v>
      </c>
      <c r="X28" s="20"/>
    </row>
    <row r="29" spans="13:24" ht="15" thickBot="1" x14ac:dyDescent="0.35">
      <c r="M29" s="9" t="s">
        <v>11</v>
      </c>
      <c r="N29" s="13">
        <v>25</v>
      </c>
      <c r="O29" s="13">
        <v>69</v>
      </c>
      <c r="P29" s="16">
        <v>322</v>
      </c>
      <c r="Q29" s="13">
        <v>220</v>
      </c>
      <c r="R29" s="13">
        <v>186</v>
      </c>
      <c r="S29" s="13">
        <v>185</v>
      </c>
      <c r="T29" s="13">
        <v>123</v>
      </c>
      <c r="U29" s="13">
        <v>72</v>
      </c>
      <c r="V29" s="40">
        <v>91.606835793346065</v>
      </c>
      <c r="W29" s="40">
        <v>91.609321340075923</v>
      </c>
      <c r="X29" s="20"/>
    </row>
    <row r="30" spans="13:24" x14ac:dyDescent="0.3">
      <c r="M30" s="20"/>
      <c r="N30" s="20"/>
      <c r="O30" s="20"/>
      <c r="P30" s="20"/>
      <c r="Q30" s="20"/>
      <c r="R30" s="20"/>
      <c r="S30" s="20"/>
      <c r="T30" s="20"/>
      <c r="U30" s="20"/>
      <c r="V30" s="20"/>
      <c r="W30" s="20"/>
      <c r="X30" s="20"/>
    </row>
    <row r="31" spans="13:24" x14ac:dyDescent="0.3">
      <c r="M31" s="20"/>
      <c r="N31" s="20"/>
      <c r="Q31" s="20"/>
      <c r="R31" s="20"/>
      <c r="S31" s="20"/>
      <c r="T31" s="20"/>
      <c r="U31" s="20"/>
      <c r="V31" s="20"/>
      <c r="W31" s="20"/>
      <c r="X31" s="20"/>
    </row>
    <row r="32" spans="13:24" x14ac:dyDescent="0.3">
      <c r="M32" s="20"/>
      <c r="N32" s="20"/>
      <c r="V32" s="20"/>
      <c r="W32" s="20"/>
      <c r="X32" s="20"/>
    </row>
    <row r="33" spans="6:25" x14ac:dyDescent="0.3">
      <c r="L33" s="20"/>
      <c r="M33" s="20"/>
      <c r="N33" s="20"/>
      <c r="O33" s="20"/>
      <c r="P33" s="20"/>
      <c r="Q33" s="20"/>
      <c r="R33" s="20"/>
      <c r="S33" s="20"/>
      <c r="T33" s="20"/>
      <c r="U33" s="20"/>
      <c r="V33" s="20"/>
      <c r="W33" s="20"/>
      <c r="X33" s="20"/>
      <c r="Y33" s="20"/>
    </row>
    <row r="34" spans="6:25" x14ac:dyDescent="0.3">
      <c r="L34" s="24"/>
      <c r="M34" s="44" t="s">
        <v>15</v>
      </c>
      <c r="N34" s="45"/>
      <c r="O34" s="18"/>
      <c r="P34" s="25" t="s">
        <v>2</v>
      </c>
      <c r="Q34" s="25" t="s">
        <v>3</v>
      </c>
      <c r="R34" s="25" t="s">
        <v>4</v>
      </c>
      <c r="S34" s="25" t="s">
        <v>5</v>
      </c>
      <c r="T34" s="25" t="s">
        <v>6</v>
      </c>
      <c r="U34" s="25" t="s">
        <v>7</v>
      </c>
      <c r="V34" s="20"/>
      <c r="W34" s="20"/>
      <c r="X34" s="20"/>
      <c r="Y34" s="20"/>
    </row>
    <row r="35" spans="6:25" x14ac:dyDescent="0.3">
      <c r="F35" s="5"/>
      <c r="G35" s="4"/>
      <c r="H35" s="4"/>
      <c r="L35" s="4" t="s">
        <v>32</v>
      </c>
      <c r="M35" s="18" t="s">
        <v>16</v>
      </c>
      <c r="N35" s="30">
        <v>159.68826998555571</v>
      </c>
      <c r="O35" s="18" t="s">
        <v>22</v>
      </c>
      <c r="P35" s="27">
        <f t="shared" ref="P35:U35" si="0">ABS($N$35-P28)</f>
        <v>74.311730014444294</v>
      </c>
      <c r="Q35" s="27">
        <f t="shared" si="0"/>
        <v>64.311730014444294</v>
      </c>
      <c r="R35" s="27">
        <f t="shared" si="0"/>
        <v>83.311730014444294</v>
      </c>
      <c r="S35" s="27">
        <f t="shared" si="0"/>
        <v>29.311730014444294</v>
      </c>
      <c r="T35" s="27">
        <f t="shared" si="0"/>
        <v>60.311730014444294</v>
      </c>
      <c r="U35" s="27">
        <f t="shared" si="0"/>
        <v>31.688269985555706</v>
      </c>
      <c r="V35" s="20"/>
      <c r="W35" s="20"/>
      <c r="X35" s="20"/>
      <c r="Y35" s="20"/>
    </row>
    <row r="36" spans="6:25" x14ac:dyDescent="0.3">
      <c r="F36" s="5"/>
      <c r="G36" s="4"/>
      <c r="H36" s="4"/>
      <c r="L36" s="4"/>
      <c r="M36" s="18" t="s">
        <v>17</v>
      </c>
      <c r="N36" s="30">
        <v>91.606835793346065</v>
      </c>
      <c r="O36" s="18" t="s">
        <v>23</v>
      </c>
      <c r="P36" s="27">
        <f t="shared" ref="P36:U36" si="1">ABS($N$36-P29)</f>
        <v>230.39316420665392</v>
      </c>
      <c r="Q36" s="27">
        <f t="shared" si="1"/>
        <v>128.39316420665392</v>
      </c>
      <c r="R36" s="27">
        <f t="shared" si="1"/>
        <v>94.393164206653935</v>
      </c>
      <c r="S36" s="27">
        <f t="shared" si="1"/>
        <v>93.393164206653935</v>
      </c>
      <c r="T36" s="27">
        <f t="shared" si="1"/>
        <v>31.393164206653935</v>
      </c>
      <c r="U36" s="27">
        <f t="shared" si="1"/>
        <v>19.606835793346065</v>
      </c>
      <c r="V36" s="20"/>
      <c r="W36" s="20"/>
      <c r="X36" s="20"/>
      <c r="Y36" s="20"/>
    </row>
    <row r="37" spans="6:25" x14ac:dyDescent="0.3">
      <c r="F37" s="5"/>
      <c r="G37" s="4"/>
      <c r="H37" s="4"/>
      <c r="L37" s="4"/>
      <c r="M37" s="4"/>
      <c r="N37" s="4"/>
      <c r="O37" s="18" t="s">
        <v>24</v>
      </c>
      <c r="P37" s="27">
        <f>SQRT(P35^2+P36^2)</f>
        <v>242.08106768372832</v>
      </c>
      <c r="Q37" s="27">
        <f t="shared" ref="Q37:U37" si="2">SQRT(Q35^2+Q36^2)</f>
        <v>143.59945415093878</v>
      </c>
      <c r="R37" s="27">
        <f t="shared" si="2"/>
        <v>125.90041225883255</v>
      </c>
      <c r="S37" s="27">
        <f t="shared" si="2"/>
        <v>97.884935699885403</v>
      </c>
      <c r="T37" s="27">
        <f t="shared" si="2"/>
        <v>67.992907984885875</v>
      </c>
      <c r="U37" s="27">
        <f t="shared" si="2"/>
        <v>37.26358094043978</v>
      </c>
      <c r="V37" s="20"/>
      <c r="W37" s="20"/>
      <c r="X37" s="20"/>
      <c r="Y37" s="20"/>
    </row>
    <row r="38" spans="6:25" x14ac:dyDescent="0.3">
      <c r="F38" s="5"/>
      <c r="G38" s="4"/>
      <c r="H38" s="4"/>
      <c r="L38" s="4" t="s">
        <v>33</v>
      </c>
      <c r="M38" s="18" t="s">
        <v>16</v>
      </c>
      <c r="N38" s="19">
        <v>159.69200461269176</v>
      </c>
      <c r="O38" s="25" t="s">
        <v>19</v>
      </c>
      <c r="P38" s="31">
        <v>5</v>
      </c>
      <c r="Q38" s="20"/>
      <c r="R38" s="20"/>
      <c r="S38" s="20"/>
      <c r="T38" s="20"/>
      <c r="U38" s="20"/>
      <c r="V38" s="20"/>
      <c r="W38" s="20"/>
      <c r="X38" s="20"/>
      <c r="Y38" s="20"/>
    </row>
    <row r="39" spans="6:25" x14ac:dyDescent="0.3">
      <c r="F39" s="5"/>
      <c r="G39" s="4"/>
      <c r="H39" s="4"/>
      <c r="L39" s="4"/>
      <c r="M39" s="18" t="s">
        <v>17</v>
      </c>
      <c r="N39" s="19">
        <v>91.609321340075923</v>
      </c>
      <c r="O39" s="32" t="s">
        <v>14</v>
      </c>
      <c r="P39" s="31">
        <v>100</v>
      </c>
      <c r="Q39" s="31">
        <v>200</v>
      </c>
      <c r="R39" s="31">
        <v>200</v>
      </c>
      <c r="S39" s="31">
        <v>200</v>
      </c>
      <c r="T39" s="31">
        <v>200</v>
      </c>
      <c r="U39" s="31">
        <v>800</v>
      </c>
      <c r="V39" s="20"/>
      <c r="W39" s="26" t="s">
        <v>21</v>
      </c>
      <c r="X39" s="20"/>
      <c r="Y39" s="20"/>
    </row>
    <row r="40" spans="6:25" x14ac:dyDescent="0.3">
      <c r="F40" s="5"/>
      <c r="G40" s="4"/>
      <c r="H40" s="4"/>
      <c r="L40" s="20"/>
      <c r="M40" s="20"/>
      <c r="N40" s="20"/>
      <c r="O40" s="38" t="s">
        <v>18</v>
      </c>
      <c r="P40" s="27">
        <f t="shared" ref="P40:U40" si="3">$P$38 * P39 * P37</f>
        <v>121040.53384186416</v>
      </c>
      <c r="Q40" s="27">
        <f t="shared" si="3"/>
        <v>143599.45415093878</v>
      </c>
      <c r="R40" s="27">
        <f t="shared" si="3"/>
        <v>125900.41225883254</v>
      </c>
      <c r="S40" s="27">
        <f t="shared" si="3"/>
        <v>97884.935699885405</v>
      </c>
      <c r="T40" s="27">
        <f t="shared" si="3"/>
        <v>67992.907984885882</v>
      </c>
      <c r="U40" s="27">
        <f t="shared" si="3"/>
        <v>149054.32376175912</v>
      </c>
      <c r="V40" s="28" t="s">
        <v>20</v>
      </c>
      <c r="W40" s="29">
        <f>SUM(P40:U40)</f>
        <v>705472.56769816589</v>
      </c>
      <c r="X40" s="18" t="s">
        <v>32</v>
      </c>
      <c r="Y40" s="20"/>
    </row>
    <row r="41" spans="6:25" x14ac:dyDescent="0.3">
      <c r="F41" s="5"/>
      <c r="G41" s="4"/>
      <c r="H41" s="4"/>
      <c r="L41" s="4" t="s">
        <v>34</v>
      </c>
      <c r="M41" s="18" t="s">
        <v>16</v>
      </c>
      <c r="N41" s="40">
        <v>0</v>
      </c>
      <c r="O41" s="20"/>
      <c r="P41" s="20"/>
      <c r="Q41" s="20"/>
      <c r="R41" s="20"/>
      <c r="S41" s="20"/>
      <c r="T41" s="20"/>
      <c r="U41" s="20"/>
      <c r="V41" s="20"/>
      <c r="W41" s="29">
        <v>705472.56656544202</v>
      </c>
      <c r="X41" s="18" t="s">
        <v>33</v>
      </c>
      <c r="Y41" s="20"/>
    </row>
    <row r="42" spans="6:25" x14ac:dyDescent="0.3">
      <c r="F42" s="5"/>
      <c r="G42" s="4"/>
      <c r="H42" s="4"/>
      <c r="L42" s="17"/>
      <c r="M42" s="18" t="s">
        <v>17</v>
      </c>
      <c r="N42" s="40">
        <v>0</v>
      </c>
      <c r="O42" s="39"/>
      <c r="P42" s="25" t="s">
        <v>8</v>
      </c>
      <c r="Q42" s="25" t="s">
        <v>9</v>
      </c>
      <c r="R42" s="3"/>
      <c r="S42" s="3"/>
      <c r="T42" s="3"/>
      <c r="U42" s="20"/>
      <c r="V42" s="20"/>
      <c r="W42" s="20"/>
      <c r="X42" s="20"/>
      <c r="Y42" s="20"/>
    </row>
    <row r="43" spans="6:25" x14ac:dyDescent="0.3">
      <c r="L43" s="17"/>
      <c r="M43" s="17"/>
      <c r="N43" s="4"/>
      <c r="O43" s="33" t="s">
        <v>27</v>
      </c>
      <c r="P43" s="34">
        <f>ABS($N$35-N28)</f>
        <v>44.311730014444294</v>
      </c>
      <c r="Q43" s="34">
        <f>ABS($N$35-O28)</f>
        <v>121.31173001444429</v>
      </c>
      <c r="R43" s="3"/>
      <c r="S43" s="3"/>
      <c r="T43" s="3"/>
      <c r="U43" s="20"/>
      <c r="V43" s="20"/>
      <c r="W43" s="20"/>
      <c r="X43" s="20"/>
      <c r="Y43" s="20"/>
    </row>
    <row r="44" spans="6:25" x14ac:dyDescent="0.3">
      <c r="L44" s="4" t="s">
        <v>35</v>
      </c>
      <c r="M44" s="18" t="s">
        <v>16</v>
      </c>
      <c r="N44" s="40">
        <v>350</v>
      </c>
      <c r="O44" s="25" t="s">
        <v>28</v>
      </c>
      <c r="P44" s="35">
        <f>ABS($N$36-N29)</f>
        <v>66.606835793346065</v>
      </c>
      <c r="Q44" s="35">
        <f>ABS($N$36-O29)</f>
        <v>22.606835793346065</v>
      </c>
      <c r="R44" s="3"/>
      <c r="S44" s="3"/>
      <c r="T44" s="3"/>
      <c r="U44" s="20"/>
      <c r="V44" s="20"/>
      <c r="W44" s="20"/>
      <c r="X44" s="20"/>
      <c r="Y44" s="20"/>
    </row>
    <row r="45" spans="6:25" x14ac:dyDescent="0.3">
      <c r="L45" s="4"/>
      <c r="M45" s="18" t="s">
        <v>17</v>
      </c>
      <c r="N45" s="40">
        <v>350</v>
      </c>
      <c r="O45" s="36" t="s">
        <v>29</v>
      </c>
      <c r="P45" s="37">
        <f>SQRT(P43^2+P44^2)</f>
        <v>79.999999945467309</v>
      </c>
      <c r="Q45" s="37">
        <f>SQRT(Q43^2+Q44^2)</f>
        <v>123.4001817814088</v>
      </c>
      <c r="R45" s="3"/>
      <c r="S45" s="3"/>
      <c r="T45" s="3"/>
      <c r="U45" s="20"/>
      <c r="V45" s="20"/>
      <c r="W45" s="20"/>
      <c r="X45" s="20"/>
      <c r="Y45" s="20"/>
    </row>
    <row r="46" spans="6:25" x14ac:dyDescent="0.3">
      <c r="L46" s="20"/>
      <c r="M46" s="20"/>
      <c r="N46" s="20"/>
      <c r="O46" s="25" t="s">
        <v>30</v>
      </c>
      <c r="P46" s="46">
        <f xml:space="preserve"> MIN(P45:Q45)</f>
        <v>79.999999945467309</v>
      </c>
      <c r="Q46" s="46"/>
      <c r="R46" s="25" t="s">
        <v>25</v>
      </c>
      <c r="S46" s="31">
        <v>80</v>
      </c>
      <c r="T46" s="47" t="s">
        <v>26</v>
      </c>
      <c r="U46" s="48"/>
      <c r="V46" s="48"/>
      <c r="W46" s="20"/>
      <c r="X46" s="20"/>
      <c r="Y46" s="20"/>
    </row>
    <row r="47" spans="6:25" x14ac:dyDescent="0.3">
      <c r="L47" s="20"/>
      <c r="M47" s="20"/>
      <c r="N47" s="20"/>
      <c r="O47" s="20"/>
      <c r="P47" s="20"/>
      <c r="Q47" s="20"/>
      <c r="R47" s="20"/>
      <c r="S47" s="20"/>
      <c r="T47" s="20"/>
      <c r="U47" s="20"/>
      <c r="V47" s="20"/>
      <c r="W47" s="20"/>
      <c r="X47" s="20"/>
      <c r="Y47" s="20"/>
    </row>
    <row r="48" spans="6:25" x14ac:dyDescent="0.3">
      <c r="L48" s="20"/>
      <c r="M48" s="20"/>
      <c r="N48" s="20"/>
      <c r="O48" s="20"/>
      <c r="P48" s="20"/>
      <c r="Q48" s="20"/>
      <c r="R48" s="20"/>
      <c r="S48" s="20"/>
      <c r="T48" s="20"/>
      <c r="U48" s="20"/>
      <c r="V48" s="20"/>
      <c r="W48" s="20"/>
      <c r="X48" s="20"/>
      <c r="Y48" s="20"/>
    </row>
    <row r="49" spans="13:24" x14ac:dyDescent="0.3">
      <c r="M49" s="20"/>
      <c r="N49" s="20"/>
      <c r="O49" s="20"/>
      <c r="P49" s="20"/>
      <c r="Q49" s="20"/>
      <c r="R49" s="20"/>
      <c r="S49" s="20"/>
      <c r="T49" s="20"/>
      <c r="U49" s="20"/>
      <c r="V49" s="20"/>
      <c r="W49" s="20"/>
      <c r="X49" s="20"/>
    </row>
  </sheetData>
  <mergeCells count="4">
    <mergeCell ref="P25:U25"/>
    <mergeCell ref="M34:N34"/>
    <mergeCell ref="P46:Q46"/>
    <mergeCell ref="T46:V4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Problem 3</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Binh</cp:lastModifiedBy>
  <cp:revision/>
  <dcterms:created xsi:type="dcterms:W3CDTF">2018-10-16T09:54:42Z</dcterms:created>
  <dcterms:modified xsi:type="dcterms:W3CDTF">2023-11-25T22:35:40Z</dcterms:modified>
  <cp:category/>
  <cp:contentStatus/>
</cp:coreProperties>
</file>