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0DD70389-F3AE-4052-B88E-17866F62827B}" xr6:coauthVersionLast="47" xr6:coauthVersionMax="47" xr10:uidLastSave="{00000000-0000-0000-0000-000000000000}"/>
  <bookViews>
    <workbookView xWindow="-108" yWindow="-108" windowWidth="23256" windowHeight="12576" xr2:uid="{00000000-000D-0000-FFFF-FFFF00000000}"/>
  </bookViews>
  <sheets>
    <sheet name="Problem 5" sheetId="15" r:id="rId1"/>
  </sheets>
  <definedNames>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5'!#REF!</definedName>
    <definedName name="solver_lhs2" localSheetId="0" hidden="1">'Problem 5'!#REF!</definedName>
    <definedName name="solver_lhs3" localSheetId="0" hidden="1">'Problem 5'!#REF!</definedName>
    <definedName name="solver_lhs4" localSheetId="0" hidden="1">'Problem 5'!#REF!</definedName>
    <definedName name="solver_lhs5" localSheetId="0" hidden="1">'Problem 5'!#REF!</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2</definedName>
    <definedName name="solver_rel4" localSheetId="0" hidden="1">1</definedName>
    <definedName name="solver_rel5" localSheetId="0" hidden="1">3</definedName>
    <definedName name="solver_rhs1" localSheetId="0" hidden="1">'Problem 5'!#REF!</definedName>
    <definedName name="solver_rhs2" localSheetId="0" hidden="1">'Problem 5'!#REF!</definedName>
    <definedName name="solver_rhs3" localSheetId="0" hidden="1">1</definedName>
    <definedName name="solver_rhs4" localSheetId="0" hidden="1">'Problem 5'!#REF!</definedName>
    <definedName name="solver_rhs5" localSheetId="0" hidden="1">'Problem 5'!#REF!</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5" i="15" l="1"/>
  <c r="U14" i="15"/>
  <c r="V15" i="15" l="1"/>
  <c r="W15" i="15"/>
  <c r="X15" i="15"/>
  <c r="Y15" i="15"/>
  <c r="Z15" i="15"/>
  <c r="AA15" i="15"/>
  <c r="AB15" i="15"/>
  <c r="AC15" i="15"/>
  <c r="AD15" i="15"/>
  <c r="AE15" i="15"/>
  <c r="AF15" i="15"/>
  <c r="V14" i="15"/>
  <c r="W14" i="15"/>
  <c r="X14" i="15"/>
  <c r="Y14" i="15"/>
  <c r="Z14" i="15"/>
  <c r="AA14" i="15"/>
  <c r="AB14" i="15"/>
  <c r="AC14" i="15"/>
  <c r="AD14" i="15"/>
  <c r="AE14" i="15"/>
  <c r="AF14" i="15"/>
</calcChain>
</file>

<file path=xl/sharedStrings.xml><?xml version="1.0" encoding="utf-8"?>
<sst xmlns="http://schemas.openxmlformats.org/spreadsheetml/2006/main" count="21" uniqueCount="21">
  <si>
    <t>Table 1</t>
  </si>
  <si>
    <t>Date</t>
  </si>
  <si>
    <t>Monthly return (%)</t>
  </si>
  <si>
    <t>NoDur</t>
  </si>
  <si>
    <t>Durbl</t>
  </si>
  <si>
    <t>Manuf</t>
  </si>
  <si>
    <t>Enrgy</t>
  </si>
  <si>
    <t>Chems</t>
  </si>
  <si>
    <t>BusEq</t>
  </si>
  <si>
    <t>Telcm</t>
  </si>
  <si>
    <t>Utils</t>
  </si>
  <si>
    <t>Shops</t>
  </si>
  <si>
    <t>Hlth</t>
  </si>
  <si>
    <t>Money</t>
  </si>
  <si>
    <t>Other</t>
  </si>
  <si>
    <t>Expected return</t>
  </si>
  <si>
    <t>Standard deviation of return</t>
  </si>
  <si>
    <t>mean</t>
  </si>
  <si>
    <t>std</t>
  </si>
  <si>
    <t>ISM-C1004 - Business Analytics 1 - Assignment 3 (Total 28 points)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</si>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</sst>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theme="1"/>
      <name val="Calibri"/>
      <family val="2"/>
      <scheme val="minor"/>
    </font>
    <font>
      <b/>
      <sz val="20"/>
      <color theme="1"/>
      <name val="Calibri"/>
      <family val="2"/>
      <scheme val="minor"/>
    </font>
    <font>
      <b/>
      <sz val="11"/>
      <color theme="1"/>
      <name val="Calibri"/>
      <family val="2"/>
      <scheme val="minor"/>
    </font>
    <font>
      <b/>
      <i/>
      <sz val="11"/>
      <color rgb="FF000000"/>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0" fillId="2" borderId="1" xfId="0" applyFill="1" applyBorder="1"/>
    <xf numFmtId="0" fontId="2" fillId="2" borderId="1" xfId="0" applyFont="1" applyFill="1" applyBorder="1"/>
    <xf numFmtId="0" fontId="1"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8" xfId="0" applyBorder="1"/>
    <xf numFmtId="0" fontId="0" fillId="2" borderId="12" xfId="0" applyFill="1" applyBorder="1"/>
    <xf numFmtId="0" fontId="0" fillId="2" borderId="13" xfId="0" applyFill="1" applyBorder="1"/>
    <xf numFmtId="0" fontId="0" fillId="2" borderId="14" xfId="0" applyFill="1" applyBorder="1"/>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40437974970817E-2"/>
          <c:y val="1.4866861083564099E-2"/>
          <c:w val="0.93601751772920205"/>
          <c:h val="0.83737821503463672"/>
        </c:manualLayout>
      </c:layout>
      <c:scatterChart>
        <c:scatterStyle val="smoothMarker"/>
        <c:varyColors val="0"/>
        <c:ser>
          <c:idx val="0"/>
          <c:order val="0"/>
          <c:tx>
            <c:strRef>
              <c:f>'Problem 5'!$U$18</c:f>
              <c:strCache>
                <c:ptCount val="1"/>
                <c:pt idx="0">
                  <c:v>NoDur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5'!$U$19:$U$99</c:f>
            </c:numRef>
          </c:yVal>
          <c:smooth val="1"/>
          <c:extLst>
            <c:ext xmlns:c16="http://schemas.microsoft.com/office/drawing/2014/chart" uri="{C3380CC4-5D6E-409C-BE32-E72D297353CC}">
              <c16:uniqueId val="{00000000-6F85-4196-9581-E2DA8A4A1802}"/>
            </c:ext>
          </c:extLst>
        </c:ser>
        <c:ser>
          <c:idx val="1"/>
          <c:order val="1"/>
          <c:tx>
            <c:strRef>
              <c:f>'Problem 5'!$V$18</c:f>
              <c:strCache>
                <c:ptCount val="1"/>
                <c:pt idx="0">
                  <c:v>Durbl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5'!$V$19:$V$99</c:f>
            </c:numRef>
          </c:yVal>
          <c:smooth val="1"/>
          <c:extLst>
            <c:ext xmlns:c16="http://schemas.microsoft.com/office/drawing/2014/chart" uri="{C3380CC4-5D6E-409C-BE32-E72D297353CC}">
              <c16:uniqueId val="{00000001-6F85-4196-9581-E2DA8A4A1802}"/>
            </c:ext>
          </c:extLst>
        </c:ser>
        <c:ser>
          <c:idx val="2"/>
          <c:order val="2"/>
          <c:tx>
            <c:strRef>
              <c:f>'Problem 5'!$W$18</c:f>
              <c:strCache>
                <c:ptCount val="1"/>
                <c:pt idx="0">
                  <c:v>Manuf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5'!$W$19:$W$99</c:f>
              <c:numCache>
                <c:formatCode>General</c:formatCode>
                <c:ptCount val="81"/>
                <c:pt idx="0">
                  <c:v>3.19</c:v>
                </c:pt>
                <c:pt idx="1">
                  <c:v>4.1399999999999997</c:v>
                </c:pt>
                <c:pt idx="2">
                  <c:v>-0.28999999999999998</c:v>
                </c:pt>
                <c:pt idx="3">
                  <c:v>2.71</c:v>
                </c:pt>
                <c:pt idx="4">
                  <c:v>1.55</c:v>
                </c:pt>
                <c:pt idx="5">
                  <c:v>1.63</c:v>
                </c:pt>
                <c:pt idx="6">
                  <c:v>2.31</c:v>
                </c:pt>
                <c:pt idx="7">
                  <c:v>-0.21</c:v>
                </c:pt>
                <c:pt idx="8">
                  <c:v>4.9800000000000004</c:v>
                </c:pt>
                <c:pt idx="9">
                  <c:v>3.62</c:v>
                </c:pt>
                <c:pt idx="10">
                  <c:v>3.48</c:v>
                </c:pt>
                <c:pt idx="11">
                  <c:v>2.5099999999999998</c:v>
                </c:pt>
                <c:pt idx="12">
                  <c:v>6.16</c:v>
                </c:pt>
                <c:pt idx="13">
                  <c:v>-3.26</c:v>
                </c:pt>
                <c:pt idx="14">
                  <c:v>-3.22</c:v>
                </c:pt>
                <c:pt idx="15">
                  <c:v>-3.56</c:v>
                </c:pt>
                <c:pt idx="16">
                  <c:v>3.26</c:v>
                </c:pt>
                <c:pt idx="17">
                  <c:v>-2.15</c:v>
                </c:pt>
                <c:pt idx="18">
                  <c:v>5.78</c:v>
                </c:pt>
                <c:pt idx="19">
                  <c:v>-0.98</c:v>
                </c:pt>
                <c:pt idx="20">
                  <c:v>2.4900000000000002</c:v>
                </c:pt>
                <c:pt idx="21">
                  <c:v>-11.6</c:v>
                </c:pt>
                <c:pt idx="22">
                  <c:v>4.1500000000000004</c:v>
                </c:pt>
                <c:pt idx="23">
                  <c:v>-9.8699999999999992</c:v>
                </c:pt>
                <c:pt idx="24">
                  <c:v>11.85</c:v>
                </c:pt>
                <c:pt idx="25">
                  <c:v>5.67</c:v>
                </c:pt>
                <c:pt idx="26">
                  <c:v>-2.14</c:v>
                </c:pt>
                <c:pt idx="27">
                  <c:v>3.84</c:v>
                </c:pt>
                <c:pt idx="28">
                  <c:v>-9.89</c:v>
                </c:pt>
                <c:pt idx="29">
                  <c:v>9.66</c:v>
                </c:pt>
                <c:pt idx="30">
                  <c:v>-0.32</c:v>
                </c:pt>
                <c:pt idx="31">
                  <c:v>-2.06</c:v>
                </c:pt>
                <c:pt idx="32">
                  <c:v>4.45</c:v>
                </c:pt>
                <c:pt idx="33">
                  <c:v>0.66</c:v>
                </c:pt>
                <c:pt idx="34">
                  <c:v>4.49</c:v>
                </c:pt>
                <c:pt idx="35">
                  <c:v>1.1100000000000001</c:v>
                </c:pt>
                <c:pt idx="36">
                  <c:v>-2.85</c:v>
                </c:pt>
                <c:pt idx="37">
                  <c:v>-8.4700000000000006</c:v>
                </c:pt>
                <c:pt idx="38">
                  <c:v>-20.059999999999999</c:v>
                </c:pt>
                <c:pt idx="39">
                  <c:v>10.039999999999999</c:v>
                </c:pt>
                <c:pt idx="40">
                  <c:v>6.58</c:v>
                </c:pt>
                <c:pt idx="41">
                  <c:v>3.32</c:v>
                </c:pt>
                <c:pt idx="42">
                  <c:v>2.92</c:v>
                </c:pt>
                <c:pt idx="43">
                  <c:v>6.99</c:v>
                </c:pt>
                <c:pt idx="44">
                  <c:v>-0.05</c:v>
                </c:pt>
                <c:pt idx="45">
                  <c:v>-0.8</c:v>
                </c:pt>
                <c:pt idx="46">
                  <c:v>16.850000000000001</c:v>
                </c:pt>
                <c:pt idx="47">
                  <c:v>2.93</c:v>
                </c:pt>
                <c:pt idx="48">
                  <c:v>-1.53</c:v>
                </c:pt>
                <c:pt idx="49">
                  <c:v>7.75</c:v>
                </c:pt>
                <c:pt idx="50">
                  <c:v>7.67</c:v>
                </c:pt>
                <c:pt idx="51">
                  <c:v>2.39</c:v>
                </c:pt>
                <c:pt idx="52">
                  <c:v>2.94</c:v>
                </c:pt>
                <c:pt idx="53">
                  <c:v>-7.0000000000000007E-2</c:v>
                </c:pt>
                <c:pt idx="54">
                  <c:v>0.93</c:v>
                </c:pt>
                <c:pt idx="55">
                  <c:v>0.59</c:v>
                </c:pt>
                <c:pt idx="56">
                  <c:v>-6.34</c:v>
                </c:pt>
                <c:pt idx="57">
                  <c:v>4.6900000000000004</c:v>
                </c:pt>
                <c:pt idx="58">
                  <c:v>-1.07</c:v>
                </c:pt>
                <c:pt idx="59">
                  <c:v>4</c:v>
                </c:pt>
                <c:pt idx="60">
                  <c:v>-5.69</c:v>
                </c:pt>
                <c:pt idx="61">
                  <c:v>-0.33</c:v>
                </c:pt>
                <c:pt idx="62">
                  <c:v>1.2</c:v>
                </c:pt>
                <c:pt idx="63">
                  <c:v>-7.92</c:v>
                </c:pt>
                <c:pt idx="64">
                  <c:v>-0.19</c:v>
                </c:pt>
                <c:pt idx="65">
                  <c:v>-10.06</c:v>
                </c:pt>
                <c:pt idx="66">
                  <c:v>11.02</c:v>
                </c:pt>
                <c:pt idx="67">
                  <c:v>-4.37</c:v>
                </c:pt>
                <c:pt idx="68">
                  <c:v>-11.88</c:v>
                </c:pt>
                <c:pt idx="69">
                  <c:v>14.84</c:v>
                </c:pt>
                <c:pt idx="70">
                  <c:v>8.6300000000000008</c:v>
                </c:pt>
                <c:pt idx="71">
                  <c:v>-2.42</c:v>
                </c:pt>
                <c:pt idx="72">
                  <c:v>7.25</c:v>
                </c:pt>
                <c:pt idx="73">
                  <c:v>-1.06</c:v>
                </c:pt>
                <c:pt idx="74">
                  <c:v>-0.17</c:v>
                </c:pt>
                <c:pt idx="75">
                  <c:v>-2.0099999999999998</c:v>
                </c:pt>
                <c:pt idx="76">
                  <c:v>-4.1399999999999997</c:v>
                </c:pt>
                <c:pt idx="77">
                  <c:v>11.58</c:v>
                </c:pt>
                <c:pt idx="78">
                  <c:v>3.81</c:v>
                </c:pt>
                <c:pt idx="79">
                  <c:v>-2.21</c:v>
                </c:pt>
                <c:pt idx="80">
                  <c:v>-7.3</c:v>
                </c:pt>
              </c:numCache>
            </c:numRef>
          </c:yVal>
          <c:smooth val="1"/>
          <c:extLst>
            <c:ext xmlns:c16="http://schemas.microsoft.com/office/drawing/2014/chart" uri="{C3380CC4-5D6E-409C-BE32-E72D297353CC}">
              <c16:uniqueId val="{00000002-6F85-4196-9581-E2DA8A4A1802}"/>
            </c:ext>
          </c:extLst>
        </c:ser>
        <c:ser>
          <c:idx val="3"/>
          <c:order val="3"/>
          <c:tx>
            <c:strRef>
              <c:f>'Problem 5'!$X$18</c:f>
              <c:strCache>
                <c:ptCount val="1"/>
                <c:pt idx="0">
                  <c:v>Enrgy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5'!$X$19:$X$99</c:f>
              <c:numCache>
                <c:formatCode>General</c:formatCode>
                <c:ptCount val="81"/>
                <c:pt idx="0">
                  <c:v>-4.3600000000000003</c:v>
                </c:pt>
                <c:pt idx="1">
                  <c:v>-2.4</c:v>
                </c:pt>
                <c:pt idx="2">
                  <c:v>-1.19</c:v>
                </c:pt>
                <c:pt idx="3">
                  <c:v>-2.66</c:v>
                </c:pt>
                <c:pt idx="4">
                  <c:v>-3.28</c:v>
                </c:pt>
                <c:pt idx="5">
                  <c:v>-0.08</c:v>
                </c:pt>
                <c:pt idx="6">
                  <c:v>2.0699999999999998</c:v>
                </c:pt>
                <c:pt idx="7">
                  <c:v>-5.09</c:v>
                </c:pt>
                <c:pt idx="8">
                  <c:v>10.95</c:v>
                </c:pt>
                <c:pt idx="9">
                  <c:v>0.49</c:v>
                </c:pt>
                <c:pt idx="10">
                  <c:v>2.99</c:v>
                </c:pt>
                <c:pt idx="11">
                  <c:v>5.01</c:v>
                </c:pt>
                <c:pt idx="12">
                  <c:v>2.86</c:v>
                </c:pt>
                <c:pt idx="13">
                  <c:v>-10.74</c:v>
                </c:pt>
                <c:pt idx="14">
                  <c:v>2.97</c:v>
                </c:pt>
                <c:pt idx="15">
                  <c:v>10.01</c:v>
                </c:pt>
                <c:pt idx="16">
                  <c:v>3.43</c:v>
                </c:pt>
                <c:pt idx="17">
                  <c:v>0.55000000000000004</c:v>
                </c:pt>
                <c:pt idx="18">
                  <c:v>1.1200000000000001</c:v>
                </c:pt>
                <c:pt idx="19">
                  <c:v>-2.84</c:v>
                </c:pt>
                <c:pt idx="20">
                  <c:v>3.35</c:v>
                </c:pt>
                <c:pt idx="21">
                  <c:v>-11.87</c:v>
                </c:pt>
                <c:pt idx="22">
                  <c:v>-2.17</c:v>
                </c:pt>
                <c:pt idx="23">
                  <c:v>-13.02</c:v>
                </c:pt>
                <c:pt idx="24">
                  <c:v>10.32</c:v>
                </c:pt>
                <c:pt idx="25">
                  <c:v>2.46</c:v>
                </c:pt>
                <c:pt idx="26">
                  <c:v>1.99</c:v>
                </c:pt>
                <c:pt idx="27">
                  <c:v>0.25</c:v>
                </c:pt>
                <c:pt idx="28">
                  <c:v>-11.81</c:v>
                </c:pt>
                <c:pt idx="29">
                  <c:v>8.86</c:v>
                </c:pt>
                <c:pt idx="30">
                  <c:v>-2.67</c:v>
                </c:pt>
                <c:pt idx="31">
                  <c:v>-8.74</c:v>
                </c:pt>
                <c:pt idx="32">
                  <c:v>3.71</c:v>
                </c:pt>
                <c:pt idx="33">
                  <c:v>-2.0699999999999998</c:v>
                </c:pt>
                <c:pt idx="34">
                  <c:v>1.21</c:v>
                </c:pt>
                <c:pt idx="35">
                  <c:v>6.18</c:v>
                </c:pt>
                <c:pt idx="36">
                  <c:v>-11.87</c:v>
                </c:pt>
                <c:pt idx="37">
                  <c:v>-15.3</c:v>
                </c:pt>
                <c:pt idx="38">
                  <c:v>-34.49</c:v>
                </c:pt>
                <c:pt idx="39">
                  <c:v>32.380000000000003</c:v>
                </c:pt>
                <c:pt idx="40">
                  <c:v>0.52</c:v>
                </c:pt>
                <c:pt idx="41">
                  <c:v>-0.4</c:v>
                </c:pt>
                <c:pt idx="42">
                  <c:v>-4.8</c:v>
                </c:pt>
                <c:pt idx="43">
                  <c:v>-1.07</c:v>
                </c:pt>
                <c:pt idx="44">
                  <c:v>-14.9</c:v>
                </c:pt>
                <c:pt idx="45">
                  <c:v>-4.53</c:v>
                </c:pt>
                <c:pt idx="46">
                  <c:v>28.46</c:v>
                </c:pt>
                <c:pt idx="47">
                  <c:v>6.16</c:v>
                </c:pt>
                <c:pt idx="48">
                  <c:v>4.6399999999999997</c:v>
                </c:pt>
                <c:pt idx="49">
                  <c:v>23.31</c:v>
                </c:pt>
                <c:pt idx="50">
                  <c:v>2.27</c:v>
                </c:pt>
                <c:pt idx="51">
                  <c:v>0.71</c:v>
                </c:pt>
                <c:pt idx="52">
                  <c:v>6.13</c:v>
                </c:pt>
                <c:pt idx="53">
                  <c:v>5.5</c:v>
                </c:pt>
                <c:pt idx="54">
                  <c:v>-8.61</c:v>
                </c:pt>
                <c:pt idx="55">
                  <c:v>-1.35</c:v>
                </c:pt>
                <c:pt idx="56">
                  <c:v>10.49</c:v>
                </c:pt>
                <c:pt idx="57">
                  <c:v>10.4</c:v>
                </c:pt>
                <c:pt idx="58">
                  <c:v>-5.4</c:v>
                </c:pt>
                <c:pt idx="59">
                  <c:v>3.15</c:v>
                </c:pt>
                <c:pt idx="60">
                  <c:v>17.600000000000001</c:v>
                </c:pt>
                <c:pt idx="61">
                  <c:v>8.1199999999999992</c:v>
                </c:pt>
                <c:pt idx="62">
                  <c:v>9.83</c:v>
                </c:pt>
                <c:pt idx="63">
                  <c:v>-1.1200000000000001</c:v>
                </c:pt>
                <c:pt idx="64">
                  <c:v>15.39</c:v>
                </c:pt>
                <c:pt idx="65">
                  <c:v>-16.25</c:v>
                </c:pt>
                <c:pt idx="66">
                  <c:v>10.49</c:v>
                </c:pt>
                <c:pt idx="67">
                  <c:v>3.32</c:v>
                </c:pt>
                <c:pt idx="68">
                  <c:v>-9.1300000000000008</c:v>
                </c:pt>
                <c:pt idx="69">
                  <c:v>23.61</c:v>
                </c:pt>
                <c:pt idx="70">
                  <c:v>0.99</c:v>
                </c:pt>
                <c:pt idx="71">
                  <c:v>-4.17</c:v>
                </c:pt>
                <c:pt idx="72">
                  <c:v>2.82</c:v>
                </c:pt>
                <c:pt idx="73">
                  <c:v>-6.84</c:v>
                </c:pt>
                <c:pt idx="74">
                  <c:v>-0.32</c:v>
                </c:pt>
                <c:pt idx="75">
                  <c:v>2.59</c:v>
                </c:pt>
                <c:pt idx="76">
                  <c:v>-9.51</c:v>
                </c:pt>
                <c:pt idx="77">
                  <c:v>6.42</c:v>
                </c:pt>
                <c:pt idx="78">
                  <c:v>7.34</c:v>
                </c:pt>
                <c:pt idx="79">
                  <c:v>1.95</c:v>
                </c:pt>
                <c:pt idx="80">
                  <c:v>3.17</c:v>
                </c:pt>
              </c:numCache>
            </c:numRef>
          </c:yVal>
          <c:smooth val="1"/>
          <c:extLst>
            <c:ext xmlns:c16="http://schemas.microsoft.com/office/drawing/2014/chart" uri="{C3380CC4-5D6E-409C-BE32-E72D297353CC}">
              <c16:uniqueId val="{00000003-6F85-4196-9581-E2DA8A4A1802}"/>
            </c:ext>
          </c:extLst>
        </c:ser>
        <c:ser>
          <c:idx val="4"/>
          <c:order val="4"/>
          <c:tx>
            <c:strRef>
              <c:f>'Problem 5'!$Y$18</c:f>
              <c:strCache>
                <c:ptCount val="1"/>
                <c:pt idx="0">
                  <c:v>Chems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5'!$Y$19:$Y$99</c:f>
              <c:numCache>
                <c:formatCode>General</c:formatCode>
                <c:ptCount val="81"/>
                <c:pt idx="0">
                  <c:v>3.81</c:v>
                </c:pt>
                <c:pt idx="1">
                  <c:v>4.1900000000000004</c:v>
                </c:pt>
                <c:pt idx="2">
                  <c:v>0.85</c:v>
                </c:pt>
                <c:pt idx="3">
                  <c:v>0.28999999999999998</c:v>
                </c:pt>
                <c:pt idx="4">
                  <c:v>0.83</c:v>
                </c:pt>
                <c:pt idx="5">
                  <c:v>0.63</c:v>
                </c:pt>
                <c:pt idx="6">
                  <c:v>1.94</c:v>
                </c:pt>
                <c:pt idx="7">
                  <c:v>1.17</c:v>
                </c:pt>
                <c:pt idx="8">
                  <c:v>2.34</c:v>
                </c:pt>
                <c:pt idx="9">
                  <c:v>0.92</c:v>
                </c:pt>
                <c:pt idx="10">
                  <c:v>3.8</c:v>
                </c:pt>
                <c:pt idx="11">
                  <c:v>1.77</c:v>
                </c:pt>
                <c:pt idx="12">
                  <c:v>-0.53</c:v>
                </c:pt>
                <c:pt idx="13">
                  <c:v>-5.76</c:v>
                </c:pt>
                <c:pt idx="14">
                  <c:v>0.59</c:v>
                </c:pt>
                <c:pt idx="15">
                  <c:v>-2.78</c:v>
                </c:pt>
                <c:pt idx="16">
                  <c:v>0.81</c:v>
                </c:pt>
                <c:pt idx="17">
                  <c:v>2.19</c:v>
                </c:pt>
                <c:pt idx="18">
                  <c:v>3.73</c:v>
                </c:pt>
                <c:pt idx="19">
                  <c:v>1.2</c:v>
                </c:pt>
                <c:pt idx="20">
                  <c:v>-0.91</c:v>
                </c:pt>
                <c:pt idx="21">
                  <c:v>-6.23</c:v>
                </c:pt>
                <c:pt idx="22">
                  <c:v>5.5</c:v>
                </c:pt>
                <c:pt idx="23">
                  <c:v>-6.3</c:v>
                </c:pt>
                <c:pt idx="24">
                  <c:v>5.66</c:v>
                </c:pt>
                <c:pt idx="25">
                  <c:v>4.45</c:v>
                </c:pt>
                <c:pt idx="26">
                  <c:v>1.91</c:v>
                </c:pt>
                <c:pt idx="27">
                  <c:v>4.46</c:v>
                </c:pt>
                <c:pt idx="28">
                  <c:v>-7.75</c:v>
                </c:pt>
                <c:pt idx="29">
                  <c:v>5.23</c:v>
                </c:pt>
                <c:pt idx="30">
                  <c:v>3.23</c:v>
                </c:pt>
                <c:pt idx="31">
                  <c:v>-0.8</c:v>
                </c:pt>
                <c:pt idx="32">
                  <c:v>2.88</c:v>
                </c:pt>
                <c:pt idx="33">
                  <c:v>-1.56</c:v>
                </c:pt>
                <c:pt idx="34">
                  <c:v>0.92</c:v>
                </c:pt>
                <c:pt idx="35">
                  <c:v>2.11</c:v>
                </c:pt>
                <c:pt idx="36">
                  <c:v>-3.15</c:v>
                </c:pt>
                <c:pt idx="37">
                  <c:v>-8.83</c:v>
                </c:pt>
                <c:pt idx="38">
                  <c:v>-10.25</c:v>
                </c:pt>
                <c:pt idx="39">
                  <c:v>12.56</c:v>
                </c:pt>
                <c:pt idx="40">
                  <c:v>4.93</c:v>
                </c:pt>
                <c:pt idx="41">
                  <c:v>1.0900000000000001</c:v>
                </c:pt>
                <c:pt idx="42">
                  <c:v>7.4</c:v>
                </c:pt>
                <c:pt idx="43">
                  <c:v>5.17</c:v>
                </c:pt>
                <c:pt idx="44">
                  <c:v>0.03</c:v>
                </c:pt>
                <c:pt idx="45">
                  <c:v>-0.68</c:v>
                </c:pt>
                <c:pt idx="46">
                  <c:v>8.4499999999999993</c:v>
                </c:pt>
                <c:pt idx="47">
                  <c:v>1.96</c:v>
                </c:pt>
                <c:pt idx="48">
                  <c:v>-4.37</c:v>
                </c:pt>
                <c:pt idx="49">
                  <c:v>1.2</c:v>
                </c:pt>
                <c:pt idx="50">
                  <c:v>7.25</c:v>
                </c:pt>
                <c:pt idx="51">
                  <c:v>2.86</c:v>
                </c:pt>
                <c:pt idx="52">
                  <c:v>2.2000000000000002</c:v>
                </c:pt>
                <c:pt idx="53">
                  <c:v>-2.37</c:v>
                </c:pt>
                <c:pt idx="54">
                  <c:v>2.48</c:v>
                </c:pt>
                <c:pt idx="55">
                  <c:v>0.28000000000000003</c:v>
                </c:pt>
                <c:pt idx="56">
                  <c:v>-4.97</c:v>
                </c:pt>
                <c:pt idx="57">
                  <c:v>6.03</c:v>
                </c:pt>
                <c:pt idx="58">
                  <c:v>0.51</c:v>
                </c:pt>
                <c:pt idx="59">
                  <c:v>9.66</c:v>
                </c:pt>
                <c:pt idx="60">
                  <c:v>-6.61</c:v>
                </c:pt>
                <c:pt idx="61">
                  <c:v>-3.52</c:v>
                </c:pt>
                <c:pt idx="62">
                  <c:v>-0.25</c:v>
                </c:pt>
                <c:pt idx="63">
                  <c:v>0.39</c:v>
                </c:pt>
                <c:pt idx="64">
                  <c:v>-1.1599999999999999</c:v>
                </c:pt>
                <c:pt idx="65">
                  <c:v>-8.1199999999999992</c:v>
                </c:pt>
                <c:pt idx="66">
                  <c:v>3.17</c:v>
                </c:pt>
                <c:pt idx="67">
                  <c:v>-1.61</c:v>
                </c:pt>
                <c:pt idx="68">
                  <c:v>-10.73</c:v>
                </c:pt>
                <c:pt idx="69">
                  <c:v>6.91</c:v>
                </c:pt>
                <c:pt idx="70">
                  <c:v>9.91</c:v>
                </c:pt>
                <c:pt idx="71">
                  <c:v>-2.2000000000000002</c:v>
                </c:pt>
                <c:pt idx="72">
                  <c:v>3.08</c:v>
                </c:pt>
                <c:pt idx="73">
                  <c:v>-3.61</c:v>
                </c:pt>
                <c:pt idx="74">
                  <c:v>1.61</c:v>
                </c:pt>
                <c:pt idx="75">
                  <c:v>2.62</c:v>
                </c:pt>
                <c:pt idx="76">
                  <c:v>-8.5299999999999994</c:v>
                </c:pt>
                <c:pt idx="77">
                  <c:v>8.69</c:v>
                </c:pt>
                <c:pt idx="78">
                  <c:v>1.79</c:v>
                </c:pt>
                <c:pt idx="79">
                  <c:v>-2.75</c:v>
                </c:pt>
                <c:pt idx="80">
                  <c:v>-6.57</c:v>
                </c:pt>
              </c:numCache>
            </c:numRef>
          </c:yVal>
          <c:smooth val="1"/>
          <c:extLst>
            <c:ext xmlns:c16="http://schemas.microsoft.com/office/drawing/2014/chart" uri="{C3380CC4-5D6E-409C-BE32-E72D297353CC}">
              <c16:uniqueId val="{00000004-6F85-4196-9581-E2DA8A4A1802}"/>
            </c:ext>
          </c:extLst>
        </c:ser>
        <c:ser>
          <c:idx val="5"/>
          <c:order val="5"/>
          <c:tx>
            <c:strRef>
              <c:f>'Problem 5'!$Z$18</c:f>
              <c:strCache>
                <c:ptCount val="1"/>
                <c:pt idx="0">
                  <c:v>BusEq</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5'!$Z$19:$Z$99</c:f>
              <c:numCache>
                <c:formatCode>General</c:formatCode>
                <c:ptCount val="81"/>
                <c:pt idx="0">
                  <c:v>4.67</c:v>
                </c:pt>
                <c:pt idx="1">
                  <c:v>4.9800000000000004</c:v>
                </c:pt>
                <c:pt idx="2">
                  <c:v>2.11</c:v>
                </c:pt>
                <c:pt idx="3">
                  <c:v>2.71</c:v>
                </c:pt>
                <c:pt idx="4">
                  <c:v>4.1900000000000004</c:v>
                </c:pt>
                <c:pt idx="5">
                  <c:v>-2.13</c:v>
                </c:pt>
                <c:pt idx="6">
                  <c:v>3.77</c:v>
                </c:pt>
                <c:pt idx="7">
                  <c:v>3.06</c:v>
                </c:pt>
                <c:pt idx="8">
                  <c:v>0.66</c:v>
                </c:pt>
                <c:pt idx="9">
                  <c:v>6.85</c:v>
                </c:pt>
                <c:pt idx="10">
                  <c:v>1.03</c:v>
                </c:pt>
                <c:pt idx="11">
                  <c:v>-0.11</c:v>
                </c:pt>
                <c:pt idx="12">
                  <c:v>7.83</c:v>
                </c:pt>
                <c:pt idx="13">
                  <c:v>-0.03</c:v>
                </c:pt>
                <c:pt idx="14">
                  <c:v>-3.3</c:v>
                </c:pt>
                <c:pt idx="15">
                  <c:v>-0.06</c:v>
                </c:pt>
                <c:pt idx="16">
                  <c:v>6.82</c:v>
                </c:pt>
                <c:pt idx="17">
                  <c:v>-0.32</c:v>
                </c:pt>
                <c:pt idx="18">
                  <c:v>2.19</c:v>
                </c:pt>
                <c:pt idx="19">
                  <c:v>7.3</c:v>
                </c:pt>
                <c:pt idx="20">
                  <c:v>-0.22</c:v>
                </c:pt>
                <c:pt idx="21">
                  <c:v>-8.7899999999999991</c:v>
                </c:pt>
                <c:pt idx="22">
                  <c:v>-1.62</c:v>
                </c:pt>
                <c:pt idx="23">
                  <c:v>-8.0399999999999991</c:v>
                </c:pt>
                <c:pt idx="24">
                  <c:v>9.49</c:v>
                </c:pt>
                <c:pt idx="25">
                  <c:v>5.67</c:v>
                </c:pt>
                <c:pt idx="26">
                  <c:v>3.75</c:v>
                </c:pt>
                <c:pt idx="27">
                  <c:v>6.02</c:v>
                </c:pt>
                <c:pt idx="28">
                  <c:v>-8.48</c:v>
                </c:pt>
                <c:pt idx="29">
                  <c:v>7.83</c:v>
                </c:pt>
                <c:pt idx="30">
                  <c:v>3.64</c:v>
                </c:pt>
                <c:pt idx="31">
                  <c:v>-2.77</c:v>
                </c:pt>
                <c:pt idx="32">
                  <c:v>1.01</c:v>
                </c:pt>
                <c:pt idx="33">
                  <c:v>3.24</c:v>
                </c:pt>
                <c:pt idx="34">
                  <c:v>5.1100000000000003</c:v>
                </c:pt>
                <c:pt idx="35">
                  <c:v>3.68</c:v>
                </c:pt>
                <c:pt idx="36">
                  <c:v>3.33</c:v>
                </c:pt>
                <c:pt idx="37">
                  <c:v>-6.91</c:v>
                </c:pt>
                <c:pt idx="38">
                  <c:v>-9.6300000000000008</c:v>
                </c:pt>
                <c:pt idx="39">
                  <c:v>15.17</c:v>
                </c:pt>
                <c:pt idx="40">
                  <c:v>8.25</c:v>
                </c:pt>
                <c:pt idx="41">
                  <c:v>6.09</c:v>
                </c:pt>
                <c:pt idx="42">
                  <c:v>6.91</c:v>
                </c:pt>
                <c:pt idx="43">
                  <c:v>10.56</c:v>
                </c:pt>
                <c:pt idx="44">
                  <c:v>-5.16</c:v>
                </c:pt>
                <c:pt idx="45">
                  <c:v>-1.84</c:v>
                </c:pt>
                <c:pt idx="46">
                  <c:v>10.85</c:v>
                </c:pt>
                <c:pt idx="47">
                  <c:v>4.95</c:v>
                </c:pt>
                <c:pt idx="48">
                  <c:v>0.56000000000000005</c:v>
                </c:pt>
                <c:pt idx="49">
                  <c:v>1.59</c:v>
                </c:pt>
                <c:pt idx="50">
                  <c:v>0.73</c:v>
                </c:pt>
                <c:pt idx="51">
                  <c:v>6.49</c:v>
                </c:pt>
                <c:pt idx="52">
                  <c:v>-0.87</c:v>
                </c:pt>
                <c:pt idx="53">
                  <c:v>6.97</c:v>
                </c:pt>
                <c:pt idx="54">
                  <c:v>3.3</c:v>
                </c:pt>
                <c:pt idx="55">
                  <c:v>4.6900000000000004</c:v>
                </c:pt>
                <c:pt idx="56">
                  <c:v>-6.21</c:v>
                </c:pt>
                <c:pt idx="57">
                  <c:v>7.71</c:v>
                </c:pt>
                <c:pt idx="58">
                  <c:v>0.85</c:v>
                </c:pt>
                <c:pt idx="59">
                  <c:v>1.71</c:v>
                </c:pt>
                <c:pt idx="60">
                  <c:v>-8.31</c:v>
                </c:pt>
                <c:pt idx="61">
                  <c:v>-5.2</c:v>
                </c:pt>
                <c:pt idx="62">
                  <c:v>3.23</c:v>
                </c:pt>
                <c:pt idx="63">
                  <c:v>-12.66</c:v>
                </c:pt>
                <c:pt idx="64">
                  <c:v>-2.16</c:v>
                </c:pt>
                <c:pt idx="65">
                  <c:v>-8.3699999999999992</c:v>
                </c:pt>
                <c:pt idx="66">
                  <c:v>11.63</c:v>
                </c:pt>
                <c:pt idx="67">
                  <c:v>-5.12</c:v>
                </c:pt>
                <c:pt idx="68">
                  <c:v>-11.48</c:v>
                </c:pt>
                <c:pt idx="69">
                  <c:v>4.9800000000000004</c:v>
                </c:pt>
                <c:pt idx="70">
                  <c:v>5.3</c:v>
                </c:pt>
                <c:pt idx="71">
                  <c:v>-7.95</c:v>
                </c:pt>
                <c:pt idx="72">
                  <c:v>9.67</c:v>
                </c:pt>
                <c:pt idx="73">
                  <c:v>-0.19</c:v>
                </c:pt>
                <c:pt idx="74">
                  <c:v>10.42</c:v>
                </c:pt>
                <c:pt idx="75">
                  <c:v>0.28000000000000003</c:v>
                </c:pt>
                <c:pt idx="76">
                  <c:v>8.25</c:v>
                </c:pt>
                <c:pt idx="77">
                  <c:v>5.87</c:v>
                </c:pt>
                <c:pt idx="78">
                  <c:v>4.32</c:v>
                </c:pt>
                <c:pt idx="79">
                  <c:v>-1.67</c:v>
                </c:pt>
                <c:pt idx="80">
                  <c:v>-5.96</c:v>
                </c:pt>
              </c:numCache>
            </c:numRef>
          </c:yVal>
          <c:smooth val="1"/>
          <c:extLst>
            <c:ext xmlns:c16="http://schemas.microsoft.com/office/drawing/2014/chart" uri="{C3380CC4-5D6E-409C-BE32-E72D297353CC}">
              <c16:uniqueId val="{00000005-6F85-4196-9581-E2DA8A4A1802}"/>
            </c:ext>
          </c:extLst>
        </c:ser>
        <c:ser>
          <c:idx val="6"/>
          <c:order val="6"/>
          <c:tx>
            <c:strRef>
              <c:f>'Problem 5'!$AA$18</c:f>
              <c:strCache>
                <c:ptCount val="1"/>
                <c:pt idx="0">
                  <c:v>Telcm</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5'!$AA$19:$AA$99</c:f>
              <c:numCache>
                <c:formatCode>General</c:formatCode>
                <c:ptCount val="81"/>
                <c:pt idx="0">
                  <c:v>2.87</c:v>
                </c:pt>
                <c:pt idx="1">
                  <c:v>0.14000000000000001</c:v>
                </c:pt>
                <c:pt idx="2">
                  <c:v>1.05</c:v>
                </c:pt>
                <c:pt idx="3">
                  <c:v>0.02</c:v>
                </c:pt>
                <c:pt idx="4">
                  <c:v>-1.55</c:v>
                </c:pt>
                <c:pt idx="5">
                  <c:v>-2.2200000000000002</c:v>
                </c:pt>
                <c:pt idx="6">
                  <c:v>5.27</c:v>
                </c:pt>
                <c:pt idx="7">
                  <c:v>-2.64</c:v>
                </c:pt>
                <c:pt idx="8">
                  <c:v>-1.67</c:v>
                </c:pt>
                <c:pt idx="9">
                  <c:v>-5.68</c:v>
                </c:pt>
                <c:pt idx="10">
                  <c:v>3.76</c:v>
                </c:pt>
                <c:pt idx="11">
                  <c:v>4.47</c:v>
                </c:pt>
                <c:pt idx="12">
                  <c:v>3.13</c:v>
                </c:pt>
                <c:pt idx="13">
                  <c:v>-7.13</c:v>
                </c:pt>
                <c:pt idx="14">
                  <c:v>-2.6</c:v>
                </c:pt>
                <c:pt idx="15">
                  <c:v>-2.38</c:v>
                </c:pt>
                <c:pt idx="16">
                  <c:v>-0.84</c:v>
                </c:pt>
                <c:pt idx="17">
                  <c:v>6.43</c:v>
                </c:pt>
                <c:pt idx="18">
                  <c:v>2.69</c:v>
                </c:pt>
                <c:pt idx="19">
                  <c:v>3.08</c:v>
                </c:pt>
                <c:pt idx="20">
                  <c:v>1.64</c:v>
                </c:pt>
                <c:pt idx="21">
                  <c:v>-0.34</c:v>
                </c:pt>
                <c:pt idx="22">
                  <c:v>2.62</c:v>
                </c:pt>
                <c:pt idx="23">
                  <c:v>-8.77</c:v>
                </c:pt>
                <c:pt idx="24">
                  <c:v>5.56</c:v>
                </c:pt>
                <c:pt idx="25">
                  <c:v>3.26</c:v>
                </c:pt>
                <c:pt idx="26">
                  <c:v>0.41</c:v>
                </c:pt>
                <c:pt idx="27">
                  <c:v>6.32</c:v>
                </c:pt>
                <c:pt idx="28">
                  <c:v>-2.97</c:v>
                </c:pt>
                <c:pt idx="29">
                  <c:v>4.96</c:v>
                </c:pt>
                <c:pt idx="30">
                  <c:v>1.91</c:v>
                </c:pt>
                <c:pt idx="31">
                  <c:v>0.43</c:v>
                </c:pt>
                <c:pt idx="32">
                  <c:v>1.44</c:v>
                </c:pt>
                <c:pt idx="33">
                  <c:v>2.25</c:v>
                </c:pt>
                <c:pt idx="34">
                  <c:v>1.91</c:v>
                </c:pt>
                <c:pt idx="35">
                  <c:v>1.24</c:v>
                </c:pt>
                <c:pt idx="36">
                  <c:v>-1.99</c:v>
                </c:pt>
                <c:pt idx="37">
                  <c:v>-5.95</c:v>
                </c:pt>
                <c:pt idx="38">
                  <c:v>-13.37</c:v>
                </c:pt>
                <c:pt idx="39">
                  <c:v>9.56</c:v>
                </c:pt>
                <c:pt idx="40">
                  <c:v>4.78</c:v>
                </c:pt>
                <c:pt idx="41">
                  <c:v>-2.52</c:v>
                </c:pt>
                <c:pt idx="42">
                  <c:v>5.07</c:v>
                </c:pt>
                <c:pt idx="43">
                  <c:v>5.51</c:v>
                </c:pt>
                <c:pt idx="44">
                  <c:v>-2.12</c:v>
                </c:pt>
                <c:pt idx="45">
                  <c:v>-3.85</c:v>
                </c:pt>
                <c:pt idx="46">
                  <c:v>14.43</c:v>
                </c:pt>
                <c:pt idx="47">
                  <c:v>5.29</c:v>
                </c:pt>
                <c:pt idx="48">
                  <c:v>-3.42</c:v>
                </c:pt>
                <c:pt idx="49">
                  <c:v>4.5</c:v>
                </c:pt>
                <c:pt idx="50">
                  <c:v>1.59</c:v>
                </c:pt>
                <c:pt idx="51">
                  <c:v>3.15</c:v>
                </c:pt>
                <c:pt idx="52">
                  <c:v>-0.83</c:v>
                </c:pt>
                <c:pt idx="53">
                  <c:v>-0.12</c:v>
                </c:pt>
                <c:pt idx="54">
                  <c:v>0.3</c:v>
                </c:pt>
                <c:pt idx="55">
                  <c:v>1.35</c:v>
                </c:pt>
                <c:pt idx="56">
                  <c:v>-5.64</c:v>
                </c:pt>
                <c:pt idx="57">
                  <c:v>-4.29</c:v>
                </c:pt>
                <c:pt idx="58">
                  <c:v>-7.25</c:v>
                </c:pt>
                <c:pt idx="59">
                  <c:v>3.9</c:v>
                </c:pt>
                <c:pt idx="60">
                  <c:v>-1.98</c:v>
                </c:pt>
                <c:pt idx="61">
                  <c:v>0.23</c:v>
                </c:pt>
                <c:pt idx="62">
                  <c:v>-2.46</c:v>
                </c:pt>
                <c:pt idx="63">
                  <c:v>-10.7</c:v>
                </c:pt>
                <c:pt idx="64">
                  <c:v>8.5399999999999991</c:v>
                </c:pt>
                <c:pt idx="65">
                  <c:v>-6.72</c:v>
                </c:pt>
                <c:pt idx="66">
                  <c:v>-0.4</c:v>
                </c:pt>
                <c:pt idx="67">
                  <c:v>-3.01</c:v>
                </c:pt>
                <c:pt idx="68">
                  <c:v>-13.94</c:v>
                </c:pt>
                <c:pt idx="69">
                  <c:v>10.58</c:v>
                </c:pt>
                <c:pt idx="70">
                  <c:v>2.15</c:v>
                </c:pt>
                <c:pt idx="71">
                  <c:v>-6.81</c:v>
                </c:pt>
                <c:pt idx="72">
                  <c:v>13.53</c:v>
                </c:pt>
                <c:pt idx="73">
                  <c:v>-6.5</c:v>
                </c:pt>
                <c:pt idx="74">
                  <c:v>-0.13</c:v>
                </c:pt>
                <c:pt idx="75">
                  <c:v>0.99</c:v>
                </c:pt>
                <c:pt idx="76">
                  <c:v>-9.4</c:v>
                </c:pt>
                <c:pt idx="77">
                  <c:v>4.63</c:v>
                </c:pt>
                <c:pt idx="78">
                  <c:v>0.98</c:v>
                </c:pt>
                <c:pt idx="79">
                  <c:v>0.14000000000000001</c:v>
                </c:pt>
                <c:pt idx="80">
                  <c:v>-3.22</c:v>
                </c:pt>
              </c:numCache>
            </c:numRef>
          </c:yVal>
          <c:smooth val="1"/>
          <c:extLst>
            <c:ext xmlns:c16="http://schemas.microsoft.com/office/drawing/2014/chart" uri="{C3380CC4-5D6E-409C-BE32-E72D297353CC}">
              <c16:uniqueId val="{00000006-6F85-4196-9581-E2DA8A4A1802}"/>
            </c:ext>
          </c:extLst>
        </c:ser>
        <c:ser>
          <c:idx val="7"/>
          <c:order val="7"/>
          <c:tx>
            <c:strRef>
              <c:f>'Problem 5'!$AB$18</c:f>
              <c:strCache>
                <c:ptCount val="1"/>
                <c:pt idx="0">
                  <c:v>Utils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5'!$AB$19:$AB$99</c:f>
              <c:numCache>
                <c:formatCode>General</c:formatCode>
                <c:ptCount val="81"/>
                <c:pt idx="0">
                  <c:v>1.08</c:v>
                </c:pt>
                <c:pt idx="1">
                  <c:v>4.05</c:v>
                </c:pt>
                <c:pt idx="2">
                  <c:v>0.32</c:v>
                </c:pt>
                <c:pt idx="3">
                  <c:v>0.38</c:v>
                </c:pt>
                <c:pt idx="4">
                  <c:v>2.56</c:v>
                </c:pt>
                <c:pt idx="5">
                  <c:v>-1.89</c:v>
                </c:pt>
                <c:pt idx="6">
                  <c:v>2.98</c:v>
                </c:pt>
                <c:pt idx="7">
                  <c:v>2.2000000000000002</c:v>
                </c:pt>
                <c:pt idx="8">
                  <c:v>-1.97</c:v>
                </c:pt>
                <c:pt idx="9">
                  <c:v>3.07</c:v>
                </c:pt>
                <c:pt idx="10">
                  <c:v>2.42</c:v>
                </c:pt>
                <c:pt idx="11">
                  <c:v>-5.0199999999999996</c:v>
                </c:pt>
                <c:pt idx="12">
                  <c:v>-2.83</c:v>
                </c:pt>
                <c:pt idx="13">
                  <c:v>-4.5199999999999996</c:v>
                </c:pt>
                <c:pt idx="14">
                  <c:v>3.2</c:v>
                </c:pt>
                <c:pt idx="15">
                  <c:v>2.77</c:v>
                </c:pt>
                <c:pt idx="16">
                  <c:v>0.21</c:v>
                </c:pt>
                <c:pt idx="17">
                  <c:v>2.61</c:v>
                </c:pt>
                <c:pt idx="18">
                  <c:v>1.73</c:v>
                </c:pt>
                <c:pt idx="19">
                  <c:v>0.91</c:v>
                </c:pt>
                <c:pt idx="20">
                  <c:v>-0.55000000000000004</c:v>
                </c:pt>
                <c:pt idx="21">
                  <c:v>-0.06</c:v>
                </c:pt>
                <c:pt idx="22">
                  <c:v>3.27</c:v>
                </c:pt>
                <c:pt idx="23">
                  <c:v>-4.75</c:v>
                </c:pt>
                <c:pt idx="24">
                  <c:v>5.41</c:v>
                </c:pt>
                <c:pt idx="25">
                  <c:v>3.62</c:v>
                </c:pt>
                <c:pt idx="26">
                  <c:v>3.32</c:v>
                </c:pt>
                <c:pt idx="27">
                  <c:v>1.02</c:v>
                </c:pt>
                <c:pt idx="28">
                  <c:v>-1.54</c:v>
                </c:pt>
                <c:pt idx="29">
                  <c:v>3.64</c:v>
                </c:pt>
                <c:pt idx="30">
                  <c:v>-0.99</c:v>
                </c:pt>
                <c:pt idx="31">
                  <c:v>3.44</c:v>
                </c:pt>
                <c:pt idx="32">
                  <c:v>3.92</c:v>
                </c:pt>
                <c:pt idx="33">
                  <c:v>-1.42</c:v>
                </c:pt>
                <c:pt idx="34">
                  <c:v>-2.15</c:v>
                </c:pt>
                <c:pt idx="35">
                  <c:v>4.13</c:v>
                </c:pt>
                <c:pt idx="36">
                  <c:v>4.83</c:v>
                </c:pt>
                <c:pt idx="37">
                  <c:v>-9.85</c:v>
                </c:pt>
                <c:pt idx="38">
                  <c:v>-13.01</c:v>
                </c:pt>
                <c:pt idx="39">
                  <c:v>5.07</c:v>
                </c:pt>
                <c:pt idx="40">
                  <c:v>4.5599999999999996</c:v>
                </c:pt>
                <c:pt idx="41">
                  <c:v>-5.0199999999999996</c:v>
                </c:pt>
                <c:pt idx="42">
                  <c:v>6.37</c:v>
                </c:pt>
                <c:pt idx="43">
                  <c:v>-2.25</c:v>
                </c:pt>
                <c:pt idx="44">
                  <c:v>-0.27</c:v>
                </c:pt>
                <c:pt idx="45">
                  <c:v>4.49</c:v>
                </c:pt>
                <c:pt idx="46">
                  <c:v>2.63</c:v>
                </c:pt>
                <c:pt idx="47">
                  <c:v>0.63</c:v>
                </c:pt>
                <c:pt idx="48">
                  <c:v>-0.4</c:v>
                </c:pt>
                <c:pt idx="49">
                  <c:v>-4.5999999999999996</c:v>
                </c:pt>
                <c:pt idx="50">
                  <c:v>10.35</c:v>
                </c:pt>
                <c:pt idx="51">
                  <c:v>3.98</c:v>
                </c:pt>
                <c:pt idx="52">
                  <c:v>-1.17</c:v>
                </c:pt>
                <c:pt idx="53">
                  <c:v>-1.42</c:v>
                </c:pt>
                <c:pt idx="54">
                  <c:v>2.98</c:v>
                </c:pt>
                <c:pt idx="55">
                  <c:v>3.23</c:v>
                </c:pt>
                <c:pt idx="56">
                  <c:v>-4.84</c:v>
                </c:pt>
                <c:pt idx="57">
                  <c:v>5.1100000000000003</c:v>
                </c:pt>
                <c:pt idx="58">
                  <c:v>-1.96</c:v>
                </c:pt>
                <c:pt idx="59">
                  <c:v>8.57</c:v>
                </c:pt>
                <c:pt idx="60">
                  <c:v>-2.1</c:v>
                </c:pt>
                <c:pt idx="61">
                  <c:v>-1.1100000000000001</c:v>
                </c:pt>
                <c:pt idx="62">
                  <c:v>9.68</c:v>
                </c:pt>
                <c:pt idx="63">
                  <c:v>-3.71</c:v>
                </c:pt>
                <c:pt idx="64">
                  <c:v>4.79</c:v>
                </c:pt>
                <c:pt idx="65">
                  <c:v>-6.55</c:v>
                </c:pt>
                <c:pt idx="66">
                  <c:v>6.26</c:v>
                </c:pt>
                <c:pt idx="67">
                  <c:v>0.09</c:v>
                </c:pt>
                <c:pt idx="68">
                  <c:v>-11.65</c:v>
                </c:pt>
                <c:pt idx="69">
                  <c:v>3.51</c:v>
                </c:pt>
                <c:pt idx="70">
                  <c:v>6.78</c:v>
                </c:pt>
                <c:pt idx="71">
                  <c:v>-1.21</c:v>
                </c:pt>
                <c:pt idx="72">
                  <c:v>-1.24</c:v>
                </c:pt>
                <c:pt idx="73">
                  <c:v>-5.32</c:v>
                </c:pt>
                <c:pt idx="74">
                  <c:v>3.89</c:v>
                </c:pt>
                <c:pt idx="75">
                  <c:v>1.72</c:v>
                </c:pt>
                <c:pt idx="76">
                  <c:v>-5.82</c:v>
                </c:pt>
                <c:pt idx="77">
                  <c:v>2.61</c:v>
                </c:pt>
                <c:pt idx="78">
                  <c:v>2.79</c:v>
                </c:pt>
                <c:pt idx="79">
                  <c:v>-5.29</c:v>
                </c:pt>
                <c:pt idx="80">
                  <c:v>-5.04</c:v>
                </c:pt>
              </c:numCache>
            </c:numRef>
          </c:yVal>
          <c:smooth val="1"/>
          <c:extLst>
            <c:ext xmlns:c16="http://schemas.microsoft.com/office/drawing/2014/chart" uri="{C3380CC4-5D6E-409C-BE32-E72D297353CC}">
              <c16:uniqueId val="{00000007-6F85-4196-9581-E2DA8A4A1802}"/>
            </c:ext>
          </c:extLst>
        </c:ser>
        <c:ser>
          <c:idx val="8"/>
          <c:order val="8"/>
          <c:tx>
            <c:strRef>
              <c:f>'Problem 5'!$AC$18</c:f>
              <c:strCache>
                <c:ptCount val="1"/>
                <c:pt idx="0">
                  <c:v>Shops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5'!$AC$19:$AC$99</c:f>
              <c:numCache>
                <c:formatCode>General</c:formatCode>
                <c:ptCount val="81"/>
                <c:pt idx="0">
                  <c:v>1.01</c:v>
                </c:pt>
                <c:pt idx="1">
                  <c:v>2.8</c:v>
                </c:pt>
                <c:pt idx="2">
                  <c:v>0.8</c:v>
                </c:pt>
                <c:pt idx="3">
                  <c:v>2.71</c:v>
                </c:pt>
                <c:pt idx="4">
                  <c:v>1.63</c:v>
                </c:pt>
                <c:pt idx="5">
                  <c:v>-1.9</c:v>
                </c:pt>
                <c:pt idx="6">
                  <c:v>0.12</c:v>
                </c:pt>
                <c:pt idx="7">
                  <c:v>-1.67</c:v>
                </c:pt>
                <c:pt idx="8">
                  <c:v>2.4300000000000002</c:v>
                </c:pt>
                <c:pt idx="9">
                  <c:v>2.72</c:v>
                </c:pt>
                <c:pt idx="10">
                  <c:v>8.0399999999999991</c:v>
                </c:pt>
                <c:pt idx="11">
                  <c:v>2.46</c:v>
                </c:pt>
                <c:pt idx="12">
                  <c:v>9.3699999999999992</c:v>
                </c:pt>
                <c:pt idx="13">
                  <c:v>-4.7</c:v>
                </c:pt>
                <c:pt idx="14">
                  <c:v>-2.52</c:v>
                </c:pt>
                <c:pt idx="15">
                  <c:v>3.91</c:v>
                </c:pt>
                <c:pt idx="16">
                  <c:v>0.89</c:v>
                </c:pt>
                <c:pt idx="17">
                  <c:v>3.06</c:v>
                </c:pt>
                <c:pt idx="18">
                  <c:v>3.21</c:v>
                </c:pt>
                <c:pt idx="19">
                  <c:v>8.0500000000000007</c:v>
                </c:pt>
                <c:pt idx="20">
                  <c:v>0.63</c:v>
                </c:pt>
                <c:pt idx="21">
                  <c:v>-8.75</c:v>
                </c:pt>
                <c:pt idx="22">
                  <c:v>2.4700000000000002</c:v>
                </c:pt>
                <c:pt idx="23">
                  <c:v>-9.06</c:v>
                </c:pt>
                <c:pt idx="24">
                  <c:v>8.1999999999999993</c:v>
                </c:pt>
                <c:pt idx="25">
                  <c:v>0.78</c:v>
                </c:pt>
                <c:pt idx="26">
                  <c:v>3.37</c:v>
                </c:pt>
                <c:pt idx="27">
                  <c:v>4.59</c:v>
                </c:pt>
                <c:pt idx="28">
                  <c:v>-6.04</c:v>
                </c:pt>
                <c:pt idx="29">
                  <c:v>7.14</c:v>
                </c:pt>
                <c:pt idx="30">
                  <c:v>0.91</c:v>
                </c:pt>
                <c:pt idx="31">
                  <c:v>7.0000000000000007E-2</c:v>
                </c:pt>
                <c:pt idx="32">
                  <c:v>0.77</c:v>
                </c:pt>
                <c:pt idx="33">
                  <c:v>0.73</c:v>
                </c:pt>
                <c:pt idx="34">
                  <c:v>2.16</c:v>
                </c:pt>
                <c:pt idx="35">
                  <c:v>1.37</c:v>
                </c:pt>
                <c:pt idx="36">
                  <c:v>0.93</c:v>
                </c:pt>
                <c:pt idx="37">
                  <c:v>-6.8</c:v>
                </c:pt>
                <c:pt idx="38">
                  <c:v>-7.6</c:v>
                </c:pt>
                <c:pt idx="39">
                  <c:v>18.04</c:v>
                </c:pt>
                <c:pt idx="40">
                  <c:v>4.42</c:v>
                </c:pt>
                <c:pt idx="41">
                  <c:v>4.2</c:v>
                </c:pt>
                <c:pt idx="42">
                  <c:v>9.51</c:v>
                </c:pt>
                <c:pt idx="43">
                  <c:v>8.16</c:v>
                </c:pt>
                <c:pt idx="44">
                  <c:v>-3.87</c:v>
                </c:pt>
                <c:pt idx="45">
                  <c:v>-2.57</c:v>
                </c:pt>
                <c:pt idx="46">
                  <c:v>8.3800000000000008</c:v>
                </c:pt>
                <c:pt idx="47">
                  <c:v>1.49</c:v>
                </c:pt>
                <c:pt idx="48">
                  <c:v>0</c:v>
                </c:pt>
                <c:pt idx="49">
                  <c:v>-1.64</c:v>
                </c:pt>
                <c:pt idx="50">
                  <c:v>5.54</c:v>
                </c:pt>
                <c:pt idx="51">
                  <c:v>7.06</c:v>
                </c:pt>
                <c:pt idx="52">
                  <c:v>-2.21</c:v>
                </c:pt>
                <c:pt idx="53">
                  <c:v>2.84</c:v>
                </c:pt>
                <c:pt idx="54">
                  <c:v>0.23</c:v>
                </c:pt>
                <c:pt idx="55">
                  <c:v>2.36</c:v>
                </c:pt>
                <c:pt idx="56">
                  <c:v>-4.3</c:v>
                </c:pt>
                <c:pt idx="57">
                  <c:v>5.01</c:v>
                </c:pt>
                <c:pt idx="58">
                  <c:v>1.41</c:v>
                </c:pt>
                <c:pt idx="59">
                  <c:v>1.29</c:v>
                </c:pt>
                <c:pt idx="60">
                  <c:v>-9</c:v>
                </c:pt>
                <c:pt idx="61">
                  <c:v>-1.56</c:v>
                </c:pt>
                <c:pt idx="62">
                  <c:v>2.91</c:v>
                </c:pt>
                <c:pt idx="63">
                  <c:v>-9.91</c:v>
                </c:pt>
                <c:pt idx="64">
                  <c:v>-4.12</c:v>
                </c:pt>
                <c:pt idx="65">
                  <c:v>-7.65</c:v>
                </c:pt>
                <c:pt idx="66">
                  <c:v>14.64</c:v>
                </c:pt>
                <c:pt idx="67">
                  <c:v>-3.12</c:v>
                </c:pt>
                <c:pt idx="68">
                  <c:v>-7.61</c:v>
                </c:pt>
                <c:pt idx="69">
                  <c:v>4.25</c:v>
                </c:pt>
                <c:pt idx="70">
                  <c:v>3.85</c:v>
                </c:pt>
                <c:pt idx="71">
                  <c:v>-7.97</c:v>
                </c:pt>
                <c:pt idx="72">
                  <c:v>9.74</c:v>
                </c:pt>
                <c:pt idx="73">
                  <c:v>-4.6500000000000004</c:v>
                </c:pt>
                <c:pt idx="74">
                  <c:v>3.49</c:v>
                </c:pt>
                <c:pt idx="75">
                  <c:v>2.19</c:v>
                </c:pt>
                <c:pt idx="76">
                  <c:v>0.62</c:v>
                </c:pt>
                <c:pt idx="77">
                  <c:v>7.89</c:v>
                </c:pt>
                <c:pt idx="78">
                  <c:v>2.2799999999999998</c:v>
                </c:pt>
                <c:pt idx="79">
                  <c:v>-0.4</c:v>
                </c:pt>
                <c:pt idx="80">
                  <c:v>-5.68</c:v>
                </c:pt>
              </c:numCache>
            </c:numRef>
          </c:yVal>
          <c:smooth val="1"/>
          <c:extLst>
            <c:ext xmlns:c16="http://schemas.microsoft.com/office/drawing/2014/chart" uri="{C3380CC4-5D6E-409C-BE32-E72D297353CC}">
              <c16:uniqueId val="{00000008-6F85-4196-9581-E2DA8A4A1802}"/>
            </c:ext>
          </c:extLst>
        </c:ser>
        <c:ser>
          <c:idx val="9"/>
          <c:order val="9"/>
          <c:tx>
            <c:strRef>
              <c:f>'Problem 5'!$AD$18</c:f>
              <c:strCache>
                <c:ptCount val="1"/>
                <c:pt idx="0">
                  <c:v>Hlth</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5'!$AD$19:$AD$99</c:f>
              <c:numCache>
                <c:formatCode>General</c:formatCode>
                <c:ptCount val="81"/>
                <c:pt idx="0">
                  <c:v>2.02</c:v>
                </c:pt>
                <c:pt idx="1">
                  <c:v>6.97</c:v>
                </c:pt>
                <c:pt idx="2">
                  <c:v>0.03</c:v>
                </c:pt>
                <c:pt idx="3">
                  <c:v>0.91</c:v>
                </c:pt>
                <c:pt idx="4">
                  <c:v>-0.25</c:v>
                </c:pt>
                <c:pt idx="5">
                  <c:v>5.54</c:v>
                </c:pt>
                <c:pt idx="6">
                  <c:v>0.7</c:v>
                </c:pt>
                <c:pt idx="7">
                  <c:v>2.58</c:v>
                </c:pt>
                <c:pt idx="8">
                  <c:v>2.0499999999999998</c:v>
                </c:pt>
                <c:pt idx="9">
                  <c:v>-2.27</c:v>
                </c:pt>
                <c:pt idx="10">
                  <c:v>2.46</c:v>
                </c:pt>
                <c:pt idx="11">
                  <c:v>-0.17</c:v>
                </c:pt>
                <c:pt idx="12">
                  <c:v>6.37</c:v>
                </c:pt>
                <c:pt idx="13">
                  <c:v>-3.53</c:v>
                </c:pt>
                <c:pt idx="14">
                  <c:v>-2.42</c:v>
                </c:pt>
                <c:pt idx="15">
                  <c:v>-0.04</c:v>
                </c:pt>
                <c:pt idx="16">
                  <c:v>2.29</c:v>
                </c:pt>
                <c:pt idx="17">
                  <c:v>1.49</c:v>
                </c:pt>
                <c:pt idx="18">
                  <c:v>5.99</c:v>
                </c:pt>
                <c:pt idx="19">
                  <c:v>4.4000000000000004</c:v>
                </c:pt>
                <c:pt idx="20">
                  <c:v>2.14</c:v>
                </c:pt>
                <c:pt idx="21">
                  <c:v>-8.6999999999999993</c:v>
                </c:pt>
                <c:pt idx="22">
                  <c:v>6.46</c:v>
                </c:pt>
                <c:pt idx="23">
                  <c:v>-8.18</c:v>
                </c:pt>
                <c:pt idx="24">
                  <c:v>5.25</c:v>
                </c:pt>
                <c:pt idx="25">
                  <c:v>3.23</c:v>
                </c:pt>
                <c:pt idx="26">
                  <c:v>0.48</c:v>
                </c:pt>
                <c:pt idx="27">
                  <c:v>-3.13</c:v>
                </c:pt>
                <c:pt idx="28">
                  <c:v>-3.37</c:v>
                </c:pt>
                <c:pt idx="29">
                  <c:v>6.84</c:v>
                </c:pt>
                <c:pt idx="30">
                  <c:v>-2.19</c:v>
                </c:pt>
                <c:pt idx="31">
                  <c:v>-0.61</c:v>
                </c:pt>
                <c:pt idx="32">
                  <c:v>-0.94</c:v>
                </c:pt>
                <c:pt idx="33">
                  <c:v>4.7300000000000004</c:v>
                </c:pt>
                <c:pt idx="34">
                  <c:v>5.53</c:v>
                </c:pt>
                <c:pt idx="35">
                  <c:v>3.45</c:v>
                </c:pt>
                <c:pt idx="36">
                  <c:v>-2.0099999999999998</c:v>
                </c:pt>
                <c:pt idx="37">
                  <c:v>-5.39</c:v>
                </c:pt>
                <c:pt idx="38">
                  <c:v>-5</c:v>
                </c:pt>
                <c:pt idx="39">
                  <c:v>13.41</c:v>
                </c:pt>
                <c:pt idx="40">
                  <c:v>4.05</c:v>
                </c:pt>
                <c:pt idx="41">
                  <c:v>-1.52</c:v>
                </c:pt>
                <c:pt idx="42">
                  <c:v>4.43</c:v>
                </c:pt>
                <c:pt idx="43">
                  <c:v>2.4500000000000002</c:v>
                </c:pt>
                <c:pt idx="44">
                  <c:v>-1.48</c:v>
                </c:pt>
                <c:pt idx="45">
                  <c:v>-4.42</c:v>
                </c:pt>
                <c:pt idx="46">
                  <c:v>9.52</c:v>
                </c:pt>
                <c:pt idx="47">
                  <c:v>4.76</c:v>
                </c:pt>
                <c:pt idx="48">
                  <c:v>3.22</c:v>
                </c:pt>
                <c:pt idx="49">
                  <c:v>-1.35</c:v>
                </c:pt>
                <c:pt idx="50">
                  <c:v>0.13</c:v>
                </c:pt>
                <c:pt idx="51">
                  <c:v>2.87</c:v>
                </c:pt>
                <c:pt idx="52">
                  <c:v>0.01</c:v>
                </c:pt>
                <c:pt idx="53">
                  <c:v>4.28</c:v>
                </c:pt>
                <c:pt idx="54">
                  <c:v>3.04</c:v>
                </c:pt>
                <c:pt idx="55">
                  <c:v>2.81</c:v>
                </c:pt>
                <c:pt idx="56">
                  <c:v>-5.99</c:v>
                </c:pt>
                <c:pt idx="57">
                  <c:v>2.31</c:v>
                </c:pt>
                <c:pt idx="58">
                  <c:v>-4.29</c:v>
                </c:pt>
                <c:pt idx="59">
                  <c:v>6.72</c:v>
                </c:pt>
                <c:pt idx="60">
                  <c:v>-8.66</c:v>
                </c:pt>
                <c:pt idx="61">
                  <c:v>-1.01</c:v>
                </c:pt>
                <c:pt idx="62">
                  <c:v>5.13</c:v>
                </c:pt>
                <c:pt idx="63">
                  <c:v>-6.8</c:v>
                </c:pt>
                <c:pt idx="64">
                  <c:v>0.99</c:v>
                </c:pt>
                <c:pt idx="65">
                  <c:v>-2.0499999999999998</c:v>
                </c:pt>
                <c:pt idx="66">
                  <c:v>2.75</c:v>
                </c:pt>
                <c:pt idx="67">
                  <c:v>-5.07</c:v>
                </c:pt>
                <c:pt idx="68">
                  <c:v>-1.91</c:v>
                </c:pt>
                <c:pt idx="69">
                  <c:v>8.8000000000000007</c:v>
                </c:pt>
                <c:pt idx="70">
                  <c:v>5.35</c:v>
                </c:pt>
                <c:pt idx="71">
                  <c:v>-1.74</c:v>
                </c:pt>
                <c:pt idx="72">
                  <c:v>-1.03</c:v>
                </c:pt>
                <c:pt idx="73">
                  <c:v>-4.29</c:v>
                </c:pt>
                <c:pt idx="74">
                  <c:v>2.4900000000000002</c:v>
                </c:pt>
                <c:pt idx="75">
                  <c:v>4.12</c:v>
                </c:pt>
                <c:pt idx="76">
                  <c:v>-3.67</c:v>
                </c:pt>
                <c:pt idx="77">
                  <c:v>4.66</c:v>
                </c:pt>
                <c:pt idx="78">
                  <c:v>-0.11</c:v>
                </c:pt>
                <c:pt idx="79">
                  <c:v>-0.22</c:v>
                </c:pt>
                <c:pt idx="80">
                  <c:v>-4.71</c:v>
                </c:pt>
              </c:numCache>
            </c:numRef>
          </c:yVal>
          <c:smooth val="1"/>
          <c:extLst>
            <c:ext xmlns:c16="http://schemas.microsoft.com/office/drawing/2014/chart" uri="{C3380CC4-5D6E-409C-BE32-E72D297353CC}">
              <c16:uniqueId val="{00000009-6F85-4196-9581-E2DA8A4A1802}"/>
            </c:ext>
          </c:extLst>
        </c:ser>
        <c:ser>
          <c:idx val="10"/>
          <c:order val="10"/>
          <c:tx>
            <c:strRef>
              <c:f>'Problem 5'!$AE$18</c:f>
              <c:strCache>
                <c:ptCount val="1"/>
                <c:pt idx="0">
                  <c:v>Money</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5'!$AE$19:$AE$99</c:f>
              <c:numCache>
                <c:formatCode>General</c:formatCode>
                <c:ptCount val="81"/>
                <c:pt idx="0">
                  <c:v>0.56999999999999995</c:v>
                </c:pt>
                <c:pt idx="1">
                  <c:v>4.57</c:v>
                </c:pt>
                <c:pt idx="2">
                  <c:v>-2.29</c:v>
                </c:pt>
                <c:pt idx="3">
                  <c:v>0.18</c:v>
                </c:pt>
                <c:pt idx="4">
                  <c:v>-1.06</c:v>
                </c:pt>
                <c:pt idx="5">
                  <c:v>5.84</c:v>
                </c:pt>
                <c:pt idx="6">
                  <c:v>1.91</c:v>
                </c:pt>
                <c:pt idx="7">
                  <c:v>-1.22</c:v>
                </c:pt>
                <c:pt idx="8">
                  <c:v>5.22</c:v>
                </c:pt>
                <c:pt idx="9">
                  <c:v>3.39</c:v>
                </c:pt>
                <c:pt idx="10">
                  <c:v>3.92</c:v>
                </c:pt>
                <c:pt idx="11">
                  <c:v>1.05</c:v>
                </c:pt>
                <c:pt idx="12">
                  <c:v>6.16</c:v>
                </c:pt>
                <c:pt idx="13">
                  <c:v>-2.56</c:v>
                </c:pt>
                <c:pt idx="14">
                  <c:v>-3.44</c:v>
                </c:pt>
                <c:pt idx="15">
                  <c:v>1.21</c:v>
                </c:pt>
                <c:pt idx="16">
                  <c:v>0.4</c:v>
                </c:pt>
                <c:pt idx="17">
                  <c:v>-0.98</c:v>
                </c:pt>
                <c:pt idx="18">
                  <c:v>4.25</c:v>
                </c:pt>
                <c:pt idx="19">
                  <c:v>2.48</c:v>
                </c:pt>
                <c:pt idx="20">
                  <c:v>-2</c:v>
                </c:pt>
                <c:pt idx="21">
                  <c:v>-5.54</c:v>
                </c:pt>
                <c:pt idx="22">
                  <c:v>2.82</c:v>
                </c:pt>
                <c:pt idx="23">
                  <c:v>-11.48</c:v>
                </c:pt>
                <c:pt idx="24">
                  <c:v>9.77</c:v>
                </c:pt>
                <c:pt idx="25">
                  <c:v>2.87</c:v>
                </c:pt>
                <c:pt idx="26">
                  <c:v>-2.35</c:v>
                </c:pt>
                <c:pt idx="27">
                  <c:v>7.11</c:v>
                </c:pt>
                <c:pt idx="28">
                  <c:v>-5.52</c:v>
                </c:pt>
                <c:pt idx="29">
                  <c:v>6.24</c:v>
                </c:pt>
                <c:pt idx="30">
                  <c:v>3.12</c:v>
                </c:pt>
                <c:pt idx="31">
                  <c:v>-4.7300000000000004</c:v>
                </c:pt>
                <c:pt idx="32">
                  <c:v>2.5499999999999998</c:v>
                </c:pt>
                <c:pt idx="33">
                  <c:v>3.37</c:v>
                </c:pt>
                <c:pt idx="34">
                  <c:v>5.7</c:v>
                </c:pt>
                <c:pt idx="35">
                  <c:v>2.62</c:v>
                </c:pt>
                <c:pt idx="36">
                  <c:v>-2.31</c:v>
                </c:pt>
                <c:pt idx="37">
                  <c:v>-10.65</c:v>
                </c:pt>
                <c:pt idx="38">
                  <c:v>-20.02</c:v>
                </c:pt>
                <c:pt idx="39">
                  <c:v>11.91</c:v>
                </c:pt>
                <c:pt idx="40">
                  <c:v>3.76</c:v>
                </c:pt>
                <c:pt idx="41">
                  <c:v>-0.35</c:v>
                </c:pt>
                <c:pt idx="42">
                  <c:v>1.9</c:v>
                </c:pt>
                <c:pt idx="43">
                  <c:v>5.0599999999999996</c:v>
                </c:pt>
                <c:pt idx="44">
                  <c:v>-4.12</c:v>
                </c:pt>
                <c:pt idx="45">
                  <c:v>-1.01</c:v>
                </c:pt>
                <c:pt idx="46">
                  <c:v>16.399999999999999</c:v>
                </c:pt>
                <c:pt idx="47">
                  <c:v>6.92</c:v>
                </c:pt>
                <c:pt idx="48">
                  <c:v>-3.01</c:v>
                </c:pt>
                <c:pt idx="49">
                  <c:v>10.82</c:v>
                </c:pt>
                <c:pt idx="50">
                  <c:v>5.73</c:v>
                </c:pt>
                <c:pt idx="51">
                  <c:v>6.27</c:v>
                </c:pt>
                <c:pt idx="52">
                  <c:v>3.07</c:v>
                </c:pt>
                <c:pt idx="53">
                  <c:v>-2.15</c:v>
                </c:pt>
                <c:pt idx="54">
                  <c:v>0.24</c:v>
                </c:pt>
                <c:pt idx="55">
                  <c:v>2.74</c:v>
                </c:pt>
                <c:pt idx="56">
                  <c:v>-1.58</c:v>
                </c:pt>
                <c:pt idx="57">
                  <c:v>7</c:v>
                </c:pt>
                <c:pt idx="58">
                  <c:v>-5.73</c:v>
                </c:pt>
                <c:pt idx="59">
                  <c:v>4.72</c:v>
                </c:pt>
                <c:pt idx="60">
                  <c:v>-0.72</c:v>
                </c:pt>
                <c:pt idx="61">
                  <c:v>-1.7</c:v>
                </c:pt>
                <c:pt idx="62">
                  <c:v>-0.99</c:v>
                </c:pt>
                <c:pt idx="63">
                  <c:v>-7.99</c:v>
                </c:pt>
                <c:pt idx="64">
                  <c:v>2.8</c:v>
                </c:pt>
                <c:pt idx="65">
                  <c:v>-9.0500000000000007</c:v>
                </c:pt>
                <c:pt idx="66">
                  <c:v>7.38</c:v>
                </c:pt>
                <c:pt idx="67">
                  <c:v>-2.2400000000000002</c:v>
                </c:pt>
                <c:pt idx="68">
                  <c:v>-7.74</c:v>
                </c:pt>
                <c:pt idx="69">
                  <c:v>12.74</c:v>
                </c:pt>
                <c:pt idx="70">
                  <c:v>4.79</c:v>
                </c:pt>
                <c:pt idx="71">
                  <c:v>-5.54</c:v>
                </c:pt>
                <c:pt idx="72">
                  <c:v>6.37</c:v>
                </c:pt>
                <c:pt idx="73">
                  <c:v>-2.83</c:v>
                </c:pt>
                <c:pt idx="74">
                  <c:v>-8.66</c:v>
                </c:pt>
                <c:pt idx="75">
                  <c:v>1.97</c:v>
                </c:pt>
                <c:pt idx="76">
                  <c:v>-3.77</c:v>
                </c:pt>
                <c:pt idx="77">
                  <c:v>5.87</c:v>
                </c:pt>
                <c:pt idx="78">
                  <c:v>6.4</c:v>
                </c:pt>
                <c:pt idx="79">
                  <c:v>-3.61</c:v>
                </c:pt>
                <c:pt idx="80">
                  <c:v>-2.04</c:v>
                </c:pt>
              </c:numCache>
            </c:numRef>
          </c:yVal>
          <c:smooth val="1"/>
          <c:extLst>
            <c:ext xmlns:c16="http://schemas.microsoft.com/office/drawing/2014/chart" uri="{C3380CC4-5D6E-409C-BE32-E72D297353CC}">
              <c16:uniqueId val="{0000000A-6F85-4196-9581-E2DA8A4A1802}"/>
            </c:ext>
          </c:extLst>
        </c:ser>
        <c:ser>
          <c:idx val="11"/>
          <c:order val="11"/>
          <c:tx>
            <c:strRef>
              <c:f>'Problem 5'!$AF$18</c:f>
              <c:strCache>
                <c:ptCount val="1"/>
                <c:pt idx="0">
                  <c:v>Other</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5'!$AF$19:$AF$99</c:f>
              <c:numCache>
                <c:formatCode>General</c:formatCode>
                <c:ptCount val="81"/>
                <c:pt idx="0">
                  <c:v>1.54</c:v>
                </c:pt>
                <c:pt idx="1">
                  <c:v>2.34</c:v>
                </c:pt>
                <c:pt idx="2">
                  <c:v>-0.7</c:v>
                </c:pt>
                <c:pt idx="3">
                  <c:v>0.35</c:v>
                </c:pt>
                <c:pt idx="4">
                  <c:v>0.6</c:v>
                </c:pt>
                <c:pt idx="5">
                  <c:v>1.79</c:v>
                </c:pt>
                <c:pt idx="6">
                  <c:v>0.82</c:v>
                </c:pt>
                <c:pt idx="7">
                  <c:v>1</c:v>
                </c:pt>
                <c:pt idx="8">
                  <c:v>3.02</c:v>
                </c:pt>
                <c:pt idx="9">
                  <c:v>0.23</c:v>
                </c:pt>
                <c:pt idx="10">
                  <c:v>3.69</c:v>
                </c:pt>
                <c:pt idx="11">
                  <c:v>2.09</c:v>
                </c:pt>
                <c:pt idx="12">
                  <c:v>5.55</c:v>
                </c:pt>
                <c:pt idx="13">
                  <c:v>-4.5</c:v>
                </c:pt>
                <c:pt idx="14">
                  <c:v>-1.47</c:v>
                </c:pt>
                <c:pt idx="15">
                  <c:v>-0.67</c:v>
                </c:pt>
                <c:pt idx="16">
                  <c:v>2.6</c:v>
                </c:pt>
                <c:pt idx="17">
                  <c:v>-1.08</c:v>
                </c:pt>
                <c:pt idx="18">
                  <c:v>3.7</c:v>
                </c:pt>
                <c:pt idx="19">
                  <c:v>2.48</c:v>
                </c:pt>
                <c:pt idx="20">
                  <c:v>0.1</c:v>
                </c:pt>
                <c:pt idx="21">
                  <c:v>-8.3000000000000007</c:v>
                </c:pt>
                <c:pt idx="22">
                  <c:v>3.41</c:v>
                </c:pt>
                <c:pt idx="23">
                  <c:v>-9.35</c:v>
                </c:pt>
                <c:pt idx="24">
                  <c:v>8.4600000000000009</c:v>
                </c:pt>
                <c:pt idx="25">
                  <c:v>2.5</c:v>
                </c:pt>
                <c:pt idx="26">
                  <c:v>0.34</c:v>
                </c:pt>
                <c:pt idx="27">
                  <c:v>5.82</c:v>
                </c:pt>
                <c:pt idx="28">
                  <c:v>-7.42</c:v>
                </c:pt>
                <c:pt idx="29">
                  <c:v>7.65</c:v>
                </c:pt>
                <c:pt idx="30">
                  <c:v>-0.59</c:v>
                </c:pt>
                <c:pt idx="31">
                  <c:v>-3.98</c:v>
                </c:pt>
                <c:pt idx="32">
                  <c:v>1</c:v>
                </c:pt>
                <c:pt idx="33">
                  <c:v>2.4</c:v>
                </c:pt>
                <c:pt idx="34">
                  <c:v>3.82</c:v>
                </c:pt>
                <c:pt idx="35">
                  <c:v>2.14</c:v>
                </c:pt>
                <c:pt idx="36">
                  <c:v>0.13</c:v>
                </c:pt>
                <c:pt idx="37">
                  <c:v>-8.5500000000000007</c:v>
                </c:pt>
                <c:pt idx="38">
                  <c:v>-17.25</c:v>
                </c:pt>
                <c:pt idx="39">
                  <c:v>8.8699999999999992</c:v>
                </c:pt>
                <c:pt idx="40">
                  <c:v>4.16</c:v>
                </c:pt>
                <c:pt idx="41">
                  <c:v>0.26</c:v>
                </c:pt>
                <c:pt idx="42">
                  <c:v>6.85</c:v>
                </c:pt>
                <c:pt idx="43">
                  <c:v>10.039999999999999</c:v>
                </c:pt>
                <c:pt idx="44">
                  <c:v>-1.3</c:v>
                </c:pt>
                <c:pt idx="45">
                  <c:v>-2.95</c:v>
                </c:pt>
                <c:pt idx="46">
                  <c:v>14.7</c:v>
                </c:pt>
                <c:pt idx="47">
                  <c:v>3.2</c:v>
                </c:pt>
                <c:pt idx="48">
                  <c:v>-2.54</c:v>
                </c:pt>
                <c:pt idx="49">
                  <c:v>7.76</c:v>
                </c:pt>
                <c:pt idx="50">
                  <c:v>5.34</c:v>
                </c:pt>
                <c:pt idx="51">
                  <c:v>5.37</c:v>
                </c:pt>
                <c:pt idx="52">
                  <c:v>2.65</c:v>
                </c:pt>
                <c:pt idx="53">
                  <c:v>-2.73</c:v>
                </c:pt>
                <c:pt idx="54">
                  <c:v>-1.23</c:v>
                </c:pt>
                <c:pt idx="55">
                  <c:v>2.2400000000000002</c:v>
                </c:pt>
                <c:pt idx="56">
                  <c:v>-3.46</c:v>
                </c:pt>
                <c:pt idx="57">
                  <c:v>7.29</c:v>
                </c:pt>
                <c:pt idx="58">
                  <c:v>-3.79</c:v>
                </c:pt>
                <c:pt idx="59">
                  <c:v>5.28</c:v>
                </c:pt>
                <c:pt idx="60">
                  <c:v>-6.17</c:v>
                </c:pt>
                <c:pt idx="61">
                  <c:v>0.23</c:v>
                </c:pt>
                <c:pt idx="62">
                  <c:v>5.1100000000000003</c:v>
                </c:pt>
                <c:pt idx="63">
                  <c:v>-10.29</c:v>
                </c:pt>
                <c:pt idx="64">
                  <c:v>-2.96</c:v>
                </c:pt>
                <c:pt idx="65">
                  <c:v>-11.29</c:v>
                </c:pt>
                <c:pt idx="66">
                  <c:v>10.82</c:v>
                </c:pt>
                <c:pt idx="67">
                  <c:v>-3.94</c:v>
                </c:pt>
                <c:pt idx="68">
                  <c:v>-8.27</c:v>
                </c:pt>
                <c:pt idx="69">
                  <c:v>9.86</c:v>
                </c:pt>
                <c:pt idx="70">
                  <c:v>7.95</c:v>
                </c:pt>
                <c:pt idx="71">
                  <c:v>-5.05</c:v>
                </c:pt>
                <c:pt idx="72">
                  <c:v>9.1</c:v>
                </c:pt>
                <c:pt idx="73">
                  <c:v>-2.59</c:v>
                </c:pt>
                <c:pt idx="74">
                  <c:v>0.94</c:v>
                </c:pt>
                <c:pt idx="75">
                  <c:v>1.49</c:v>
                </c:pt>
                <c:pt idx="76">
                  <c:v>-0.84</c:v>
                </c:pt>
                <c:pt idx="77">
                  <c:v>9.82</c:v>
                </c:pt>
                <c:pt idx="78">
                  <c:v>3.51</c:v>
                </c:pt>
                <c:pt idx="79">
                  <c:v>-2.98</c:v>
                </c:pt>
                <c:pt idx="80">
                  <c:v>-5.57</c:v>
                </c:pt>
              </c:numCache>
            </c:numRef>
          </c:yVal>
          <c:smooth val="1"/>
          <c:extLst>
            <c:ext xmlns:c16="http://schemas.microsoft.com/office/drawing/2014/chart" uri="{C3380CC4-5D6E-409C-BE32-E72D297353CC}">
              <c16:uniqueId val="{0000000B-6F85-4196-9581-E2DA8A4A1802}"/>
            </c:ext>
          </c:extLst>
        </c:ser>
        <c:dLbls>
          <c:showLegendKey val="0"/>
          <c:showVal val="0"/>
          <c:showCatName val="0"/>
          <c:showSerName val="0"/>
          <c:showPercent val="0"/>
          <c:showBubbleSize val="0"/>
        </c:dLbls>
        <c:axId val="194377903"/>
        <c:axId val="194367919"/>
      </c:scatterChart>
      <c:valAx>
        <c:axId val="19437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4367919"/>
        <c:crosses val="autoZero"/>
        <c:crossBetween val="midCat"/>
      </c:valAx>
      <c:valAx>
        <c:axId val="19436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4377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77787</xdr:colOff>
      <xdr:row>1</xdr:row>
      <xdr:rowOff>150812</xdr:rowOff>
    </xdr:from>
    <xdr:ext cx="8987674" cy="10837228"/>
    <xdr:sp macro="" textlink="">
      <xdr:nvSpPr>
        <xdr:cNvPr id="12" name="TextBox 2">
          <a:extLst>
            <a:ext uri="{FF2B5EF4-FFF2-40B4-BE49-F238E27FC236}">
              <a16:creationId xmlns:a16="http://schemas.microsoft.com/office/drawing/2014/main" id="{00000000-0008-0000-0300-000003000000}"/>
            </a:ext>
          </a:extLst>
        </xdr:cNvPr>
        <xdr:cNvSpPr txBox="1"/>
      </xdr:nvSpPr>
      <xdr:spPr>
        <a:xfrm>
          <a:off x="77787" y="478472"/>
          <a:ext cx="8987674" cy="1083722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1.5%.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a:t>
          </a:r>
          <a:r>
            <a:rPr lang="en-US" sz="1100" b="1" i="0" u="none" strike="noStrike">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Build the NLP model using spreadsheets and solve the optimal allocation.</a:t>
          </a:r>
          <a:r>
            <a:rPr lang="en-US" sz="1100" b="0" i="0">
              <a:solidFill>
                <a:srgbClr val="FF0000"/>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solidFill>
              <a:srgbClr val="FF0000"/>
            </a:solidFill>
            <a:effectLst/>
          </a:endParaRPr>
        </a:p>
        <a:p>
          <a:endParaRPr lang="en-US" sz="1100" b="0" i="0" u="none" strike="noStrike">
            <a:solidFill>
              <a:schemeClr val="tx1"/>
            </a:solidFill>
            <a:effectLst/>
            <a:latin typeface="+mn-lt"/>
            <a:ea typeface="+mn-ea"/>
            <a:cs typeface="+mn-cs"/>
          </a:endParaRPr>
        </a:p>
        <a:p>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To build a Non-Linear Programming (NLP) model for H.E. Pennypacker's investment portfolio, we will use the Markowitz mean-variance optimization framework. This approach aims to minimize the portfolio's risk (variance) while achieving a target expected return. We will use the historical monthly returns of the 12 industry funds to estimate the mean returns and the covariance matrix of the funds.</a:t>
          </a:r>
        </a:p>
        <a:p>
          <a:r>
            <a:rPr lang="en-US" sz="1100" b="0" i="0" u="none" strike="noStrike">
              <a:solidFill>
                <a:schemeClr val="tx1"/>
              </a:solidFill>
              <a:effectLst/>
              <a:latin typeface="+mn-lt"/>
              <a:ea typeface="+mn-ea"/>
              <a:cs typeface="+mn-cs"/>
            </a:rPr>
            <a:t>Notations and Parameters:</a:t>
          </a:r>
        </a:p>
        <a:p>
          <a:r>
            <a:rPr lang="en-US" sz="1100" b="0" i="0" u="none" strike="noStrike">
              <a:solidFill>
                <a:schemeClr val="tx1"/>
              </a:solidFill>
              <a:effectLst/>
              <a:latin typeface="+mn-lt"/>
              <a:ea typeface="+mn-ea"/>
              <a:cs typeface="+mn-cs"/>
            </a:rPr>
            <a:t>Let ��xi​ be the fraction of the total capital allocated to fund �i, where �∈{1,2,…,12}i∈{1,2,…,12}.</a:t>
          </a:r>
        </a:p>
        <a:p>
          <a:r>
            <a:rPr lang="en-US" sz="1100" b="0" i="0" u="none" strike="noStrike">
              <a:solidFill>
                <a:schemeClr val="tx1"/>
              </a:solidFill>
              <a:effectLst/>
              <a:latin typeface="+mn-lt"/>
              <a:ea typeface="+mn-ea"/>
              <a:cs typeface="+mn-cs"/>
            </a:rPr>
            <a:t>��</a:t>
          </a:r>
          <a:r>
            <a:rPr lang="el-GR" sz="1100" b="0" i="0" u="none" strike="noStrike">
              <a:solidFill>
                <a:schemeClr val="tx1"/>
              </a:solidFill>
              <a:effectLst/>
              <a:latin typeface="+mn-lt"/>
              <a:ea typeface="+mn-ea"/>
              <a:cs typeface="+mn-cs"/>
            </a:rPr>
            <a:t>μ</a:t>
          </a:r>
          <a:r>
            <a:rPr lang="en-US" sz="1100" b="0" i="0" u="none" strike="noStrike">
              <a:solidFill>
                <a:schemeClr val="tx1"/>
              </a:solidFill>
              <a:effectLst/>
              <a:latin typeface="+mn-lt"/>
              <a:ea typeface="+mn-ea"/>
              <a:cs typeface="+mn-cs"/>
            </a:rPr>
            <a:t>i​: Mean monthly return of fund �i.</a:t>
          </a:r>
        </a:p>
        <a:p>
          <a:r>
            <a:rPr lang="en-US" sz="1100" b="0" i="0" u="none" strike="noStrike">
              <a:solidFill>
                <a:schemeClr val="tx1"/>
              </a:solidFill>
              <a:effectLst/>
              <a:latin typeface="+mn-lt"/>
              <a:ea typeface="+mn-ea"/>
              <a:cs typeface="+mn-cs"/>
            </a:rPr>
            <a:t>���</a:t>
          </a:r>
          <a:r>
            <a:rPr lang="el-GR" sz="1100" b="0" i="0" u="none" strike="noStrike">
              <a:solidFill>
                <a:schemeClr val="tx1"/>
              </a:solidFill>
              <a:effectLst/>
              <a:latin typeface="+mn-lt"/>
              <a:ea typeface="+mn-ea"/>
              <a:cs typeface="+mn-cs"/>
            </a:rPr>
            <a:t>σ</a:t>
          </a:r>
          <a:r>
            <a:rPr lang="en-US" sz="1100" b="0" i="0" u="none" strike="noStrike">
              <a:solidFill>
                <a:schemeClr val="tx1"/>
              </a:solidFill>
              <a:effectLst/>
              <a:latin typeface="+mn-lt"/>
              <a:ea typeface="+mn-ea"/>
              <a:cs typeface="+mn-cs"/>
            </a:rPr>
            <a:t>ij​: Covariance of monthly returns between funds �i and �j.</a:t>
          </a:r>
        </a:p>
        <a:p>
          <a:r>
            <a:rPr lang="en-US" sz="1100" b="0" i="0" u="none" strike="noStrike">
              <a:solidFill>
                <a:schemeClr val="tx1"/>
              </a:solidFill>
              <a:effectLst/>
              <a:latin typeface="+mn-lt"/>
              <a:ea typeface="+mn-ea"/>
              <a:cs typeface="+mn-cs"/>
            </a:rPr>
            <a:t>�targetRtarget​: Target monthly expected return (1.5%).</a:t>
          </a:r>
        </a:p>
        <a:p>
          <a:r>
            <a:rPr lang="en-US" sz="1100" b="0" i="0" u="none" strike="noStrike">
              <a:solidFill>
                <a:schemeClr val="tx1"/>
              </a:solidFill>
              <a:effectLst/>
              <a:latin typeface="+mn-lt"/>
              <a:ea typeface="+mn-ea"/>
              <a:cs typeface="+mn-cs"/>
            </a:rPr>
            <a:t>Objective Function:</a:t>
          </a:r>
        </a:p>
        <a:p>
          <a:r>
            <a:rPr lang="en-US" sz="1100" b="0" i="0" u="none" strike="noStrike">
              <a:solidFill>
                <a:schemeClr val="tx1"/>
              </a:solidFill>
              <a:effectLst/>
              <a:latin typeface="+mn-lt"/>
              <a:ea typeface="+mn-ea"/>
              <a:cs typeface="+mn-cs"/>
            </a:rPr>
            <a:t>Minimize the portfolio's risk (variance), which is a quadratic function of the weights:</a:t>
          </a:r>
        </a:p>
        <a:p>
          <a:r>
            <a:rPr lang="en-US" sz="1100" b="0" i="0" u="none" strike="noStrike">
              <a:solidFill>
                <a:schemeClr val="tx1"/>
              </a:solidFill>
              <a:effectLst/>
              <a:latin typeface="+mn-lt"/>
              <a:ea typeface="+mn-ea"/>
              <a:cs typeface="+mn-cs"/>
            </a:rPr>
            <a:t>Minimize∑�=112∑�=112�������Minimizei=1∑12​j=1∑12​xi​</a:t>
          </a:r>
          <a:r>
            <a:rPr lang="el-GR" sz="1100" b="0" i="0" u="none" strike="noStrike">
              <a:solidFill>
                <a:schemeClr val="tx1"/>
              </a:solidFill>
              <a:effectLst/>
              <a:latin typeface="+mn-lt"/>
              <a:ea typeface="+mn-ea"/>
              <a:cs typeface="+mn-cs"/>
            </a:rPr>
            <a:t>σ</a:t>
          </a:r>
          <a:r>
            <a:rPr lang="en-US" sz="1100" b="0" i="0" u="none" strike="noStrike">
              <a:solidFill>
                <a:schemeClr val="tx1"/>
              </a:solidFill>
              <a:effectLst/>
              <a:latin typeface="+mn-lt"/>
              <a:ea typeface="+mn-ea"/>
              <a:cs typeface="+mn-cs"/>
            </a:rPr>
            <a:t>ij​xj​</a:t>
          </a:r>
        </a:p>
        <a:p>
          <a:r>
            <a:rPr lang="en-US" sz="1100" b="0" i="0" u="none" strike="noStrike">
              <a:solidFill>
                <a:schemeClr val="tx1"/>
              </a:solidFill>
              <a:effectLst/>
              <a:latin typeface="+mn-lt"/>
              <a:ea typeface="+mn-ea"/>
              <a:cs typeface="+mn-cs"/>
            </a:rPr>
            <a:t>Constraints:</a:t>
          </a:r>
        </a:p>
        <a:p>
          <a:r>
            <a:rPr lang="en-US" sz="1100" b="0" i="0" u="none" strike="noStrike">
              <a:solidFill>
                <a:schemeClr val="tx1"/>
              </a:solidFill>
              <a:effectLst/>
              <a:latin typeface="+mn-lt"/>
              <a:ea typeface="+mn-ea"/>
              <a:cs typeface="+mn-cs"/>
            </a:rPr>
            <a:t>Expected Return Constraint: The portfolio's expected return should be at least 1.5% per month.∑�=112����≥�targeti=1∑12​</a:t>
          </a:r>
          <a:r>
            <a:rPr lang="el-GR" sz="1100" b="0" i="0" u="none" strike="noStrike">
              <a:solidFill>
                <a:schemeClr val="tx1"/>
              </a:solidFill>
              <a:effectLst/>
              <a:latin typeface="+mn-lt"/>
              <a:ea typeface="+mn-ea"/>
              <a:cs typeface="+mn-cs"/>
            </a:rPr>
            <a:t>μ</a:t>
          </a:r>
          <a:r>
            <a:rPr lang="en-US" sz="1100" b="0" i="0" u="none" strike="noStrike">
              <a:solidFill>
                <a:schemeClr val="tx1"/>
              </a:solidFill>
              <a:effectLst/>
              <a:latin typeface="+mn-lt"/>
              <a:ea typeface="+mn-ea"/>
              <a:cs typeface="+mn-cs"/>
            </a:rPr>
            <a:t>i​xi​≥Rtarget​</a:t>
          </a:r>
        </a:p>
        <a:p>
          <a:r>
            <a:rPr lang="en-US" sz="1100" b="0" i="0" u="none" strike="noStrike">
              <a:solidFill>
                <a:schemeClr val="tx1"/>
              </a:solidFill>
              <a:effectLst/>
              <a:latin typeface="+mn-lt"/>
              <a:ea typeface="+mn-ea"/>
              <a:cs typeface="+mn-cs"/>
            </a:rPr>
            <a:t>Allocation Constraints: Specific allocation limits for certain funds.�1≤0.01(NoDur)�4≤0.02(Enrgy)�10≥0.07(Hlth)x1​x4​x10​​≤0.01(NoDur)≤0.02(Enrgy)≥0.07(Hlth)​</a:t>
          </a:r>
        </a:p>
        <a:p>
          <a:r>
            <a:rPr lang="en-US" sz="1100" b="0" i="0" u="none" strike="noStrike">
              <a:solidFill>
                <a:schemeClr val="tx1"/>
              </a:solidFill>
              <a:effectLst/>
              <a:latin typeface="+mn-lt"/>
              <a:ea typeface="+mn-ea"/>
              <a:cs typeface="+mn-cs"/>
            </a:rPr>
            <a:t>Sum of Weights: The sum of all weights must equal 1.∑�=112��=1i=1∑12​xi​=1</a:t>
          </a:r>
        </a:p>
        <a:p>
          <a:r>
            <a:rPr lang="en-US" sz="1100" b="0" i="0" u="none" strike="noStrike">
              <a:solidFill>
                <a:schemeClr val="tx1"/>
              </a:solidFill>
              <a:effectLst/>
              <a:latin typeface="+mn-lt"/>
              <a:ea typeface="+mn-ea"/>
              <a:cs typeface="+mn-cs"/>
            </a:rPr>
            <a:t>Non-Negativity: No short selling is allowed.��≥0,for all �xi​≥0,for all i</a:t>
          </a:r>
        </a:p>
        <a:p>
          <a:r>
            <a:rPr lang="en-US" sz="1100" b="0" i="0" u="none" strike="noStrike">
              <a:solidFill>
                <a:schemeClr val="tx1"/>
              </a:solidFill>
              <a:effectLst/>
              <a:latin typeface="+mn-lt"/>
              <a:ea typeface="+mn-ea"/>
              <a:cs typeface="+mn-cs"/>
            </a:rPr>
            <a:t>Model:</a:t>
          </a:r>
        </a:p>
        <a:p>
          <a:r>
            <a:rPr lang="en-US" sz="1100" b="0" i="0" u="none" strike="noStrike">
              <a:solidFill>
                <a:schemeClr val="tx1"/>
              </a:solidFill>
              <a:effectLst/>
              <a:latin typeface="+mn-lt"/>
              <a:ea typeface="+mn-ea"/>
              <a:cs typeface="+mn-cs"/>
            </a:rPr>
            <a:t>Minimize∑�=112∑�=112�������Subject to∑�=112����≥�target�1≤0.01�4≤0.02�10≥0.07∑�=112��=1��≥0,for all �MinimizeSubject to​i=1∑12​j=1∑12​xi​</a:t>
          </a:r>
          <a:r>
            <a:rPr lang="el-GR" sz="1100" b="0" i="0" u="none" strike="noStrike">
              <a:solidFill>
                <a:schemeClr val="tx1"/>
              </a:solidFill>
              <a:effectLst/>
              <a:latin typeface="+mn-lt"/>
              <a:ea typeface="+mn-ea"/>
              <a:cs typeface="+mn-cs"/>
            </a:rPr>
            <a:t>σ</a:t>
          </a:r>
          <a:r>
            <a:rPr lang="en-US" sz="1100" b="0" i="0" u="none" strike="noStrike">
              <a:solidFill>
                <a:schemeClr val="tx1"/>
              </a:solidFill>
              <a:effectLst/>
              <a:latin typeface="+mn-lt"/>
              <a:ea typeface="+mn-ea"/>
              <a:cs typeface="+mn-cs"/>
            </a:rPr>
            <a:t>ij​xj​i=1∑12​</a:t>
          </a:r>
          <a:r>
            <a:rPr lang="el-GR" sz="1100" b="0" i="0" u="none" strike="noStrike">
              <a:solidFill>
                <a:schemeClr val="tx1"/>
              </a:solidFill>
              <a:effectLst/>
              <a:latin typeface="+mn-lt"/>
              <a:ea typeface="+mn-ea"/>
              <a:cs typeface="+mn-cs"/>
            </a:rPr>
            <a:t>μ</a:t>
          </a:r>
          <a:r>
            <a:rPr lang="en-US" sz="1100" b="0" i="0" u="none" strike="noStrike">
              <a:solidFill>
                <a:schemeClr val="tx1"/>
              </a:solidFill>
              <a:effectLst/>
              <a:latin typeface="+mn-lt"/>
              <a:ea typeface="+mn-ea"/>
              <a:cs typeface="+mn-cs"/>
            </a:rPr>
            <a:t>i​xi​≥Rtarget​x1​≤0.01x4​≤0.02x10​≥0.07i=1∑12​xi​=1xi​≥0,for all i​</a:t>
          </a:r>
        </a:p>
        <a:p>
          <a:r>
            <a:rPr lang="en-US" sz="1100" b="0" i="0" u="none" strike="noStrike">
              <a:solidFill>
                <a:schemeClr val="tx1"/>
              </a:solidFill>
              <a:effectLst/>
              <a:latin typeface="+mn-lt"/>
              <a:ea typeface="+mn-ea"/>
              <a:cs typeface="+mn-cs"/>
            </a:rPr>
            <a:t>To solve this NLP, you would typically use a solver that can handle quadratic objective functions and linear constraints. Excel Solver with the GRG Nonlinear solving method can be used for this purpose, but for large and complex datasets, specialized financial software or programming environments are often more effective.</a:t>
          </a: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(b): </a:t>
          </a:r>
          <a:r>
            <a:rPr lang="en-US" sz="1100" b="0" i="0">
              <a:solidFill>
                <a:srgbClr val="FF0000"/>
              </a:solidFill>
              <a:effectLst/>
              <a:latin typeface="+mn-lt"/>
              <a:ea typeface="+mn-ea"/>
              <a:cs typeface="+mn-cs"/>
            </a:rPr>
            <a:t>To which funds should H.E. Pennypacker allocate capital and how much? </a:t>
          </a:r>
          <a:r>
            <a:rPr lang="en-US" sz="1100" b="0" i="0" u="none" strike="noStrike">
              <a:solidFill>
                <a:srgbClr val="FF0000"/>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Answer here</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(c) After seeing the results H.E. Pennypacker wants you to analyze the tradeoff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between risk and expected returns more closely. Solve the model for a range of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different values for the expected return requirement and produce a graph showing</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standard deviation of returns as a function of the expected returns.</a:t>
          </a:r>
          <a:r>
            <a:rPr lang="en-US" sz="1100" b="0" i="0" u="none" strike="noStrike" baseline="0">
              <a:solidFill>
                <a:srgbClr val="FF0000"/>
              </a:solidFill>
              <a:effectLst/>
              <a:latin typeface="+mn-lt"/>
              <a:ea typeface="+mn-ea"/>
              <a:cs typeface="+mn-cs"/>
            </a:rPr>
            <a:t> R</a:t>
          </a:r>
          <a:r>
            <a:rPr lang="en-US" sz="1100" b="0" i="0" u="none" strike="noStrike">
              <a:solidFill>
                <a:srgbClr val="FF0000"/>
              </a:solidFill>
              <a:effectLst/>
              <a:latin typeface="+mn-lt"/>
              <a:ea typeface="+mn-ea"/>
              <a:cs typeface="+mn-cs"/>
            </a:rPr>
            <a:t>ange of 5-10 values suffices, i.e., no use of macros is required.</a:t>
          </a:r>
          <a:r>
            <a:rPr lang="en-US" sz="1100" b="0" i="0" u="none" strike="noStrike" baseline="0">
              <a:solidFill>
                <a:srgbClr val="FF0000"/>
              </a:solidFill>
              <a:effectLst/>
              <a:latin typeface="+mn-lt"/>
              <a:ea typeface="+mn-ea"/>
              <a:cs typeface="+mn-cs"/>
            </a:rPr>
            <a:t> M</a:t>
          </a:r>
          <a:r>
            <a:rPr lang="en-US" sz="1100" b="0" i="0" u="none" strike="noStrike">
              <a:solidFill>
                <a:srgbClr val="FF0000"/>
              </a:solidFill>
              <a:effectLst/>
              <a:latin typeface="+mn-lt"/>
              <a:ea typeface="+mn-ea"/>
              <a:cs typeface="+mn-cs"/>
            </a:rPr>
            <a:t>ake sure that this</a:t>
          </a:r>
          <a:r>
            <a:rPr lang="en-US" sz="1100" b="0" i="0" u="none" strike="noStrike" baseline="0">
              <a:solidFill>
                <a:srgbClr val="FF0000"/>
              </a:solidFill>
              <a:effectLst/>
              <a:latin typeface="+mn-lt"/>
              <a:ea typeface="+mn-ea"/>
              <a:cs typeface="+mn-cs"/>
            </a:rPr>
            <a:t> range includes the maximum </a:t>
          </a:r>
          <a:r>
            <a:rPr lang="en-US" sz="1100" b="0" i="0" u="none" strike="noStrike">
              <a:solidFill>
                <a:srgbClr val="FF0000"/>
              </a:solidFill>
              <a:effectLst/>
              <a:latin typeface="+mn-lt"/>
              <a:ea typeface="+mn-ea"/>
              <a:cs typeface="+mn-cs"/>
            </a:rPr>
            <a:t>return</a:t>
          </a:r>
          <a:r>
            <a:rPr lang="en-US" sz="1100" b="0" i="0" u="none" strike="noStrike" baseline="0">
              <a:solidFill>
                <a:srgbClr val="FF0000"/>
              </a:solidFill>
              <a:effectLst/>
              <a:latin typeface="+mn-lt"/>
              <a:ea typeface="+mn-ea"/>
              <a:cs typeface="+mn-cs"/>
            </a:rPr>
            <a:t> and minimum risk portfolios</a:t>
          </a:r>
          <a:r>
            <a:rPr lang="en-US" sz="1100" b="0" i="0" u="none" strike="noStrike">
              <a:solidFill>
                <a:srgbClr val="FF0000"/>
              </a:solidFill>
              <a:effectLst/>
              <a:latin typeface="+mn-lt"/>
              <a:ea typeface="+mn-ea"/>
              <a:cs typeface="+mn-cs"/>
            </a:rPr>
            <a:t>.</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(3p)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17</xdr:col>
      <xdr:colOff>407735</xdr:colOff>
      <xdr:row>2</xdr:row>
      <xdr:rowOff>23560</xdr:rowOff>
    </xdr:from>
    <xdr:ext cx="5897563" cy="1892826"/>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289380" y="549942"/>
          <a:ext cx="5897563"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major mistakes. (1pts)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p>
        <a:p>
          <a:r>
            <a:rPr lang="en-US" sz="1100" b="0">
              <a:solidFill>
                <a:schemeClr val="tx1"/>
              </a:solidFill>
              <a:effectLst/>
              <a:latin typeface="+mn-lt"/>
              <a:ea typeface="+mn-ea"/>
              <a:cs typeface="+mn-cs"/>
            </a:rPr>
            <a:t>b) Everyting correct 1p</a:t>
          </a:r>
        </a:p>
        <a:p>
          <a:r>
            <a:rPr lang="en-US" sz="1100" b="0">
              <a:solidFill>
                <a:schemeClr val="tx1"/>
              </a:solidFill>
              <a:effectLst/>
              <a:latin typeface="+mn-lt"/>
              <a:ea typeface="+mn-ea"/>
              <a:cs typeface="+mn-cs"/>
            </a:rPr>
            <a:t>c) 3</a:t>
          </a:r>
          <a:r>
            <a:rPr lang="en-US" sz="1100" b="0" baseline="0">
              <a:solidFill>
                <a:schemeClr val="tx1"/>
              </a:solidFill>
              <a:effectLst/>
              <a:latin typeface="+mn-lt"/>
              <a:ea typeface="+mn-ea"/>
              <a:cs typeface="+mn-cs"/>
            </a:rPr>
            <a:t> points if the graph has been done. -1p if axes not labeled, the frontier is at the wrong place, min/max not included etc.</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twoCellAnchor>
    <xdr:from>
      <xdr:col>33</xdr:col>
      <xdr:colOff>7486</xdr:colOff>
      <xdr:row>2</xdr:row>
      <xdr:rowOff>423613</xdr:rowOff>
    </xdr:from>
    <xdr:to>
      <xdr:col>48</xdr:col>
      <xdr:colOff>441627</xdr:colOff>
      <xdr:row>27</xdr:row>
      <xdr:rowOff>59188</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9"/>
  <sheetViews>
    <sheetView tabSelected="1" topLeftCell="A17" zoomScaleNormal="100" workbookViewId="0">
      <selection activeCell="S13" sqref="S13:AF99"/>
    </sheetView>
  </sheetViews>
  <sheetFormatPr defaultColWidth="8.88671875" defaultRowHeight="14.4" x14ac:dyDescent="0.3"/>
  <cols>
    <col min="1" max="2" width="2.44140625" customWidth="1"/>
    <col min="4" max="4" width="3.88671875" customWidth="1"/>
    <col min="20" max="20" width="4" customWidth="1"/>
    <col min="21" max="22" width="0" hidden="1" customWidth="1"/>
  </cols>
  <sheetData>
    <row r="1" spans="1:32" s="1" customFormat="1" ht="25.8" x14ac:dyDescent="0.5">
      <c r="A1" s="2" t="s">
        <v>19</v>
      </c>
      <c r="B1" s="2"/>
    </row>
    <row r="3" spans="1:32" ht="33.75" customHeight="1" x14ac:dyDescent="0.3"/>
    <row r="11" spans="1:32" ht="15" thickBot="1" x14ac:dyDescent="0.35"/>
    <row r="12" spans="1:32" ht="14.4" customHeight="1" x14ac:dyDescent="0.3">
      <c r="U12" s="20" t="s">
        <v>15</v>
      </c>
      <c r="V12" s="22" t="s">
        <v>16</v>
      </c>
    </row>
    <row r="13" spans="1:32" ht="15" thickBot="1" x14ac:dyDescent="0.35">
      <c r="S13" s="3" t="s">
        <v>0</v>
      </c>
      <c r="U13" s="21"/>
      <c r="V13" s="23"/>
    </row>
    <row r="14" spans="1:32" x14ac:dyDescent="0.3">
      <c r="S14" s="10" t="s">
        <v>17</v>
      </c>
      <c r="T14" s="4"/>
      <c r="U14" s="10">
        <f>AVERAGE(U19:U87)</f>
        <v>0.51231884057971044</v>
      </c>
      <c r="V14" s="4">
        <f>AVERAGE(V19:V87)</f>
        <v>2.2234782608695656</v>
      </c>
      <c r="W14" s="4">
        <f>AVERAGE(W19:W87)</f>
        <v>0.80101449275362369</v>
      </c>
      <c r="X14" s="4">
        <f>AVERAGE(X19:X87)</f>
        <v>0.94840579710144923</v>
      </c>
      <c r="Y14" s="4">
        <f>AVERAGE(Y19:Y87)</f>
        <v>0.66362318840579759</v>
      </c>
      <c r="Z14" s="4">
        <f>AVERAGE(Z19:Z87)</f>
        <v>1.4984057971014493</v>
      </c>
      <c r="AA14" s="4">
        <f>AVERAGE(AA19:AA87)</f>
        <v>8.2753623188405886E-2</v>
      </c>
      <c r="AB14" s="4">
        <f>AVERAGE(AB19:AB87)</f>
        <v>0.69971014492753625</v>
      </c>
      <c r="AC14" s="4">
        <f>AVERAGE(AC19:AC87)</f>
        <v>1.133623188405797</v>
      </c>
      <c r="AD14" s="4">
        <f>AVERAGE(AD19:AD87)</f>
        <v>0.89913043478260912</v>
      </c>
      <c r="AE14" s="4">
        <f>AVERAGE(AE19:AE87)</f>
        <v>0.86246376811594161</v>
      </c>
      <c r="AF14" s="5">
        <f>AVERAGE(AF19:AF87)</f>
        <v>0.65159420289855086</v>
      </c>
    </row>
    <row r="15" spans="1:32" ht="15" customHeight="1" thickBot="1" x14ac:dyDescent="0.35">
      <c r="S15" s="12" t="s">
        <v>18</v>
      </c>
      <c r="T15" s="8"/>
      <c r="U15" s="12">
        <f>_xlfn.STDEV.P(U19:U87)</f>
        <v>4.1654152827840383</v>
      </c>
      <c r="V15" s="8">
        <f>_xlfn.STDEV.P(V19:V87)</f>
        <v>11.095142928207526</v>
      </c>
      <c r="W15" s="8">
        <f>_xlfn.STDEV.P(W19:W87)</f>
        <v>6.0750022711100975</v>
      </c>
      <c r="X15" s="8">
        <f>_xlfn.STDEV.P(X19:X87)</f>
        <v>10.144599566127184</v>
      </c>
      <c r="Y15" s="8">
        <f>_xlfn.STDEV.P(Y19:Y87)</f>
        <v>4.5552460507255477</v>
      </c>
      <c r="Z15" s="8">
        <f>_xlfn.STDEV.P(Z19:Z87)</f>
        <v>5.8723228555135387</v>
      </c>
      <c r="AA15" s="8">
        <f>_xlfn.STDEV.P(AA19:AA87)</f>
        <v>5.0090109770576436</v>
      </c>
      <c r="AB15" s="8">
        <f>_xlfn.STDEV.P(AB19:AB87)</f>
        <v>4.4182451008354553</v>
      </c>
      <c r="AC15" s="8">
        <f>_xlfn.STDEV.P(AC19:AC87)</f>
        <v>5.4033851362342098</v>
      </c>
      <c r="AD15" s="8">
        <f>_xlfn.STDEV.P(AD19:AD87)</f>
        <v>4.352672588668506</v>
      </c>
      <c r="AE15" s="8">
        <f>_xlfn.STDEV.P(AE19:AE87)</f>
        <v>5.7614099536905332</v>
      </c>
      <c r="AF15" s="9">
        <f>_xlfn.STDEV.P(AF19:AF87)</f>
        <v>5.5682116982464054</v>
      </c>
    </row>
    <row r="16" spans="1:32" ht="15" thickBot="1" x14ac:dyDescent="0.35">
      <c r="S16" s="17"/>
      <c r="T16" s="18"/>
      <c r="U16" s="18"/>
      <c r="V16" s="18"/>
      <c r="W16" s="18"/>
      <c r="X16" s="18"/>
      <c r="Y16" s="18"/>
      <c r="Z16" s="18"/>
      <c r="AA16" s="18"/>
      <c r="AB16" s="18"/>
      <c r="AC16" s="18"/>
      <c r="AD16" s="18"/>
      <c r="AE16" s="18"/>
      <c r="AF16" s="19"/>
    </row>
    <row r="17" spans="19:32" ht="15" thickBot="1" x14ac:dyDescent="0.35">
      <c r="S17" s="24" t="s">
        <v>1</v>
      </c>
      <c r="T17" s="24" t="s">
        <v>20</v>
      </c>
      <c r="U17" s="26" t="s">
        <v>2</v>
      </c>
      <c r="V17" s="27"/>
      <c r="W17" s="27"/>
      <c r="X17" s="27"/>
      <c r="Y17" s="27"/>
      <c r="Z17" s="27"/>
      <c r="AA17" s="27"/>
      <c r="AB17" s="27"/>
      <c r="AC17" s="27"/>
      <c r="AD17" s="27"/>
      <c r="AE17" s="27"/>
      <c r="AF17" s="28"/>
    </row>
    <row r="18" spans="19:32" ht="15" thickBot="1" x14ac:dyDescent="0.35">
      <c r="S18" s="25"/>
      <c r="T18" s="25"/>
      <c r="U18" s="13" t="s">
        <v>3</v>
      </c>
      <c r="V18" s="14" t="s">
        <v>4</v>
      </c>
      <c r="W18" s="14" t="s">
        <v>5</v>
      </c>
      <c r="X18" s="14" t="s">
        <v>6</v>
      </c>
      <c r="Y18" s="14" t="s">
        <v>7</v>
      </c>
      <c r="Z18" s="14" t="s">
        <v>8</v>
      </c>
      <c r="AA18" s="14" t="s">
        <v>9</v>
      </c>
      <c r="AB18" s="14" t="s">
        <v>10</v>
      </c>
      <c r="AC18" s="14" t="s">
        <v>11</v>
      </c>
      <c r="AD18" s="14" t="s">
        <v>12</v>
      </c>
      <c r="AE18" s="14" t="s">
        <v>13</v>
      </c>
      <c r="AF18" s="15" t="s">
        <v>14</v>
      </c>
    </row>
    <row r="19" spans="19:32" x14ac:dyDescent="0.3">
      <c r="S19" s="10">
        <v>201701</v>
      </c>
      <c r="T19" s="4">
        <v>1</v>
      </c>
      <c r="U19" s="4">
        <v>1.63</v>
      </c>
      <c r="V19" s="4">
        <v>2.74</v>
      </c>
      <c r="W19" s="4">
        <v>3.19</v>
      </c>
      <c r="X19" s="4">
        <v>-4.3600000000000003</v>
      </c>
      <c r="Y19" s="4">
        <v>3.81</v>
      </c>
      <c r="Z19" s="4">
        <v>4.67</v>
      </c>
      <c r="AA19" s="4">
        <v>2.87</v>
      </c>
      <c r="AB19" s="4">
        <v>1.08</v>
      </c>
      <c r="AC19" s="4">
        <v>1.01</v>
      </c>
      <c r="AD19" s="4">
        <v>2.02</v>
      </c>
      <c r="AE19" s="4">
        <v>0.56999999999999995</v>
      </c>
      <c r="AF19" s="5">
        <v>1.54</v>
      </c>
    </row>
    <row r="20" spans="19:32" x14ac:dyDescent="0.3">
      <c r="S20" s="11">
        <v>201702</v>
      </c>
      <c r="T20" s="6">
        <v>2</v>
      </c>
      <c r="U20" s="6">
        <v>3.69</v>
      </c>
      <c r="V20" s="6">
        <v>0.66</v>
      </c>
      <c r="W20" s="6">
        <v>4.1399999999999997</v>
      </c>
      <c r="X20" s="6">
        <v>-2.4</v>
      </c>
      <c r="Y20" s="6">
        <v>4.1900000000000004</v>
      </c>
      <c r="Z20" s="6">
        <v>4.9800000000000004</v>
      </c>
      <c r="AA20" s="6">
        <v>0.14000000000000001</v>
      </c>
      <c r="AB20" s="6">
        <v>4.05</v>
      </c>
      <c r="AC20" s="6">
        <v>2.8</v>
      </c>
      <c r="AD20" s="6">
        <v>6.97</v>
      </c>
      <c r="AE20" s="6">
        <v>4.57</v>
      </c>
      <c r="AF20" s="7">
        <v>2.34</v>
      </c>
    </row>
    <row r="21" spans="19:32" x14ac:dyDescent="0.3">
      <c r="S21" s="11">
        <v>201703</v>
      </c>
      <c r="T21" s="6">
        <v>3</v>
      </c>
      <c r="U21" s="6">
        <v>0.91</v>
      </c>
      <c r="V21" s="6">
        <v>0.11</v>
      </c>
      <c r="W21" s="6">
        <v>-0.28999999999999998</v>
      </c>
      <c r="X21" s="6">
        <v>-1.19</v>
      </c>
      <c r="Y21" s="6">
        <v>0.85</v>
      </c>
      <c r="Z21" s="6">
        <v>2.11</v>
      </c>
      <c r="AA21" s="6">
        <v>1.05</v>
      </c>
      <c r="AB21" s="6">
        <v>0.32</v>
      </c>
      <c r="AC21" s="6">
        <v>0.8</v>
      </c>
      <c r="AD21" s="6">
        <v>0.03</v>
      </c>
      <c r="AE21" s="6">
        <v>-2.29</v>
      </c>
      <c r="AF21" s="7">
        <v>-0.7</v>
      </c>
    </row>
    <row r="22" spans="19:32" x14ac:dyDescent="0.3">
      <c r="S22" s="11">
        <v>201704</v>
      </c>
      <c r="T22" s="6">
        <v>4</v>
      </c>
      <c r="U22" s="6">
        <v>0.52</v>
      </c>
      <c r="V22" s="6">
        <v>1.73</v>
      </c>
      <c r="W22" s="6">
        <v>2.71</v>
      </c>
      <c r="X22" s="6">
        <v>-2.66</v>
      </c>
      <c r="Y22" s="6">
        <v>0.28999999999999998</v>
      </c>
      <c r="Z22" s="6">
        <v>2.71</v>
      </c>
      <c r="AA22" s="6">
        <v>0.02</v>
      </c>
      <c r="AB22" s="6">
        <v>0.38</v>
      </c>
      <c r="AC22" s="6">
        <v>2.71</v>
      </c>
      <c r="AD22" s="6">
        <v>0.91</v>
      </c>
      <c r="AE22" s="6">
        <v>0.18</v>
      </c>
      <c r="AF22" s="7">
        <v>0.35</v>
      </c>
    </row>
    <row r="23" spans="19:32" x14ac:dyDescent="0.3">
      <c r="S23" s="11">
        <v>201705</v>
      </c>
      <c r="T23" s="6">
        <v>5</v>
      </c>
      <c r="U23" s="6">
        <v>3.12</v>
      </c>
      <c r="V23" s="6">
        <v>-0.51</v>
      </c>
      <c r="W23" s="6">
        <v>1.55</v>
      </c>
      <c r="X23" s="6">
        <v>-3.28</v>
      </c>
      <c r="Y23" s="6">
        <v>0.83</v>
      </c>
      <c r="Z23" s="6">
        <v>4.1900000000000004</v>
      </c>
      <c r="AA23" s="6">
        <v>-1.55</v>
      </c>
      <c r="AB23" s="6">
        <v>2.56</v>
      </c>
      <c r="AC23" s="6">
        <v>1.63</v>
      </c>
      <c r="AD23" s="6">
        <v>-0.25</v>
      </c>
      <c r="AE23" s="6">
        <v>-1.06</v>
      </c>
      <c r="AF23" s="7">
        <v>0.6</v>
      </c>
    </row>
    <row r="24" spans="19:32" x14ac:dyDescent="0.3">
      <c r="S24" s="11">
        <v>201706</v>
      </c>
      <c r="T24" s="6">
        <v>6</v>
      </c>
      <c r="U24" s="6">
        <v>-1.03</v>
      </c>
      <c r="V24" s="6">
        <v>3.51</v>
      </c>
      <c r="W24" s="6">
        <v>1.63</v>
      </c>
      <c r="X24" s="6">
        <v>-0.08</v>
      </c>
      <c r="Y24" s="6">
        <v>0.63</v>
      </c>
      <c r="Z24" s="6">
        <v>-2.13</v>
      </c>
      <c r="AA24" s="6">
        <v>-2.2200000000000002</v>
      </c>
      <c r="AB24" s="6">
        <v>-1.89</v>
      </c>
      <c r="AC24" s="6">
        <v>-1.9</v>
      </c>
      <c r="AD24" s="6">
        <v>5.54</v>
      </c>
      <c r="AE24" s="6">
        <v>5.84</v>
      </c>
      <c r="AF24" s="7">
        <v>1.79</v>
      </c>
    </row>
    <row r="25" spans="19:32" x14ac:dyDescent="0.3">
      <c r="S25" s="11">
        <v>201707</v>
      </c>
      <c r="T25" s="6">
        <v>7</v>
      </c>
      <c r="U25" s="6">
        <v>-0.13</v>
      </c>
      <c r="V25" s="6">
        <v>-1.17</v>
      </c>
      <c r="W25" s="6">
        <v>2.31</v>
      </c>
      <c r="X25" s="6">
        <v>2.0699999999999998</v>
      </c>
      <c r="Y25" s="6">
        <v>1.94</v>
      </c>
      <c r="Z25" s="6">
        <v>3.77</v>
      </c>
      <c r="AA25" s="6">
        <v>5.27</v>
      </c>
      <c r="AB25" s="6">
        <v>2.98</v>
      </c>
      <c r="AC25" s="6">
        <v>0.12</v>
      </c>
      <c r="AD25" s="6">
        <v>0.7</v>
      </c>
      <c r="AE25" s="6">
        <v>1.91</v>
      </c>
      <c r="AF25" s="7">
        <v>0.82</v>
      </c>
    </row>
    <row r="26" spans="19:32" x14ac:dyDescent="0.3">
      <c r="S26" s="11">
        <v>201708</v>
      </c>
      <c r="T26" s="6">
        <v>8</v>
      </c>
      <c r="U26" s="6">
        <v>-1.73</v>
      </c>
      <c r="V26" s="6">
        <v>-0.1</v>
      </c>
      <c r="W26" s="6">
        <v>-0.21</v>
      </c>
      <c r="X26" s="6">
        <v>-5.09</v>
      </c>
      <c r="Y26" s="6">
        <v>1.17</v>
      </c>
      <c r="Z26" s="6">
        <v>3.06</v>
      </c>
      <c r="AA26" s="6">
        <v>-2.64</v>
      </c>
      <c r="AB26" s="6">
        <v>2.2000000000000002</v>
      </c>
      <c r="AC26" s="6">
        <v>-1.67</v>
      </c>
      <c r="AD26" s="6">
        <v>2.58</v>
      </c>
      <c r="AE26" s="6">
        <v>-1.22</v>
      </c>
      <c r="AF26" s="7">
        <v>1</v>
      </c>
    </row>
    <row r="27" spans="19:32" x14ac:dyDescent="0.3">
      <c r="S27" s="11">
        <v>201709</v>
      </c>
      <c r="T27" s="6">
        <v>9</v>
      </c>
      <c r="U27" s="6">
        <v>-0.33</v>
      </c>
      <c r="V27" s="6">
        <v>5.28</v>
      </c>
      <c r="W27" s="6">
        <v>4.9800000000000004</v>
      </c>
      <c r="X27" s="6">
        <v>10.95</v>
      </c>
      <c r="Y27" s="6">
        <v>2.34</v>
      </c>
      <c r="Z27" s="6">
        <v>0.66</v>
      </c>
      <c r="AA27" s="6">
        <v>-1.67</v>
      </c>
      <c r="AB27" s="6">
        <v>-1.97</v>
      </c>
      <c r="AC27" s="6">
        <v>2.4300000000000002</v>
      </c>
      <c r="AD27" s="6">
        <v>2.0499999999999998</v>
      </c>
      <c r="AE27" s="6">
        <v>5.22</v>
      </c>
      <c r="AF27" s="7">
        <v>3.02</v>
      </c>
    </row>
    <row r="28" spans="19:32" x14ac:dyDescent="0.3">
      <c r="S28" s="11">
        <v>201710</v>
      </c>
      <c r="T28" s="6">
        <v>10</v>
      </c>
      <c r="U28" s="6">
        <v>0.09</v>
      </c>
      <c r="V28" s="6">
        <v>1.25</v>
      </c>
      <c r="W28" s="6">
        <v>3.62</v>
      </c>
      <c r="X28" s="6">
        <v>0.49</v>
      </c>
      <c r="Y28" s="6">
        <v>0.92</v>
      </c>
      <c r="Z28" s="6">
        <v>6.85</v>
      </c>
      <c r="AA28" s="6">
        <v>-5.68</v>
      </c>
      <c r="AB28" s="6">
        <v>3.07</v>
      </c>
      <c r="AC28" s="6">
        <v>2.72</v>
      </c>
      <c r="AD28" s="6">
        <v>-2.27</v>
      </c>
      <c r="AE28" s="6">
        <v>3.39</v>
      </c>
      <c r="AF28" s="7">
        <v>0.23</v>
      </c>
    </row>
    <row r="29" spans="19:32" x14ac:dyDescent="0.3">
      <c r="S29" s="11">
        <v>201711</v>
      </c>
      <c r="T29" s="6">
        <v>11</v>
      </c>
      <c r="U29" s="6">
        <v>4.1100000000000003</v>
      </c>
      <c r="V29" s="6">
        <v>-0.56999999999999995</v>
      </c>
      <c r="W29" s="6">
        <v>3.48</v>
      </c>
      <c r="X29" s="6">
        <v>2.99</v>
      </c>
      <c r="Y29" s="6">
        <v>3.8</v>
      </c>
      <c r="Z29" s="6">
        <v>1.03</v>
      </c>
      <c r="AA29" s="6">
        <v>3.76</v>
      </c>
      <c r="AB29" s="6">
        <v>2.42</v>
      </c>
      <c r="AC29" s="6">
        <v>8.0399999999999991</v>
      </c>
      <c r="AD29" s="6">
        <v>2.46</v>
      </c>
      <c r="AE29" s="6">
        <v>3.92</v>
      </c>
      <c r="AF29" s="7">
        <v>3.69</v>
      </c>
    </row>
    <row r="30" spans="19:32" x14ac:dyDescent="0.3">
      <c r="S30" s="11">
        <v>201712</v>
      </c>
      <c r="T30" s="6">
        <v>12</v>
      </c>
      <c r="U30" s="6">
        <v>2.0099999999999998</v>
      </c>
      <c r="V30" s="6">
        <v>-0.89</v>
      </c>
      <c r="W30" s="6">
        <v>2.5099999999999998</v>
      </c>
      <c r="X30" s="6">
        <v>5.01</v>
      </c>
      <c r="Y30" s="6">
        <v>1.77</v>
      </c>
      <c r="Z30" s="6">
        <v>-0.11</v>
      </c>
      <c r="AA30" s="6">
        <v>4.47</v>
      </c>
      <c r="AB30" s="6">
        <v>-5.0199999999999996</v>
      </c>
      <c r="AC30" s="6">
        <v>2.46</v>
      </c>
      <c r="AD30" s="6">
        <v>-0.17</v>
      </c>
      <c r="AE30" s="6">
        <v>1.05</v>
      </c>
      <c r="AF30" s="7">
        <v>2.09</v>
      </c>
    </row>
    <row r="31" spans="19:32" x14ac:dyDescent="0.3">
      <c r="S31" s="11">
        <v>201801</v>
      </c>
      <c r="T31" s="6">
        <v>13</v>
      </c>
      <c r="U31" s="6">
        <v>1.9</v>
      </c>
      <c r="V31" s="6">
        <v>2.61</v>
      </c>
      <c r="W31" s="6">
        <v>6.16</v>
      </c>
      <c r="X31" s="6">
        <v>2.86</v>
      </c>
      <c r="Y31" s="6">
        <v>-0.53</v>
      </c>
      <c r="Z31" s="6">
        <v>7.83</v>
      </c>
      <c r="AA31" s="6">
        <v>3.13</v>
      </c>
      <c r="AB31" s="6">
        <v>-2.83</v>
      </c>
      <c r="AC31" s="6">
        <v>9.3699999999999992</v>
      </c>
      <c r="AD31" s="6">
        <v>6.37</v>
      </c>
      <c r="AE31" s="6">
        <v>6.16</v>
      </c>
      <c r="AF31" s="7">
        <v>5.55</v>
      </c>
    </row>
    <row r="32" spans="19:32" x14ac:dyDescent="0.3">
      <c r="S32" s="11">
        <v>201802</v>
      </c>
      <c r="T32" s="6">
        <v>14</v>
      </c>
      <c r="U32" s="6">
        <v>-6.22</v>
      </c>
      <c r="V32" s="6">
        <v>-6.04</v>
      </c>
      <c r="W32" s="6">
        <v>-3.26</v>
      </c>
      <c r="X32" s="6">
        <v>-10.74</v>
      </c>
      <c r="Y32" s="6">
        <v>-5.76</v>
      </c>
      <c r="Z32" s="6">
        <v>-0.03</v>
      </c>
      <c r="AA32" s="6">
        <v>-7.13</v>
      </c>
      <c r="AB32" s="6">
        <v>-4.5199999999999996</v>
      </c>
      <c r="AC32" s="6">
        <v>-4.7</v>
      </c>
      <c r="AD32" s="6">
        <v>-3.53</v>
      </c>
      <c r="AE32" s="6">
        <v>-2.56</v>
      </c>
      <c r="AF32" s="7">
        <v>-4.5</v>
      </c>
    </row>
    <row r="33" spans="19:32" x14ac:dyDescent="0.3">
      <c r="S33" s="11">
        <v>201803</v>
      </c>
      <c r="T33" s="6">
        <v>15</v>
      </c>
      <c r="U33" s="6">
        <v>-1.05</v>
      </c>
      <c r="V33" s="6">
        <v>-5.61</v>
      </c>
      <c r="W33" s="6">
        <v>-3.22</v>
      </c>
      <c r="X33" s="6">
        <v>2.97</v>
      </c>
      <c r="Y33" s="6">
        <v>0.59</v>
      </c>
      <c r="Z33" s="6">
        <v>-3.3</v>
      </c>
      <c r="AA33" s="6">
        <v>-2.6</v>
      </c>
      <c r="AB33" s="6">
        <v>3.2</v>
      </c>
      <c r="AC33" s="6">
        <v>-2.52</v>
      </c>
      <c r="AD33" s="6">
        <v>-2.42</v>
      </c>
      <c r="AE33" s="6">
        <v>-3.44</v>
      </c>
      <c r="AF33" s="7">
        <v>-1.47</v>
      </c>
    </row>
    <row r="34" spans="19:32" x14ac:dyDescent="0.3">
      <c r="S34" s="11">
        <v>201804</v>
      </c>
      <c r="T34" s="6">
        <v>16</v>
      </c>
      <c r="U34" s="6">
        <v>-3.96</v>
      </c>
      <c r="V34" s="6">
        <v>-0.14000000000000001</v>
      </c>
      <c r="W34" s="6">
        <v>-3.56</v>
      </c>
      <c r="X34" s="6">
        <v>10.01</v>
      </c>
      <c r="Y34" s="6">
        <v>-2.78</v>
      </c>
      <c r="Z34" s="6">
        <v>-0.06</v>
      </c>
      <c r="AA34" s="6">
        <v>-2.38</v>
      </c>
      <c r="AB34" s="6">
        <v>2.77</v>
      </c>
      <c r="AC34" s="6">
        <v>3.91</v>
      </c>
      <c r="AD34" s="6">
        <v>-0.04</v>
      </c>
      <c r="AE34" s="6">
        <v>1.21</v>
      </c>
      <c r="AF34" s="7">
        <v>-0.67</v>
      </c>
    </row>
    <row r="35" spans="19:32" x14ac:dyDescent="0.3">
      <c r="S35" s="11">
        <v>201805</v>
      </c>
      <c r="T35" s="6">
        <v>17</v>
      </c>
      <c r="U35" s="6">
        <v>-0.51</v>
      </c>
      <c r="V35" s="6">
        <v>2.97</v>
      </c>
      <c r="W35" s="6">
        <v>3.26</v>
      </c>
      <c r="X35" s="6">
        <v>3.43</v>
      </c>
      <c r="Y35" s="6">
        <v>0.81</v>
      </c>
      <c r="Z35" s="6">
        <v>6.82</v>
      </c>
      <c r="AA35" s="6">
        <v>-0.84</v>
      </c>
      <c r="AB35" s="6">
        <v>0.21</v>
      </c>
      <c r="AC35" s="6">
        <v>0.89</v>
      </c>
      <c r="AD35" s="6">
        <v>2.29</v>
      </c>
      <c r="AE35" s="6">
        <v>0.4</v>
      </c>
      <c r="AF35" s="7">
        <v>2.6</v>
      </c>
    </row>
    <row r="36" spans="19:32" x14ac:dyDescent="0.3">
      <c r="S36" s="11">
        <v>201806</v>
      </c>
      <c r="T36" s="6">
        <v>18</v>
      </c>
      <c r="U36" s="6">
        <v>4.5199999999999996</v>
      </c>
      <c r="V36" s="6">
        <v>0.73</v>
      </c>
      <c r="W36" s="6">
        <v>-2.15</v>
      </c>
      <c r="X36" s="6">
        <v>0.55000000000000004</v>
      </c>
      <c r="Y36" s="6">
        <v>2.19</v>
      </c>
      <c r="Z36" s="6">
        <v>-0.32</v>
      </c>
      <c r="AA36" s="6">
        <v>6.43</v>
      </c>
      <c r="AB36" s="6">
        <v>2.61</v>
      </c>
      <c r="AC36" s="6">
        <v>3.06</v>
      </c>
      <c r="AD36" s="6">
        <v>1.49</v>
      </c>
      <c r="AE36" s="6">
        <v>-0.98</v>
      </c>
      <c r="AF36" s="7">
        <v>-1.08</v>
      </c>
    </row>
    <row r="37" spans="19:32" x14ac:dyDescent="0.3">
      <c r="S37" s="11">
        <v>201807</v>
      </c>
      <c r="T37" s="6">
        <v>19</v>
      </c>
      <c r="U37" s="6">
        <v>2.8</v>
      </c>
      <c r="V37" s="6">
        <v>-1.56</v>
      </c>
      <c r="W37" s="6">
        <v>5.78</v>
      </c>
      <c r="X37" s="6">
        <v>1.1200000000000001</v>
      </c>
      <c r="Y37" s="6">
        <v>3.73</v>
      </c>
      <c r="Z37" s="6">
        <v>2.19</v>
      </c>
      <c r="AA37" s="6">
        <v>2.69</v>
      </c>
      <c r="AB37" s="6">
        <v>1.73</v>
      </c>
      <c r="AC37" s="6">
        <v>3.21</v>
      </c>
      <c r="AD37" s="6">
        <v>5.99</v>
      </c>
      <c r="AE37" s="6">
        <v>4.25</v>
      </c>
      <c r="AF37" s="7">
        <v>3.7</v>
      </c>
    </row>
    <row r="38" spans="19:32" x14ac:dyDescent="0.3">
      <c r="S38" s="11">
        <v>201808</v>
      </c>
      <c r="T38" s="6">
        <v>20</v>
      </c>
      <c r="U38" s="6">
        <v>-1.07</v>
      </c>
      <c r="V38" s="6">
        <v>-0.56000000000000005</v>
      </c>
      <c r="W38" s="6">
        <v>-0.98</v>
      </c>
      <c r="X38" s="6">
        <v>-2.84</v>
      </c>
      <c r="Y38" s="6">
        <v>1.2</v>
      </c>
      <c r="Z38" s="6">
        <v>7.3</v>
      </c>
      <c r="AA38" s="6">
        <v>3.08</v>
      </c>
      <c r="AB38" s="6">
        <v>0.91</v>
      </c>
      <c r="AC38" s="6">
        <v>8.0500000000000007</v>
      </c>
      <c r="AD38" s="6">
        <v>4.4000000000000004</v>
      </c>
      <c r="AE38" s="6">
        <v>2.48</v>
      </c>
      <c r="AF38" s="7">
        <v>2.48</v>
      </c>
    </row>
    <row r="39" spans="19:32" x14ac:dyDescent="0.3">
      <c r="S39" s="11">
        <v>201809</v>
      </c>
      <c r="T39" s="6">
        <v>21</v>
      </c>
      <c r="U39" s="6">
        <v>0.71</v>
      </c>
      <c r="V39" s="6">
        <v>-3.79</v>
      </c>
      <c r="W39" s="6">
        <v>2.4900000000000002</v>
      </c>
      <c r="X39" s="6">
        <v>3.35</v>
      </c>
      <c r="Y39" s="6">
        <v>-0.91</v>
      </c>
      <c r="Z39" s="6">
        <v>-0.22</v>
      </c>
      <c r="AA39" s="6">
        <v>1.64</v>
      </c>
      <c r="AB39" s="6">
        <v>-0.55000000000000004</v>
      </c>
      <c r="AC39" s="6">
        <v>0.63</v>
      </c>
      <c r="AD39" s="6">
        <v>2.14</v>
      </c>
      <c r="AE39" s="6">
        <v>-2</v>
      </c>
      <c r="AF39" s="7">
        <v>0.1</v>
      </c>
    </row>
    <row r="40" spans="19:32" x14ac:dyDescent="0.3">
      <c r="S40" s="11">
        <v>201810</v>
      </c>
      <c r="T40" s="6">
        <v>22</v>
      </c>
      <c r="U40" s="6">
        <v>-0.24</v>
      </c>
      <c r="V40" s="6">
        <v>-3.18</v>
      </c>
      <c r="W40" s="6">
        <v>-11.6</v>
      </c>
      <c r="X40" s="6">
        <v>-11.87</v>
      </c>
      <c r="Y40" s="6">
        <v>-6.23</v>
      </c>
      <c r="Z40" s="6">
        <v>-8.7899999999999991</v>
      </c>
      <c r="AA40" s="6">
        <v>-0.34</v>
      </c>
      <c r="AB40" s="6">
        <v>-0.06</v>
      </c>
      <c r="AC40" s="6">
        <v>-8.75</v>
      </c>
      <c r="AD40" s="6">
        <v>-8.6999999999999993</v>
      </c>
      <c r="AE40" s="6">
        <v>-5.54</v>
      </c>
      <c r="AF40" s="7">
        <v>-8.3000000000000007</v>
      </c>
    </row>
    <row r="41" spans="19:32" x14ac:dyDescent="0.3">
      <c r="S41" s="11">
        <v>201811</v>
      </c>
      <c r="T41" s="6">
        <v>23</v>
      </c>
      <c r="U41" s="6">
        <v>0.46</v>
      </c>
      <c r="V41" s="6">
        <v>5.17</v>
      </c>
      <c r="W41" s="6">
        <v>4.1500000000000004</v>
      </c>
      <c r="X41" s="6">
        <v>-2.17</v>
      </c>
      <c r="Y41" s="6">
        <v>5.5</v>
      </c>
      <c r="Z41" s="6">
        <v>-1.62</v>
      </c>
      <c r="AA41" s="6">
        <v>2.62</v>
      </c>
      <c r="AB41" s="6">
        <v>3.27</v>
      </c>
      <c r="AC41" s="6">
        <v>2.4700000000000002</v>
      </c>
      <c r="AD41" s="6">
        <v>6.46</v>
      </c>
      <c r="AE41" s="6">
        <v>2.82</v>
      </c>
      <c r="AF41" s="7">
        <v>3.41</v>
      </c>
    </row>
    <row r="42" spans="19:32" x14ac:dyDescent="0.3">
      <c r="S42" s="11">
        <v>201812</v>
      </c>
      <c r="T42" s="6">
        <v>24</v>
      </c>
      <c r="U42" s="6">
        <v>-11.23</v>
      </c>
      <c r="V42" s="6">
        <v>-11.43</v>
      </c>
      <c r="W42" s="6">
        <v>-9.8699999999999992</v>
      </c>
      <c r="X42" s="6">
        <v>-13.02</v>
      </c>
      <c r="Y42" s="6">
        <v>-6.3</v>
      </c>
      <c r="Z42" s="6">
        <v>-8.0399999999999991</v>
      </c>
      <c r="AA42" s="6">
        <v>-8.77</v>
      </c>
      <c r="AB42" s="6">
        <v>-4.75</v>
      </c>
      <c r="AC42" s="6">
        <v>-9.06</v>
      </c>
      <c r="AD42" s="6">
        <v>-8.18</v>
      </c>
      <c r="AE42" s="6">
        <v>-11.48</v>
      </c>
      <c r="AF42" s="7">
        <v>-9.35</v>
      </c>
    </row>
    <row r="43" spans="19:32" x14ac:dyDescent="0.3">
      <c r="S43" s="11">
        <v>201901</v>
      </c>
      <c r="T43" s="6">
        <v>25</v>
      </c>
      <c r="U43" s="6">
        <v>7.3</v>
      </c>
      <c r="V43" s="6">
        <v>10.73</v>
      </c>
      <c r="W43" s="6">
        <v>11.85</v>
      </c>
      <c r="X43" s="6">
        <v>10.32</v>
      </c>
      <c r="Y43" s="6">
        <v>5.66</v>
      </c>
      <c r="Z43" s="6">
        <v>9.49</v>
      </c>
      <c r="AA43" s="6">
        <v>5.56</v>
      </c>
      <c r="AB43" s="6">
        <v>5.41</v>
      </c>
      <c r="AC43" s="6">
        <v>8.1999999999999993</v>
      </c>
      <c r="AD43" s="6">
        <v>5.25</v>
      </c>
      <c r="AE43" s="6">
        <v>9.77</v>
      </c>
      <c r="AF43" s="7">
        <v>8.4600000000000009</v>
      </c>
    </row>
    <row r="44" spans="19:32" x14ac:dyDescent="0.3">
      <c r="S44" s="11">
        <v>201902</v>
      </c>
      <c r="T44" s="6">
        <v>26</v>
      </c>
      <c r="U44" s="6">
        <v>1.42</v>
      </c>
      <c r="V44" s="6">
        <v>3.97</v>
      </c>
      <c r="W44" s="6">
        <v>5.67</v>
      </c>
      <c r="X44" s="6">
        <v>2.46</v>
      </c>
      <c r="Y44" s="6">
        <v>4.45</v>
      </c>
      <c r="Z44" s="6">
        <v>5.67</v>
      </c>
      <c r="AA44" s="6">
        <v>3.26</v>
      </c>
      <c r="AB44" s="6">
        <v>3.62</v>
      </c>
      <c r="AC44" s="6">
        <v>0.78</v>
      </c>
      <c r="AD44" s="6">
        <v>3.23</v>
      </c>
      <c r="AE44" s="6">
        <v>2.87</v>
      </c>
      <c r="AF44" s="7">
        <v>2.5</v>
      </c>
    </row>
    <row r="45" spans="19:32" x14ac:dyDescent="0.3">
      <c r="S45" s="11">
        <v>201903</v>
      </c>
      <c r="T45" s="6">
        <v>27</v>
      </c>
      <c r="U45" s="6">
        <v>3.68</v>
      </c>
      <c r="V45" s="6">
        <v>-5.29</v>
      </c>
      <c r="W45" s="6">
        <v>-2.14</v>
      </c>
      <c r="X45" s="6">
        <v>1.99</v>
      </c>
      <c r="Y45" s="6">
        <v>1.91</v>
      </c>
      <c r="Z45" s="6">
        <v>3.75</v>
      </c>
      <c r="AA45" s="6">
        <v>0.41</v>
      </c>
      <c r="AB45" s="6">
        <v>3.32</v>
      </c>
      <c r="AC45" s="6">
        <v>3.37</v>
      </c>
      <c r="AD45" s="6">
        <v>0.48</v>
      </c>
      <c r="AE45" s="6">
        <v>-2.35</v>
      </c>
      <c r="AF45" s="7">
        <v>0.34</v>
      </c>
    </row>
    <row r="46" spans="19:32" x14ac:dyDescent="0.3">
      <c r="S46" s="11">
        <v>201904</v>
      </c>
      <c r="T46" s="6">
        <v>28</v>
      </c>
      <c r="U46" s="6">
        <v>3.19</v>
      </c>
      <c r="V46" s="6">
        <v>3.35</v>
      </c>
      <c r="W46" s="6">
        <v>3.84</v>
      </c>
      <c r="X46" s="6">
        <v>0.25</v>
      </c>
      <c r="Y46" s="6">
        <v>4.46</v>
      </c>
      <c r="Z46" s="6">
        <v>6.02</v>
      </c>
      <c r="AA46" s="6">
        <v>6.32</v>
      </c>
      <c r="AB46" s="6">
        <v>1.02</v>
      </c>
      <c r="AC46" s="6">
        <v>4.59</v>
      </c>
      <c r="AD46" s="6">
        <v>-3.13</v>
      </c>
      <c r="AE46" s="6">
        <v>7.11</v>
      </c>
      <c r="AF46" s="7">
        <v>5.82</v>
      </c>
    </row>
    <row r="47" spans="19:32" x14ac:dyDescent="0.3">
      <c r="S47" s="11">
        <v>201905</v>
      </c>
      <c r="T47" s="6">
        <v>29</v>
      </c>
      <c r="U47" s="6">
        <v>-5.54</v>
      </c>
      <c r="V47" s="6">
        <v>-12.09</v>
      </c>
      <c r="W47" s="6">
        <v>-9.89</v>
      </c>
      <c r="X47" s="6">
        <v>-11.81</v>
      </c>
      <c r="Y47" s="6">
        <v>-7.75</v>
      </c>
      <c r="Z47" s="6">
        <v>-8.48</v>
      </c>
      <c r="AA47" s="6">
        <v>-2.97</v>
      </c>
      <c r="AB47" s="6">
        <v>-1.54</v>
      </c>
      <c r="AC47" s="6">
        <v>-6.04</v>
      </c>
      <c r="AD47" s="6">
        <v>-3.37</v>
      </c>
      <c r="AE47" s="6">
        <v>-5.52</v>
      </c>
      <c r="AF47" s="7">
        <v>-7.42</v>
      </c>
    </row>
    <row r="48" spans="19:32" x14ac:dyDescent="0.3">
      <c r="S48" s="11">
        <v>201906</v>
      </c>
      <c r="T48" s="6">
        <v>30</v>
      </c>
      <c r="U48" s="6">
        <v>4.93</v>
      </c>
      <c r="V48" s="6">
        <v>13.01</v>
      </c>
      <c r="W48" s="6">
        <v>9.66</v>
      </c>
      <c r="X48" s="6">
        <v>8.86</v>
      </c>
      <c r="Y48" s="6">
        <v>5.23</v>
      </c>
      <c r="Z48" s="6">
        <v>7.83</v>
      </c>
      <c r="AA48" s="6">
        <v>4.96</v>
      </c>
      <c r="AB48" s="6">
        <v>3.64</v>
      </c>
      <c r="AC48" s="6">
        <v>7.14</v>
      </c>
      <c r="AD48" s="6">
        <v>6.84</v>
      </c>
      <c r="AE48" s="6">
        <v>6.24</v>
      </c>
      <c r="AF48" s="7">
        <v>7.65</v>
      </c>
    </row>
    <row r="49" spans="19:32" x14ac:dyDescent="0.3">
      <c r="S49" s="11">
        <v>201907</v>
      </c>
      <c r="T49" s="6">
        <v>31</v>
      </c>
      <c r="U49" s="6">
        <v>1.73</v>
      </c>
      <c r="V49" s="6">
        <v>1.02</v>
      </c>
      <c r="W49" s="6">
        <v>-0.32</v>
      </c>
      <c r="X49" s="6">
        <v>-2.67</v>
      </c>
      <c r="Y49" s="6">
        <v>3.23</v>
      </c>
      <c r="Z49" s="6">
        <v>3.64</v>
      </c>
      <c r="AA49" s="6">
        <v>1.91</v>
      </c>
      <c r="AB49" s="6">
        <v>-0.99</v>
      </c>
      <c r="AC49" s="6">
        <v>0.91</v>
      </c>
      <c r="AD49" s="6">
        <v>-2.19</v>
      </c>
      <c r="AE49" s="6">
        <v>3.12</v>
      </c>
      <c r="AF49" s="7">
        <v>-0.59</v>
      </c>
    </row>
    <row r="50" spans="19:32" x14ac:dyDescent="0.3">
      <c r="S50" s="11">
        <v>201908</v>
      </c>
      <c r="T50" s="6">
        <v>32</v>
      </c>
      <c r="U50" s="6">
        <v>-1.33</v>
      </c>
      <c r="V50" s="6">
        <v>-4.33</v>
      </c>
      <c r="W50" s="6">
        <v>-2.06</v>
      </c>
      <c r="X50" s="6">
        <v>-8.74</v>
      </c>
      <c r="Y50" s="6">
        <v>-0.8</v>
      </c>
      <c r="Z50" s="6">
        <v>-2.77</v>
      </c>
      <c r="AA50" s="6">
        <v>0.43</v>
      </c>
      <c r="AB50" s="6">
        <v>3.44</v>
      </c>
      <c r="AC50" s="6">
        <v>7.0000000000000007E-2</v>
      </c>
      <c r="AD50" s="6">
        <v>-0.61</v>
      </c>
      <c r="AE50" s="6">
        <v>-4.7300000000000004</v>
      </c>
      <c r="AF50" s="7">
        <v>-3.98</v>
      </c>
    </row>
    <row r="51" spans="19:32" x14ac:dyDescent="0.3">
      <c r="S51" s="11">
        <v>201909</v>
      </c>
      <c r="T51" s="6">
        <v>33</v>
      </c>
      <c r="U51" s="6">
        <v>1.85</v>
      </c>
      <c r="V51" s="6">
        <v>3.28</v>
      </c>
      <c r="W51" s="6">
        <v>4.45</v>
      </c>
      <c r="X51" s="6">
        <v>3.71</v>
      </c>
      <c r="Y51" s="6">
        <v>2.88</v>
      </c>
      <c r="Z51" s="6">
        <v>1.01</v>
      </c>
      <c r="AA51" s="6">
        <v>1.44</v>
      </c>
      <c r="AB51" s="6">
        <v>3.92</v>
      </c>
      <c r="AC51" s="6">
        <v>0.77</v>
      </c>
      <c r="AD51" s="6">
        <v>-0.94</v>
      </c>
      <c r="AE51" s="6">
        <v>2.5499999999999998</v>
      </c>
      <c r="AF51" s="7">
        <v>1</v>
      </c>
    </row>
    <row r="52" spans="19:32" x14ac:dyDescent="0.3">
      <c r="S52" s="11">
        <v>201910</v>
      </c>
      <c r="T52" s="6">
        <v>34</v>
      </c>
      <c r="U52" s="6">
        <v>-0.02</v>
      </c>
      <c r="V52" s="6">
        <v>7.3</v>
      </c>
      <c r="W52" s="6">
        <v>0.66</v>
      </c>
      <c r="X52" s="6">
        <v>-2.0699999999999998</v>
      </c>
      <c r="Y52" s="6">
        <v>-1.56</v>
      </c>
      <c r="Z52" s="6">
        <v>3.24</v>
      </c>
      <c r="AA52" s="6">
        <v>2.25</v>
      </c>
      <c r="AB52" s="6">
        <v>-1.42</v>
      </c>
      <c r="AC52" s="6">
        <v>0.73</v>
      </c>
      <c r="AD52" s="6">
        <v>4.7300000000000004</v>
      </c>
      <c r="AE52" s="6">
        <v>3.37</v>
      </c>
      <c r="AF52" s="7">
        <v>2.4</v>
      </c>
    </row>
    <row r="53" spans="19:32" x14ac:dyDescent="0.3">
      <c r="S53" s="11">
        <v>201911</v>
      </c>
      <c r="T53" s="6">
        <v>35</v>
      </c>
      <c r="U53" s="6">
        <v>2.19</v>
      </c>
      <c r="V53" s="6">
        <v>2.74</v>
      </c>
      <c r="W53" s="6">
        <v>4.49</v>
      </c>
      <c r="X53" s="6">
        <v>1.21</v>
      </c>
      <c r="Y53" s="6">
        <v>0.92</v>
      </c>
      <c r="Z53" s="6">
        <v>5.1100000000000003</v>
      </c>
      <c r="AA53" s="6">
        <v>1.91</v>
      </c>
      <c r="AB53" s="6">
        <v>-2.15</v>
      </c>
      <c r="AC53" s="6">
        <v>2.16</v>
      </c>
      <c r="AD53" s="6">
        <v>5.53</v>
      </c>
      <c r="AE53" s="6">
        <v>5.7</v>
      </c>
      <c r="AF53" s="7">
        <v>3.82</v>
      </c>
    </row>
    <row r="54" spans="19:32" x14ac:dyDescent="0.3">
      <c r="S54" s="11">
        <v>201912</v>
      </c>
      <c r="T54" s="6">
        <v>36</v>
      </c>
      <c r="U54" s="6">
        <v>3.53</v>
      </c>
      <c r="V54" s="6">
        <v>5.07</v>
      </c>
      <c r="W54" s="6">
        <v>1.1100000000000001</v>
      </c>
      <c r="X54" s="6">
        <v>6.18</v>
      </c>
      <c r="Y54" s="6">
        <v>2.11</v>
      </c>
      <c r="Z54" s="6">
        <v>3.68</v>
      </c>
      <c r="AA54" s="6">
        <v>1.24</v>
      </c>
      <c r="AB54" s="6">
        <v>4.13</v>
      </c>
      <c r="AC54" s="6">
        <v>1.37</v>
      </c>
      <c r="AD54" s="6">
        <v>3.45</v>
      </c>
      <c r="AE54" s="6">
        <v>2.62</v>
      </c>
      <c r="AF54" s="7">
        <v>2.14</v>
      </c>
    </row>
    <row r="55" spans="19:32" x14ac:dyDescent="0.3">
      <c r="S55" s="11">
        <v>202001</v>
      </c>
      <c r="T55" s="6">
        <v>37</v>
      </c>
      <c r="U55" s="6">
        <v>-0.38</v>
      </c>
      <c r="V55" s="6">
        <v>5.89</v>
      </c>
      <c r="W55" s="6">
        <v>-2.85</v>
      </c>
      <c r="X55" s="6">
        <v>-11.87</v>
      </c>
      <c r="Y55" s="6">
        <v>-3.15</v>
      </c>
      <c r="Z55" s="6">
        <v>3.33</v>
      </c>
      <c r="AA55" s="6">
        <v>-1.99</v>
      </c>
      <c r="AB55" s="6">
        <v>4.83</v>
      </c>
      <c r="AC55" s="6">
        <v>0.93</v>
      </c>
      <c r="AD55" s="6">
        <v>-2.0099999999999998</v>
      </c>
      <c r="AE55" s="6">
        <v>-2.31</v>
      </c>
      <c r="AF55" s="7">
        <v>0.13</v>
      </c>
    </row>
    <row r="56" spans="19:32" x14ac:dyDescent="0.3">
      <c r="S56" s="11">
        <v>202002</v>
      </c>
      <c r="T56" s="6">
        <v>38</v>
      </c>
      <c r="U56" s="6">
        <v>-8.73</v>
      </c>
      <c r="V56" s="6">
        <v>-7.29</v>
      </c>
      <c r="W56" s="6">
        <v>-8.4700000000000006</v>
      </c>
      <c r="X56" s="6">
        <v>-15.3</v>
      </c>
      <c r="Y56" s="6">
        <v>-8.83</v>
      </c>
      <c r="Z56" s="6">
        <v>-6.91</v>
      </c>
      <c r="AA56" s="6">
        <v>-5.95</v>
      </c>
      <c r="AB56" s="6">
        <v>-9.85</v>
      </c>
      <c r="AC56" s="6">
        <v>-6.8</v>
      </c>
      <c r="AD56" s="6">
        <v>-5.39</v>
      </c>
      <c r="AE56" s="6">
        <v>-10.65</v>
      </c>
      <c r="AF56" s="7">
        <v>-8.5500000000000007</v>
      </c>
    </row>
    <row r="57" spans="19:32" x14ac:dyDescent="0.3">
      <c r="S57" s="11">
        <v>202003</v>
      </c>
      <c r="T57" s="6">
        <v>39</v>
      </c>
      <c r="U57" s="6">
        <v>-11.49</v>
      </c>
      <c r="V57" s="6">
        <v>-22.76</v>
      </c>
      <c r="W57" s="6">
        <v>-20.059999999999999</v>
      </c>
      <c r="X57" s="6">
        <v>-34.49</v>
      </c>
      <c r="Y57" s="6">
        <v>-10.25</v>
      </c>
      <c r="Z57" s="6">
        <v>-9.6300000000000008</v>
      </c>
      <c r="AA57" s="6">
        <v>-13.37</v>
      </c>
      <c r="AB57" s="6">
        <v>-13.01</v>
      </c>
      <c r="AC57" s="6">
        <v>-7.6</v>
      </c>
      <c r="AD57" s="6">
        <v>-5</v>
      </c>
      <c r="AE57" s="6">
        <v>-20.02</v>
      </c>
      <c r="AF57" s="7">
        <v>-17.25</v>
      </c>
    </row>
    <row r="58" spans="19:32" x14ac:dyDescent="0.3">
      <c r="S58" s="11">
        <v>202004</v>
      </c>
      <c r="T58" s="6">
        <v>40</v>
      </c>
      <c r="U58" s="6">
        <v>8.01</v>
      </c>
      <c r="V58" s="6">
        <v>25.86</v>
      </c>
      <c r="W58" s="6">
        <v>10.039999999999999</v>
      </c>
      <c r="X58" s="6">
        <v>32.380000000000003</v>
      </c>
      <c r="Y58" s="6">
        <v>12.56</v>
      </c>
      <c r="Z58" s="6">
        <v>15.17</v>
      </c>
      <c r="AA58" s="6">
        <v>9.56</v>
      </c>
      <c r="AB58" s="6">
        <v>5.07</v>
      </c>
      <c r="AC58" s="6">
        <v>18.04</v>
      </c>
      <c r="AD58" s="6">
        <v>13.41</v>
      </c>
      <c r="AE58" s="6">
        <v>11.91</v>
      </c>
      <c r="AF58" s="7">
        <v>8.8699999999999992</v>
      </c>
    </row>
    <row r="59" spans="19:32" x14ac:dyDescent="0.3">
      <c r="S59" s="11">
        <v>202005</v>
      </c>
      <c r="T59" s="6">
        <v>41</v>
      </c>
      <c r="U59" s="6">
        <v>3.3</v>
      </c>
      <c r="V59" s="6">
        <v>7.22</v>
      </c>
      <c r="W59" s="6">
        <v>6.58</v>
      </c>
      <c r="X59" s="6">
        <v>0.52</v>
      </c>
      <c r="Y59" s="6">
        <v>4.93</v>
      </c>
      <c r="Z59" s="6">
        <v>8.25</v>
      </c>
      <c r="AA59" s="6">
        <v>4.78</v>
      </c>
      <c r="AB59" s="6">
        <v>4.5599999999999996</v>
      </c>
      <c r="AC59" s="6">
        <v>4.42</v>
      </c>
      <c r="AD59" s="6">
        <v>4.05</v>
      </c>
      <c r="AE59" s="6">
        <v>3.76</v>
      </c>
      <c r="AF59" s="7">
        <v>4.16</v>
      </c>
    </row>
    <row r="60" spans="19:32" x14ac:dyDescent="0.3">
      <c r="S60" s="11">
        <v>202006</v>
      </c>
      <c r="T60" s="6">
        <v>42</v>
      </c>
      <c r="U60" s="6">
        <v>-0.03</v>
      </c>
      <c r="V60" s="6">
        <v>14.31</v>
      </c>
      <c r="W60" s="6">
        <v>3.32</v>
      </c>
      <c r="X60" s="6">
        <v>-0.4</v>
      </c>
      <c r="Y60" s="6">
        <v>1.0900000000000001</v>
      </c>
      <c r="Z60" s="6">
        <v>6.09</v>
      </c>
      <c r="AA60" s="6">
        <v>-2.52</v>
      </c>
      <c r="AB60" s="6">
        <v>-5.0199999999999996</v>
      </c>
      <c r="AC60" s="6">
        <v>4.2</v>
      </c>
      <c r="AD60" s="6">
        <v>-1.52</v>
      </c>
      <c r="AE60" s="6">
        <v>-0.35</v>
      </c>
      <c r="AF60" s="7">
        <v>0.26</v>
      </c>
    </row>
    <row r="61" spans="19:32" x14ac:dyDescent="0.3">
      <c r="S61" s="11">
        <v>202007</v>
      </c>
      <c r="T61" s="6">
        <v>43</v>
      </c>
      <c r="U61" s="6">
        <v>5.87</v>
      </c>
      <c r="V61" s="6">
        <v>18.43</v>
      </c>
      <c r="W61" s="6">
        <v>2.92</v>
      </c>
      <c r="X61" s="6">
        <v>-4.8</v>
      </c>
      <c r="Y61" s="6">
        <v>7.4</v>
      </c>
      <c r="Z61" s="6">
        <v>6.91</v>
      </c>
      <c r="AA61" s="6">
        <v>5.07</v>
      </c>
      <c r="AB61" s="6">
        <v>6.37</v>
      </c>
      <c r="AC61" s="6">
        <v>9.51</v>
      </c>
      <c r="AD61" s="6">
        <v>4.43</v>
      </c>
      <c r="AE61" s="6">
        <v>1.9</v>
      </c>
      <c r="AF61" s="7">
        <v>6.85</v>
      </c>
    </row>
    <row r="62" spans="19:32" x14ac:dyDescent="0.3">
      <c r="S62" s="11">
        <v>202008</v>
      </c>
      <c r="T62" s="6">
        <v>44</v>
      </c>
      <c r="U62" s="6">
        <v>4.45</v>
      </c>
      <c r="V62" s="6">
        <v>40.19</v>
      </c>
      <c r="W62" s="6">
        <v>6.99</v>
      </c>
      <c r="X62" s="6">
        <v>-1.07</v>
      </c>
      <c r="Y62" s="6">
        <v>5.17</v>
      </c>
      <c r="Z62" s="6">
        <v>10.56</v>
      </c>
      <c r="AA62" s="6">
        <v>5.51</v>
      </c>
      <c r="AB62" s="6">
        <v>-2.25</v>
      </c>
      <c r="AC62" s="6">
        <v>8.16</v>
      </c>
      <c r="AD62" s="6">
        <v>2.4500000000000002</v>
      </c>
      <c r="AE62" s="6">
        <v>5.0599999999999996</v>
      </c>
      <c r="AF62" s="7">
        <v>10.039999999999999</v>
      </c>
    </row>
    <row r="63" spans="19:32" x14ac:dyDescent="0.3">
      <c r="S63" s="11">
        <v>202009</v>
      </c>
      <c r="T63" s="6">
        <v>45</v>
      </c>
      <c r="U63" s="6">
        <v>-1.98</v>
      </c>
      <c r="V63" s="6">
        <v>-8.9700000000000006</v>
      </c>
      <c r="W63" s="6">
        <v>-0.05</v>
      </c>
      <c r="X63" s="6">
        <v>-14.9</v>
      </c>
      <c r="Y63" s="6">
        <v>0.03</v>
      </c>
      <c r="Z63" s="6">
        <v>-5.16</v>
      </c>
      <c r="AA63" s="6">
        <v>-2.12</v>
      </c>
      <c r="AB63" s="6">
        <v>-0.27</v>
      </c>
      <c r="AC63" s="6">
        <v>-3.87</v>
      </c>
      <c r="AD63" s="6">
        <v>-1.48</v>
      </c>
      <c r="AE63" s="6">
        <v>-4.12</v>
      </c>
      <c r="AF63" s="7">
        <v>-1.3</v>
      </c>
    </row>
    <row r="64" spans="19:32" x14ac:dyDescent="0.3">
      <c r="S64" s="11">
        <v>202010</v>
      </c>
      <c r="T64" s="6">
        <v>46</v>
      </c>
      <c r="U64" s="6">
        <v>-2.56</v>
      </c>
      <c r="V64" s="6">
        <v>-3.29</v>
      </c>
      <c r="W64" s="6">
        <v>-0.8</v>
      </c>
      <c r="X64" s="6">
        <v>-4.53</v>
      </c>
      <c r="Y64" s="6">
        <v>-0.68</v>
      </c>
      <c r="Z64" s="6">
        <v>-1.84</v>
      </c>
      <c r="AA64" s="6">
        <v>-3.85</v>
      </c>
      <c r="AB64" s="6">
        <v>4.49</v>
      </c>
      <c r="AC64" s="6">
        <v>-2.57</v>
      </c>
      <c r="AD64" s="6">
        <v>-4.42</v>
      </c>
      <c r="AE64" s="6">
        <v>-1.01</v>
      </c>
      <c r="AF64" s="7">
        <v>-2.95</v>
      </c>
    </row>
    <row r="65" spans="19:32" x14ac:dyDescent="0.3">
      <c r="S65" s="11">
        <v>202011</v>
      </c>
      <c r="T65" s="6">
        <v>47</v>
      </c>
      <c r="U65" s="6">
        <v>10.02</v>
      </c>
      <c r="V65" s="6">
        <v>33.85</v>
      </c>
      <c r="W65" s="6">
        <v>16.850000000000001</v>
      </c>
      <c r="X65" s="6">
        <v>28.46</v>
      </c>
      <c r="Y65" s="6">
        <v>8.4499999999999993</v>
      </c>
      <c r="Z65" s="6">
        <v>10.85</v>
      </c>
      <c r="AA65" s="6">
        <v>14.43</v>
      </c>
      <c r="AB65" s="6">
        <v>2.63</v>
      </c>
      <c r="AC65" s="6">
        <v>8.3800000000000008</v>
      </c>
      <c r="AD65" s="6">
        <v>9.52</v>
      </c>
      <c r="AE65" s="6">
        <v>16.399999999999999</v>
      </c>
      <c r="AF65" s="7">
        <v>14.7</v>
      </c>
    </row>
    <row r="66" spans="19:32" x14ac:dyDescent="0.3">
      <c r="S66" s="11">
        <v>202012</v>
      </c>
      <c r="T66" s="6">
        <v>48</v>
      </c>
      <c r="U66" s="6">
        <v>5</v>
      </c>
      <c r="V66" s="6">
        <v>15.65</v>
      </c>
      <c r="W66" s="6">
        <v>2.93</v>
      </c>
      <c r="X66" s="6">
        <v>6.16</v>
      </c>
      <c r="Y66" s="6">
        <v>1.96</v>
      </c>
      <c r="Z66" s="6">
        <v>4.95</v>
      </c>
      <c r="AA66" s="6">
        <v>5.29</v>
      </c>
      <c r="AB66" s="6">
        <v>0.63</v>
      </c>
      <c r="AC66" s="6">
        <v>1.49</v>
      </c>
      <c r="AD66" s="6">
        <v>4.76</v>
      </c>
      <c r="AE66" s="6">
        <v>6.92</v>
      </c>
      <c r="AF66" s="7">
        <v>3.2</v>
      </c>
    </row>
    <row r="67" spans="19:32" x14ac:dyDescent="0.3">
      <c r="S67" s="11">
        <v>202101</v>
      </c>
      <c r="T67" s="6">
        <v>49</v>
      </c>
      <c r="U67" s="6">
        <v>-4.1100000000000003</v>
      </c>
      <c r="V67" s="6">
        <v>11.45</v>
      </c>
      <c r="W67" s="6">
        <v>-1.53</v>
      </c>
      <c r="X67" s="6">
        <v>4.6399999999999997</v>
      </c>
      <c r="Y67" s="6">
        <v>-4.37</v>
      </c>
      <c r="Z67" s="6">
        <v>0.56000000000000005</v>
      </c>
      <c r="AA67" s="6">
        <v>-3.42</v>
      </c>
      <c r="AB67" s="6">
        <v>-0.4</v>
      </c>
      <c r="AC67" s="6">
        <v>0</v>
      </c>
      <c r="AD67" s="6">
        <v>3.22</v>
      </c>
      <c r="AE67" s="6">
        <v>-3.01</v>
      </c>
      <c r="AF67" s="7">
        <v>-2.54</v>
      </c>
    </row>
    <row r="68" spans="19:32" x14ac:dyDescent="0.3">
      <c r="S68" s="11">
        <v>202102</v>
      </c>
      <c r="T68" s="6">
        <v>50</v>
      </c>
      <c r="U68" s="6">
        <v>1.35</v>
      </c>
      <c r="V68" s="6">
        <v>-7.93</v>
      </c>
      <c r="W68" s="6">
        <v>7.75</v>
      </c>
      <c r="X68" s="6">
        <v>23.31</v>
      </c>
      <c r="Y68" s="6">
        <v>1.2</v>
      </c>
      <c r="Z68" s="6">
        <v>1.59</v>
      </c>
      <c r="AA68" s="6">
        <v>4.5</v>
      </c>
      <c r="AB68" s="6">
        <v>-4.5999999999999996</v>
      </c>
      <c r="AC68" s="6">
        <v>-1.64</v>
      </c>
      <c r="AD68" s="6">
        <v>-1.35</v>
      </c>
      <c r="AE68" s="6">
        <v>10.82</v>
      </c>
      <c r="AF68" s="7">
        <v>7.76</v>
      </c>
    </row>
    <row r="69" spans="19:32" x14ac:dyDescent="0.3">
      <c r="S69" s="11">
        <v>202103</v>
      </c>
      <c r="T69" s="6">
        <v>51</v>
      </c>
      <c r="U69" s="6">
        <v>7.21</v>
      </c>
      <c r="V69" s="6">
        <v>0.59</v>
      </c>
      <c r="W69" s="6">
        <v>7.67</v>
      </c>
      <c r="X69" s="6">
        <v>2.27</v>
      </c>
      <c r="Y69" s="6">
        <v>7.25</v>
      </c>
      <c r="Z69" s="6">
        <v>0.73</v>
      </c>
      <c r="AA69" s="6">
        <v>1.59</v>
      </c>
      <c r="AB69" s="6">
        <v>10.35</v>
      </c>
      <c r="AC69" s="6">
        <v>5.54</v>
      </c>
      <c r="AD69" s="6">
        <v>0.13</v>
      </c>
      <c r="AE69" s="6">
        <v>5.73</v>
      </c>
      <c r="AF69" s="7">
        <v>5.34</v>
      </c>
    </row>
    <row r="70" spans="19:32" x14ac:dyDescent="0.3">
      <c r="S70" s="11">
        <v>202104</v>
      </c>
      <c r="T70" s="6">
        <v>52</v>
      </c>
      <c r="U70" s="6">
        <v>3.36</v>
      </c>
      <c r="V70" s="6">
        <v>4.37</v>
      </c>
      <c r="W70" s="6">
        <v>2.39</v>
      </c>
      <c r="X70" s="6">
        <v>0.71</v>
      </c>
      <c r="Y70" s="6">
        <v>2.86</v>
      </c>
      <c r="Z70" s="6">
        <v>6.49</v>
      </c>
      <c r="AA70" s="6">
        <v>3.15</v>
      </c>
      <c r="AB70" s="6">
        <v>3.98</v>
      </c>
      <c r="AC70" s="6">
        <v>7.06</v>
      </c>
      <c r="AD70" s="6">
        <v>2.87</v>
      </c>
      <c r="AE70" s="6">
        <v>6.27</v>
      </c>
      <c r="AF70" s="7">
        <v>5.37</v>
      </c>
    </row>
    <row r="71" spans="19:32" x14ac:dyDescent="0.3">
      <c r="S71" s="11">
        <v>202105</v>
      </c>
      <c r="T71" s="6">
        <v>53</v>
      </c>
      <c r="U71" s="6">
        <v>1.93</v>
      </c>
      <c r="V71" s="6">
        <v>-5.26</v>
      </c>
      <c r="W71" s="6">
        <v>2.94</v>
      </c>
      <c r="X71" s="6">
        <v>6.13</v>
      </c>
      <c r="Y71" s="6">
        <v>2.2000000000000002</v>
      </c>
      <c r="Z71" s="6">
        <v>-0.87</v>
      </c>
      <c r="AA71" s="6">
        <v>-0.83</v>
      </c>
      <c r="AB71" s="6">
        <v>-1.17</v>
      </c>
      <c r="AC71" s="6">
        <v>-2.21</v>
      </c>
      <c r="AD71" s="6">
        <v>0.01</v>
      </c>
      <c r="AE71" s="6">
        <v>3.07</v>
      </c>
      <c r="AF71" s="7">
        <v>2.65</v>
      </c>
    </row>
    <row r="72" spans="19:32" x14ac:dyDescent="0.3">
      <c r="S72" s="11">
        <v>202106</v>
      </c>
      <c r="T72" s="6">
        <v>54</v>
      </c>
      <c r="U72" s="6">
        <v>-0.74</v>
      </c>
      <c r="V72" s="6">
        <v>5.66</v>
      </c>
      <c r="W72" s="6">
        <v>-7.0000000000000007E-2</v>
      </c>
      <c r="X72" s="6">
        <v>5.5</v>
      </c>
      <c r="Y72" s="6">
        <v>-2.37</v>
      </c>
      <c r="Z72" s="6">
        <v>6.97</v>
      </c>
      <c r="AA72" s="6">
        <v>-0.12</v>
      </c>
      <c r="AB72" s="6">
        <v>-1.42</v>
      </c>
      <c r="AC72" s="6">
        <v>2.84</v>
      </c>
      <c r="AD72" s="6">
        <v>4.28</v>
      </c>
      <c r="AE72" s="6">
        <v>-2.15</v>
      </c>
      <c r="AF72" s="7">
        <v>-2.73</v>
      </c>
    </row>
    <row r="73" spans="19:32" x14ac:dyDescent="0.3">
      <c r="S73" s="11">
        <v>202107</v>
      </c>
      <c r="T73" s="6">
        <v>55</v>
      </c>
      <c r="U73" s="6">
        <v>0.18</v>
      </c>
      <c r="V73" s="6">
        <v>-0.98</v>
      </c>
      <c r="W73" s="6">
        <v>0.93</v>
      </c>
      <c r="X73" s="6">
        <v>-8.61</v>
      </c>
      <c r="Y73" s="6">
        <v>2.48</v>
      </c>
      <c r="Z73" s="6">
        <v>3.3</v>
      </c>
      <c r="AA73" s="6">
        <v>0.3</v>
      </c>
      <c r="AB73" s="6">
        <v>2.98</v>
      </c>
      <c r="AC73" s="6">
        <v>0.23</v>
      </c>
      <c r="AD73" s="6">
        <v>3.04</v>
      </c>
      <c r="AE73" s="6">
        <v>0.24</v>
      </c>
      <c r="AF73" s="7">
        <v>-1.23</v>
      </c>
    </row>
    <row r="74" spans="19:32" x14ac:dyDescent="0.3">
      <c r="S74" s="11">
        <v>202108</v>
      </c>
      <c r="T74" s="6">
        <v>56</v>
      </c>
      <c r="U74" s="6">
        <v>-0.3</v>
      </c>
      <c r="V74" s="6">
        <v>1.62</v>
      </c>
      <c r="W74" s="6">
        <v>0.59</v>
      </c>
      <c r="X74" s="6">
        <v>-1.35</v>
      </c>
      <c r="Y74" s="6">
        <v>0.28000000000000003</v>
      </c>
      <c r="Z74" s="6">
        <v>4.6900000000000004</v>
      </c>
      <c r="AA74" s="6">
        <v>1.35</v>
      </c>
      <c r="AB74" s="6">
        <v>3.23</v>
      </c>
      <c r="AC74" s="6">
        <v>2.36</v>
      </c>
      <c r="AD74" s="6">
        <v>2.81</v>
      </c>
      <c r="AE74" s="6">
        <v>2.74</v>
      </c>
      <c r="AF74" s="7">
        <v>2.2400000000000002</v>
      </c>
    </row>
    <row r="75" spans="19:32" x14ac:dyDescent="0.3">
      <c r="S75" s="11">
        <v>202109</v>
      </c>
      <c r="T75" s="6">
        <v>57</v>
      </c>
      <c r="U75" s="6">
        <v>-4.58</v>
      </c>
      <c r="V75" s="6">
        <v>2.81</v>
      </c>
      <c r="W75" s="6">
        <v>-6.34</v>
      </c>
      <c r="X75" s="6">
        <v>10.49</v>
      </c>
      <c r="Y75" s="6">
        <v>-4.97</v>
      </c>
      <c r="Z75" s="6">
        <v>-6.21</v>
      </c>
      <c r="AA75" s="6">
        <v>-5.64</v>
      </c>
      <c r="AB75" s="6">
        <v>-4.84</v>
      </c>
      <c r="AC75" s="6">
        <v>-4.3</v>
      </c>
      <c r="AD75" s="6">
        <v>-5.99</v>
      </c>
      <c r="AE75" s="6">
        <v>-1.58</v>
      </c>
      <c r="AF75" s="7">
        <v>-3.46</v>
      </c>
    </row>
    <row r="76" spans="19:32" x14ac:dyDescent="0.3">
      <c r="S76" s="11">
        <v>202110</v>
      </c>
      <c r="T76" s="6">
        <v>58</v>
      </c>
      <c r="U76" s="6">
        <v>3.78</v>
      </c>
      <c r="V76" s="6">
        <v>30.3</v>
      </c>
      <c r="W76" s="6">
        <v>4.6900000000000004</v>
      </c>
      <c r="X76" s="6">
        <v>10.4</v>
      </c>
      <c r="Y76" s="6">
        <v>6.03</v>
      </c>
      <c r="Z76" s="6">
        <v>7.71</v>
      </c>
      <c r="AA76" s="6">
        <v>-4.29</v>
      </c>
      <c r="AB76" s="6">
        <v>5.1100000000000003</v>
      </c>
      <c r="AC76" s="6">
        <v>5.01</v>
      </c>
      <c r="AD76" s="6">
        <v>2.31</v>
      </c>
      <c r="AE76" s="6">
        <v>7</v>
      </c>
      <c r="AF76" s="7">
        <v>7.29</v>
      </c>
    </row>
    <row r="77" spans="19:32" x14ac:dyDescent="0.3">
      <c r="S77" s="11">
        <v>202111</v>
      </c>
      <c r="T77" s="6">
        <v>59</v>
      </c>
      <c r="U77" s="6">
        <v>-3.86</v>
      </c>
      <c r="V77" s="6">
        <v>1.78</v>
      </c>
      <c r="W77" s="6">
        <v>-1.07</v>
      </c>
      <c r="X77" s="6">
        <v>-5.4</v>
      </c>
      <c r="Y77" s="6">
        <v>0.51</v>
      </c>
      <c r="Z77" s="6">
        <v>0.85</v>
      </c>
      <c r="AA77" s="6">
        <v>-7.25</v>
      </c>
      <c r="AB77" s="6">
        <v>-1.96</v>
      </c>
      <c r="AC77" s="6">
        <v>1.41</v>
      </c>
      <c r="AD77" s="6">
        <v>-4.29</v>
      </c>
      <c r="AE77" s="6">
        <v>-5.73</v>
      </c>
      <c r="AF77" s="7">
        <v>-3.79</v>
      </c>
    </row>
    <row r="78" spans="19:32" x14ac:dyDescent="0.3">
      <c r="S78" s="11">
        <v>202112</v>
      </c>
      <c r="T78" s="6">
        <v>60</v>
      </c>
      <c r="U78" s="6">
        <v>7.97</v>
      </c>
      <c r="V78" s="6">
        <v>-4.54</v>
      </c>
      <c r="W78" s="6">
        <v>4</v>
      </c>
      <c r="X78" s="6">
        <v>3.15</v>
      </c>
      <c r="Y78" s="6">
        <v>9.66</v>
      </c>
      <c r="Z78" s="6">
        <v>1.71</v>
      </c>
      <c r="AA78" s="6">
        <v>3.9</v>
      </c>
      <c r="AB78" s="6">
        <v>8.57</v>
      </c>
      <c r="AC78" s="6">
        <v>1.29</v>
      </c>
      <c r="AD78" s="6">
        <v>6.72</v>
      </c>
      <c r="AE78" s="6">
        <v>4.72</v>
      </c>
      <c r="AF78" s="7">
        <v>5.28</v>
      </c>
    </row>
    <row r="79" spans="19:32" x14ac:dyDescent="0.3">
      <c r="S79" s="11">
        <v>202201</v>
      </c>
      <c r="T79" s="6">
        <v>61</v>
      </c>
      <c r="U79" s="6">
        <v>-0.73</v>
      </c>
      <c r="V79" s="6">
        <v>-10.23</v>
      </c>
      <c r="W79" s="6">
        <v>-5.69</v>
      </c>
      <c r="X79" s="6">
        <v>17.600000000000001</v>
      </c>
      <c r="Y79" s="6">
        <v>-6.61</v>
      </c>
      <c r="Z79" s="6">
        <v>-8.31</v>
      </c>
      <c r="AA79" s="6">
        <v>-1.98</v>
      </c>
      <c r="AB79" s="6">
        <v>-2.1</v>
      </c>
      <c r="AC79" s="6">
        <v>-9</v>
      </c>
      <c r="AD79" s="6">
        <v>-8.66</v>
      </c>
      <c r="AE79" s="6">
        <v>-0.72</v>
      </c>
      <c r="AF79" s="7">
        <v>-6.17</v>
      </c>
    </row>
    <row r="80" spans="19:32" x14ac:dyDescent="0.3">
      <c r="S80" s="11">
        <v>202202</v>
      </c>
      <c r="T80" s="6">
        <v>62</v>
      </c>
      <c r="U80" s="6">
        <v>-0.51</v>
      </c>
      <c r="V80" s="6">
        <v>-7.19</v>
      </c>
      <c r="W80" s="6">
        <v>-0.33</v>
      </c>
      <c r="X80" s="6">
        <v>8.1199999999999992</v>
      </c>
      <c r="Y80" s="6">
        <v>-3.52</v>
      </c>
      <c r="Z80" s="6">
        <v>-5.2</v>
      </c>
      <c r="AA80" s="6">
        <v>0.23</v>
      </c>
      <c r="AB80" s="6">
        <v>-1.1100000000000001</v>
      </c>
      <c r="AC80" s="6">
        <v>-1.56</v>
      </c>
      <c r="AD80" s="6">
        <v>-1.01</v>
      </c>
      <c r="AE80" s="6">
        <v>-1.7</v>
      </c>
      <c r="AF80" s="7">
        <v>0.23</v>
      </c>
    </row>
    <row r="81" spans="19:32" x14ac:dyDescent="0.3">
      <c r="S81" s="11">
        <v>202203</v>
      </c>
      <c r="T81" s="6">
        <v>63</v>
      </c>
      <c r="U81" s="6">
        <v>0.4</v>
      </c>
      <c r="V81" s="6">
        <v>14.67</v>
      </c>
      <c r="W81" s="6">
        <v>1.2</v>
      </c>
      <c r="X81" s="6">
        <v>9.83</v>
      </c>
      <c r="Y81" s="6">
        <v>-0.25</v>
      </c>
      <c r="Z81" s="6">
        <v>3.23</v>
      </c>
      <c r="AA81" s="6">
        <v>-2.46</v>
      </c>
      <c r="AB81" s="6">
        <v>9.68</v>
      </c>
      <c r="AC81" s="6">
        <v>2.91</v>
      </c>
      <c r="AD81" s="6">
        <v>5.13</v>
      </c>
      <c r="AE81" s="6">
        <v>-0.99</v>
      </c>
      <c r="AF81" s="7">
        <v>5.1100000000000003</v>
      </c>
    </row>
    <row r="82" spans="19:32" x14ac:dyDescent="0.3">
      <c r="S82" s="11">
        <v>202204</v>
      </c>
      <c r="T82" s="6">
        <v>64</v>
      </c>
      <c r="U82" s="6">
        <v>2.2000000000000002</v>
      </c>
      <c r="V82" s="6">
        <v>-16.97</v>
      </c>
      <c r="W82" s="6">
        <v>-7.92</v>
      </c>
      <c r="X82" s="6">
        <v>-1.1200000000000001</v>
      </c>
      <c r="Y82" s="6">
        <v>0.39</v>
      </c>
      <c r="Z82" s="6">
        <v>-12.66</v>
      </c>
      <c r="AA82" s="6">
        <v>-10.7</v>
      </c>
      <c r="AB82" s="6">
        <v>-3.71</v>
      </c>
      <c r="AC82" s="6">
        <v>-9.91</v>
      </c>
      <c r="AD82" s="6">
        <v>-6.8</v>
      </c>
      <c r="AE82" s="6">
        <v>-7.99</v>
      </c>
      <c r="AF82" s="7">
        <v>-10.29</v>
      </c>
    </row>
    <row r="83" spans="19:32" x14ac:dyDescent="0.3">
      <c r="S83" s="11">
        <v>202205</v>
      </c>
      <c r="T83" s="6">
        <v>65</v>
      </c>
      <c r="U83" s="6">
        <v>-1.68</v>
      </c>
      <c r="V83" s="6">
        <v>-8.84</v>
      </c>
      <c r="W83" s="6">
        <v>-0.19</v>
      </c>
      <c r="X83" s="6">
        <v>15.39</v>
      </c>
      <c r="Y83" s="6">
        <v>-1.1599999999999999</v>
      </c>
      <c r="Z83" s="6">
        <v>-2.16</v>
      </c>
      <c r="AA83" s="6">
        <v>8.5399999999999991</v>
      </c>
      <c r="AB83" s="6">
        <v>4.79</v>
      </c>
      <c r="AC83" s="6">
        <v>-4.12</v>
      </c>
      <c r="AD83" s="6">
        <v>0.99</v>
      </c>
      <c r="AE83" s="6">
        <v>2.8</v>
      </c>
      <c r="AF83" s="7">
        <v>-2.96</v>
      </c>
    </row>
    <row r="84" spans="19:32" x14ac:dyDescent="0.3">
      <c r="S84" s="11">
        <v>202206</v>
      </c>
      <c r="T84" s="6">
        <v>66</v>
      </c>
      <c r="U84" s="6">
        <v>-3.9</v>
      </c>
      <c r="V84" s="6">
        <v>-11.97</v>
      </c>
      <c r="W84" s="6">
        <v>-10.06</v>
      </c>
      <c r="X84" s="6">
        <v>-16.25</v>
      </c>
      <c r="Y84" s="6">
        <v>-8.1199999999999992</v>
      </c>
      <c r="Z84" s="6">
        <v>-8.3699999999999992</v>
      </c>
      <c r="AA84" s="6">
        <v>-6.72</v>
      </c>
      <c r="AB84" s="6">
        <v>-6.55</v>
      </c>
      <c r="AC84" s="6">
        <v>-7.65</v>
      </c>
      <c r="AD84" s="6">
        <v>-2.0499999999999998</v>
      </c>
      <c r="AE84" s="6">
        <v>-9.0500000000000007</v>
      </c>
      <c r="AF84" s="7">
        <v>-11.29</v>
      </c>
    </row>
    <row r="85" spans="19:32" x14ac:dyDescent="0.3">
      <c r="S85" s="11">
        <v>202207</v>
      </c>
      <c r="T85" s="6">
        <v>67</v>
      </c>
      <c r="U85" s="6">
        <v>4.21</v>
      </c>
      <c r="V85" s="6">
        <v>27.47</v>
      </c>
      <c r="W85" s="6">
        <v>11.02</v>
      </c>
      <c r="X85" s="6">
        <v>10.49</v>
      </c>
      <c r="Y85" s="6">
        <v>3.17</v>
      </c>
      <c r="Z85" s="6">
        <v>11.63</v>
      </c>
      <c r="AA85" s="6">
        <v>-0.4</v>
      </c>
      <c r="AB85" s="6">
        <v>6.26</v>
      </c>
      <c r="AC85" s="6">
        <v>14.64</v>
      </c>
      <c r="AD85" s="6">
        <v>2.75</v>
      </c>
      <c r="AE85" s="6">
        <v>7.38</v>
      </c>
      <c r="AF85" s="7">
        <v>10.82</v>
      </c>
    </row>
    <row r="86" spans="19:32" x14ac:dyDescent="0.3">
      <c r="S86" s="11">
        <v>202208</v>
      </c>
      <c r="T86" s="6">
        <v>68</v>
      </c>
      <c r="U86" s="6">
        <v>-1.89</v>
      </c>
      <c r="V86" s="6">
        <v>-5.77</v>
      </c>
      <c r="W86" s="6">
        <v>-4.37</v>
      </c>
      <c r="X86" s="6">
        <v>3.32</v>
      </c>
      <c r="Y86" s="6">
        <v>-1.61</v>
      </c>
      <c r="Z86" s="6">
        <v>-5.12</v>
      </c>
      <c r="AA86" s="6">
        <v>-3.01</v>
      </c>
      <c r="AB86" s="6">
        <v>0.09</v>
      </c>
      <c r="AC86" s="6">
        <v>-3.12</v>
      </c>
      <c r="AD86" s="6">
        <v>-5.07</v>
      </c>
      <c r="AE86" s="6">
        <v>-2.2400000000000002</v>
      </c>
      <c r="AF86" s="7">
        <v>-3.94</v>
      </c>
    </row>
    <row r="87" spans="19:32" x14ac:dyDescent="0.3">
      <c r="S87" s="11">
        <v>202209</v>
      </c>
      <c r="T87" s="6">
        <v>69</v>
      </c>
      <c r="U87" s="6">
        <v>-8.32</v>
      </c>
      <c r="V87" s="6">
        <v>-6.68</v>
      </c>
      <c r="W87" s="6">
        <v>-11.88</v>
      </c>
      <c r="X87" s="6">
        <v>-9.1300000000000008</v>
      </c>
      <c r="Y87" s="6">
        <v>-10.73</v>
      </c>
      <c r="Z87" s="6">
        <v>-11.48</v>
      </c>
      <c r="AA87" s="6">
        <v>-13.94</v>
      </c>
      <c r="AB87" s="6">
        <v>-11.65</v>
      </c>
      <c r="AC87" s="6">
        <v>-7.61</v>
      </c>
      <c r="AD87" s="6">
        <v>-1.91</v>
      </c>
      <c r="AE87" s="6">
        <v>-7.74</v>
      </c>
      <c r="AF87" s="7">
        <v>-8.27</v>
      </c>
    </row>
    <row r="88" spans="19:32" x14ac:dyDescent="0.3">
      <c r="S88" s="11">
        <v>202210</v>
      </c>
      <c r="T88">
        <v>70</v>
      </c>
      <c r="U88" s="6">
        <v>9.98</v>
      </c>
      <c r="V88" s="6">
        <v>-6.61</v>
      </c>
      <c r="W88" s="6">
        <v>14.84</v>
      </c>
      <c r="X88" s="6">
        <v>23.61</v>
      </c>
      <c r="Y88" s="6">
        <v>6.91</v>
      </c>
      <c r="Z88" s="6">
        <v>4.9800000000000004</v>
      </c>
      <c r="AA88" s="6">
        <v>10.58</v>
      </c>
      <c r="AB88" s="6">
        <v>3.51</v>
      </c>
      <c r="AC88" s="6">
        <v>4.25</v>
      </c>
      <c r="AD88" s="6">
        <v>8.8000000000000007</v>
      </c>
      <c r="AE88" s="6">
        <v>12.74</v>
      </c>
      <c r="AF88" s="7">
        <v>9.86</v>
      </c>
    </row>
    <row r="89" spans="19:32" x14ac:dyDescent="0.3">
      <c r="S89" s="11">
        <v>202211</v>
      </c>
      <c r="T89">
        <v>71</v>
      </c>
      <c r="U89" s="6">
        <v>5.3</v>
      </c>
      <c r="V89" s="6">
        <v>-8.1</v>
      </c>
      <c r="W89" s="6">
        <v>8.6300000000000008</v>
      </c>
      <c r="X89" s="6">
        <v>0.99</v>
      </c>
      <c r="Y89" s="6">
        <v>9.91</v>
      </c>
      <c r="Z89" s="6">
        <v>5.3</v>
      </c>
      <c r="AA89" s="6">
        <v>2.15</v>
      </c>
      <c r="AB89" s="6">
        <v>6.78</v>
      </c>
      <c r="AC89" s="6">
        <v>3.85</v>
      </c>
      <c r="AD89" s="6">
        <v>5.35</v>
      </c>
      <c r="AE89" s="6">
        <v>4.79</v>
      </c>
      <c r="AF89" s="7">
        <v>7.95</v>
      </c>
    </row>
    <row r="90" spans="19:32" x14ac:dyDescent="0.3">
      <c r="S90" s="11">
        <v>202212</v>
      </c>
      <c r="T90">
        <v>72</v>
      </c>
      <c r="U90" s="6">
        <v>-2.66</v>
      </c>
      <c r="V90" s="6">
        <v>-28.07</v>
      </c>
      <c r="W90" s="6">
        <v>-2.42</v>
      </c>
      <c r="X90" s="6">
        <v>-4.17</v>
      </c>
      <c r="Y90" s="6">
        <v>-2.2000000000000002</v>
      </c>
      <c r="Z90" s="6">
        <v>-7.95</v>
      </c>
      <c r="AA90" s="6">
        <v>-6.81</v>
      </c>
      <c r="AB90" s="6">
        <v>-1.21</v>
      </c>
      <c r="AC90" s="6">
        <v>-7.97</v>
      </c>
      <c r="AD90" s="6">
        <v>-1.74</v>
      </c>
      <c r="AE90" s="6">
        <v>-5.54</v>
      </c>
      <c r="AF90" s="7">
        <v>-5.05</v>
      </c>
    </row>
    <row r="91" spans="19:32" x14ac:dyDescent="0.3">
      <c r="S91" s="11">
        <v>202301</v>
      </c>
      <c r="T91">
        <v>73</v>
      </c>
      <c r="U91" s="6">
        <v>-0.37</v>
      </c>
      <c r="V91" s="6">
        <v>29.03</v>
      </c>
      <c r="W91" s="6">
        <v>7.25</v>
      </c>
      <c r="X91" s="6">
        <v>2.82</v>
      </c>
      <c r="Y91" s="6">
        <v>3.08</v>
      </c>
      <c r="Z91" s="6">
        <v>9.67</v>
      </c>
      <c r="AA91" s="6">
        <v>13.53</v>
      </c>
      <c r="AB91" s="6">
        <v>-1.24</v>
      </c>
      <c r="AC91" s="6">
        <v>9.74</v>
      </c>
      <c r="AD91" s="6">
        <v>-1.03</v>
      </c>
      <c r="AE91" s="6">
        <v>6.37</v>
      </c>
      <c r="AF91" s="7">
        <v>9.1</v>
      </c>
    </row>
    <row r="92" spans="19:32" x14ac:dyDescent="0.3">
      <c r="S92" s="11">
        <v>202302</v>
      </c>
      <c r="T92">
        <v>74</v>
      </c>
      <c r="U92" s="6">
        <v>-2.1800000000000002</v>
      </c>
      <c r="V92" s="6">
        <v>11</v>
      </c>
      <c r="W92" s="6">
        <v>-1.06</v>
      </c>
      <c r="X92" s="6">
        <v>-6.84</v>
      </c>
      <c r="Y92" s="6">
        <v>-3.61</v>
      </c>
      <c r="Z92" s="6">
        <v>-0.19</v>
      </c>
      <c r="AA92" s="6">
        <v>-6.5</v>
      </c>
      <c r="AB92" s="6">
        <v>-5.32</v>
      </c>
      <c r="AC92" s="6">
        <v>-4.6500000000000004</v>
      </c>
      <c r="AD92" s="6">
        <v>-4.29</v>
      </c>
      <c r="AE92" s="6">
        <v>-2.83</v>
      </c>
      <c r="AF92" s="7">
        <v>-2.59</v>
      </c>
    </row>
    <row r="93" spans="19:32" x14ac:dyDescent="0.3">
      <c r="S93" s="11">
        <v>202303</v>
      </c>
      <c r="T93">
        <v>75</v>
      </c>
      <c r="U93" s="6">
        <v>3.13</v>
      </c>
      <c r="V93" s="6">
        <v>-0.62</v>
      </c>
      <c r="W93" s="6">
        <v>-0.17</v>
      </c>
      <c r="X93" s="6">
        <v>-0.32</v>
      </c>
      <c r="Y93" s="6">
        <v>1.61</v>
      </c>
      <c r="Z93" s="6">
        <v>10.42</v>
      </c>
      <c r="AA93" s="6">
        <v>-0.13</v>
      </c>
      <c r="AB93" s="6">
        <v>3.89</v>
      </c>
      <c r="AC93" s="6">
        <v>3.49</v>
      </c>
      <c r="AD93" s="6">
        <v>2.4900000000000002</v>
      </c>
      <c r="AE93" s="6">
        <v>-8.66</v>
      </c>
      <c r="AF93" s="7">
        <v>0.94</v>
      </c>
    </row>
    <row r="94" spans="19:32" x14ac:dyDescent="0.3">
      <c r="S94" s="11">
        <v>202304</v>
      </c>
      <c r="T94">
        <v>76</v>
      </c>
      <c r="U94" s="6">
        <v>3.16</v>
      </c>
      <c r="V94" s="6">
        <v>-15.24</v>
      </c>
      <c r="W94" s="6">
        <v>-2.0099999999999998</v>
      </c>
      <c r="X94" s="6">
        <v>2.59</v>
      </c>
      <c r="Y94" s="6">
        <v>2.62</v>
      </c>
      <c r="Z94" s="6">
        <v>0.28000000000000003</v>
      </c>
      <c r="AA94" s="6">
        <v>0.99</v>
      </c>
      <c r="AB94" s="6">
        <v>1.72</v>
      </c>
      <c r="AC94" s="6">
        <v>2.19</v>
      </c>
      <c r="AD94" s="6">
        <v>4.12</v>
      </c>
      <c r="AE94" s="6">
        <v>1.97</v>
      </c>
      <c r="AF94" s="7">
        <v>1.49</v>
      </c>
    </row>
    <row r="95" spans="19:32" x14ac:dyDescent="0.3">
      <c r="S95" s="11">
        <v>202305</v>
      </c>
      <c r="T95">
        <v>77</v>
      </c>
      <c r="U95" s="6">
        <v>-5.35</v>
      </c>
      <c r="V95" s="6">
        <v>13.52</v>
      </c>
      <c r="W95" s="6">
        <v>-4.1399999999999997</v>
      </c>
      <c r="X95" s="6">
        <v>-9.51</v>
      </c>
      <c r="Y95" s="6">
        <v>-8.5299999999999994</v>
      </c>
      <c r="Z95" s="6">
        <v>8.25</v>
      </c>
      <c r="AA95" s="6">
        <v>-9.4</v>
      </c>
      <c r="AB95" s="6">
        <v>-5.82</v>
      </c>
      <c r="AC95" s="6">
        <v>0.62</v>
      </c>
      <c r="AD95" s="6">
        <v>-3.67</v>
      </c>
      <c r="AE95" s="6">
        <v>-3.77</v>
      </c>
      <c r="AF95" s="7">
        <v>-0.84</v>
      </c>
    </row>
    <row r="96" spans="19:32" x14ac:dyDescent="0.3">
      <c r="S96" s="11">
        <v>202306</v>
      </c>
      <c r="T96">
        <v>78</v>
      </c>
      <c r="U96" s="6">
        <v>2.84</v>
      </c>
      <c r="V96" s="6">
        <v>24.66</v>
      </c>
      <c r="W96" s="6">
        <v>11.58</v>
      </c>
      <c r="X96" s="6">
        <v>6.42</v>
      </c>
      <c r="Y96" s="6">
        <v>8.69</v>
      </c>
      <c r="Z96" s="6">
        <v>5.87</v>
      </c>
      <c r="AA96" s="6">
        <v>4.63</v>
      </c>
      <c r="AB96" s="6">
        <v>2.61</v>
      </c>
      <c r="AC96" s="6">
        <v>7.89</v>
      </c>
      <c r="AD96" s="6">
        <v>4.66</v>
      </c>
      <c r="AE96" s="6">
        <v>5.87</v>
      </c>
      <c r="AF96" s="7">
        <v>9.82</v>
      </c>
    </row>
    <row r="97" spans="19:32" x14ac:dyDescent="0.3">
      <c r="S97" s="11">
        <v>202307</v>
      </c>
      <c r="T97">
        <v>79</v>
      </c>
      <c r="U97" s="6">
        <v>2.3199999999999998</v>
      </c>
      <c r="V97" s="6">
        <v>2.73</v>
      </c>
      <c r="W97" s="6">
        <v>3.81</v>
      </c>
      <c r="X97" s="6">
        <v>7.34</v>
      </c>
      <c r="Y97" s="6">
        <v>1.79</v>
      </c>
      <c r="Z97" s="6">
        <v>4.32</v>
      </c>
      <c r="AA97" s="6">
        <v>0.98</v>
      </c>
      <c r="AB97" s="6">
        <v>2.79</v>
      </c>
      <c r="AC97" s="6">
        <v>2.2799999999999998</v>
      </c>
      <c r="AD97" s="6">
        <v>-0.11</v>
      </c>
      <c r="AE97" s="6">
        <v>6.4</v>
      </c>
      <c r="AF97" s="7">
        <v>3.51</v>
      </c>
    </row>
    <row r="98" spans="19:32" x14ac:dyDescent="0.3">
      <c r="S98" s="11">
        <v>202308</v>
      </c>
      <c r="T98">
        <v>80</v>
      </c>
      <c r="U98" s="6">
        <v>-3.77</v>
      </c>
      <c r="V98" s="6">
        <v>-4.3099999999999996</v>
      </c>
      <c r="W98" s="6">
        <v>-2.21</v>
      </c>
      <c r="X98" s="6">
        <v>1.95</v>
      </c>
      <c r="Y98" s="6">
        <v>-2.75</v>
      </c>
      <c r="Z98" s="6">
        <v>-1.67</v>
      </c>
      <c r="AA98" s="6">
        <v>0.14000000000000001</v>
      </c>
      <c r="AB98" s="6">
        <v>-5.29</v>
      </c>
      <c r="AC98" s="6">
        <v>-0.4</v>
      </c>
      <c r="AD98" s="6">
        <v>-0.22</v>
      </c>
      <c r="AE98" s="6">
        <v>-3.61</v>
      </c>
      <c r="AF98" s="7">
        <v>-2.98</v>
      </c>
    </row>
    <row r="99" spans="19:32" ht="15" thickBot="1" x14ac:dyDescent="0.35">
      <c r="S99" s="12">
        <v>202309</v>
      </c>
      <c r="T99" s="16">
        <v>81</v>
      </c>
      <c r="U99" s="8">
        <v>-4.57</v>
      </c>
      <c r="V99" s="8">
        <v>-2.58</v>
      </c>
      <c r="W99" s="8">
        <v>-7.3</v>
      </c>
      <c r="X99" s="8">
        <v>3.17</v>
      </c>
      <c r="Y99" s="8">
        <v>-6.57</v>
      </c>
      <c r="Z99" s="8">
        <v>-5.96</v>
      </c>
      <c r="AA99" s="8">
        <v>-3.22</v>
      </c>
      <c r="AB99" s="8">
        <v>-5.04</v>
      </c>
      <c r="AC99" s="8">
        <v>-5.68</v>
      </c>
      <c r="AD99" s="8">
        <v>-4.71</v>
      </c>
      <c r="AE99" s="8">
        <v>-2.04</v>
      </c>
      <c r="AF99" s="9">
        <v>-5.57</v>
      </c>
    </row>
  </sheetData>
  <mergeCells count="3">
    <mergeCell ref="S17:S18"/>
    <mergeCell ref="U17:AF17"/>
    <mergeCell ref="T17:T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5</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2023-11-25T13:32:29Z</dcterms:modified>
  <cp:category/>
  <cp:contentStatus/>
</cp:coreProperties>
</file>