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2\"/>
    </mc:Choice>
  </mc:AlternateContent>
  <xr:revisionPtr revIDLastSave="0" documentId="13_ncr:1_{5A88CF3F-E4EA-41CF-88A1-36F1031E93B9}" xr6:coauthVersionLast="47" xr6:coauthVersionMax="47" xr10:uidLastSave="{00000000-0000-0000-0000-000000000000}"/>
  <bookViews>
    <workbookView xWindow="840" yWindow="72" windowWidth="11964" windowHeight="12012" xr2:uid="{00000000-000D-0000-FFFF-FFFF00000000}"/>
  </bookViews>
  <sheets>
    <sheet name="Problem 2" sheetId="15" r:id="rId1"/>
  </sheets>
  <definedNames>
    <definedName name="OpenSolver_ChosenSolver" localSheetId="0" hidden="1">CBC</definedName>
    <definedName name="OpenSolver_DualsNewSheet" localSheetId="0" hidden="1">0</definedName>
    <definedName name="OpenSolver_LinearityCheck" localSheetId="0" hidden="1">1</definedName>
    <definedName name="solver_adj" localSheetId="0" hidden="1">'Problem 2'!$M$56:$W$68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2'!$M$56:$W$68</definedName>
    <definedName name="solver_lhs2" localSheetId="0" hidden="1">'Problem 2'!$M$69:$W$69</definedName>
    <definedName name="solver_lhs3" localSheetId="0" hidden="1">'Problem 2'!$X$56:$X$68</definedName>
    <definedName name="solver_lhs4" localSheetId="0" hidden="1">'Problem 2'!$X$56:$X$68</definedName>
    <definedName name="solver_lhs5" localSheetId="0" hidden="1">'Problem 2'!$X$56:$X$68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'Problem 2'!$X$53</definedName>
    <definedName name="solver_pre" localSheetId="0" hidden="1">"""""""""""""""""""""""""""""""""""""""""""""""""""""""""""""""""""""""""""""""""""""""""""""""""""""""""""""""""""""""""""""""0,000001"""""""""""""""""""""""""""""""""""""""""""""""""""""""""""""""""""""""""""""""""""""""""""""""""""""""""""""""""""""""""""""""</definedName>
    <definedName name="solver_rbv" localSheetId="0" hidden="1">1</definedName>
    <definedName name="solver_rel1" localSheetId="0" hidden="1">5</definedName>
    <definedName name="solver_rel2" localSheetId="0" hidden="1">2</definedName>
    <definedName name="solver_rel3" localSheetId="0" hidden="1">1</definedName>
    <definedName name="solver_rel4" localSheetId="0" hidden="1">1</definedName>
    <definedName name="solver_rel5" localSheetId="0" hidden="1">1</definedName>
    <definedName name="solver_rhs1" localSheetId="0" hidden="1">"binary"</definedName>
    <definedName name="solver_rhs2" localSheetId="0" hidden="1">'Problem 2'!$M$71:$W$71</definedName>
    <definedName name="solver_rhs3" localSheetId="0" hidden="1">'Problem 2'!$Z$56:$Z$68</definedName>
    <definedName name="solver_rhs4" localSheetId="0" hidden="1">'Problem 2'!$Z$56:$Z$68</definedName>
    <definedName name="solver_rhs5" localSheetId="0" hidden="1">'Problem 2'!$Z$56:$Z$68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5" l="1"/>
  <c r="X53" i="15"/>
  <c r="X56" i="15"/>
  <c r="X57" i="15"/>
  <c r="X58" i="15"/>
  <c r="X59" i="15"/>
  <c r="X60" i="15"/>
  <c r="X61" i="15"/>
  <c r="X62" i="15"/>
  <c r="X63" i="15"/>
  <c r="X64" i="15"/>
  <c r="X65" i="15"/>
  <c r="X66" i="15"/>
  <c r="X67" i="15"/>
  <c r="X68" i="15"/>
  <c r="M69" i="15"/>
  <c r="N69" i="15"/>
  <c r="O69" i="15"/>
  <c r="P69" i="15"/>
  <c r="Q69" i="15"/>
  <c r="R69" i="15"/>
  <c r="S69" i="15"/>
  <c r="T69" i="15"/>
  <c r="U69" i="15"/>
  <c r="V69" i="15"/>
  <c r="W69" i="15"/>
</calcChain>
</file>

<file path=xl/sharedStrings.xml><?xml version="1.0" encoding="utf-8"?>
<sst xmlns="http://schemas.openxmlformats.org/spreadsheetml/2006/main" count="130" uniqueCount="46">
  <si>
    <t>Table 1</t>
  </si>
  <si>
    <t>Job</t>
  </si>
  <si>
    <t>Type</t>
  </si>
  <si>
    <t>TA</t>
  </si>
  <si>
    <t>CI</t>
  </si>
  <si>
    <t>PI</t>
  </si>
  <si>
    <t>CW</t>
  </si>
  <si>
    <t>PA</t>
  </si>
  <si>
    <t>Table 2</t>
  </si>
  <si>
    <t>Engineer</t>
  </si>
  <si>
    <t>Salary</t>
  </si>
  <si>
    <t>Skills</t>
  </si>
  <si>
    <t xml:space="preserve">Eeva </t>
  </si>
  <si>
    <t>Emma</t>
  </si>
  <si>
    <t>Leo</t>
  </si>
  <si>
    <t>Elias</t>
  </si>
  <si>
    <t>PA, PI</t>
  </si>
  <si>
    <t>Sofia</t>
  </si>
  <si>
    <t>CW, CI</t>
  </si>
  <si>
    <t>Väinö</t>
  </si>
  <si>
    <t>TA, TW</t>
  </si>
  <si>
    <t>Onni</t>
  </si>
  <si>
    <t>Aada</t>
  </si>
  <si>
    <t>Ellen</t>
  </si>
  <si>
    <t>Saga</t>
  </si>
  <si>
    <t>CI, CW</t>
  </si>
  <si>
    <t>Emil</t>
  </si>
  <si>
    <t>Elliot</t>
  </si>
  <si>
    <t>Edvin</t>
  </si>
  <si>
    <t>PI, TI, CW</t>
  </si>
  <si>
    <t>TI</t>
  </si>
  <si>
    <t>TA, TI, CW</t>
  </si>
  <si>
    <t>PI, CW</t>
  </si>
  <si>
    <t>&lt;=</t>
  </si>
  <si>
    <t>=</t>
  </si>
  <si>
    <t>JOB TYPE</t>
  </si>
  <si>
    <t>The salary table</t>
  </si>
  <si>
    <t>Decision variables</t>
  </si>
  <si>
    <t>Salary of 1000000 for projects when the engineers don't have the skill to disallow this assignment</t>
  </si>
  <si>
    <t>Optimal hiring costs</t>
  </si>
  <si>
    <t>Constraint # Job assignment</t>
  </si>
  <si>
    <t>Sign</t>
  </si>
  <si>
    <t>RHS</t>
  </si>
  <si>
    <t>Constraint # Engineer Assignment</t>
  </si>
  <si>
    <t>Contraint # All decision variables must be binary</t>
  </si>
  <si>
    <t>ISM-C1004 - Business Analytics 1 - Assignment 2 (Total 36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</si>
</sst>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20"/>
      <color theme="1"/>
      <name val="Calibri"/>
      <family val="2"/>
      <scheme val="minor"/>
    </font>
    <font>
      <sz val="11"/>
      <color rgb="FFFF0000"/>
      <name val="Calibri"/>
      <family val="2"/>
      <scheme val="minor"/>
    </font>
    <font>
      <sz val="10"/>
      <name val="Arial"/>
      <family val="2"/>
    </font>
    <font>
      <sz val="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s>
  <borders count="16">
    <border>
      <left/>
      <right/>
      <top/>
      <bottom/>
      <diagonal/>
    </border>
    <border>
      <left/>
      <right/>
      <top/>
      <bottom style="thin">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0" fillId="2" borderId="1" xfId="0" applyFill="1" applyBorder="1"/>
    <xf numFmtId="0" fontId="3" fillId="2" borderId="1" xfId="0" applyFont="1" applyFill="1" applyBorder="1"/>
    <xf numFmtId="0" fontId="0" fillId="0" borderId="0" xfId="0" applyAlignment="1">
      <alignment horizontal="center"/>
    </xf>
    <xf numFmtId="0" fontId="0" fillId="0" borderId="0" xfId="0" applyAlignment="1">
      <alignment horizontal="left"/>
    </xf>
    <xf numFmtId="0" fontId="0" fillId="0" borderId="5"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2" fillId="0" borderId="0" xfId="0" applyFont="1"/>
    <xf numFmtId="0" fontId="0" fillId="0" borderId="8" xfId="0" applyBorder="1" applyAlignment="1">
      <alignment horizontal="center" vertical="center"/>
    </xf>
    <xf numFmtId="0" fontId="0" fillId="0" borderId="4" xfId="0" applyBorder="1" applyAlignment="1">
      <alignment horizontal="center"/>
    </xf>
    <xf numFmtId="0" fontId="0" fillId="0" borderId="9" xfId="0" applyBorder="1" applyAlignment="1">
      <alignment horizontal="center" vertical="center"/>
    </xf>
    <xf numFmtId="0" fontId="0" fillId="0" borderId="2" xfId="0" applyBorder="1" applyAlignment="1">
      <alignment horizontal="center"/>
    </xf>
    <xf numFmtId="0" fontId="1" fillId="0" borderId="5" xfId="0" applyFont="1" applyBorder="1" applyAlignment="1">
      <alignment horizontal="center"/>
    </xf>
    <xf numFmtId="0" fontId="0" fillId="0" borderId="3" xfId="0" applyBorder="1" applyAlignment="1">
      <alignment horizontal="left"/>
    </xf>
    <xf numFmtId="0" fontId="1" fillId="0" borderId="8" xfId="0" applyFont="1" applyBorder="1" applyAlignment="1">
      <alignment horizontal="center"/>
    </xf>
    <xf numFmtId="0" fontId="1" fillId="0" borderId="7" xfId="0" applyFont="1" applyBorder="1" applyAlignment="1">
      <alignment horizontal="center"/>
    </xf>
    <xf numFmtId="0" fontId="5" fillId="0" borderId="0" xfId="0" applyFont="1" applyAlignment="1">
      <alignment horizontal="center"/>
    </xf>
    <xf numFmtId="0" fontId="0" fillId="0" borderId="10" xfId="0" applyBorder="1" applyAlignment="1">
      <alignment horizontal="center"/>
    </xf>
    <xf numFmtId="0" fontId="0" fillId="3" borderId="10" xfId="0"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4" borderId="10" xfId="0" applyFill="1" applyBorder="1" applyAlignment="1">
      <alignment horizontal="center"/>
    </xf>
    <xf numFmtId="0" fontId="0" fillId="0" borderId="1" xfId="0" applyBorder="1"/>
    <xf numFmtId="0" fontId="6" fillId="0" borderId="12" xfId="0" applyFont="1" applyBorder="1" applyAlignment="1">
      <alignment horizontal="center"/>
    </xf>
    <xf numFmtId="0" fontId="0" fillId="0" borderId="11" xfId="0" applyBorder="1" applyAlignment="1">
      <alignment horizontal="center"/>
    </xf>
    <xf numFmtId="0" fontId="0" fillId="4" borderId="14" xfId="0" applyFill="1" applyBorder="1" applyAlignment="1">
      <alignment horizontal="center"/>
    </xf>
    <xf numFmtId="0" fontId="0" fillId="3" borderId="14" xfId="0" applyFill="1" applyBorder="1" applyAlignment="1">
      <alignment horizontal="center"/>
    </xf>
    <xf numFmtId="0" fontId="0" fillId="0" borderId="0" xfId="0" quotePrefix="1" applyAlignment="1">
      <alignment horizontal="center" vertical="center"/>
    </xf>
    <xf numFmtId="0" fontId="0" fillId="3" borderId="0" xfId="0" applyFill="1" applyAlignment="1">
      <alignment horizontal="center"/>
    </xf>
    <xf numFmtId="0" fontId="5" fillId="3" borderId="0" xfId="0" applyFont="1" applyFill="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15" xfId="0" applyBorder="1" applyAlignment="1">
      <alignment horizontal="center"/>
    </xf>
    <xf numFmtId="0" fontId="0" fillId="0" borderId="0" xfId="0" applyAlignment="1">
      <alignment horizontal="center"/>
    </xf>
    <xf numFmtId="0" fontId="4" fillId="5"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11180</xdr:colOff>
      <xdr:row>1</xdr:row>
      <xdr:rowOff>180810</xdr:rowOff>
    </xdr:from>
    <xdr:ext cx="4865619" cy="13148329"/>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D5603CEE-451E-40C8-BE73-72A459A66783}"/>
                </a:ext>
              </a:extLst>
            </xdr:cNvPr>
            <xdr:cNvSpPr txBox="1"/>
          </xdr:nvSpPr>
          <xdr:spPr>
            <a:xfrm>
              <a:off x="620780" y="363690"/>
              <a:ext cx="4865619" cy="1314832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Assignment problem (5pts)</a:t>
              </a:r>
            </a:p>
            <a:p>
              <a:r>
                <a:rPr lang="en-US" sz="1100" b="0" i="0" u="none" strike="noStrike" baseline="0">
                  <a:solidFill>
                    <a:schemeClr val="tx1"/>
                  </a:solidFill>
                  <a:effectLst/>
                  <a:latin typeface="+mn-lt"/>
                  <a:ea typeface="+mn-ea"/>
                  <a:cs typeface="+mn-cs"/>
                </a:rPr>
                <a:t>FIXITNOW is a small company that repairs consumer electronics such as phones, tablets and computers.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jobs for the following week are listed in Table 1. The acronyms for the job types stand for </a:t>
              </a:r>
              <a:r>
                <a:rPr lang="en-US" sz="1100" b="1" i="0" u="none" strike="noStrike" baseline="0">
                  <a:solidFill>
                    <a:schemeClr val="tx1"/>
                  </a:solidFill>
                  <a:effectLst/>
                  <a:latin typeface="+mn-lt"/>
                  <a:ea typeface="+mn-ea"/>
                  <a:cs typeface="+mn-cs"/>
                </a:rPr>
                <a:t>W</a:t>
              </a:r>
              <a:r>
                <a:rPr lang="en-US" sz="1100" b="0" i="0" u="none" strike="noStrike" baseline="0">
                  <a:solidFill>
                    <a:schemeClr val="tx1"/>
                  </a:solidFill>
                  <a:effectLst/>
                  <a:latin typeface="+mn-lt"/>
                  <a:ea typeface="+mn-ea"/>
                  <a:cs typeface="+mn-cs"/>
                </a:rPr>
                <a:t>indows, </a:t>
              </a:r>
              <a:r>
                <a:rPr lang="en-US" sz="1100" b="1" i="0" u="none" strike="noStrike" baseline="0">
                  <a:solidFill>
                    <a:schemeClr val="tx1"/>
                  </a:solidFill>
                  <a:effectLst/>
                  <a:latin typeface="+mn-lt"/>
                  <a:ea typeface="+mn-ea"/>
                  <a:cs typeface="+mn-cs"/>
                </a:rPr>
                <a:t>A</a:t>
              </a:r>
              <a:r>
                <a:rPr lang="en-US" sz="1100" b="0" i="0" u="none" strike="noStrike" baseline="0">
                  <a:solidFill>
                    <a:schemeClr val="tx1"/>
                  </a:solidFill>
                  <a:effectLst/>
                  <a:latin typeface="+mn-lt"/>
                  <a:ea typeface="+mn-ea"/>
                  <a:cs typeface="+mn-cs"/>
                </a:rPr>
                <a:t>ndroid, </a:t>
              </a:r>
              <a:r>
                <a:rPr lang="en-US" sz="1100" b="1" i="0" u="none" strike="noStrike" baseline="0">
                  <a:solidFill>
                    <a:schemeClr val="tx1"/>
                  </a:solidFill>
                  <a:effectLst/>
                  <a:latin typeface="+mn-lt"/>
                  <a:ea typeface="+mn-ea"/>
                  <a:cs typeface="+mn-cs"/>
                </a:rPr>
                <a:t>I</a:t>
              </a:r>
              <a:r>
                <a:rPr lang="en-US" sz="1100" b="0" i="0" u="none" strike="noStrike" baseline="0">
                  <a:solidFill>
                    <a:schemeClr val="tx1"/>
                  </a:solidFill>
                  <a:effectLst/>
                  <a:latin typeface="+mn-lt"/>
                  <a:ea typeface="+mn-ea"/>
                  <a:cs typeface="+mn-cs"/>
                </a:rPr>
                <a:t>OS</a:t>
              </a:r>
              <a:r>
                <a:rPr lang="en-US" sz="1100" b="1" i="0" u="none" strike="noStrike" baseline="0">
                  <a:solidFill>
                    <a:schemeClr val="tx1"/>
                  </a:solidFill>
                  <a:effectLst/>
                  <a:latin typeface="+mn-lt"/>
                  <a:ea typeface="+mn-ea"/>
                  <a:cs typeface="+mn-cs"/>
                </a:rPr>
                <a:t>, P</a:t>
              </a:r>
              <a:r>
                <a:rPr lang="en-US" sz="1100" b="0" i="0" u="none" strike="noStrike" baseline="0">
                  <a:solidFill>
                    <a:schemeClr val="tx1"/>
                  </a:solidFill>
                  <a:effectLst/>
                  <a:latin typeface="+mn-lt"/>
                  <a:ea typeface="+mn-ea"/>
                  <a:cs typeface="+mn-cs"/>
                </a:rPr>
                <a:t>hone, </a:t>
              </a:r>
              <a:r>
                <a:rPr lang="en-US" sz="1100" b="1" i="0" u="none" strike="noStrike" baseline="0">
                  <a:solidFill>
                    <a:schemeClr val="tx1"/>
                  </a:solidFill>
                  <a:effectLst/>
                  <a:latin typeface="+mn-lt"/>
                  <a:ea typeface="+mn-ea"/>
                  <a:cs typeface="+mn-cs"/>
                </a:rPr>
                <a:t>T</a:t>
              </a:r>
              <a:r>
                <a:rPr lang="en-US" sz="1100" b="0" i="0" u="none" strike="noStrike" baseline="0">
                  <a:solidFill>
                    <a:schemeClr val="tx1"/>
                  </a:solidFill>
                  <a:effectLst/>
                  <a:latin typeface="+mn-lt"/>
                  <a:ea typeface="+mn-ea"/>
                  <a:cs typeface="+mn-cs"/>
                </a:rPr>
                <a:t>ablet and </a:t>
              </a:r>
              <a:r>
                <a:rPr lang="en-US" sz="1100" b="1" i="0" u="none" strike="noStrike" baseline="0">
                  <a:solidFill>
                    <a:schemeClr val="tx1"/>
                  </a:solidFill>
                  <a:effectLst/>
                  <a:latin typeface="+mn-lt"/>
                  <a:ea typeface="+mn-ea"/>
                  <a:cs typeface="+mn-cs"/>
                </a:rPr>
                <a:t>C</a:t>
              </a:r>
              <a:r>
                <a:rPr lang="en-US" sz="1100" b="0" i="0" u="none" strike="noStrike" baseline="0">
                  <a:solidFill>
                    <a:schemeClr val="tx1"/>
                  </a:solidFill>
                  <a:effectLst/>
                  <a:latin typeface="+mn-lt"/>
                  <a:ea typeface="+mn-ea"/>
                  <a:cs typeface="+mn-cs"/>
                </a:rPr>
                <a:t>omputer. For instance CW denotes an Computer running Windows.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engineers of FIXITNOW as well as their salaries per job and their skills are listed in Table 2. Each engineer can only work on one project for which (s)he has the necessary skills.</a:t>
              </a:r>
            </a:p>
            <a:p>
              <a:endParaRPr lang="en-US" sz="1100" b="1" i="0" u="none" strike="noStrike">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I</a:t>
              </a:r>
              <a:r>
                <a:rPr lang="en-US" sz="1100" b="0" i="0" baseline="0">
                  <a:solidFill>
                    <a:schemeClr val="tx1"/>
                  </a:solidFill>
                  <a:effectLst/>
                  <a:latin typeface="+mn-lt"/>
                  <a:ea typeface="+mn-ea"/>
                  <a:cs typeface="+mn-cs"/>
                </a:rPr>
                <a:t>mplement on the spreadsheet a </a:t>
              </a:r>
              <a:r>
                <a:rPr lang="en-US" sz="1100" b="0" i="0" u="none" strike="noStrike">
                  <a:solidFill>
                    <a:schemeClr val="tx1"/>
                  </a:solidFill>
                  <a:effectLst/>
                  <a:latin typeface="+mn-lt"/>
                  <a:ea typeface="+mn-ea"/>
                  <a:cs typeface="+mn-cs"/>
                </a:rPr>
                <a:t>LP-model</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that </a:t>
              </a:r>
              <a:r>
                <a:rPr lang="en-US" sz="1100" b="0" i="0" baseline="0">
                  <a:solidFill>
                    <a:schemeClr val="tx1"/>
                  </a:solidFill>
                  <a:effectLst/>
                  <a:latin typeface="+mn-lt"/>
                  <a:ea typeface="+mn-ea"/>
                  <a:cs typeface="+mn-cs"/>
                </a:rPr>
                <a:t>assigns engineers to the jobs so that total costs are minimized and all jobs are done.  [HINT: you can set a very high cost in the objective function to assignments that are not feasible] </a:t>
              </a:r>
              <a:endParaRPr lang="en-US" sz="1400" b="0"/>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0" i="0" baseline="0">
                  <a:solidFill>
                    <a:srgbClr val="FF0000"/>
                  </a:solidFill>
                  <a:effectLst/>
                  <a:latin typeface="+mn-lt"/>
                  <a:ea typeface="+mn-ea"/>
                  <a:cs typeface="+mn-cs"/>
                </a:rPr>
                <a:t>Task 1: Report the engineers that are not assigned to any job </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sz="1400">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sz="1400">
                <a:effectLst/>
              </a:endParaRPr>
            </a:p>
            <a:p>
              <a:r>
                <a:rPr lang="en-US" sz="1050">
                  <a:effectLst/>
                </a:rPr>
                <a:t>Let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en-US" sz="1050">
                  <a:effectLst/>
                </a:rPr>
                <a:t>​ be a binary variable that equals 1 if job j is assigned to engineer </a:t>
              </a:r>
              <a:r>
                <a:rPr lang="en-US" sz="1050" i="1">
                  <a:effectLst/>
                </a:rPr>
                <a:t>i</a:t>
              </a:r>
              <a:r>
                <a:rPr lang="en-US" sz="1050">
                  <a:effectLst/>
                </a:rPr>
                <a:t> is assigned to job </a:t>
              </a:r>
              <a:r>
                <a:rPr lang="en-US" sz="1050" i="1">
                  <a:effectLst/>
                </a:rPr>
                <a:t>j</a:t>
              </a:r>
              <a:r>
                <a:rPr lang="en-US" sz="1050">
                  <a:effectLst/>
                </a:rPr>
                <a:t> and 0 otherwise.</a:t>
              </a:r>
            </a:p>
            <a:p>
              <a:endParaRPr lang="en-FI" sz="1400">
                <a:effectLst/>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sz="1400">
                <a:effectLst/>
              </a:endParaRPr>
            </a:p>
            <a:p>
              <a:r>
                <a:rPr lang="fi-FI" sz="1100" b="0" i="0">
                  <a:solidFill>
                    <a:schemeClr val="tx1"/>
                  </a:solidFill>
                  <a:effectLst/>
                  <a:latin typeface="+mn-lt"/>
                  <a:ea typeface="+mn-ea"/>
                  <a:cs typeface="+mn-cs"/>
                </a:rPr>
                <a:t>Minimize the total salary cost of assigning jobs</a:t>
              </a:r>
              <a:endParaRPr lang="en-US" sz="1100" b="0" i="0">
                <a:solidFill>
                  <a:schemeClr val="tx1"/>
                </a:solidFill>
                <a:effectLst/>
                <a:latin typeface="Cambria Math" panose="02040503050406030204" pitchFamily="18" charset="0"/>
                <a:ea typeface="+mn-ea"/>
                <a:cs typeface="+mn-cs"/>
              </a:endParaRPr>
            </a:p>
            <a:p>
              <a:endParaRPr lang="en-US" sz="1100" b="0" i="0">
                <a:solidFill>
                  <a:schemeClr val="tx1"/>
                </a:solidFill>
                <a:effectLst/>
                <a:latin typeface="Cambria Math" panose="02040503050406030204" pitchFamily="18" charset="0"/>
                <a:ea typeface="+mn-ea"/>
                <a:cs typeface="+mn-cs"/>
              </a:endParaRPr>
            </a:p>
            <a:p>
              <a:pPr algn="ct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𝑐𝑜𝑠𝑡</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r>
                    <a:rPr lang="en-US" sz="1100" b="0" i="0">
                      <a:solidFill>
                        <a:schemeClr val="tx1"/>
                      </a:solidFill>
                      <a:effectLst/>
                      <a:latin typeface="Cambria Math" panose="02040503050406030204" pitchFamily="18" charset="0"/>
                      <a:ea typeface="+mn-ea"/>
                      <a:cs typeface="+mn-cs"/>
                    </a:rPr>
                    <m:t>,</m:t>
                  </m:r>
                </m:oMath>
              </a14:m>
              <a:r>
                <a:rPr lang="fi-FI" sz="1100" b="0" i="0">
                  <a:solidFill>
                    <a:schemeClr val="tx1"/>
                  </a:solidFill>
                  <a:effectLst/>
                  <a:latin typeface="+mn-lt"/>
                  <a:ea typeface="+mn-ea"/>
                  <a:cs typeface="+mn-cs"/>
                </a:rPr>
                <a:t> </a:t>
              </a:r>
              <a:endParaRPr lang="en-FI" sz="1400">
                <a:effectLst/>
              </a:endParaRPr>
            </a:p>
            <a:p>
              <a:endParaRPr lang="fi-FI" sz="1100" b="1"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𝑐𝑜𝑠𝑡</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is the salary cost of engineer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working on job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For infeasible assignments (i.e., the engineer doesn't have the skill for the job), set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𝑐𝑜𝑠𝑡</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to a very high value to effectively disallow that assignment.</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endParaRPr lang="en-FI" sz="1400">
                <a:effectLst/>
              </a:endParaRPr>
            </a:p>
            <a:p>
              <a:r>
                <a:rPr lang="en-US" sz="1100" b="1" i="0" baseline="0">
                  <a:solidFill>
                    <a:schemeClr val="tx1"/>
                  </a:solidFill>
                  <a:effectLst/>
                  <a:latin typeface="+mn-lt"/>
                  <a:ea typeface="+mn-ea"/>
                  <a:cs typeface="+mn-cs"/>
                </a:rPr>
                <a:t>- Job Assignment</a:t>
              </a:r>
              <a:r>
                <a:rPr lang="en-US" sz="1100" b="0" i="0" baseline="0">
                  <a:solidFill>
                    <a:schemeClr val="tx1"/>
                  </a:solidFill>
                  <a:effectLst/>
                  <a:latin typeface="+mn-lt"/>
                  <a:ea typeface="+mn-ea"/>
                  <a:cs typeface="+mn-cs"/>
                </a:rPr>
                <a:t>: Each job must be assigned to exactly one engineer with the required skills. For each job j:</a:t>
              </a:r>
              <a:r>
                <a:rPr lang="en-US" sz="1100" b="0" i="0" baseline="0">
                  <a:solidFill>
                    <a:schemeClr val="tx1"/>
                  </a:solidFill>
                  <a:effectLst/>
                  <a:latin typeface="Cambria Math" panose="02040503050406030204" pitchFamily="18" charset="0"/>
                  <a:ea typeface="+mn-ea"/>
                  <a:cs typeface="+mn-cs"/>
                </a:rPr>
                <a:t>  </a:t>
              </a:r>
            </a:p>
            <a:p>
              <a:endParaRPr lang="fi-FI" sz="1100" b="1"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𝑖</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r>
                    <a:rPr lang="en-US" sz="1100" b="0" i="0">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Engineer Assignment</a:t>
              </a:r>
              <a:r>
                <a:rPr lang="fi-FI" sz="1100" b="0" i="0">
                  <a:solidFill>
                    <a:schemeClr val="tx1"/>
                  </a:solidFill>
                  <a:effectLst/>
                  <a:latin typeface="+mn-lt"/>
                  <a:ea typeface="+mn-ea"/>
                  <a:cs typeface="+mn-cs"/>
                </a:rPr>
                <a:t>: Each engineer can be assigned to at most one job. For each engineer </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𝑗</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r>
                    <a:rPr lang="en-US" sz="1100" b="0" i="0">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Skill Requirement</a:t>
              </a:r>
              <a:r>
                <a:rPr lang="fi-FI" sz="1100" b="0" i="0">
                  <a:solidFill>
                    <a:schemeClr val="tx1"/>
                  </a:solidFill>
                  <a:effectLst/>
                  <a:latin typeface="+mn-lt"/>
                  <a:ea typeface="+mn-ea"/>
                  <a:cs typeface="+mn-cs"/>
                </a:rPr>
                <a:t>: For each assignment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ensure that engineer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has the skills required for job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This is implicitly handled by setting the cost of infeasible assignments to a very high value.</a:t>
              </a:r>
            </a:p>
            <a:p>
              <a:endParaRPr lang="en-US" sz="1100" b="0" i="0">
                <a:solidFill>
                  <a:schemeClr val="tx1"/>
                </a:solidFill>
                <a:effectLst/>
                <a:latin typeface="Cambria Math" panose="02040503050406030204" pitchFamily="18" charset="0"/>
                <a:ea typeface="+mn-ea"/>
                <a:cs typeface="+mn-cs"/>
              </a:endParaRPr>
            </a:p>
            <a:p>
              <a:r>
                <a:rPr lang="fi-FI" sz="1100" b="1" i="0">
                  <a:solidFill>
                    <a:schemeClr val="tx1"/>
                  </a:solidFill>
                  <a:effectLst/>
                  <a:latin typeface="+mn-lt"/>
                  <a:ea typeface="+mn-ea"/>
                  <a:cs typeface="+mn-cs"/>
                </a:rPr>
                <a:t>4.</a:t>
              </a:r>
              <a:r>
                <a:rPr lang="fi-FI" sz="1100" b="1" i="0" baseline="0">
                  <a:solidFill>
                    <a:schemeClr val="tx1"/>
                  </a:solidFill>
                  <a:effectLst/>
                  <a:latin typeface="+mn-lt"/>
                  <a:ea typeface="+mn-ea"/>
                  <a:cs typeface="+mn-cs"/>
                </a:rPr>
                <a:t> Binary constraint </a:t>
              </a:r>
              <a:endParaRPr lang="en-FI" sz="1400">
                <a:effectLst/>
              </a:endParaRP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binary, for all </a:t>
              </a:r>
              <a:r>
                <a:rPr lang="fi-FI" sz="1100" b="0" i="1">
                  <a:solidFill>
                    <a:schemeClr val="tx1"/>
                  </a:solidFill>
                  <a:effectLst/>
                  <a:latin typeface="+mn-lt"/>
                  <a:ea typeface="+mn-ea"/>
                  <a:cs typeface="+mn-cs"/>
                </a:rPr>
                <a:t>i, j</a:t>
              </a:r>
              <a14:m>
                <m:oMath xmlns:m="http://schemas.openxmlformats.org/officeDocument/2006/math">
                  <m:r>
                    <m:rPr>
                      <m:nor/>
                    </m:rPr>
                    <a:rPr lang="fi-FI" sz="1100" b="0" i="1">
                      <a:solidFill>
                        <a:schemeClr val="tx1"/>
                      </a:solidFill>
                      <a:effectLst/>
                      <a:latin typeface="+mn-lt"/>
                      <a:ea typeface="+mn-ea"/>
                      <a:cs typeface="+mn-cs"/>
                    </a:rPr>
                    <m:t> </m:t>
                  </m:r>
                </m:oMath>
              </a14:m>
              <a:r>
                <a:rPr lang="fi-FI" sz="1100" b="0" i="1">
                  <a:solidFill>
                    <a:schemeClr val="tx1"/>
                  </a:solidFill>
                  <a:effectLst/>
                  <a:latin typeface="+mn-lt"/>
                  <a:ea typeface="+mn-ea"/>
                  <a:cs typeface="+mn-cs"/>
                </a:rPr>
                <a:t>  </a:t>
              </a:r>
              <a:r>
                <a:rPr lang="fi-FI" sz="1100" i="1">
                  <a:solidFill>
                    <a:schemeClr val="tx1"/>
                  </a:solidFill>
                  <a:effectLst/>
                  <a:latin typeface="+mn-lt"/>
                  <a:ea typeface="+mn-ea"/>
                  <a:cs typeface="+mn-cs"/>
                </a:rPr>
                <a:t> </a:t>
              </a:r>
              <a:endParaRPr lang="en-FI" sz="1400" i="1">
                <a:effectLst/>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integer LP is implemented on the right. The reported solution is:</a:t>
              </a:r>
              <a:endParaRPr lang="en-FI" sz="1400">
                <a:effectLst/>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Job Assignments</a:t>
              </a:r>
            </a:p>
            <a:p>
              <a:r>
                <a:rPr lang="en-US" sz="1100" b="0" i="0" baseline="0">
                  <a:solidFill>
                    <a:schemeClr val="tx1"/>
                  </a:solidFill>
                  <a:effectLst/>
                  <a:latin typeface="+mn-lt"/>
                  <a:ea typeface="+mn-ea"/>
                  <a:cs typeface="+mn-cs"/>
                </a:rPr>
                <a:t>Eeva receives Job 4 (TA).</a:t>
              </a:r>
            </a:p>
            <a:p>
              <a:r>
                <a:rPr lang="en-US" sz="1100" b="0" i="0" baseline="0">
                  <a:solidFill>
                    <a:schemeClr val="tx1"/>
                  </a:solidFill>
                  <a:effectLst/>
                  <a:latin typeface="+mn-lt"/>
                  <a:ea typeface="+mn-ea"/>
                  <a:cs typeface="+mn-cs"/>
                </a:rPr>
                <a:t>Emma receives Job 2 (CW).</a:t>
              </a:r>
            </a:p>
            <a:p>
              <a:r>
                <a:rPr lang="en-US" sz="1100" b="0" i="0" baseline="0">
                  <a:solidFill>
                    <a:schemeClr val="tx1"/>
                  </a:solidFill>
                  <a:effectLst/>
                  <a:latin typeface="+mn-lt"/>
                  <a:ea typeface="+mn-ea"/>
                  <a:cs typeface="+mn-cs"/>
                </a:rPr>
                <a:t>Leo receives Job 11 (TA).</a:t>
              </a:r>
            </a:p>
            <a:p>
              <a:r>
                <a:rPr lang="en-US" sz="1100" b="0" i="0" baseline="0">
                  <a:solidFill>
                    <a:schemeClr val="tx1"/>
                  </a:solidFill>
                  <a:effectLst/>
                  <a:latin typeface="+mn-lt"/>
                  <a:ea typeface="+mn-ea"/>
                  <a:cs typeface="+mn-cs"/>
                </a:rPr>
                <a:t>Elias receives Job 10 (PI).</a:t>
              </a:r>
            </a:p>
            <a:p>
              <a:r>
                <a:rPr lang="en-US" sz="1100" b="0" i="0" baseline="0">
                  <a:solidFill>
                    <a:schemeClr val="tx1"/>
                  </a:solidFill>
                  <a:effectLst/>
                  <a:latin typeface="+mn-lt"/>
                  <a:ea typeface="+mn-ea"/>
                  <a:cs typeface="+mn-cs"/>
                </a:rPr>
                <a:t>Sofia receives Job 7 (CW).</a:t>
              </a:r>
            </a:p>
            <a:p>
              <a:r>
                <a:rPr lang="en-US" sz="1100" b="0" i="0" baseline="0">
                  <a:solidFill>
                    <a:schemeClr val="tx1"/>
                  </a:solidFill>
                  <a:effectLst/>
                  <a:latin typeface="+mn-lt"/>
                  <a:ea typeface="+mn-ea"/>
                  <a:cs typeface="+mn-cs"/>
                </a:rPr>
                <a:t>Onni receives Job 1 (CI).</a:t>
              </a:r>
            </a:p>
            <a:p>
              <a:r>
                <a:rPr lang="en-US" sz="1100" b="0" i="0" baseline="0">
                  <a:solidFill>
                    <a:schemeClr val="tx1"/>
                  </a:solidFill>
                  <a:effectLst/>
                  <a:latin typeface="+mn-lt"/>
                  <a:ea typeface="+mn-ea"/>
                  <a:cs typeface="+mn-cs"/>
                </a:rPr>
                <a:t>Aada receives Job 3 (PA).</a:t>
              </a:r>
            </a:p>
            <a:p>
              <a:r>
                <a:rPr lang="en-US" sz="1100" b="0" i="0" baseline="0">
                  <a:solidFill>
                    <a:schemeClr val="tx1"/>
                  </a:solidFill>
                  <a:effectLst/>
                  <a:latin typeface="+mn-lt"/>
                  <a:ea typeface="+mn-ea"/>
                  <a:cs typeface="+mn-cs"/>
                </a:rPr>
                <a:t>Ellen receives Job 5 (CI).</a:t>
              </a:r>
            </a:p>
            <a:p>
              <a:r>
                <a:rPr lang="en-US" sz="1100" b="0" i="0" baseline="0">
                  <a:solidFill>
                    <a:schemeClr val="tx1"/>
                  </a:solidFill>
                  <a:effectLst/>
                  <a:latin typeface="+mn-lt"/>
                  <a:ea typeface="+mn-ea"/>
                  <a:cs typeface="+mn-cs"/>
                </a:rPr>
                <a:t>Saga receives Job 6 (PI).</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Elliot receives Job 8 (TA).</a:t>
              </a:r>
            </a:p>
            <a:p>
              <a:r>
                <a:rPr lang="en-US" sz="1100" b="0" i="0" baseline="0">
                  <a:solidFill>
                    <a:schemeClr val="tx1"/>
                  </a:solidFill>
                  <a:effectLst/>
                  <a:latin typeface="+mn-lt"/>
                  <a:ea typeface="+mn-ea"/>
                  <a:cs typeface="+mn-cs"/>
                </a:rPr>
                <a:t>Edvin receives Job 9 (CW).</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Engineers Without Jobs</a:t>
              </a:r>
            </a:p>
            <a:p>
              <a:r>
                <a:rPr lang="en-US" sz="1100" b="0" i="0" baseline="0">
                  <a:solidFill>
                    <a:schemeClr val="tx1"/>
                  </a:solidFill>
                  <a:effectLst/>
                  <a:latin typeface="+mn-lt"/>
                  <a:ea typeface="+mn-ea"/>
                  <a:cs typeface="+mn-cs"/>
                </a:rPr>
                <a:t>Väinö</a:t>
              </a:r>
            </a:p>
            <a:p>
              <a:r>
                <a:rPr lang="en-US" sz="1100" b="0" i="0" baseline="0">
                  <a:solidFill>
                    <a:schemeClr val="tx1"/>
                  </a:solidFill>
                  <a:effectLst/>
                  <a:latin typeface="+mn-lt"/>
                  <a:ea typeface="+mn-ea"/>
                  <a:cs typeface="+mn-cs"/>
                </a:rPr>
                <a:t>Emil</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2: Report the optimal total cost.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cost is </a:t>
              </a:r>
              <a:r>
                <a:rPr lang="en-US" sz="1100" b="1" i="0" baseline="0">
                  <a:solidFill>
                    <a:schemeClr val="tx1"/>
                  </a:solidFill>
                  <a:effectLst/>
                  <a:latin typeface="+mn-lt"/>
                  <a:ea typeface="+mn-ea"/>
                  <a:cs typeface="+mn-cs"/>
                </a:rPr>
                <a:t>342</a:t>
              </a:r>
              <a:endParaRPr lang="en-US" b="1">
                <a:effectLst/>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dr:sp macro="" textlink="">
          <xdr:nvSpPr>
            <xdr:cNvPr id="2" name="TextBox 1">
              <a:extLst>
                <a:ext uri="{FF2B5EF4-FFF2-40B4-BE49-F238E27FC236}">
                  <a16:creationId xmlns:a16="http://schemas.microsoft.com/office/drawing/2014/main" id="{D5603CEE-451E-40C8-BE73-72A459A66783}"/>
                </a:ext>
              </a:extLst>
            </xdr:cNvPr>
            <xdr:cNvSpPr txBox="1"/>
          </xdr:nvSpPr>
          <xdr:spPr>
            <a:xfrm>
              <a:off x="620780" y="363690"/>
              <a:ext cx="4865619" cy="1314832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Assignment problem (5pts)</a:t>
              </a:r>
            </a:p>
            <a:p>
              <a:r>
                <a:rPr lang="en-US" sz="1100" b="0" i="0" u="none" strike="noStrike" baseline="0">
                  <a:solidFill>
                    <a:schemeClr val="tx1"/>
                  </a:solidFill>
                  <a:effectLst/>
                  <a:latin typeface="+mn-lt"/>
                  <a:ea typeface="+mn-ea"/>
                  <a:cs typeface="+mn-cs"/>
                </a:rPr>
                <a:t>FIXITNOW is a small company that repairs consumer electronics such as phones, tablets and computers.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jobs for the following week are listed in Table 1. The acronyms for the job types stand for </a:t>
              </a:r>
              <a:r>
                <a:rPr lang="en-US" sz="1100" b="1" i="0" u="none" strike="noStrike" baseline="0">
                  <a:solidFill>
                    <a:schemeClr val="tx1"/>
                  </a:solidFill>
                  <a:effectLst/>
                  <a:latin typeface="+mn-lt"/>
                  <a:ea typeface="+mn-ea"/>
                  <a:cs typeface="+mn-cs"/>
                </a:rPr>
                <a:t>W</a:t>
              </a:r>
              <a:r>
                <a:rPr lang="en-US" sz="1100" b="0" i="0" u="none" strike="noStrike" baseline="0">
                  <a:solidFill>
                    <a:schemeClr val="tx1"/>
                  </a:solidFill>
                  <a:effectLst/>
                  <a:latin typeface="+mn-lt"/>
                  <a:ea typeface="+mn-ea"/>
                  <a:cs typeface="+mn-cs"/>
                </a:rPr>
                <a:t>indows, </a:t>
              </a:r>
              <a:r>
                <a:rPr lang="en-US" sz="1100" b="1" i="0" u="none" strike="noStrike" baseline="0">
                  <a:solidFill>
                    <a:schemeClr val="tx1"/>
                  </a:solidFill>
                  <a:effectLst/>
                  <a:latin typeface="+mn-lt"/>
                  <a:ea typeface="+mn-ea"/>
                  <a:cs typeface="+mn-cs"/>
                </a:rPr>
                <a:t>A</a:t>
              </a:r>
              <a:r>
                <a:rPr lang="en-US" sz="1100" b="0" i="0" u="none" strike="noStrike" baseline="0">
                  <a:solidFill>
                    <a:schemeClr val="tx1"/>
                  </a:solidFill>
                  <a:effectLst/>
                  <a:latin typeface="+mn-lt"/>
                  <a:ea typeface="+mn-ea"/>
                  <a:cs typeface="+mn-cs"/>
                </a:rPr>
                <a:t>ndroid, </a:t>
              </a:r>
              <a:r>
                <a:rPr lang="en-US" sz="1100" b="1" i="0" u="none" strike="noStrike" baseline="0">
                  <a:solidFill>
                    <a:schemeClr val="tx1"/>
                  </a:solidFill>
                  <a:effectLst/>
                  <a:latin typeface="+mn-lt"/>
                  <a:ea typeface="+mn-ea"/>
                  <a:cs typeface="+mn-cs"/>
                </a:rPr>
                <a:t>I</a:t>
              </a:r>
              <a:r>
                <a:rPr lang="en-US" sz="1100" b="0" i="0" u="none" strike="noStrike" baseline="0">
                  <a:solidFill>
                    <a:schemeClr val="tx1"/>
                  </a:solidFill>
                  <a:effectLst/>
                  <a:latin typeface="+mn-lt"/>
                  <a:ea typeface="+mn-ea"/>
                  <a:cs typeface="+mn-cs"/>
                </a:rPr>
                <a:t>OS</a:t>
              </a:r>
              <a:r>
                <a:rPr lang="en-US" sz="1100" b="1" i="0" u="none" strike="noStrike" baseline="0">
                  <a:solidFill>
                    <a:schemeClr val="tx1"/>
                  </a:solidFill>
                  <a:effectLst/>
                  <a:latin typeface="+mn-lt"/>
                  <a:ea typeface="+mn-ea"/>
                  <a:cs typeface="+mn-cs"/>
                </a:rPr>
                <a:t>, P</a:t>
              </a:r>
              <a:r>
                <a:rPr lang="en-US" sz="1100" b="0" i="0" u="none" strike="noStrike" baseline="0">
                  <a:solidFill>
                    <a:schemeClr val="tx1"/>
                  </a:solidFill>
                  <a:effectLst/>
                  <a:latin typeface="+mn-lt"/>
                  <a:ea typeface="+mn-ea"/>
                  <a:cs typeface="+mn-cs"/>
                </a:rPr>
                <a:t>hone, </a:t>
              </a:r>
              <a:r>
                <a:rPr lang="en-US" sz="1100" b="1" i="0" u="none" strike="noStrike" baseline="0">
                  <a:solidFill>
                    <a:schemeClr val="tx1"/>
                  </a:solidFill>
                  <a:effectLst/>
                  <a:latin typeface="+mn-lt"/>
                  <a:ea typeface="+mn-ea"/>
                  <a:cs typeface="+mn-cs"/>
                </a:rPr>
                <a:t>T</a:t>
              </a:r>
              <a:r>
                <a:rPr lang="en-US" sz="1100" b="0" i="0" u="none" strike="noStrike" baseline="0">
                  <a:solidFill>
                    <a:schemeClr val="tx1"/>
                  </a:solidFill>
                  <a:effectLst/>
                  <a:latin typeface="+mn-lt"/>
                  <a:ea typeface="+mn-ea"/>
                  <a:cs typeface="+mn-cs"/>
                </a:rPr>
                <a:t>ablet and </a:t>
              </a:r>
              <a:r>
                <a:rPr lang="en-US" sz="1100" b="1" i="0" u="none" strike="noStrike" baseline="0">
                  <a:solidFill>
                    <a:schemeClr val="tx1"/>
                  </a:solidFill>
                  <a:effectLst/>
                  <a:latin typeface="+mn-lt"/>
                  <a:ea typeface="+mn-ea"/>
                  <a:cs typeface="+mn-cs"/>
                </a:rPr>
                <a:t>C</a:t>
              </a:r>
              <a:r>
                <a:rPr lang="en-US" sz="1100" b="0" i="0" u="none" strike="noStrike" baseline="0">
                  <a:solidFill>
                    <a:schemeClr val="tx1"/>
                  </a:solidFill>
                  <a:effectLst/>
                  <a:latin typeface="+mn-lt"/>
                  <a:ea typeface="+mn-ea"/>
                  <a:cs typeface="+mn-cs"/>
                </a:rPr>
                <a:t>omputer. For instance CW denotes an Computer running Windows.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engineers of FIXITNOW as well as their salaries per job and their skills are listed in Table 2. Each engineer can only work on one project for which (s)he has the necessary skills.</a:t>
              </a:r>
            </a:p>
            <a:p>
              <a:endParaRPr lang="en-US" sz="1100" b="1" i="0" u="none" strike="noStrike">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I</a:t>
              </a:r>
              <a:r>
                <a:rPr lang="en-US" sz="1100" b="0" i="0" baseline="0">
                  <a:solidFill>
                    <a:schemeClr val="tx1"/>
                  </a:solidFill>
                  <a:effectLst/>
                  <a:latin typeface="+mn-lt"/>
                  <a:ea typeface="+mn-ea"/>
                  <a:cs typeface="+mn-cs"/>
                </a:rPr>
                <a:t>mplement on the spreadsheet a </a:t>
              </a:r>
              <a:r>
                <a:rPr lang="en-US" sz="1100" b="0" i="0" u="none" strike="noStrike">
                  <a:solidFill>
                    <a:schemeClr val="tx1"/>
                  </a:solidFill>
                  <a:effectLst/>
                  <a:latin typeface="+mn-lt"/>
                  <a:ea typeface="+mn-ea"/>
                  <a:cs typeface="+mn-cs"/>
                </a:rPr>
                <a:t>LP-model</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that </a:t>
              </a:r>
              <a:r>
                <a:rPr lang="en-US" sz="1100" b="0" i="0" baseline="0">
                  <a:solidFill>
                    <a:schemeClr val="tx1"/>
                  </a:solidFill>
                  <a:effectLst/>
                  <a:latin typeface="+mn-lt"/>
                  <a:ea typeface="+mn-ea"/>
                  <a:cs typeface="+mn-cs"/>
                </a:rPr>
                <a:t>assigns engineers to the jobs so that total costs are minimized and all jobs are done.  [HINT: you can set a very high cost in the objective function to assignments that are not feasible] </a:t>
              </a:r>
              <a:endParaRPr lang="en-US" sz="1400" b="0"/>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0" i="0" baseline="0">
                  <a:solidFill>
                    <a:srgbClr val="FF0000"/>
                  </a:solidFill>
                  <a:effectLst/>
                  <a:latin typeface="+mn-lt"/>
                  <a:ea typeface="+mn-ea"/>
                  <a:cs typeface="+mn-cs"/>
                </a:rPr>
                <a:t>Task 1: Report the engineers that are not assigned to any job </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sz="1400">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sz="1400">
                <a:effectLst/>
              </a:endParaRPr>
            </a:p>
            <a:p>
              <a:r>
                <a:rPr lang="en-US" sz="1050">
                  <a:effectLst/>
                </a:rPr>
                <a:t>Let </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en-US" sz="1050">
                  <a:effectLst/>
                </a:rPr>
                <a:t>​ be a binary variable that equals 1 if job j is assigned to engineer </a:t>
              </a:r>
              <a:r>
                <a:rPr lang="en-US" sz="1050" i="1">
                  <a:effectLst/>
                </a:rPr>
                <a:t>i</a:t>
              </a:r>
              <a:r>
                <a:rPr lang="en-US" sz="1050">
                  <a:effectLst/>
                </a:rPr>
                <a:t> is assigned to job </a:t>
              </a:r>
              <a:r>
                <a:rPr lang="en-US" sz="1050" i="1">
                  <a:effectLst/>
                </a:rPr>
                <a:t>j</a:t>
              </a:r>
              <a:r>
                <a:rPr lang="en-US" sz="1050">
                  <a:effectLst/>
                </a:rPr>
                <a:t> and 0 otherwise.</a:t>
              </a:r>
            </a:p>
            <a:p>
              <a:endParaRPr lang="en-FI" sz="1400">
                <a:effectLst/>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sz="1400">
                <a:effectLst/>
              </a:endParaRPr>
            </a:p>
            <a:p>
              <a:r>
                <a:rPr lang="fi-FI" sz="1100" b="0" i="0">
                  <a:solidFill>
                    <a:schemeClr val="tx1"/>
                  </a:solidFill>
                  <a:effectLst/>
                  <a:latin typeface="+mn-lt"/>
                  <a:ea typeface="+mn-ea"/>
                  <a:cs typeface="+mn-cs"/>
                </a:rPr>
                <a:t>Minimize the total salary cost of assigning jobs</a:t>
              </a:r>
              <a:endParaRPr lang="en-US" sz="1100" b="0" i="0">
                <a:solidFill>
                  <a:schemeClr val="tx1"/>
                </a:solidFill>
                <a:effectLst/>
                <a:latin typeface="Cambria Math" panose="02040503050406030204" pitchFamily="18" charset="0"/>
                <a:ea typeface="+mn-ea"/>
                <a:cs typeface="+mn-cs"/>
              </a:endParaRPr>
            </a:p>
            <a:p>
              <a:endParaRPr lang="en-US" sz="1100" b="0" i="0">
                <a:solidFill>
                  <a:schemeClr val="tx1"/>
                </a:solidFill>
                <a:effectLst/>
                <a:latin typeface="Cambria Math" panose="02040503050406030204" pitchFamily="18" charset="0"/>
                <a:ea typeface="+mn-ea"/>
                <a:cs typeface="+mn-cs"/>
              </a:endParaRPr>
            </a:p>
            <a:p>
              <a:pPr algn="ctr"/>
              <a:r>
                <a:rPr lang="en-US" sz="1100" b="0" i="0">
                  <a:solidFill>
                    <a:schemeClr val="tx1"/>
                  </a:solidFill>
                  <a:effectLst/>
                  <a:latin typeface="Cambria Math" panose="02040503050406030204" pitchFamily="18" charset="0"/>
                  <a:ea typeface="+mn-ea"/>
                  <a:cs typeface="+mn-cs"/>
                </a:rPr>
                <a:t>min z= ∑2_(𝑖,𝑗)▒〖</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𝑐𝑜𝑠𝑡</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mn-lt"/>
                  <a:ea typeface="+mn-ea"/>
                  <a:cs typeface="+mn-cs"/>
                </a:rPr>
                <a:t> </a:t>
              </a:r>
              <a:endParaRPr lang="en-FI" sz="1400">
                <a:effectLst/>
              </a:endParaRPr>
            </a:p>
            <a:p>
              <a:endParaRPr lang="fi-FI" sz="1100" b="1"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𝑐𝑜𝑠𝑡</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is the salary cost of engineer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working on job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For infeasible assignments (i.e., the engineer doesn't have the skill for the job), set </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𝑐𝑜𝑠𝑡</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to a very high value to effectively disallow that assignment.</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endParaRPr lang="en-FI" sz="1400">
                <a:effectLst/>
              </a:endParaRPr>
            </a:p>
            <a:p>
              <a:r>
                <a:rPr lang="en-US" sz="1100" b="1" i="0" baseline="0">
                  <a:solidFill>
                    <a:schemeClr val="tx1"/>
                  </a:solidFill>
                  <a:effectLst/>
                  <a:latin typeface="+mn-lt"/>
                  <a:ea typeface="+mn-ea"/>
                  <a:cs typeface="+mn-cs"/>
                </a:rPr>
                <a:t>- Job Assignment</a:t>
              </a:r>
              <a:r>
                <a:rPr lang="en-US" sz="1100" b="0" i="0" baseline="0">
                  <a:solidFill>
                    <a:schemeClr val="tx1"/>
                  </a:solidFill>
                  <a:effectLst/>
                  <a:latin typeface="+mn-lt"/>
                  <a:ea typeface="+mn-ea"/>
                  <a:cs typeface="+mn-cs"/>
                </a:rPr>
                <a:t>: Each job must be assigned to exactly one engineer with the required skills. For each job j:</a:t>
              </a:r>
              <a:r>
                <a:rPr lang="en-US" sz="1100" b="0" i="0" baseline="0">
                  <a:solidFill>
                    <a:schemeClr val="tx1"/>
                  </a:solidFill>
                  <a:effectLst/>
                  <a:latin typeface="Cambria Math" panose="02040503050406030204" pitchFamily="18" charset="0"/>
                  <a:ea typeface="+mn-ea"/>
                  <a:cs typeface="+mn-cs"/>
                </a:rPr>
                <a:t>  </a:t>
              </a:r>
            </a:p>
            <a:p>
              <a:endParaRPr lang="fi-FI" sz="1100" b="1"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∑2_𝑖▒𝑥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=1</a:t>
              </a:r>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Engineer Assignment</a:t>
              </a:r>
              <a:r>
                <a:rPr lang="fi-FI" sz="1100" b="0" i="0">
                  <a:solidFill>
                    <a:schemeClr val="tx1"/>
                  </a:solidFill>
                  <a:effectLst/>
                  <a:latin typeface="+mn-lt"/>
                  <a:ea typeface="+mn-ea"/>
                  <a:cs typeface="+mn-cs"/>
                </a:rPr>
                <a:t>: Each engineer can be assigned to at most one job. For each engineer </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∑2_𝑗▒𝑥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≤1</a:t>
              </a:r>
              <a:r>
                <a:rPr lang="fi-FI" sz="1100" b="0" i="0">
                  <a:solidFill>
                    <a:schemeClr val="tx1"/>
                  </a:solidFill>
                  <a:effectLst/>
                  <a:latin typeface="+mn-lt"/>
                  <a:ea typeface="+mn-ea"/>
                  <a:cs typeface="+mn-cs"/>
                </a:rPr>
                <a:t> </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Skill Requirement</a:t>
              </a:r>
              <a:r>
                <a:rPr lang="fi-FI" sz="1100" b="0" i="0">
                  <a:solidFill>
                    <a:schemeClr val="tx1"/>
                  </a:solidFill>
                  <a:effectLst/>
                  <a:latin typeface="+mn-lt"/>
                  <a:ea typeface="+mn-ea"/>
                  <a:cs typeface="+mn-cs"/>
                </a:rPr>
                <a:t>: For each assignment </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ensure that engineer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has the skills required for job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This is implicitly handled by setting the cost of infeasible assignments to a very high value.</a:t>
              </a:r>
            </a:p>
            <a:p>
              <a:endParaRPr lang="en-US" sz="1100" b="0" i="0">
                <a:solidFill>
                  <a:schemeClr val="tx1"/>
                </a:solidFill>
                <a:effectLst/>
                <a:latin typeface="Cambria Math" panose="02040503050406030204" pitchFamily="18" charset="0"/>
                <a:ea typeface="+mn-ea"/>
                <a:cs typeface="+mn-cs"/>
              </a:endParaRPr>
            </a:p>
            <a:p>
              <a:r>
                <a:rPr lang="fi-FI" sz="1100" b="1" i="0">
                  <a:solidFill>
                    <a:schemeClr val="tx1"/>
                  </a:solidFill>
                  <a:effectLst/>
                  <a:latin typeface="+mn-lt"/>
                  <a:ea typeface="+mn-ea"/>
                  <a:cs typeface="+mn-cs"/>
                </a:rPr>
                <a:t>4.</a:t>
              </a:r>
              <a:r>
                <a:rPr lang="fi-FI" sz="1100" b="1" i="0" baseline="0">
                  <a:solidFill>
                    <a:schemeClr val="tx1"/>
                  </a:solidFill>
                  <a:effectLst/>
                  <a:latin typeface="+mn-lt"/>
                  <a:ea typeface="+mn-ea"/>
                  <a:cs typeface="+mn-cs"/>
                </a:rPr>
                <a:t> Binary constraint </a:t>
              </a:r>
              <a:endParaRPr lang="en-FI" sz="1400">
                <a:effectLst/>
              </a:endParaRPr>
            </a:p>
            <a:p>
              <a:pPr algn="ct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binary, for all </a:t>
              </a:r>
              <a:r>
                <a:rPr lang="fi-FI" sz="1100" b="0" i="1">
                  <a:solidFill>
                    <a:schemeClr val="tx1"/>
                  </a:solidFill>
                  <a:effectLst/>
                  <a:latin typeface="+mn-lt"/>
                  <a:ea typeface="+mn-ea"/>
                  <a:cs typeface="+mn-cs"/>
                </a:rPr>
                <a:t>i, j</a:t>
              </a:r>
              <a:r>
                <a:rPr lang="fi-FI" sz="1100" b="0" i="0">
                  <a:solidFill>
                    <a:schemeClr val="tx1"/>
                  </a:solidFill>
                  <a:effectLst/>
                  <a:latin typeface="Cambria Math" panose="02040503050406030204" pitchFamily="18" charset="0"/>
                  <a:ea typeface="+mn-ea"/>
                  <a:cs typeface="+mn-cs"/>
                </a:rPr>
                <a:t>" </a:t>
              </a:r>
              <a:r>
                <a:rPr lang="en-FI" sz="1100" b="0" i="0">
                  <a:solidFill>
                    <a:schemeClr val="tx1"/>
                  </a:solidFill>
                  <a:effectLst/>
                  <a:latin typeface="+mn-lt"/>
                  <a:ea typeface="+mn-ea"/>
                  <a:cs typeface="+mn-cs"/>
                </a:rPr>
                <a:t>"</a:t>
              </a:r>
              <a:r>
                <a:rPr lang="fi-FI" sz="1100" b="0" i="1">
                  <a:solidFill>
                    <a:schemeClr val="tx1"/>
                  </a:solidFill>
                  <a:effectLst/>
                  <a:latin typeface="+mn-lt"/>
                  <a:ea typeface="+mn-ea"/>
                  <a:cs typeface="+mn-cs"/>
                </a:rPr>
                <a:t>  </a:t>
              </a:r>
              <a:r>
                <a:rPr lang="fi-FI" sz="1100" i="1">
                  <a:solidFill>
                    <a:schemeClr val="tx1"/>
                  </a:solidFill>
                  <a:effectLst/>
                  <a:latin typeface="+mn-lt"/>
                  <a:ea typeface="+mn-ea"/>
                  <a:cs typeface="+mn-cs"/>
                </a:rPr>
                <a:t> </a:t>
              </a:r>
              <a:endParaRPr lang="en-FI" sz="1400" i="1">
                <a:effectLst/>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integer LP is implemented on the right. The reported solution is:</a:t>
              </a:r>
              <a:endParaRPr lang="en-FI" sz="1400">
                <a:effectLst/>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Job Assignments</a:t>
              </a:r>
            </a:p>
            <a:p>
              <a:r>
                <a:rPr lang="en-US" sz="1100" b="0" i="0" baseline="0">
                  <a:solidFill>
                    <a:schemeClr val="tx1"/>
                  </a:solidFill>
                  <a:effectLst/>
                  <a:latin typeface="+mn-lt"/>
                  <a:ea typeface="+mn-ea"/>
                  <a:cs typeface="+mn-cs"/>
                </a:rPr>
                <a:t>Eeva receives Job 4 (TA).</a:t>
              </a:r>
            </a:p>
            <a:p>
              <a:r>
                <a:rPr lang="en-US" sz="1100" b="0" i="0" baseline="0">
                  <a:solidFill>
                    <a:schemeClr val="tx1"/>
                  </a:solidFill>
                  <a:effectLst/>
                  <a:latin typeface="+mn-lt"/>
                  <a:ea typeface="+mn-ea"/>
                  <a:cs typeface="+mn-cs"/>
                </a:rPr>
                <a:t>Emma receives Job 2 (CW).</a:t>
              </a:r>
            </a:p>
            <a:p>
              <a:r>
                <a:rPr lang="en-US" sz="1100" b="0" i="0" baseline="0">
                  <a:solidFill>
                    <a:schemeClr val="tx1"/>
                  </a:solidFill>
                  <a:effectLst/>
                  <a:latin typeface="+mn-lt"/>
                  <a:ea typeface="+mn-ea"/>
                  <a:cs typeface="+mn-cs"/>
                </a:rPr>
                <a:t>Leo receives Job 11 (TA).</a:t>
              </a:r>
            </a:p>
            <a:p>
              <a:r>
                <a:rPr lang="en-US" sz="1100" b="0" i="0" baseline="0">
                  <a:solidFill>
                    <a:schemeClr val="tx1"/>
                  </a:solidFill>
                  <a:effectLst/>
                  <a:latin typeface="+mn-lt"/>
                  <a:ea typeface="+mn-ea"/>
                  <a:cs typeface="+mn-cs"/>
                </a:rPr>
                <a:t>Elias receives Job 10 (PI).</a:t>
              </a:r>
            </a:p>
            <a:p>
              <a:r>
                <a:rPr lang="en-US" sz="1100" b="0" i="0" baseline="0">
                  <a:solidFill>
                    <a:schemeClr val="tx1"/>
                  </a:solidFill>
                  <a:effectLst/>
                  <a:latin typeface="+mn-lt"/>
                  <a:ea typeface="+mn-ea"/>
                  <a:cs typeface="+mn-cs"/>
                </a:rPr>
                <a:t>Sofia receives Job 7 (CW).</a:t>
              </a:r>
            </a:p>
            <a:p>
              <a:r>
                <a:rPr lang="en-US" sz="1100" b="0" i="0" baseline="0">
                  <a:solidFill>
                    <a:schemeClr val="tx1"/>
                  </a:solidFill>
                  <a:effectLst/>
                  <a:latin typeface="+mn-lt"/>
                  <a:ea typeface="+mn-ea"/>
                  <a:cs typeface="+mn-cs"/>
                </a:rPr>
                <a:t>Onni receives Job 1 (CI).</a:t>
              </a:r>
            </a:p>
            <a:p>
              <a:r>
                <a:rPr lang="en-US" sz="1100" b="0" i="0" baseline="0">
                  <a:solidFill>
                    <a:schemeClr val="tx1"/>
                  </a:solidFill>
                  <a:effectLst/>
                  <a:latin typeface="+mn-lt"/>
                  <a:ea typeface="+mn-ea"/>
                  <a:cs typeface="+mn-cs"/>
                </a:rPr>
                <a:t>Aada receives Job 3 (PA).</a:t>
              </a:r>
            </a:p>
            <a:p>
              <a:r>
                <a:rPr lang="en-US" sz="1100" b="0" i="0" baseline="0">
                  <a:solidFill>
                    <a:schemeClr val="tx1"/>
                  </a:solidFill>
                  <a:effectLst/>
                  <a:latin typeface="+mn-lt"/>
                  <a:ea typeface="+mn-ea"/>
                  <a:cs typeface="+mn-cs"/>
                </a:rPr>
                <a:t>Ellen receives Job 5 (CI).</a:t>
              </a:r>
            </a:p>
            <a:p>
              <a:r>
                <a:rPr lang="en-US" sz="1100" b="0" i="0" baseline="0">
                  <a:solidFill>
                    <a:schemeClr val="tx1"/>
                  </a:solidFill>
                  <a:effectLst/>
                  <a:latin typeface="+mn-lt"/>
                  <a:ea typeface="+mn-ea"/>
                  <a:cs typeface="+mn-cs"/>
                </a:rPr>
                <a:t>Saga receives Job 6 (PI).</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Elliot receives Job 8 (TA).</a:t>
              </a:r>
            </a:p>
            <a:p>
              <a:r>
                <a:rPr lang="en-US" sz="1100" b="0" i="0" baseline="0">
                  <a:solidFill>
                    <a:schemeClr val="tx1"/>
                  </a:solidFill>
                  <a:effectLst/>
                  <a:latin typeface="+mn-lt"/>
                  <a:ea typeface="+mn-ea"/>
                  <a:cs typeface="+mn-cs"/>
                </a:rPr>
                <a:t>Edvin receives Job 9 (CW).</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Engineers Without Jobs</a:t>
              </a:r>
            </a:p>
            <a:p>
              <a:r>
                <a:rPr lang="en-US" sz="1100" b="0" i="0" baseline="0">
                  <a:solidFill>
                    <a:schemeClr val="tx1"/>
                  </a:solidFill>
                  <a:effectLst/>
                  <a:latin typeface="+mn-lt"/>
                  <a:ea typeface="+mn-ea"/>
                  <a:cs typeface="+mn-cs"/>
                </a:rPr>
                <a:t>Väinö</a:t>
              </a:r>
            </a:p>
            <a:p>
              <a:r>
                <a:rPr lang="en-US" sz="1100" b="0" i="0" baseline="0">
                  <a:solidFill>
                    <a:schemeClr val="tx1"/>
                  </a:solidFill>
                  <a:effectLst/>
                  <a:latin typeface="+mn-lt"/>
                  <a:ea typeface="+mn-ea"/>
                  <a:cs typeface="+mn-cs"/>
                </a:rPr>
                <a:t>Emil</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2: Report the optimal total cost.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cost is </a:t>
              </a:r>
              <a:r>
                <a:rPr lang="en-US" sz="1100" b="1" i="0" baseline="0">
                  <a:solidFill>
                    <a:schemeClr val="tx1"/>
                  </a:solidFill>
                  <a:effectLst/>
                  <a:latin typeface="+mn-lt"/>
                  <a:ea typeface="+mn-ea"/>
                  <a:cs typeface="+mn-cs"/>
                </a:rPr>
                <a:t>342</a:t>
              </a:r>
              <a:endParaRPr lang="en-US" b="1">
                <a:effectLst/>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9</xdr:col>
      <xdr:colOff>280819</xdr:colOff>
      <xdr:row>1</xdr:row>
      <xdr:rowOff>190055</xdr:rowOff>
    </xdr:from>
    <xdr:ext cx="4672916" cy="2409506"/>
    <xdr:sp macro="" textlink="">
      <xdr:nvSpPr>
        <xdr:cNvPr id="3" name="TextBox 2">
          <a:extLst>
            <a:ext uri="{FF2B5EF4-FFF2-40B4-BE49-F238E27FC236}">
              <a16:creationId xmlns:a16="http://schemas.microsoft.com/office/drawing/2014/main" id="{5FDE4CCD-26EB-407F-80B9-922DC6A2EBF4}"/>
            </a:ext>
          </a:extLst>
        </xdr:cNvPr>
        <xdr:cNvSpPr txBox="1"/>
      </xdr:nvSpPr>
      <xdr:spPr>
        <a:xfrm>
          <a:off x="5767219" y="365315"/>
          <a:ext cx="4672916" cy="240950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endParaRPr kumimoji="0" lang="en-US" sz="1100" b="0" i="0" u="none" strike="noStrike" kern="0" cap="none" spc="0" normalizeH="0" baseline="0" noProof="0">
            <a:ln>
              <a:noFill/>
            </a:ln>
            <a:solidFill>
              <a:prstClr val="black"/>
            </a:solidFill>
            <a:effectLst/>
            <a:uLnTx/>
            <a:uFillTx/>
            <a:latin typeface="+mn-lt"/>
            <a:ea typeface="+mn-ea"/>
            <a:cs typeface="+mn-cs"/>
          </a:endParaRPr>
        </a:p>
        <a:p>
          <a:r>
            <a:rPr kumimoji="0" lang="en-US" sz="1100" b="0" i="0" u="none" strike="noStrike" kern="0" cap="none" spc="0" normalizeH="0" baseline="0" noProof="0">
              <a:ln>
                <a:noFill/>
              </a:ln>
              <a:solidFill>
                <a:prstClr val="black"/>
              </a:solidFill>
              <a:effectLst/>
              <a:uLnTx/>
              <a:uFillTx/>
              <a:latin typeface="+mn-lt"/>
              <a:ea typeface="+mn-ea"/>
              <a:cs typeface="+mn-cs"/>
            </a:rPr>
            <a:t>Model is correct, correct optimal solution is reported and the model is clearly presented (decision varibles, data, and formulas clearly marked; </a:t>
          </a:r>
          <a:r>
            <a:rPr lang="en-US" sz="1100" b="0" i="0" baseline="0">
              <a:solidFill>
                <a:schemeClr val="tx1"/>
              </a:solidFill>
              <a:effectLst/>
              <a:latin typeface="+mn-lt"/>
              <a:ea typeface="+mn-ea"/>
              <a:cs typeface="+mn-cs"/>
            </a:rPr>
            <a:t>data not hidden in formulas but presented in data cells corresponding to objective function and constraint coefficients). (5pts)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schemeClr val="tx1"/>
              </a:solidFill>
              <a:effectLst/>
              <a:uLnTx/>
              <a:uFillTx/>
              <a:latin typeface="+mn-lt"/>
              <a:ea typeface="+mn-ea"/>
              <a:cs typeface="+mn-cs"/>
            </a:rPr>
            <a:t>Small error in the model or in reporting solutions (-1 pt)</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Model not clearly presented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model (-2 to -3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baseline="0">
              <a:solidFill>
                <a:schemeClr val="tx1"/>
              </a:solidFill>
              <a:effectLst/>
              <a:latin typeface="+mn-lt"/>
              <a:ea typeface="+mn-ea"/>
              <a:cs typeface="+mn-cs"/>
            </a:rPr>
            <a:t>Model is poorly presented (-2 pts)</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9FA5E-E53E-443C-8E0B-D1BDAEB49A17}">
  <dimension ref="A1:Z73"/>
  <sheetViews>
    <sheetView tabSelected="1" topLeftCell="L60" zoomScale="130" zoomScaleNormal="130" workbookViewId="0">
      <selection activeCell="N78" sqref="N78"/>
    </sheetView>
  </sheetViews>
  <sheetFormatPr defaultColWidth="8.88671875" defaultRowHeight="14.4" x14ac:dyDescent="0.3"/>
  <cols>
    <col min="1" max="1" width="2.44140625" customWidth="1"/>
    <col min="11" max="11" width="8.88671875" customWidth="1"/>
    <col min="12" max="12" width="25.77734375" customWidth="1"/>
    <col min="13" max="13" width="11.6640625" customWidth="1"/>
    <col min="14" max="14" width="13.44140625" customWidth="1"/>
    <col min="24" max="24" width="30.33203125" customWidth="1"/>
  </cols>
  <sheetData>
    <row r="1" spans="1:12" s="1" customFormat="1" ht="25.8" x14ac:dyDescent="0.5">
      <c r="A1" s="2" t="e">
        <f>#REF!</f>
        <v>#REF!</v>
      </c>
      <c r="B1" s="2" t="s">
        <v>45</v>
      </c>
    </row>
    <row r="3" spans="1:12" ht="33.75" customHeight="1" x14ac:dyDescent="0.3"/>
    <row r="16" spans="1:12" ht="15" thickBot="1" x14ac:dyDescent="0.35">
      <c r="L16" s="8" t="s">
        <v>0</v>
      </c>
    </row>
    <row r="17" spans="8:23" x14ac:dyDescent="0.3">
      <c r="L17" s="16" t="s">
        <v>1</v>
      </c>
      <c r="M17" s="9">
        <v>1</v>
      </c>
      <c r="N17" s="9">
        <v>2</v>
      </c>
      <c r="O17" s="9">
        <v>3</v>
      </c>
      <c r="P17" s="9">
        <v>4</v>
      </c>
      <c r="Q17" s="9">
        <v>5</v>
      </c>
      <c r="R17" s="9">
        <v>6</v>
      </c>
      <c r="S17" s="9">
        <v>7</v>
      </c>
      <c r="T17" s="9">
        <v>8</v>
      </c>
      <c r="U17" s="9">
        <v>9</v>
      </c>
      <c r="V17" s="9">
        <v>10</v>
      </c>
      <c r="W17" s="11">
        <v>11</v>
      </c>
    </row>
    <row r="18" spans="8:23" ht="15" thickBot="1" x14ac:dyDescent="0.35">
      <c r="L18" s="13" t="s">
        <v>2</v>
      </c>
      <c r="M18" s="6" t="s">
        <v>4</v>
      </c>
      <c r="N18" s="6" t="s">
        <v>6</v>
      </c>
      <c r="O18" s="6" t="s">
        <v>7</v>
      </c>
      <c r="P18" s="6" t="s">
        <v>3</v>
      </c>
      <c r="Q18" s="6" t="s">
        <v>4</v>
      </c>
      <c r="R18" s="6" t="s">
        <v>5</v>
      </c>
      <c r="S18" s="6" t="s">
        <v>6</v>
      </c>
      <c r="T18" s="6" t="s">
        <v>3</v>
      </c>
      <c r="U18" s="6" t="s">
        <v>6</v>
      </c>
      <c r="V18" s="6" t="s">
        <v>5</v>
      </c>
      <c r="W18" s="7" t="s">
        <v>3</v>
      </c>
    </row>
    <row r="20" spans="8:23" ht="15" thickBot="1" x14ac:dyDescent="0.35">
      <c r="L20" s="8" t="s">
        <v>8</v>
      </c>
    </row>
    <row r="21" spans="8:23" x14ac:dyDescent="0.3">
      <c r="L21" s="16" t="s">
        <v>9</v>
      </c>
      <c r="M21" s="15" t="s">
        <v>10</v>
      </c>
      <c r="N21" s="31" t="s">
        <v>11</v>
      </c>
      <c r="O21" s="32"/>
    </row>
    <row r="22" spans="8:23" x14ac:dyDescent="0.3">
      <c r="L22" s="10" t="s">
        <v>12</v>
      </c>
      <c r="M22" s="3">
        <v>32</v>
      </c>
      <c r="N22" s="4" t="s">
        <v>31</v>
      </c>
      <c r="O22" s="12"/>
    </row>
    <row r="23" spans="8:23" ht="34.5" customHeight="1" x14ac:dyDescent="0.3">
      <c r="L23" s="10" t="s">
        <v>13</v>
      </c>
      <c r="M23" s="3">
        <v>32</v>
      </c>
      <c r="N23" s="4" t="s">
        <v>29</v>
      </c>
      <c r="O23" s="12"/>
    </row>
    <row r="24" spans="8:23" x14ac:dyDescent="0.3">
      <c r="L24" s="10" t="s">
        <v>14</v>
      </c>
      <c r="M24" s="3">
        <v>34</v>
      </c>
      <c r="N24" s="4" t="s">
        <v>20</v>
      </c>
      <c r="O24" s="12"/>
    </row>
    <row r="25" spans="8:23" x14ac:dyDescent="0.3">
      <c r="L25" s="10" t="s">
        <v>15</v>
      </c>
      <c r="M25" s="3">
        <v>31</v>
      </c>
      <c r="N25" s="4" t="s">
        <v>5</v>
      </c>
      <c r="O25" s="12"/>
    </row>
    <row r="26" spans="8:23" x14ac:dyDescent="0.3">
      <c r="L26" s="10" t="s">
        <v>17</v>
      </c>
      <c r="M26" s="3">
        <v>31</v>
      </c>
      <c r="N26" s="4" t="s">
        <v>6</v>
      </c>
      <c r="O26" s="12"/>
    </row>
    <row r="27" spans="8:23" x14ac:dyDescent="0.3">
      <c r="L27" s="10" t="s">
        <v>19</v>
      </c>
      <c r="M27" s="3">
        <v>34</v>
      </c>
      <c r="N27" s="4" t="s">
        <v>30</v>
      </c>
      <c r="O27" s="12"/>
    </row>
    <row r="28" spans="8:23" x14ac:dyDescent="0.3">
      <c r="L28" s="10" t="s">
        <v>21</v>
      </c>
      <c r="M28" s="3">
        <v>32</v>
      </c>
      <c r="N28" s="4" t="s">
        <v>25</v>
      </c>
      <c r="O28" s="12"/>
    </row>
    <row r="29" spans="8:23" x14ac:dyDescent="0.3">
      <c r="I29" s="3"/>
      <c r="J29" s="3"/>
      <c r="K29" s="3"/>
      <c r="L29" s="10" t="s">
        <v>22</v>
      </c>
      <c r="M29" s="3">
        <v>31</v>
      </c>
      <c r="N29" s="4" t="s">
        <v>7</v>
      </c>
      <c r="O29" s="12"/>
    </row>
    <row r="30" spans="8:23" x14ac:dyDescent="0.3">
      <c r="H30" s="4"/>
      <c r="L30" s="10" t="s">
        <v>23</v>
      </c>
      <c r="M30" s="3">
        <v>29</v>
      </c>
      <c r="N30" s="4" t="s">
        <v>18</v>
      </c>
      <c r="O30" s="12"/>
    </row>
    <row r="31" spans="8:23" x14ac:dyDescent="0.3">
      <c r="H31" s="4"/>
      <c r="L31" s="10" t="s">
        <v>24</v>
      </c>
      <c r="M31" s="3">
        <v>29</v>
      </c>
      <c r="N31" s="4" t="s">
        <v>16</v>
      </c>
      <c r="O31" s="12"/>
    </row>
    <row r="32" spans="8:23" x14ac:dyDescent="0.3">
      <c r="H32" s="4"/>
      <c r="L32" s="10" t="s">
        <v>26</v>
      </c>
      <c r="M32" s="3">
        <v>29</v>
      </c>
      <c r="N32" s="4" t="s">
        <v>30</v>
      </c>
      <c r="O32" s="12"/>
    </row>
    <row r="33" spans="8:23" x14ac:dyDescent="0.3">
      <c r="H33" s="4"/>
      <c r="L33" s="10" t="s">
        <v>27</v>
      </c>
      <c r="M33" s="3">
        <v>29</v>
      </c>
      <c r="N33" s="4" t="s">
        <v>20</v>
      </c>
      <c r="O33" s="12"/>
    </row>
    <row r="34" spans="8:23" ht="15" thickBot="1" x14ac:dyDescent="0.35">
      <c r="H34" s="4"/>
      <c r="L34" s="5" t="s">
        <v>28</v>
      </c>
      <c r="M34" s="6">
        <v>32</v>
      </c>
      <c r="N34" s="14" t="s">
        <v>32</v>
      </c>
      <c r="O34" s="7"/>
    </row>
    <row r="35" spans="8:23" x14ac:dyDescent="0.3">
      <c r="H35" s="4"/>
      <c r="M35" s="3"/>
    </row>
    <row r="36" spans="8:23" x14ac:dyDescent="0.3">
      <c r="H36" s="4"/>
      <c r="L36" s="20" t="s">
        <v>36</v>
      </c>
      <c r="N36" s="23" t="s">
        <v>38</v>
      </c>
      <c r="O36" s="23"/>
      <c r="P36" s="23"/>
      <c r="Q36" s="23"/>
      <c r="R36" s="23"/>
      <c r="S36" s="23"/>
      <c r="T36" s="23"/>
      <c r="U36" s="23"/>
    </row>
    <row r="37" spans="8:23" x14ac:dyDescent="0.3">
      <c r="H37" s="4"/>
      <c r="L37" s="18"/>
      <c r="M37" s="33" t="s">
        <v>35</v>
      </c>
      <c r="N37" s="33"/>
      <c r="O37" s="33"/>
      <c r="P37" s="33"/>
      <c r="Q37" s="33"/>
      <c r="R37" s="33"/>
      <c r="S37" s="33"/>
      <c r="T37" s="33"/>
      <c r="U37" s="33"/>
      <c r="V37" s="33"/>
      <c r="W37" s="33"/>
    </row>
    <row r="38" spans="8:23" x14ac:dyDescent="0.3">
      <c r="H38" s="4"/>
      <c r="L38" s="25" t="s">
        <v>9</v>
      </c>
      <c r="M38" s="18" t="s">
        <v>4</v>
      </c>
      <c r="N38" s="18" t="s">
        <v>6</v>
      </c>
      <c r="O38" s="18" t="s">
        <v>7</v>
      </c>
      <c r="P38" s="18" t="s">
        <v>3</v>
      </c>
      <c r="Q38" s="18" t="s">
        <v>4</v>
      </c>
      <c r="R38" s="18" t="s">
        <v>5</v>
      </c>
      <c r="S38" s="18" t="s">
        <v>6</v>
      </c>
      <c r="T38" s="18" t="s">
        <v>3</v>
      </c>
      <c r="U38" s="18" t="s">
        <v>6</v>
      </c>
      <c r="V38" s="18" t="s">
        <v>5</v>
      </c>
      <c r="W38" s="18" t="s">
        <v>3</v>
      </c>
    </row>
    <row r="39" spans="8:23" x14ac:dyDescent="0.3">
      <c r="H39" s="4"/>
      <c r="L39" s="25" t="s">
        <v>12</v>
      </c>
      <c r="M39" s="27">
        <v>100000</v>
      </c>
      <c r="N39" s="27">
        <v>32</v>
      </c>
      <c r="O39" s="27">
        <v>100000</v>
      </c>
      <c r="P39" s="27">
        <v>32</v>
      </c>
      <c r="Q39" s="27">
        <v>100000</v>
      </c>
      <c r="R39" s="27">
        <v>100000</v>
      </c>
      <c r="S39" s="27">
        <v>32</v>
      </c>
      <c r="T39" s="27">
        <v>32</v>
      </c>
      <c r="U39" s="27">
        <v>32</v>
      </c>
      <c r="V39" s="27">
        <v>100000</v>
      </c>
      <c r="W39" s="27">
        <v>32</v>
      </c>
    </row>
    <row r="40" spans="8:23" x14ac:dyDescent="0.3">
      <c r="H40" s="4"/>
      <c r="L40" s="18" t="s">
        <v>13</v>
      </c>
      <c r="M40" s="27">
        <v>100000</v>
      </c>
      <c r="N40" s="27">
        <v>32</v>
      </c>
      <c r="O40" s="27">
        <v>100000</v>
      </c>
      <c r="P40" s="27">
        <v>100000</v>
      </c>
      <c r="Q40" s="27">
        <v>100000</v>
      </c>
      <c r="R40" s="27">
        <v>32</v>
      </c>
      <c r="S40" s="27">
        <v>32</v>
      </c>
      <c r="T40" s="27">
        <v>100000</v>
      </c>
      <c r="U40" s="27">
        <v>32</v>
      </c>
      <c r="V40" s="27">
        <v>32</v>
      </c>
      <c r="W40" s="27">
        <v>100000</v>
      </c>
    </row>
    <row r="41" spans="8:23" x14ac:dyDescent="0.3">
      <c r="H41" s="4"/>
      <c r="L41" s="18" t="s">
        <v>14</v>
      </c>
      <c r="M41" s="19">
        <v>100000</v>
      </c>
      <c r="N41" s="19">
        <v>100000</v>
      </c>
      <c r="O41" s="19">
        <v>100000</v>
      </c>
      <c r="P41" s="19">
        <v>34</v>
      </c>
      <c r="Q41" s="19">
        <v>100000</v>
      </c>
      <c r="R41" s="19">
        <v>100000</v>
      </c>
      <c r="S41" s="19">
        <v>100000</v>
      </c>
      <c r="T41" s="19">
        <v>34</v>
      </c>
      <c r="U41" s="19">
        <v>100000</v>
      </c>
      <c r="V41" s="19">
        <v>100000</v>
      </c>
      <c r="W41" s="19">
        <v>34</v>
      </c>
    </row>
    <row r="42" spans="8:23" x14ac:dyDescent="0.3">
      <c r="H42" s="4"/>
      <c r="L42" s="18" t="s">
        <v>15</v>
      </c>
      <c r="M42" s="19">
        <v>100000</v>
      </c>
      <c r="N42" s="19">
        <v>100000</v>
      </c>
      <c r="O42" s="19">
        <v>100000</v>
      </c>
      <c r="P42" s="19">
        <v>100000</v>
      </c>
      <c r="Q42" s="19">
        <v>100000</v>
      </c>
      <c r="R42" s="19">
        <v>31</v>
      </c>
      <c r="S42" s="19">
        <v>100000</v>
      </c>
      <c r="T42" s="19">
        <v>100000</v>
      </c>
      <c r="U42" s="19">
        <v>100000</v>
      </c>
      <c r="V42" s="19">
        <v>31</v>
      </c>
      <c r="W42" s="19">
        <v>100000</v>
      </c>
    </row>
    <row r="43" spans="8:23" x14ac:dyDescent="0.3">
      <c r="L43" s="18" t="s">
        <v>17</v>
      </c>
      <c r="M43" s="19">
        <v>100000</v>
      </c>
      <c r="N43" s="19">
        <v>31</v>
      </c>
      <c r="O43" s="19">
        <v>100000</v>
      </c>
      <c r="P43" s="19">
        <v>100000</v>
      </c>
      <c r="Q43" s="19">
        <v>100000</v>
      </c>
      <c r="R43" s="19">
        <v>100000</v>
      </c>
      <c r="S43" s="19">
        <v>31</v>
      </c>
      <c r="T43" s="19">
        <v>100000</v>
      </c>
      <c r="U43" s="19">
        <v>31</v>
      </c>
      <c r="V43" s="19">
        <v>100000</v>
      </c>
      <c r="W43" s="19">
        <v>100000</v>
      </c>
    </row>
    <row r="44" spans="8:23" x14ac:dyDescent="0.3">
      <c r="L44" s="18" t="s">
        <v>19</v>
      </c>
      <c r="M44" s="19">
        <v>100000</v>
      </c>
      <c r="N44" s="19">
        <v>100000</v>
      </c>
      <c r="O44" s="19">
        <v>100000</v>
      </c>
      <c r="P44" s="19">
        <v>100000</v>
      </c>
      <c r="Q44" s="19">
        <v>100000</v>
      </c>
      <c r="R44" s="19">
        <v>100000</v>
      </c>
      <c r="S44" s="19">
        <v>100000</v>
      </c>
      <c r="T44" s="19">
        <v>100000</v>
      </c>
      <c r="U44" s="19">
        <v>100000</v>
      </c>
      <c r="V44" s="19">
        <v>100000</v>
      </c>
      <c r="W44" s="19">
        <v>100000</v>
      </c>
    </row>
    <row r="45" spans="8:23" x14ac:dyDescent="0.3">
      <c r="L45" s="18" t="s">
        <v>21</v>
      </c>
      <c r="M45" s="19">
        <v>32</v>
      </c>
      <c r="N45" s="19">
        <v>32</v>
      </c>
      <c r="O45" s="19">
        <v>100000</v>
      </c>
      <c r="P45" s="19">
        <v>100000</v>
      </c>
      <c r="Q45" s="19">
        <v>32</v>
      </c>
      <c r="R45" s="19">
        <v>100000</v>
      </c>
      <c r="S45" s="19">
        <v>32</v>
      </c>
      <c r="T45" s="19">
        <v>100000</v>
      </c>
      <c r="U45" s="19">
        <v>32</v>
      </c>
      <c r="V45" s="19">
        <v>100000</v>
      </c>
      <c r="W45" s="19">
        <v>100000</v>
      </c>
    </row>
    <row r="46" spans="8:23" x14ac:dyDescent="0.3">
      <c r="L46" s="18" t="s">
        <v>22</v>
      </c>
      <c r="M46" s="19">
        <v>100000</v>
      </c>
      <c r="N46" s="19">
        <v>100000</v>
      </c>
      <c r="O46" s="19">
        <v>31</v>
      </c>
      <c r="P46" s="19">
        <v>100000</v>
      </c>
      <c r="Q46" s="19">
        <v>100000</v>
      </c>
      <c r="R46" s="19">
        <v>100000</v>
      </c>
      <c r="S46" s="19">
        <v>100000</v>
      </c>
      <c r="T46" s="19">
        <v>100000</v>
      </c>
      <c r="U46" s="19">
        <v>100000</v>
      </c>
      <c r="V46" s="19">
        <v>100000</v>
      </c>
      <c r="W46" s="19">
        <v>100000</v>
      </c>
    </row>
    <row r="47" spans="8:23" x14ac:dyDescent="0.3">
      <c r="L47" s="18" t="s">
        <v>23</v>
      </c>
      <c r="M47" s="19">
        <v>29</v>
      </c>
      <c r="N47" s="19">
        <v>29</v>
      </c>
      <c r="O47" s="19">
        <v>100000</v>
      </c>
      <c r="P47" s="19">
        <v>100000</v>
      </c>
      <c r="Q47" s="19">
        <v>29</v>
      </c>
      <c r="R47" s="19">
        <v>100000</v>
      </c>
      <c r="S47" s="19">
        <v>29</v>
      </c>
      <c r="T47" s="19">
        <v>100000</v>
      </c>
      <c r="U47" s="19">
        <v>29</v>
      </c>
      <c r="V47" s="19">
        <v>100000</v>
      </c>
      <c r="W47" s="19">
        <v>100000</v>
      </c>
    </row>
    <row r="48" spans="8:23" x14ac:dyDescent="0.3">
      <c r="L48" s="18" t="s">
        <v>24</v>
      </c>
      <c r="M48" s="19">
        <v>100000</v>
      </c>
      <c r="N48" s="19">
        <v>100000</v>
      </c>
      <c r="O48" s="19">
        <v>29</v>
      </c>
      <c r="P48" s="19">
        <v>100000</v>
      </c>
      <c r="Q48" s="19">
        <v>100000</v>
      </c>
      <c r="R48" s="19">
        <v>29</v>
      </c>
      <c r="S48" s="19">
        <v>100000</v>
      </c>
      <c r="T48" s="19">
        <v>100000</v>
      </c>
      <c r="U48" s="19">
        <v>100000</v>
      </c>
      <c r="V48" s="19">
        <v>29</v>
      </c>
      <c r="W48" s="19">
        <v>100000</v>
      </c>
    </row>
    <row r="49" spans="12:26" x14ac:dyDescent="0.3">
      <c r="L49" s="18" t="s">
        <v>26</v>
      </c>
      <c r="M49" s="19">
        <v>100000</v>
      </c>
      <c r="N49" s="19">
        <v>100000</v>
      </c>
      <c r="O49" s="19">
        <v>100000</v>
      </c>
      <c r="P49" s="19">
        <v>100000</v>
      </c>
      <c r="Q49" s="19">
        <v>100000</v>
      </c>
      <c r="R49" s="19">
        <v>100000</v>
      </c>
      <c r="S49" s="19">
        <v>100000</v>
      </c>
      <c r="T49" s="19">
        <v>100000</v>
      </c>
      <c r="U49" s="19">
        <v>100000</v>
      </c>
      <c r="V49" s="19">
        <v>100000</v>
      </c>
      <c r="W49" s="19">
        <v>100000</v>
      </c>
    </row>
    <row r="50" spans="12:26" x14ac:dyDescent="0.3">
      <c r="L50" s="18" t="s">
        <v>27</v>
      </c>
      <c r="M50" s="19">
        <v>100000</v>
      </c>
      <c r="N50" s="19">
        <v>100000</v>
      </c>
      <c r="O50" s="19">
        <v>100000</v>
      </c>
      <c r="P50" s="19">
        <v>29</v>
      </c>
      <c r="Q50" s="19">
        <v>100000</v>
      </c>
      <c r="R50" s="19">
        <v>100000</v>
      </c>
      <c r="S50" s="19">
        <v>100000</v>
      </c>
      <c r="T50" s="19">
        <v>29</v>
      </c>
      <c r="U50" s="19">
        <v>100000</v>
      </c>
      <c r="V50" s="19">
        <v>100000</v>
      </c>
      <c r="W50" s="19">
        <v>29</v>
      </c>
    </row>
    <row r="51" spans="12:26" ht="15" thickBot="1" x14ac:dyDescent="0.35">
      <c r="L51" s="18" t="s">
        <v>28</v>
      </c>
      <c r="M51" s="19">
        <v>100000</v>
      </c>
      <c r="N51" s="19">
        <v>32</v>
      </c>
      <c r="O51" s="19">
        <v>100000</v>
      </c>
      <c r="P51" s="19">
        <v>100000</v>
      </c>
      <c r="Q51" s="19">
        <v>100000</v>
      </c>
      <c r="R51" s="19">
        <v>32</v>
      </c>
      <c r="S51" s="19">
        <v>32</v>
      </c>
      <c r="T51" s="19">
        <v>100000</v>
      </c>
      <c r="U51" s="19">
        <v>32</v>
      </c>
      <c r="V51" s="19">
        <v>32</v>
      </c>
      <c r="W51" s="19">
        <v>100000</v>
      </c>
    </row>
    <row r="52" spans="12:26" x14ac:dyDescent="0.3">
      <c r="L52" s="17"/>
      <c r="R52" s="17"/>
      <c r="S52" s="17"/>
      <c r="T52" s="17"/>
      <c r="X52" s="24" t="s">
        <v>39</v>
      </c>
    </row>
    <row r="53" spans="12:26" ht="15" thickBot="1" x14ac:dyDescent="0.35">
      <c r="L53" s="20" t="s">
        <v>37</v>
      </c>
      <c r="R53" s="21"/>
      <c r="X53" s="35">
        <f>SUMPRODUCT(M39:W51,M56:W68)</f>
        <v>342</v>
      </c>
    </row>
    <row r="54" spans="12:26" x14ac:dyDescent="0.3">
      <c r="L54" s="18"/>
      <c r="M54" s="33" t="s">
        <v>35</v>
      </c>
      <c r="N54" s="33"/>
      <c r="O54" s="33"/>
      <c r="P54" s="33"/>
      <c r="Q54" s="33"/>
      <c r="R54" s="33"/>
      <c r="S54" s="33"/>
      <c r="T54" s="33"/>
      <c r="U54" s="33"/>
      <c r="V54" s="33"/>
      <c r="W54" s="33"/>
    </row>
    <row r="55" spans="12:26" x14ac:dyDescent="0.3">
      <c r="L55" s="18" t="s">
        <v>9</v>
      </c>
      <c r="M55" s="18" t="s">
        <v>4</v>
      </c>
      <c r="N55" s="18" t="s">
        <v>6</v>
      </c>
      <c r="O55" s="18" t="s">
        <v>7</v>
      </c>
      <c r="P55" s="18" t="s">
        <v>3</v>
      </c>
      <c r="Q55" s="18" t="s">
        <v>4</v>
      </c>
      <c r="R55" s="18" t="s">
        <v>5</v>
      </c>
      <c r="S55" s="18" t="s">
        <v>6</v>
      </c>
      <c r="T55" s="18" t="s">
        <v>3</v>
      </c>
      <c r="U55" s="18" t="s">
        <v>6</v>
      </c>
      <c r="V55" s="18" t="s">
        <v>5</v>
      </c>
      <c r="W55" s="18" t="s">
        <v>3</v>
      </c>
      <c r="X55" s="3" t="s">
        <v>43</v>
      </c>
      <c r="Y55" s="3" t="s">
        <v>41</v>
      </c>
      <c r="Z55" s="3" t="s">
        <v>42</v>
      </c>
    </row>
    <row r="56" spans="12:26" x14ac:dyDescent="0.3">
      <c r="L56" s="25" t="s">
        <v>12</v>
      </c>
      <c r="M56" s="26">
        <v>0</v>
      </c>
      <c r="N56" s="26">
        <v>0</v>
      </c>
      <c r="O56" s="26">
        <v>0</v>
      </c>
      <c r="P56" s="26">
        <v>1</v>
      </c>
      <c r="Q56" s="26">
        <v>0</v>
      </c>
      <c r="R56" s="26">
        <v>0</v>
      </c>
      <c r="S56" s="26">
        <v>0</v>
      </c>
      <c r="T56" s="26">
        <v>0</v>
      </c>
      <c r="U56" s="26">
        <v>0</v>
      </c>
      <c r="V56" s="26">
        <v>0</v>
      </c>
      <c r="W56" s="26">
        <v>0</v>
      </c>
      <c r="X56" s="3">
        <f>SUM(M56:W56)</f>
        <v>1</v>
      </c>
      <c r="Y56" s="3" t="s">
        <v>33</v>
      </c>
      <c r="Z56" s="29">
        <v>1</v>
      </c>
    </row>
    <row r="57" spans="12:26" x14ac:dyDescent="0.3">
      <c r="L57" s="18" t="s">
        <v>13</v>
      </c>
      <c r="M57" s="26">
        <v>0</v>
      </c>
      <c r="N57" s="26">
        <v>1</v>
      </c>
      <c r="O57" s="26">
        <v>0</v>
      </c>
      <c r="P57" s="26">
        <v>0</v>
      </c>
      <c r="Q57" s="26">
        <v>0</v>
      </c>
      <c r="R57" s="26">
        <v>0</v>
      </c>
      <c r="S57" s="26">
        <v>0</v>
      </c>
      <c r="T57" s="26">
        <v>0</v>
      </c>
      <c r="U57" s="26">
        <v>0</v>
      </c>
      <c r="V57" s="26">
        <v>0</v>
      </c>
      <c r="W57" s="26">
        <v>0</v>
      </c>
      <c r="X57" s="3">
        <f>SUM(M57:W57)</f>
        <v>1</v>
      </c>
      <c r="Y57" s="3" t="s">
        <v>33</v>
      </c>
      <c r="Z57" s="29">
        <v>1</v>
      </c>
    </row>
    <row r="58" spans="12:26" x14ac:dyDescent="0.3">
      <c r="L58" s="18" t="s">
        <v>14</v>
      </c>
      <c r="M58" s="22">
        <v>0</v>
      </c>
      <c r="N58" s="22">
        <v>0</v>
      </c>
      <c r="O58" s="22">
        <v>0</v>
      </c>
      <c r="P58" s="22">
        <v>0</v>
      </c>
      <c r="Q58" s="22">
        <v>0</v>
      </c>
      <c r="R58" s="22">
        <v>0</v>
      </c>
      <c r="S58" s="22">
        <v>0</v>
      </c>
      <c r="T58" s="22">
        <v>0</v>
      </c>
      <c r="U58" s="22">
        <v>0</v>
      </c>
      <c r="V58" s="22">
        <v>0</v>
      </c>
      <c r="W58" s="22">
        <v>1</v>
      </c>
      <c r="X58" s="3">
        <f>SUM(M58:W58)</f>
        <v>1</v>
      </c>
      <c r="Y58" s="3" t="s">
        <v>33</v>
      </c>
      <c r="Z58" s="29">
        <v>1</v>
      </c>
    </row>
    <row r="59" spans="12:26" x14ac:dyDescent="0.3">
      <c r="L59" s="18" t="s">
        <v>15</v>
      </c>
      <c r="M59" s="22">
        <v>0</v>
      </c>
      <c r="N59" s="22">
        <v>0</v>
      </c>
      <c r="O59" s="22">
        <v>0</v>
      </c>
      <c r="P59" s="22">
        <v>0</v>
      </c>
      <c r="Q59" s="22">
        <v>0</v>
      </c>
      <c r="R59" s="22">
        <v>0</v>
      </c>
      <c r="S59" s="22">
        <v>0</v>
      </c>
      <c r="T59" s="22">
        <v>0</v>
      </c>
      <c r="U59" s="22">
        <v>0</v>
      </c>
      <c r="V59" s="22">
        <v>1</v>
      </c>
      <c r="W59" s="22">
        <v>0</v>
      </c>
      <c r="X59" s="3">
        <f>SUM(M59:W59)</f>
        <v>1</v>
      </c>
      <c r="Y59" s="3" t="s">
        <v>33</v>
      </c>
      <c r="Z59" s="29">
        <v>1</v>
      </c>
    </row>
    <row r="60" spans="12:26" x14ac:dyDescent="0.3">
      <c r="L60" s="18" t="s">
        <v>17</v>
      </c>
      <c r="M60" s="22">
        <v>0</v>
      </c>
      <c r="N60" s="22">
        <v>0</v>
      </c>
      <c r="O60" s="22">
        <v>0</v>
      </c>
      <c r="P60" s="22">
        <v>0</v>
      </c>
      <c r="Q60" s="22">
        <v>0</v>
      </c>
      <c r="R60" s="22">
        <v>0</v>
      </c>
      <c r="S60" s="22">
        <v>1</v>
      </c>
      <c r="T60" s="22">
        <v>0</v>
      </c>
      <c r="U60" s="22">
        <v>0</v>
      </c>
      <c r="V60" s="22">
        <v>0</v>
      </c>
      <c r="W60" s="22">
        <v>0</v>
      </c>
      <c r="X60" s="3">
        <f>SUM(M60:W60)</f>
        <v>1</v>
      </c>
      <c r="Y60" s="3" t="s">
        <v>33</v>
      </c>
      <c r="Z60" s="29">
        <v>1</v>
      </c>
    </row>
    <row r="61" spans="12:26" x14ac:dyDescent="0.3">
      <c r="L61" s="18" t="s">
        <v>19</v>
      </c>
      <c r="M61" s="22">
        <v>0</v>
      </c>
      <c r="N61" s="22">
        <v>0</v>
      </c>
      <c r="O61" s="22">
        <v>0</v>
      </c>
      <c r="P61" s="22">
        <v>0</v>
      </c>
      <c r="Q61" s="22">
        <v>0</v>
      </c>
      <c r="R61" s="22">
        <v>0</v>
      </c>
      <c r="S61" s="22">
        <v>0</v>
      </c>
      <c r="T61" s="22">
        <v>0</v>
      </c>
      <c r="U61" s="22">
        <v>0</v>
      </c>
      <c r="V61" s="22">
        <v>0</v>
      </c>
      <c r="W61" s="22">
        <v>0</v>
      </c>
      <c r="X61" s="3">
        <f>SUM(M61:W61)</f>
        <v>0</v>
      </c>
      <c r="Y61" s="3" t="s">
        <v>33</v>
      </c>
      <c r="Z61" s="29">
        <v>1</v>
      </c>
    </row>
    <row r="62" spans="12:26" x14ac:dyDescent="0.3">
      <c r="L62" s="18" t="s">
        <v>21</v>
      </c>
      <c r="M62" s="22">
        <v>1</v>
      </c>
      <c r="N62" s="22">
        <v>0</v>
      </c>
      <c r="O62" s="22">
        <v>0</v>
      </c>
      <c r="P62" s="22">
        <v>0</v>
      </c>
      <c r="Q62" s="22">
        <v>0</v>
      </c>
      <c r="R62" s="22">
        <v>0</v>
      </c>
      <c r="S62" s="22">
        <v>0</v>
      </c>
      <c r="T62" s="22">
        <v>0</v>
      </c>
      <c r="U62" s="22">
        <v>0</v>
      </c>
      <c r="V62" s="22">
        <v>0</v>
      </c>
      <c r="W62" s="22">
        <v>0</v>
      </c>
      <c r="X62" s="3">
        <f>SUM(M62:W62)</f>
        <v>1</v>
      </c>
      <c r="Y62" s="3" t="s">
        <v>33</v>
      </c>
      <c r="Z62" s="29">
        <v>1</v>
      </c>
    </row>
    <row r="63" spans="12:26" x14ac:dyDescent="0.3">
      <c r="L63" s="18" t="s">
        <v>22</v>
      </c>
      <c r="M63" s="22">
        <v>0</v>
      </c>
      <c r="N63" s="22">
        <v>0</v>
      </c>
      <c r="O63" s="22">
        <v>1</v>
      </c>
      <c r="P63" s="22">
        <v>0</v>
      </c>
      <c r="Q63" s="22">
        <v>0</v>
      </c>
      <c r="R63" s="22">
        <v>0</v>
      </c>
      <c r="S63" s="22">
        <v>0</v>
      </c>
      <c r="T63" s="22">
        <v>0</v>
      </c>
      <c r="U63" s="22">
        <v>0</v>
      </c>
      <c r="V63" s="22">
        <v>0</v>
      </c>
      <c r="W63" s="22">
        <v>0</v>
      </c>
      <c r="X63" s="3">
        <f>SUM(M63:W63)</f>
        <v>1</v>
      </c>
      <c r="Y63" s="3" t="s">
        <v>33</v>
      </c>
      <c r="Z63" s="29">
        <v>1</v>
      </c>
    </row>
    <row r="64" spans="12:26" x14ac:dyDescent="0.3">
      <c r="L64" s="18" t="s">
        <v>23</v>
      </c>
      <c r="M64" s="22">
        <v>0</v>
      </c>
      <c r="N64" s="22">
        <v>0</v>
      </c>
      <c r="O64" s="22">
        <v>0</v>
      </c>
      <c r="P64" s="22">
        <v>0</v>
      </c>
      <c r="Q64" s="22">
        <v>1</v>
      </c>
      <c r="R64" s="22">
        <v>0</v>
      </c>
      <c r="S64" s="22">
        <v>0</v>
      </c>
      <c r="T64" s="22">
        <v>0</v>
      </c>
      <c r="U64" s="22">
        <v>0</v>
      </c>
      <c r="V64" s="22">
        <v>0</v>
      </c>
      <c r="W64" s="22">
        <v>0</v>
      </c>
      <c r="X64" s="3">
        <f>SUM(M64:W64)</f>
        <v>1</v>
      </c>
      <c r="Y64" s="3" t="s">
        <v>33</v>
      </c>
      <c r="Z64" s="29">
        <v>1</v>
      </c>
    </row>
    <row r="65" spans="12:26" x14ac:dyDescent="0.3">
      <c r="L65" s="18" t="s">
        <v>24</v>
      </c>
      <c r="M65" s="22">
        <v>0</v>
      </c>
      <c r="N65" s="22">
        <v>0</v>
      </c>
      <c r="O65" s="22">
        <v>0</v>
      </c>
      <c r="P65" s="22">
        <v>0</v>
      </c>
      <c r="Q65" s="22">
        <v>0</v>
      </c>
      <c r="R65" s="22">
        <v>1</v>
      </c>
      <c r="S65" s="22">
        <v>0</v>
      </c>
      <c r="T65" s="22">
        <v>0</v>
      </c>
      <c r="U65" s="22">
        <v>0</v>
      </c>
      <c r="V65" s="22">
        <v>0</v>
      </c>
      <c r="W65" s="22">
        <v>0</v>
      </c>
      <c r="X65" s="3">
        <f>SUM(M65:W65)</f>
        <v>1</v>
      </c>
      <c r="Y65" s="3" t="s">
        <v>33</v>
      </c>
      <c r="Z65" s="29">
        <v>1</v>
      </c>
    </row>
    <row r="66" spans="12:26" x14ac:dyDescent="0.3">
      <c r="L66" s="18" t="s">
        <v>26</v>
      </c>
      <c r="M66" s="22">
        <v>0</v>
      </c>
      <c r="N66" s="22">
        <v>0</v>
      </c>
      <c r="O66" s="22">
        <v>0</v>
      </c>
      <c r="P66" s="22">
        <v>0</v>
      </c>
      <c r="Q66" s="22">
        <v>0</v>
      </c>
      <c r="R66" s="22">
        <v>0</v>
      </c>
      <c r="S66" s="22">
        <v>0</v>
      </c>
      <c r="T66" s="22">
        <v>0</v>
      </c>
      <c r="U66" s="22">
        <v>0</v>
      </c>
      <c r="V66" s="22">
        <v>0</v>
      </c>
      <c r="W66" s="22">
        <v>0</v>
      </c>
      <c r="X66" s="3">
        <f>SUM(M66:W66)</f>
        <v>0</v>
      </c>
      <c r="Y66" s="3" t="s">
        <v>33</v>
      </c>
      <c r="Z66" s="29">
        <v>1</v>
      </c>
    </row>
    <row r="67" spans="12:26" x14ac:dyDescent="0.3">
      <c r="L67" s="18" t="s">
        <v>27</v>
      </c>
      <c r="M67" s="22">
        <v>0</v>
      </c>
      <c r="N67" s="22">
        <v>0</v>
      </c>
      <c r="O67" s="22">
        <v>0</v>
      </c>
      <c r="P67" s="22">
        <v>0</v>
      </c>
      <c r="Q67" s="22">
        <v>0</v>
      </c>
      <c r="R67" s="22">
        <v>0</v>
      </c>
      <c r="S67" s="22">
        <v>0</v>
      </c>
      <c r="T67" s="22">
        <v>1</v>
      </c>
      <c r="U67" s="22">
        <v>0</v>
      </c>
      <c r="V67" s="22">
        <v>0</v>
      </c>
      <c r="W67" s="22">
        <v>0</v>
      </c>
      <c r="X67" s="3">
        <f>SUM(M67:W67)</f>
        <v>1</v>
      </c>
      <c r="Y67" s="3" t="s">
        <v>33</v>
      </c>
      <c r="Z67" s="29">
        <v>1</v>
      </c>
    </row>
    <row r="68" spans="12:26" x14ac:dyDescent="0.3">
      <c r="L68" s="18" t="s">
        <v>28</v>
      </c>
      <c r="M68" s="22">
        <v>0</v>
      </c>
      <c r="N68" s="22">
        <v>0</v>
      </c>
      <c r="O68" s="22">
        <v>0</v>
      </c>
      <c r="P68" s="22">
        <v>0</v>
      </c>
      <c r="Q68" s="22">
        <v>0</v>
      </c>
      <c r="R68" s="22">
        <v>0</v>
      </c>
      <c r="S68" s="22">
        <v>0</v>
      </c>
      <c r="T68" s="22">
        <v>0</v>
      </c>
      <c r="U68" s="22">
        <v>1</v>
      </c>
      <c r="V68" s="22">
        <v>0</v>
      </c>
      <c r="W68" s="22">
        <v>0</v>
      </c>
      <c r="X68" s="3">
        <f>SUM(M68:W68)</f>
        <v>1</v>
      </c>
      <c r="Y68" s="3" t="s">
        <v>33</v>
      </c>
      <c r="Z68" s="29">
        <v>1</v>
      </c>
    </row>
    <row r="69" spans="12:26" x14ac:dyDescent="0.3">
      <c r="L69" s="3" t="s">
        <v>40</v>
      </c>
      <c r="M69" s="17">
        <f>SUM(M56:M68)</f>
        <v>1</v>
      </c>
      <c r="N69" s="17">
        <f>SUM(N56:N68)</f>
        <v>1</v>
      </c>
      <c r="O69" s="17">
        <f>SUM(O56:O68)</f>
        <v>1</v>
      </c>
      <c r="P69" s="17">
        <f>SUM(P56:P68)</f>
        <v>1</v>
      </c>
      <c r="Q69" s="17">
        <f>SUM(Q56:Q68)</f>
        <v>1</v>
      </c>
      <c r="R69" s="17">
        <f>SUM(R56:R68)</f>
        <v>1</v>
      </c>
      <c r="S69" s="17">
        <f>SUM(S56:S68)</f>
        <v>1</v>
      </c>
      <c r="T69" s="17">
        <f>SUM(T56:T68)</f>
        <v>1</v>
      </c>
      <c r="U69" s="17">
        <f>SUM(U56:U68)</f>
        <v>1</v>
      </c>
      <c r="V69" s="17">
        <f>SUM(V56:V68)</f>
        <v>1</v>
      </c>
      <c r="W69" s="17">
        <f>SUM(W56:W68)</f>
        <v>1</v>
      </c>
    </row>
    <row r="70" spans="12:26" x14ac:dyDescent="0.3">
      <c r="M70" s="28" t="s">
        <v>34</v>
      </c>
      <c r="N70" s="28" t="s">
        <v>34</v>
      </c>
      <c r="O70" s="28" t="s">
        <v>34</v>
      </c>
      <c r="P70" s="28" t="s">
        <v>34</v>
      </c>
      <c r="Q70" s="28" t="s">
        <v>34</v>
      </c>
      <c r="R70" s="28" t="s">
        <v>34</v>
      </c>
      <c r="S70" s="28" t="s">
        <v>34</v>
      </c>
      <c r="T70" s="28" t="s">
        <v>34</v>
      </c>
      <c r="U70" s="28" t="s">
        <v>34</v>
      </c>
      <c r="V70" s="28" t="s">
        <v>34</v>
      </c>
      <c r="W70" s="28" t="s">
        <v>34</v>
      </c>
    </row>
    <row r="71" spans="12:26" x14ac:dyDescent="0.3">
      <c r="M71" s="29">
        <v>1</v>
      </c>
      <c r="N71" s="29">
        <v>1</v>
      </c>
      <c r="O71" s="29">
        <v>1</v>
      </c>
      <c r="P71" s="29">
        <v>1</v>
      </c>
      <c r="Q71" s="29">
        <v>1</v>
      </c>
      <c r="R71" s="30">
        <v>1</v>
      </c>
      <c r="S71" s="30">
        <v>1</v>
      </c>
      <c r="T71" s="29">
        <v>1</v>
      </c>
      <c r="U71" s="29">
        <v>1</v>
      </c>
      <c r="V71" s="29">
        <v>1</v>
      </c>
      <c r="W71" s="29">
        <v>1</v>
      </c>
    </row>
    <row r="72" spans="12:26" x14ac:dyDescent="0.3">
      <c r="R72" s="17"/>
      <c r="S72" s="17"/>
    </row>
    <row r="73" spans="12:26" x14ac:dyDescent="0.3">
      <c r="L73" s="34" t="s">
        <v>44</v>
      </c>
      <c r="M73" s="34"/>
      <c r="N73" s="34"/>
    </row>
  </sheetData>
  <mergeCells count="4">
    <mergeCell ref="N21:O21"/>
    <mergeCell ref="M37:W37"/>
    <mergeCell ref="M54:W54"/>
    <mergeCell ref="L73:N7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2</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2023-11-20T10:18:34Z</dcterms:modified>
  <cp:category/>
  <cp:contentStatus/>
</cp:coreProperties>
</file>