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Ori512"/>
  </sheets>
  <calcPr fullCalcOnLoad="1"/>
</workbook>
</file>

<file path=xl/sharedStrings.xml><?xml version="1.0" encoding="utf-8"?>
<sst xmlns="http://schemas.openxmlformats.org/spreadsheetml/2006/main" count="164" uniqueCount="76">
  <si>
    <t>CP_1</t>
  </si>
  <si>
    <t>CP_2</t>
  </si>
  <si>
    <t>CP_3</t>
  </si>
  <si>
    <t>CP_4</t>
  </si>
  <si>
    <t>CP_5</t>
  </si>
  <si>
    <t>CP_6</t>
  </si>
  <si>
    <t>General Range</t>
  </si>
  <si>
    <t>Specific range</t>
  </si>
  <si>
    <t>Start range</t>
  </si>
  <si>
    <t>Search interval</t>
  </si>
  <si>
    <t>Parameters</t>
  </si>
  <si>
    <t>gammadotzero</t>
  </si>
  <si>
    <t>tau0</t>
  </si>
  <si>
    <t>[50-200]</t>
  </si>
  <si>
    <t>[100-200]</t>
  </si>
  <si>
    <t>[100-120]</t>
  </si>
  <si>
    <t>[200-600]</t>
  </si>
  <si>
    <t>[200-400]</t>
  </si>
  <si>
    <t>[350-380]</t>
  </si>
  <si>
    <t>[500-800]</t>
  </si>
  <si>
    <t>[600-800]</t>
  </si>
  <si>
    <t>[660-700]</t>
  </si>
  <si>
    <t>[100-300]</t>
  </si>
  <si>
    <t>[400-600]</t>
  </si>
  <si>
    <t>n-slip</t>
  </si>
  <si>
    <t>taucs</t>
  </si>
  <si>
    <t>[100-1500]</t>
  </si>
  <si>
    <t>[230-250]</t>
  </si>
  <si>
    <t>[1000-1500]</t>
  </si>
  <si>
    <t>[1150-1250]</t>
  </si>
  <si>
    <t>[500-1000]</t>
  </si>
  <si>
    <t>[100-500]</t>
  </si>
  <si>
    <t>[500-700]</t>
  </si>
  <si>
    <t>h0</t>
  </si>
  <si>
    <t>[500-50000]</t>
  </si>
  <si>
    <t>[1000-2000]</t>
  </si>
  <si>
    <t>[1100-1300]</t>
  </si>
  <si>
    <t>[10000-50000]</t>
  </si>
  <si>
    <t>[30000-50000]</t>
  </si>
  <si>
    <t>[5000-10000]</t>
  </si>
  <si>
    <t>[5000-20000]</t>
  </si>
  <si>
    <t>[10000-40000]</t>
  </si>
  <si>
    <t>a</t>
  </si>
  <si>
    <t>(0-1)&amp;(1-5]</t>
  </si>
  <si>
    <t>(1-5]</t>
  </si>
  <si>
    <t>[1-3]</t>
  </si>
  <si>
    <t>[3-4]</t>
  </si>
  <si>
    <t>[2.1-3.1]</t>
  </si>
  <si>
    <t>(0-1)</t>
  </si>
  <si>
    <t>True stress, MPa</t>
  </si>
  <si>
    <t>True strain, -</t>
  </si>
  <si>
    <t>E, Mpa</t>
  </si>
  <si>
    <t>True plastic strain, -</t>
  </si>
  <si>
    <t>~YS, MPa</t>
  </si>
  <si>
    <t>tension.load</t>
  </si>
  <si>
    <t>time, s</t>
  </si>
  <si>
    <t>increments</t>
  </si>
  <si>
    <t>frequency</t>
  </si>
  <si>
    <t>OuputPoints</t>
  </si>
  <si>
    <t>1st-elastic+yield</t>
  </si>
  <si>
    <t>2st</t>
  </si>
  <si>
    <t>total</t>
  </si>
  <si>
    <t>strain rate, /s</t>
  </si>
  <si>
    <t>eng.strain</t>
  </si>
  <si>
    <t>Yield strength=</t>
  </si>
  <si>
    <t>Eng.stress</t>
  </si>
  <si>
    <t>Eng.strain 0.2%</t>
  </si>
  <si>
    <t>TrueStress</t>
  </si>
  <si>
    <t>True plastic strain~0.002</t>
  </si>
  <si>
    <t/>
  </si>
  <si>
    <t>PH1-PH3</t>
  </si>
  <si>
    <t>stage 1: fit yeild points</t>
  </si>
  <si>
    <t>stage 2: Hardening parameter</t>
  </si>
  <si>
    <t>[50-800]</t>
  </si>
  <si>
    <t>-</t>
  </si>
  <si>
    <t>[500-10000]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</si>
</sst>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0000000"/>
    <numFmt numFmtId="165" formatCode="#,##0.0000"/>
    <numFmt numFmtId="166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1" applyBorder="1" fontId="1" applyFont="1" fillId="2" applyFill="1" applyAlignment="1">
      <alignment horizontal="left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6" applyNumberFormat="1" borderId="0" fontId="0" fillId="0" applyAlignment="1">
      <alignment horizontal="right"/>
    </xf>
    <xf xfId="0" numFmtId="3" applyNumberFormat="1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66" applyNumberFormat="1" borderId="1" applyBorder="1" fontId="1" applyFont="1" fillId="2" applyFill="1" applyAlignment="1">
      <alignment horizontal="left"/>
    </xf>
    <xf xfId="0" numFmtId="4" applyNumberFormat="1" borderId="2" applyBorder="1" fontId="1" applyFont="1" fillId="0" applyAlignment="1">
      <alignment horizontal="right"/>
    </xf>
    <xf xfId="0" numFmtId="3" applyNumberFormat="1" borderId="1" applyBorder="1" fontId="1" applyFont="1" fillId="2" applyFill="1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4" applyNumberFormat="1" borderId="1" applyBorder="1" fontId="1" applyFont="1" fillId="2" applyFill="1" applyAlignment="1">
      <alignment horizontal="right"/>
    </xf>
    <xf xfId="0" numFmtId="166" applyNumberFormat="1" borderId="2" applyBorder="1" fontId="1" applyFont="1" fillId="0" applyAlignment="1">
      <alignment horizontal="right"/>
    </xf>
    <xf xfId="0" numFmtId="164" applyNumberFormat="1" borderId="2" applyBorder="1" fontId="1" applyFont="1" fillId="0" applyAlignment="1">
      <alignment horizontal="right"/>
    </xf>
    <xf xfId="0" numFmtId="4" applyNumberFormat="1" borderId="1" applyBorder="1" fontId="1" applyFont="1" fillId="3" applyFill="1" applyAlignment="1">
      <alignment horizontal="right"/>
    </xf>
    <xf xfId="0" numFmtId="164" applyNumberFormat="1" borderId="1" applyBorder="1" fontId="1" applyFont="1" fillId="3" applyFill="1" applyAlignment="1">
      <alignment horizontal="right"/>
    </xf>
    <xf xfId="0" numFmtId="165" applyNumberFormat="1" borderId="1" applyBorder="1" fontId="1" applyFont="1" fillId="3" applyFill="1" applyAlignment="1">
      <alignment horizontal="right"/>
    </xf>
    <xf xfId="0" numFmtId="0" borderId="0" fontId="0" fillId="0" quotePrefix="1" applyAlignment="1">
      <alignment horizontal="general"/>
    </xf>
    <xf xfId="0" numFmtId="4" applyNumberFormat="1" borderId="0" fontId="0" fillId="0" quotePrefix="1" applyAlignment="1">
      <alignment horizontal="general"/>
    </xf>
    <xf xfId="0" numFmtId="3" applyNumberFormat="1" borderId="0" fontId="0" fillId="0" quotePrefix="1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6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81"/>
  <sheetViews>
    <sheetView workbookViewId="0" tabSelected="1"/>
  </sheetViews>
  <sheetFormatPr defaultRowHeight="15" x14ac:dyDescent="0.25"/>
  <cols>
    <col min="1" max="1" style="26" width="15.576428571428572" customWidth="1" bestFit="1"/>
    <col min="2" max="2" style="27" width="14.43357142857143" customWidth="1" bestFit="1"/>
    <col min="3" max="3" style="28" width="11.005" customWidth="1" bestFit="1"/>
    <col min="4" max="4" style="28" width="22.576428571428572" customWidth="1" bestFit="1"/>
    <col min="5" max="5" style="28" width="12.147857142857141" customWidth="1" bestFit="1"/>
    <col min="6" max="6" style="26" width="14.147857142857141" customWidth="1" bestFit="1"/>
    <col min="7" max="7" style="29" width="15.576428571428572" customWidth="1" bestFit="1"/>
    <col min="8" max="8" style="29" width="12.147857142857141" customWidth="1" bestFit="1"/>
    <col min="9" max="9" style="28" width="12.147857142857141" customWidth="1" bestFit="1"/>
    <col min="10" max="10" style="30" width="12.147857142857141" customWidth="1" bestFit="1"/>
    <col min="11" max="11" style="31" width="12.147857142857141" customWidth="1" bestFit="1"/>
    <col min="12" max="12" style="32" width="12.147857142857141" customWidth="1" bestFit="1"/>
    <col min="13" max="13" style="26" width="14.147857142857141" customWidth="1" bestFit="1"/>
    <col min="14" max="14" style="29" width="15.576428571428572" customWidth="1" bestFit="1"/>
    <col min="15" max="15" style="29" width="12.147857142857141" customWidth="1" bestFit="1"/>
    <col min="16" max="16" style="26" width="12.147857142857141" customWidth="1" bestFit="1"/>
    <col min="17" max="17" style="27" width="12.147857142857141" customWidth="1" bestFit="1"/>
    <col min="18" max="18" style="27" width="12.147857142857141" customWidth="1" bestFit="1"/>
    <col min="19" max="19" style="26" width="14.147857142857141" customWidth="1" bestFit="1"/>
    <col min="20" max="20" style="29" width="15.576428571428572" customWidth="1" bestFit="1"/>
    <col min="21" max="21" style="29" width="14.147857142857141" customWidth="1" bestFit="1"/>
    <col min="22" max="22" style="33" width="13.290714285714287" customWidth="1" bestFit="1"/>
    <col min="23" max="23" style="27" width="14.147857142857141" customWidth="1" bestFit="1"/>
    <col min="24" max="24" style="27" width="14.147857142857141" customWidth="1" bestFit="1"/>
    <col min="25" max="25" style="26" width="14.147857142857141" customWidth="1" bestFit="1"/>
    <col min="26" max="26" style="29" width="15.576428571428572" customWidth="1" bestFit="1"/>
    <col min="27" max="27" style="29" width="14.147857142857141" customWidth="1" bestFit="1"/>
    <col min="28" max="28" style="26" width="14.147857142857141" customWidth="1" bestFit="1"/>
    <col min="29" max="29" style="29" width="15.576428571428572" customWidth="1" bestFit="1"/>
    <col min="30" max="30" style="29" width="17.576428571428572" customWidth="1" bestFit="1"/>
    <col min="31" max="31" style="26" width="14.147857142857141" customWidth="1" bestFit="1"/>
    <col min="32" max="32" style="29" width="15.576428571428572" customWidth="1" bestFit="1"/>
    <col min="33" max="33" style="29" width="14.147857142857141" customWidth="1" bestFit="1"/>
  </cols>
  <sheetData>
    <row x14ac:dyDescent="0.25" r="1" customHeight="1" ht="19.5">
      <c r="A1" s="1"/>
      <c r="B1" s="2"/>
      <c r="C1" s="3"/>
      <c r="D1" s="3"/>
      <c r="E1" s="3"/>
      <c r="F1" s="1"/>
      <c r="G1" s="4" t="s">
        <v>0</v>
      </c>
      <c r="H1" s="5"/>
      <c r="I1" s="3"/>
      <c r="J1" s="6"/>
      <c r="K1" s="7"/>
      <c r="L1" s="8"/>
      <c r="M1" s="1"/>
      <c r="N1" s="5" t="s">
        <v>1</v>
      </c>
      <c r="O1" s="5"/>
      <c r="P1" s="1"/>
      <c r="Q1" s="2"/>
      <c r="R1" s="2"/>
      <c r="S1" s="1"/>
      <c r="T1" s="5" t="s">
        <v>2</v>
      </c>
      <c r="U1" s="5"/>
      <c r="V1" s="9"/>
      <c r="W1" s="2"/>
      <c r="X1" s="2"/>
      <c r="Y1" s="1"/>
      <c r="Z1" s="5" t="s">
        <v>3</v>
      </c>
      <c r="AA1" s="5"/>
      <c r="AB1" s="1"/>
      <c r="AC1" s="5" t="s">
        <v>4</v>
      </c>
      <c r="AD1" s="5"/>
      <c r="AE1" s="1"/>
      <c r="AF1" s="5" t="s">
        <v>5</v>
      </c>
      <c r="AG1" s="5"/>
    </row>
    <row x14ac:dyDescent="0.25" r="2" customHeight="1" ht="19.5">
      <c r="A2" s="1"/>
      <c r="B2" s="2"/>
      <c r="C2" s="3"/>
      <c r="D2" s="3"/>
      <c r="E2" s="3"/>
      <c r="F2" s="1"/>
      <c r="G2" s="5" t="s">
        <v>6</v>
      </c>
      <c r="H2" s="5" t="s">
        <v>7</v>
      </c>
      <c r="I2" s="10" t="s">
        <v>8</v>
      </c>
      <c r="J2" s="11" t="s">
        <v>9</v>
      </c>
      <c r="K2" s="7" t="s">
        <v>10</v>
      </c>
      <c r="L2" s="8"/>
      <c r="M2" s="1"/>
      <c r="N2" s="5" t="s">
        <v>6</v>
      </c>
      <c r="O2" s="5" t="s">
        <v>7</v>
      </c>
      <c r="P2" s="12" t="s">
        <v>8</v>
      </c>
      <c r="Q2" s="4" t="s">
        <v>9</v>
      </c>
      <c r="R2" s="2" t="s">
        <v>10</v>
      </c>
      <c r="S2" s="1"/>
      <c r="T2" s="5" t="s">
        <v>6</v>
      </c>
      <c r="U2" s="5" t="s">
        <v>7</v>
      </c>
      <c r="V2" s="13" t="s">
        <v>8</v>
      </c>
      <c r="W2" s="4" t="s">
        <v>9</v>
      </c>
      <c r="X2" s="2" t="s">
        <v>10</v>
      </c>
      <c r="Y2" s="1"/>
      <c r="Z2" s="5" t="s">
        <v>6</v>
      </c>
      <c r="AA2" s="5" t="s">
        <v>7</v>
      </c>
      <c r="AB2" s="1"/>
      <c r="AC2" s="5" t="s">
        <v>6</v>
      </c>
      <c r="AD2" s="5" t="s">
        <v>7</v>
      </c>
      <c r="AE2" s="1"/>
      <c r="AF2" s="5" t="s">
        <v>6</v>
      </c>
      <c r="AG2" s="5" t="s">
        <v>7</v>
      </c>
    </row>
    <row x14ac:dyDescent="0.25" r="3" customHeight="1" ht="19.5">
      <c r="A3" s="1"/>
      <c r="B3" s="2" t="s">
        <v>11</v>
      </c>
      <c r="C3" s="14">
        <v>0.0002778</v>
      </c>
      <c r="D3" s="3"/>
      <c r="E3" s="3"/>
      <c r="F3" s="1" t="s">
        <v>12</v>
      </c>
      <c r="G3" s="5" t="s">
        <v>13</v>
      </c>
      <c r="H3" s="5" t="s">
        <v>14</v>
      </c>
      <c r="I3" s="10" t="s">
        <v>15</v>
      </c>
      <c r="J3" s="15">
        <v>1</v>
      </c>
      <c r="K3" s="16">
        <v>105</v>
      </c>
      <c r="L3" s="8"/>
      <c r="M3" s="1"/>
      <c r="N3" s="5" t="s">
        <v>16</v>
      </c>
      <c r="O3" s="5" t="s">
        <v>17</v>
      </c>
      <c r="P3" s="12" t="s">
        <v>18</v>
      </c>
      <c r="Q3" s="15">
        <v>1</v>
      </c>
      <c r="R3" s="16">
        <v>362</v>
      </c>
      <c r="S3" s="1"/>
      <c r="T3" s="5" t="s">
        <v>19</v>
      </c>
      <c r="U3" s="5" t="s">
        <v>20</v>
      </c>
      <c r="V3" s="13" t="s">
        <v>21</v>
      </c>
      <c r="W3" s="15">
        <v>5</v>
      </c>
      <c r="X3" s="16">
        <v>680</v>
      </c>
      <c r="Y3" s="1"/>
      <c r="Z3" s="5" t="s">
        <v>22</v>
      </c>
      <c r="AA3" s="5" t="s">
        <v>14</v>
      </c>
      <c r="AB3" s="1"/>
      <c r="AC3" s="5" t="s">
        <v>19</v>
      </c>
      <c r="AD3" s="5" t="s">
        <v>23</v>
      </c>
      <c r="AE3" s="1"/>
      <c r="AF3" s="5" t="s">
        <v>16</v>
      </c>
      <c r="AG3" s="5" t="s">
        <v>17</v>
      </c>
    </row>
    <row x14ac:dyDescent="0.25" r="4" customHeight="1" ht="19.5">
      <c r="A4" s="1"/>
      <c r="B4" s="2" t="s">
        <v>24</v>
      </c>
      <c r="C4" s="14">
        <v>77.26</v>
      </c>
      <c r="D4" s="3"/>
      <c r="E4" s="3"/>
      <c r="F4" s="1" t="s">
        <v>25</v>
      </c>
      <c r="G4" s="5" t="s">
        <v>26</v>
      </c>
      <c r="H4" s="5" t="s">
        <v>17</v>
      </c>
      <c r="I4" s="10" t="s">
        <v>27</v>
      </c>
      <c r="J4" s="15">
        <v>1</v>
      </c>
      <c r="K4" s="16">
        <v>237</v>
      </c>
      <c r="L4" s="8"/>
      <c r="M4" s="1"/>
      <c r="N4" s="5" t="s">
        <v>26</v>
      </c>
      <c r="O4" s="5" t="s">
        <v>28</v>
      </c>
      <c r="P4" s="12" t="s">
        <v>29</v>
      </c>
      <c r="Q4" s="15">
        <v>1</v>
      </c>
      <c r="R4" s="16">
        <v>1200</v>
      </c>
      <c r="S4" s="1"/>
      <c r="T4" s="5" t="s">
        <v>26</v>
      </c>
      <c r="U4" s="5" t="s">
        <v>30</v>
      </c>
      <c r="V4" s="13" t="s">
        <v>30</v>
      </c>
      <c r="W4" s="15">
        <v>50</v>
      </c>
      <c r="X4" s="16">
        <v>700</v>
      </c>
      <c r="Y4" s="1"/>
      <c r="Z4" s="5" t="s">
        <v>26</v>
      </c>
      <c r="AA4" s="5" t="s">
        <v>31</v>
      </c>
      <c r="AB4" s="1"/>
      <c r="AC4" s="5" t="s">
        <v>26</v>
      </c>
      <c r="AD4" s="5" t="s">
        <v>30</v>
      </c>
      <c r="AE4" s="1"/>
      <c r="AF4" s="5" t="s">
        <v>26</v>
      </c>
      <c r="AG4" s="5" t="s">
        <v>32</v>
      </c>
    </row>
    <row x14ac:dyDescent="0.25" r="5" customHeight="1" ht="19.5">
      <c r="A5" s="1"/>
      <c r="B5" s="2"/>
      <c r="C5" s="3"/>
      <c r="D5" s="3"/>
      <c r="E5" s="3"/>
      <c r="F5" s="1" t="s">
        <v>33</v>
      </c>
      <c r="G5" s="5" t="s">
        <v>34</v>
      </c>
      <c r="H5" s="5" t="s">
        <v>30</v>
      </c>
      <c r="I5" s="10" t="s">
        <v>20</v>
      </c>
      <c r="J5" s="15">
        <v>50</v>
      </c>
      <c r="K5" s="16">
        <v>800</v>
      </c>
      <c r="L5" s="8"/>
      <c r="M5" s="1"/>
      <c r="N5" s="5" t="s">
        <v>34</v>
      </c>
      <c r="O5" s="5" t="s">
        <v>35</v>
      </c>
      <c r="P5" s="12" t="s">
        <v>36</v>
      </c>
      <c r="Q5" s="15">
        <v>50</v>
      </c>
      <c r="R5" s="16">
        <v>1200</v>
      </c>
      <c r="S5" s="1"/>
      <c r="T5" s="5" t="s">
        <v>34</v>
      </c>
      <c r="U5" s="5" t="s">
        <v>37</v>
      </c>
      <c r="V5" s="13" t="s">
        <v>38</v>
      </c>
      <c r="W5" s="15">
        <v>2000</v>
      </c>
      <c r="X5" s="16">
        <v>40000</v>
      </c>
      <c r="Y5" s="1"/>
      <c r="Z5" s="5" t="s">
        <v>34</v>
      </c>
      <c r="AA5" s="5" t="s">
        <v>39</v>
      </c>
      <c r="AB5" s="1"/>
      <c r="AC5" s="5" t="s">
        <v>34</v>
      </c>
      <c r="AD5" s="5" t="s">
        <v>40</v>
      </c>
      <c r="AE5" s="1"/>
      <c r="AF5" s="5" t="s">
        <v>34</v>
      </c>
      <c r="AG5" s="5" t="s">
        <v>41</v>
      </c>
    </row>
    <row x14ac:dyDescent="0.25" r="6" customHeight="1" ht="19.5">
      <c r="A6" s="1"/>
      <c r="B6" s="2"/>
      <c r="C6" s="3"/>
      <c r="D6" s="3"/>
      <c r="E6" s="3"/>
      <c r="F6" s="1" t="s">
        <v>42</v>
      </c>
      <c r="G6" s="5" t="s">
        <v>43</v>
      </c>
      <c r="H6" s="5" t="s">
        <v>44</v>
      </c>
      <c r="I6" s="10" t="s">
        <v>45</v>
      </c>
      <c r="J6" s="17">
        <v>0.2</v>
      </c>
      <c r="K6" s="14">
        <v>1.2</v>
      </c>
      <c r="L6" s="8"/>
      <c r="M6" s="1"/>
      <c r="N6" s="5" t="s">
        <v>43</v>
      </c>
      <c r="O6" s="5" t="s">
        <v>44</v>
      </c>
      <c r="P6" s="12" t="s">
        <v>46</v>
      </c>
      <c r="Q6" s="17">
        <v>0.1</v>
      </c>
      <c r="R6" s="14">
        <v>3.7</v>
      </c>
      <c r="S6" s="1"/>
      <c r="T6" s="5" t="s">
        <v>43</v>
      </c>
      <c r="U6" s="5" t="s">
        <v>44</v>
      </c>
      <c r="V6" s="13" t="s">
        <v>47</v>
      </c>
      <c r="W6" s="17">
        <v>0.2</v>
      </c>
      <c r="X6" s="14">
        <v>2.5</v>
      </c>
      <c r="Y6" s="1"/>
      <c r="Z6" s="5" t="s">
        <v>43</v>
      </c>
      <c r="AA6" s="5" t="s">
        <v>48</v>
      </c>
      <c r="AB6" s="1"/>
      <c r="AC6" s="5" t="s">
        <v>43</v>
      </c>
      <c r="AD6" s="5" t="s">
        <v>48</v>
      </c>
      <c r="AE6" s="1"/>
      <c r="AF6" s="5" t="s">
        <v>43</v>
      </c>
      <c r="AG6" s="5" t="s">
        <v>48</v>
      </c>
    </row>
    <row x14ac:dyDescent="0.25" r="7" customHeight="1" ht="19.5">
      <c r="A7" s="1"/>
      <c r="B7" s="2"/>
      <c r="C7" s="3"/>
      <c r="D7" s="3"/>
      <c r="E7" s="3"/>
      <c r="F7" s="1"/>
      <c r="G7" s="5"/>
      <c r="H7" s="5"/>
      <c r="I7" s="3"/>
      <c r="J7" s="6"/>
      <c r="K7" s="7"/>
      <c r="L7" s="8"/>
      <c r="M7" s="1"/>
      <c r="N7" s="5"/>
      <c r="O7" s="5"/>
      <c r="P7" s="1"/>
      <c r="Q7" s="2"/>
      <c r="R7" s="2"/>
      <c r="S7" s="1"/>
      <c r="T7" s="5"/>
      <c r="U7" s="5"/>
      <c r="V7" s="9"/>
      <c r="W7" s="2"/>
      <c r="X7" s="2"/>
      <c r="Y7" s="1"/>
      <c r="Z7" s="5"/>
      <c r="AA7" s="5"/>
      <c r="AB7" s="1"/>
      <c r="AC7" s="5"/>
      <c r="AD7" s="5"/>
      <c r="AE7" s="1"/>
      <c r="AF7" s="5"/>
      <c r="AG7" s="5"/>
    </row>
    <row x14ac:dyDescent="0.25" r="8" customHeight="1" ht="19.5">
      <c r="A8" s="1"/>
      <c r="B8" s="2"/>
      <c r="C8" s="3"/>
      <c r="D8" s="3"/>
      <c r="E8" s="3"/>
      <c r="F8" s="1"/>
      <c r="G8" s="5" t="s">
        <v>49</v>
      </c>
      <c r="H8" s="5" t="s">
        <v>50</v>
      </c>
      <c r="I8" s="3" t="s">
        <v>51</v>
      </c>
      <c r="J8" s="6" t="s">
        <v>52</v>
      </c>
      <c r="K8" s="7"/>
      <c r="L8" s="8" t="s">
        <v>53</v>
      </c>
      <c r="M8" s="1"/>
      <c r="N8" s="5" t="s">
        <v>49</v>
      </c>
      <c r="O8" s="5" t="s">
        <v>50</v>
      </c>
      <c r="P8" s="1"/>
      <c r="Q8" s="2"/>
      <c r="R8" s="2"/>
      <c r="S8" s="1"/>
      <c r="T8" s="5" t="s">
        <v>49</v>
      </c>
      <c r="U8" s="5" t="s">
        <v>50</v>
      </c>
      <c r="V8" s="9" t="s">
        <v>52</v>
      </c>
      <c r="W8" s="2"/>
      <c r="X8" s="2"/>
      <c r="Y8" s="1"/>
      <c r="Z8" s="5" t="s">
        <v>49</v>
      </c>
      <c r="AA8" s="5" t="s">
        <v>50</v>
      </c>
      <c r="AB8" s="1"/>
      <c r="AC8" s="5" t="s">
        <v>49</v>
      </c>
      <c r="AD8" s="5" t="s">
        <v>50</v>
      </c>
      <c r="AE8" s="1"/>
      <c r="AF8" s="5" t="s">
        <v>49</v>
      </c>
      <c r="AG8" s="5" t="s">
        <v>50</v>
      </c>
    </row>
    <row x14ac:dyDescent="0.25" r="9" customHeight="1" ht="19.5">
      <c r="A9" s="1"/>
      <c r="B9" s="2"/>
      <c r="C9" s="3"/>
      <c r="D9" s="3"/>
      <c r="E9" s="3"/>
      <c r="F9" s="1"/>
      <c r="G9" s="18">
        <v>1.6017606294e-12</v>
      </c>
      <c r="H9" s="16">
        <v>0</v>
      </c>
      <c r="I9" s="16">
        <v>232314</v>
      </c>
      <c r="J9" s="18">
        <f>H9-G9/$I$9</f>
      </c>
      <c r="K9" s="18"/>
      <c r="L9" s="18"/>
      <c r="M9" s="1"/>
      <c r="N9" s="18">
        <v>1.6017606294e-12</v>
      </c>
      <c r="O9" s="16">
        <v>0</v>
      </c>
      <c r="P9" s="1"/>
      <c r="Q9" s="2"/>
      <c r="R9" s="2"/>
      <c r="S9" s="1"/>
      <c r="T9" s="18">
        <v>1.6017606294e-12</v>
      </c>
      <c r="U9" s="16">
        <v>0</v>
      </c>
      <c r="V9" s="18">
        <f>U9-T9/$I$9</f>
      </c>
      <c r="W9" s="2"/>
      <c r="X9" s="2"/>
      <c r="Y9" s="1"/>
      <c r="Z9" s="18">
        <v>1.6017606294e-12</v>
      </c>
      <c r="AA9" s="16">
        <v>0</v>
      </c>
      <c r="AB9" s="1"/>
      <c r="AC9" s="18">
        <v>1.6017606294e-12</v>
      </c>
      <c r="AD9" s="16">
        <v>0</v>
      </c>
      <c r="AE9" s="1"/>
      <c r="AF9" s="18">
        <v>1.6017606294e-12</v>
      </c>
      <c r="AG9" s="16">
        <v>0</v>
      </c>
    </row>
    <row x14ac:dyDescent="0.25" r="10" customHeight="1" ht="19.5">
      <c r="A10" s="1"/>
      <c r="B10" s="2"/>
      <c r="C10" s="3"/>
      <c r="D10" s="3"/>
      <c r="E10" s="3"/>
      <c r="F10" s="1"/>
      <c r="G10" s="14">
        <v>40.6915919441</v>
      </c>
      <c r="H10" s="14">
        <v>0.000173151626453</v>
      </c>
      <c r="I10" s="3"/>
      <c r="J10" s="18">
        <f>H10-G10/$I$9</f>
      </c>
      <c r="K10" s="18"/>
      <c r="L10" s="18"/>
      <c r="M10" s="1"/>
      <c r="N10" s="14">
        <v>40.6915919441</v>
      </c>
      <c r="O10" s="14">
        <v>0.000173151626453</v>
      </c>
      <c r="P10" s="1"/>
      <c r="Q10" s="2"/>
      <c r="R10" s="2"/>
      <c r="S10" s="1"/>
      <c r="T10" s="14">
        <v>40.6915919441</v>
      </c>
      <c r="U10" s="14">
        <v>0.000173151626453</v>
      </c>
      <c r="V10" s="18">
        <f>U10-T10/$I$9</f>
      </c>
      <c r="W10" s="2"/>
      <c r="X10" s="2"/>
      <c r="Y10" s="1"/>
      <c r="Z10" s="14">
        <v>40.6915919441</v>
      </c>
      <c r="AA10" s="14">
        <v>0.000173151626453</v>
      </c>
      <c r="AB10" s="1"/>
      <c r="AC10" s="14">
        <v>40.6915919441</v>
      </c>
      <c r="AD10" s="14">
        <v>0.000173151626453</v>
      </c>
      <c r="AE10" s="1"/>
      <c r="AF10" s="14">
        <v>40.6915919441</v>
      </c>
      <c r="AG10" s="14">
        <v>0.000173151626453</v>
      </c>
    </row>
    <row x14ac:dyDescent="0.25" r="11" customHeight="1" ht="19.5">
      <c r="A11" s="1"/>
      <c r="B11" s="2"/>
      <c r="C11" s="3"/>
      <c r="D11" s="3"/>
      <c r="E11" s="3"/>
      <c r="F11" s="1"/>
      <c r="G11" s="14">
        <v>81.4187008276</v>
      </c>
      <c r="H11" s="14">
        <v>0.000346290733205</v>
      </c>
      <c r="I11" s="3"/>
      <c r="J11" s="18">
        <f>H11-G11/$I$9</f>
      </c>
      <c r="K11" s="18"/>
      <c r="L11" s="18"/>
      <c r="M11" s="1"/>
      <c r="N11" s="14">
        <v>81.4187008276</v>
      </c>
      <c r="O11" s="14">
        <v>0.000346290733205</v>
      </c>
      <c r="P11" s="1"/>
      <c r="Q11" s="2"/>
      <c r="R11" s="2"/>
      <c r="S11" s="1"/>
      <c r="T11" s="14">
        <v>81.4187008276</v>
      </c>
      <c r="U11" s="14">
        <v>0.000346290733205</v>
      </c>
      <c r="V11" s="18">
        <f>U11-T11/$I$9</f>
      </c>
      <c r="W11" s="2"/>
      <c r="X11" s="2"/>
      <c r="Y11" s="1"/>
      <c r="Z11" s="14">
        <v>81.4187008276</v>
      </c>
      <c r="AA11" s="14">
        <v>0.000346290733205</v>
      </c>
      <c r="AB11" s="1"/>
      <c r="AC11" s="14">
        <v>81.4187008276</v>
      </c>
      <c r="AD11" s="14">
        <v>0.000346290733205</v>
      </c>
      <c r="AE11" s="1"/>
      <c r="AF11" s="14">
        <v>81.4187008276</v>
      </c>
      <c r="AG11" s="14">
        <v>0.000346290733205</v>
      </c>
    </row>
    <row x14ac:dyDescent="0.25" r="12" customHeight="1" ht="19.5">
      <c r="A12" s="1"/>
      <c r="B12" s="2"/>
      <c r="C12" s="3"/>
      <c r="D12" s="3"/>
      <c r="E12" s="3"/>
      <c r="F12" s="1"/>
      <c r="G12" s="14">
        <v>122.181344245</v>
      </c>
      <c r="H12" s="14">
        <v>0.000519417282621</v>
      </c>
      <c r="I12" s="3"/>
      <c r="J12" s="18">
        <f>H12-G12/$I$9</f>
      </c>
      <c r="K12" s="18"/>
      <c r="L12" s="18"/>
      <c r="M12" s="1"/>
      <c r="N12" s="14">
        <v>122.181344245</v>
      </c>
      <c r="O12" s="14">
        <v>0.000519417282622</v>
      </c>
      <c r="P12" s="1"/>
      <c r="Q12" s="2"/>
      <c r="R12" s="2"/>
      <c r="S12" s="1"/>
      <c r="T12" s="14">
        <v>122.181344245</v>
      </c>
      <c r="U12" s="14">
        <v>0.000519417282622</v>
      </c>
      <c r="V12" s="18">
        <f>U12-T12/$I$9</f>
      </c>
      <c r="W12" s="2"/>
      <c r="X12" s="2"/>
      <c r="Y12" s="1"/>
      <c r="Z12" s="14">
        <v>122.181344245</v>
      </c>
      <c r="AA12" s="14">
        <v>0.000519417282622</v>
      </c>
      <c r="AB12" s="1"/>
      <c r="AC12" s="14">
        <v>122.181344245</v>
      </c>
      <c r="AD12" s="14">
        <v>0.000519417282622</v>
      </c>
      <c r="AE12" s="1"/>
      <c r="AF12" s="14">
        <v>122.181344245</v>
      </c>
      <c r="AG12" s="14">
        <v>0.000519417282622</v>
      </c>
    </row>
    <row x14ac:dyDescent="0.25" r="13" customHeight="1" ht="19.5">
      <c r="A13" s="1"/>
      <c r="B13" s="2"/>
      <c r="C13" s="3"/>
      <c r="D13" s="3"/>
      <c r="E13" s="3"/>
      <c r="F13" s="1"/>
      <c r="G13" s="14">
        <v>162.965559176</v>
      </c>
      <c r="H13" s="14">
        <v>0.000692540378231</v>
      </c>
      <c r="I13" s="3"/>
      <c r="J13" s="18">
        <f>H13-G13/$I$9</f>
      </c>
      <c r="K13" s="18"/>
      <c r="L13" s="18"/>
      <c r="M13" s="1"/>
      <c r="N13" s="14">
        <v>162.979544636</v>
      </c>
      <c r="O13" s="14">
        <v>0.000692531306788</v>
      </c>
      <c r="P13" s="1"/>
      <c r="Q13" s="2"/>
      <c r="R13" s="2"/>
      <c r="S13" s="1"/>
      <c r="T13" s="14">
        <v>162.979544636</v>
      </c>
      <c r="U13" s="14">
        <v>0.000692531306788</v>
      </c>
      <c r="V13" s="18">
        <f>U13-T13/$I$9</f>
      </c>
      <c r="W13" s="2"/>
      <c r="X13" s="2"/>
      <c r="Y13" s="1"/>
      <c r="Z13" s="14">
        <v>162.979544636</v>
      </c>
      <c r="AA13" s="14">
        <v>0.000692531306788</v>
      </c>
      <c r="AB13" s="1"/>
      <c r="AC13" s="14">
        <v>162.979544636</v>
      </c>
      <c r="AD13" s="14">
        <v>0.000692531306788</v>
      </c>
      <c r="AE13" s="1"/>
      <c r="AF13" s="14">
        <v>162.979544636</v>
      </c>
      <c r="AG13" s="14">
        <v>0.000692531306788</v>
      </c>
    </row>
    <row x14ac:dyDescent="0.25" r="14" customHeight="1" ht="19.5">
      <c r="A14" s="1"/>
      <c r="B14" s="2"/>
      <c r="C14" s="3"/>
      <c r="D14" s="3"/>
      <c r="E14" s="3"/>
      <c r="F14" s="1"/>
      <c r="G14" s="14">
        <v>200.531351709</v>
      </c>
      <c r="H14" s="14">
        <v>0.000867788146497</v>
      </c>
      <c r="I14" s="3"/>
      <c r="J14" s="18">
        <f>H14-G14/$I$9</f>
      </c>
      <c r="K14" s="18"/>
      <c r="L14" s="18"/>
      <c r="M14" s="1"/>
      <c r="N14" s="14">
        <v>203.813322973</v>
      </c>
      <c r="O14" s="14">
        <v>0.000865632819758</v>
      </c>
      <c r="P14" s="1"/>
      <c r="Q14" s="2"/>
      <c r="R14" s="2"/>
      <c r="S14" s="1"/>
      <c r="T14" s="14">
        <v>203.813322973</v>
      </c>
      <c r="U14" s="14">
        <v>0.000865632819758</v>
      </c>
      <c r="V14" s="18">
        <f>U14-T14/$I$9</f>
      </c>
      <c r="W14" s="2"/>
      <c r="X14" s="2"/>
      <c r="Y14" s="1"/>
      <c r="Z14" s="14">
        <v>203.813322973</v>
      </c>
      <c r="AA14" s="14">
        <v>0.000865632819758</v>
      </c>
      <c r="AB14" s="1"/>
      <c r="AC14" s="14">
        <v>203.813322973</v>
      </c>
      <c r="AD14" s="14">
        <v>0.000865632819758</v>
      </c>
      <c r="AE14" s="1"/>
      <c r="AF14" s="14">
        <v>203.813322973</v>
      </c>
      <c r="AG14" s="14">
        <v>0.000865632819758</v>
      </c>
    </row>
    <row x14ac:dyDescent="0.25" r="15" customHeight="1" ht="19.5">
      <c r="A15" s="1"/>
      <c r="B15" s="2"/>
      <c r="C15" s="3"/>
      <c r="D15" s="3"/>
      <c r="E15" s="3"/>
      <c r="F15" s="1"/>
      <c r="G15" s="14">
        <v>221.670125328</v>
      </c>
      <c r="H15" s="14">
        <v>0.00105394080631</v>
      </c>
      <c r="I15" s="3"/>
      <c r="J15" s="18">
        <f>H15-G15/$I$9</f>
      </c>
      <c r="K15" s="18"/>
      <c r="L15" s="18"/>
      <c r="M15" s="1"/>
      <c r="N15" s="14">
        <v>244.682700355</v>
      </c>
      <c r="O15" s="14">
        <v>0.00103872183423</v>
      </c>
      <c r="P15" s="1"/>
      <c r="Q15" s="2"/>
      <c r="R15" s="2"/>
      <c r="S15" s="1"/>
      <c r="T15" s="14">
        <v>244.682700355</v>
      </c>
      <c r="U15" s="14">
        <v>0.00103872183423</v>
      </c>
      <c r="V15" s="18">
        <f>U15-T15/$I$9</f>
      </c>
      <c r="W15" s="2"/>
      <c r="X15" s="2"/>
      <c r="Y15" s="1"/>
      <c r="Z15" s="14">
        <v>244.682696161</v>
      </c>
      <c r="AA15" s="14">
        <v>0.0010387218372</v>
      </c>
      <c r="AB15" s="1"/>
      <c r="AC15" s="14">
        <v>244.682700355</v>
      </c>
      <c r="AD15" s="14">
        <v>0.00103872183423</v>
      </c>
      <c r="AE15" s="1"/>
      <c r="AF15" s="14">
        <v>244.682700355</v>
      </c>
      <c r="AG15" s="14">
        <v>0.00103872183423</v>
      </c>
    </row>
    <row x14ac:dyDescent="0.25" r="16" customHeight="1" ht="19.5">
      <c r="A16" s="1"/>
      <c r="B16" s="2"/>
      <c r="C16" s="3"/>
      <c r="D16" s="3"/>
      <c r="E16" s="3"/>
      <c r="F16" s="1"/>
      <c r="G16" s="14">
        <v>229.759121766</v>
      </c>
      <c r="H16" s="14">
        <v>0.00124878743416</v>
      </c>
      <c r="I16" s="3"/>
      <c r="J16" s="19">
        <f>H16-G16/$I$9</f>
      </c>
      <c r="K16" s="19"/>
      <c r="L16" s="19"/>
      <c r="M16" s="1"/>
      <c r="N16" s="14">
        <v>285.587697908</v>
      </c>
      <c r="O16" s="14">
        <v>0.00121179836524</v>
      </c>
      <c r="P16" s="1"/>
      <c r="Q16" s="2"/>
      <c r="R16" s="2"/>
      <c r="S16" s="1"/>
      <c r="T16" s="14">
        <v>285.587697908</v>
      </c>
      <c r="U16" s="14">
        <v>0.00121179836524</v>
      </c>
      <c r="V16" s="18">
        <f>U16-T16/$I$9</f>
      </c>
      <c r="W16" s="2"/>
      <c r="X16" s="2"/>
      <c r="Y16" s="1"/>
      <c r="Z16" s="14">
        <v>285.502389323</v>
      </c>
      <c r="AA16" s="14">
        <v>0.00121185360197</v>
      </c>
      <c r="AB16" s="1"/>
      <c r="AC16" s="14">
        <v>285.587697908</v>
      </c>
      <c r="AD16" s="14">
        <v>0.00121179836524</v>
      </c>
      <c r="AE16" s="1"/>
      <c r="AF16" s="14">
        <v>285.587697908</v>
      </c>
      <c r="AG16" s="14">
        <v>0.00121179836524</v>
      </c>
    </row>
    <row x14ac:dyDescent="0.25" r="17" customHeight="1" ht="19.5">
      <c r="A17" s="1"/>
      <c r="B17" s="2"/>
      <c r="C17" s="3"/>
      <c r="D17" s="3"/>
      <c r="E17" s="3"/>
      <c r="F17" s="1"/>
      <c r="G17" s="14">
        <v>233.838921632</v>
      </c>
      <c r="H17" s="14">
        <v>0.00144627397044</v>
      </c>
      <c r="I17" s="3"/>
      <c r="J17" s="19">
        <f>H17-G17/$I$9</f>
      </c>
      <c r="K17" s="19"/>
      <c r="L17" s="19"/>
      <c r="M17" s="1"/>
      <c r="N17" s="14">
        <v>326.528336772</v>
      </c>
      <c r="O17" s="14">
        <v>0.0013848624262</v>
      </c>
      <c r="P17" s="1"/>
      <c r="Q17" s="2"/>
      <c r="R17" s="2"/>
      <c r="S17" s="1"/>
      <c r="T17" s="14">
        <v>326.528336772</v>
      </c>
      <c r="U17" s="14">
        <v>0.0013848624262</v>
      </c>
      <c r="V17" s="18">
        <f>U17-T17/$I$9</f>
      </c>
      <c r="W17" s="2"/>
      <c r="X17" s="2"/>
      <c r="Y17" s="1"/>
      <c r="Z17" s="14">
        <v>324.40420886</v>
      </c>
      <c r="AA17" s="14">
        <v>0.00138624745387</v>
      </c>
      <c r="AB17" s="1"/>
      <c r="AC17" s="14">
        <v>326.528336772</v>
      </c>
      <c r="AD17" s="14">
        <v>0.0013848624262</v>
      </c>
      <c r="AE17" s="1"/>
      <c r="AF17" s="14">
        <v>326.528336771</v>
      </c>
      <c r="AG17" s="14">
        <v>0.0013848624262</v>
      </c>
    </row>
    <row x14ac:dyDescent="0.25" r="18" customHeight="1" ht="19.5">
      <c r="A18" s="1"/>
      <c r="B18" s="2"/>
      <c r="C18" s="3"/>
      <c r="D18" s="3"/>
      <c r="E18" s="3"/>
      <c r="F18" s="1"/>
      <c r="G18" s="14">
        <v>236.577581456</v>
      </c>
      <c r="H18" s="14">
        <v>0.00164460047542</v>
      </c>
      <c r="I18" s="3"/>
      <c r="J18" s="19">
        <f>H18-G18/$I$9</f>
      </c>
      <c r="K18" s="19"/>
      <c r="L18" s="19"/>
      <c r="M18" s="1"/>
      <c r="N18" s="14">
        <v>367.504638105</v>
      </c>
      <c r="O18" s="14">
        <v>0.00155791403043</v>
      </c>
      <c r="P18" s="1"/>
      <c r="Q18" s="2"/>
      <c r="R18" s="2"/>
      <c r="S18" s="1"/>
      <c r="T18" s="14">
        <v>367.504638105</v>
      </c>
      <c r="U18" s="14">
        <v>0.00155791403043</v>
      </c>
      <c r="V18" s="18">
        <f>U18-T18/$I$9</f>
      </c>
      <c r="W18" s="2"/>
      <c r="X18" s="2"/>
      <c r="Y18" s="1"/>
      <c r="Z18" s="14">
        <v>355.085525179</v>
      </c>
      <c r="AA18" s="14">
        <v>0.00156605024811</v>
      </c>
      <c r="AB18" s="1"/>
      <c r="AC18" s="14">
        <v>367.504638105</v>
      </c>
      <c r="AD18" s="14">
        <v>0.00155791403043</v>
      </c>
      <c r="AE18" s="1"/>
      <c r="AF18" s="14">
        <v>367.504638105</v>
      </c>
      <c r="AG18" s="14">
        <v>0.00155791403043</v>
      </c>
    </row>
    <row x14ac:dyDescent="0.25" r="19" customHeight="1" ht="19.5">
      <c r="A19" s="1"/>
      <c r="B19" s="2"/>
      <c r="C19" s="3"/>
      <c r="D19" s="3"/>
      <c r="E19" s="3"/>
      <c r="F19" s="1"/>
      <c r="G19" s="14">
        <v>238.737335765</v>
      </c>
      <c r="H19" s="14">
        <v>0.00184329003101</v>
      </c>
      <c r="I19" s="3"/>
      <c r="J19" s="19">
        <f>H19-G19/$I$9</f>
      </c>
      <c r="K19" s="19"/>
      <c r="L19" s="19"/>
      <c r="M19" s="1"/>
      <c r="N19" s="14">
        <v>408.516623081</v>
      </c>
      <c r="O19" s="14">
        <v>0.00173095319266</v>
      </c>
      <c r="P19" s="1"/>
      <c r="Q19" s="2"/>
      <c r="R19" s="2"/>
      <c r="S19" s="1"/>
      <c r="T19" s="14">
        <v>408.516623081</v>
      </c>
      <c r="U19" s="14">
        <v>0.00173095319266</v>
      </c>
      <c r="V19" s="18">
        <f>U19-T19/$I$9</f>
      </c>
      <c r="W19" s="2"/>
      <c r="X19" s="2"/>
      <c r="Y19" s="1"/>
      <c r="Z19" s="14">
        <v>374.654713764</v>
      </c>
      <c r="AA19" s="14">
        <v>0.00175318561697</v>
      </c>
      <c r="AB19" s="1"/>
      <c r="AC19" s="14">
        <v>408.516623081</v>
      </c>
      <c r="AD19" s="14">
        <v>0.00173095319266</v>
      </c>
      <c r="AE19" s="1"/>
      <c r="AF19" s="14">
        <v>408.516623081</v>
      </c>
      <c r="AG19" s="14">
        <v>0.00173095319266</v>
      </c>
    </row>
    <row x14ac:dyDescent="0.25" r="20" customHeight="1" ht="19.5">
      <c r="A20" s="1"/>
      <c r="B20" s="2"/>
      <c r="C20" s="3"/>
      <c r="D20" s="3"/>
      <c r="E20" s="3"/>
      <c r="F20" s="1"/>
      <c r="G20" s="14">
        <v>240.52483747</v>
      </c>
      <c r="H20" s="14">
        <v>0.00204221098126</v>
      </c>
      <c r="I20" s="3"/>
      <c r="J20" s="19">
        <f>H20-G20/$I$9</f>
      </c>
      <c r="K20" s="19"/>
      <c r="L20" s="19"/>
      <c r="M20" s="1"/>
      <c r="N20" s="14">
        <v>449.564312892</v>
      </c>
      <c r="O20" s="14">
        <v>0.00190397992623</v>
      </c>
      <c r="P20" s="1"/>
      <c r="Q20" s="2"/>
      <c r="R20" s="2"/>
      <c r="S20" s="1"/>
      <c r="T20" s="14">
        <v>449.564312892</v>
      </c>
      <c r="U20" s="14">
        <v>0.00190397992623</v>
      </c>
      <c r="V20" s="18">
        <f>U20-T20/$I$9</f>
      </c>
      <c r="W20" s="2"/>
      <c r="X20" s="2"/>
      <c r="Y20" s="1"/>
      <c r="Z20" s="14">
        <v>386.243166447</v>
      </c>
      <c r="AA20" s="14">
        <v>0.0019455970699</v>
      </c>
      <c r="AB20" s="1"/>
      <c r="AC20" s="14">
        <v>449.564312892</v>
      </c>
      <c r="AD20" s="14">
        <v>0.00190397992623</v>
      </c>
      <c r="AE20" s="1"/>
      <c r="AF20" s="14">
        <v>449.562535916</v>
      </c>
      <c r="AG20" s="14">
        <v>0.00190398106215</v>
      </c>
    </row>
    <row x14ac:dyDescent="0.25" r="21" customHeight="1" ht="19.5">
      <c r="A21" s="1"/>
      <c r="B21" s="2"/>
      <c r="C21" s="3"/>
      <c r="D21" s="3"/>
      <c r="E21" s="3"/>
      <c r="F21" s="1"/>
      <c r="G21" s="14">
        <v>242.020519543</v>
      </c>
      <c r="H21" s="14">
        <v>0.00224128192439</v>
      </c>
      <c r="I21" s="3"/>
      <c r="J21" s="19">
        <f>H21-G21/$I$9</f>
      </c>
      <c r="K21" s="19"/>
      <c r="L21" s="19"/>
      <c r="M21" s="1"/>
      <c r="N21" s="14">
        <v>490.647728744</v>
      </c>
      <c r="O21" s="14">
        <v>0.00207699424515</v>
      </c>
      <c r="P21" s="1"/>
      <c r="Q21" s="2"/>
      <c r="R21" s="2"/>
      <c r="S21" s="1"/>
      <c r="T21" s="14">
        <v>490.647728744</v>
      </c>
      <c r="U21" s="14">
        <v>0.00207699424515</v>
      </c>
      <c r="V21" s="18">
        <f>U21-T21/$I$9</f>
      </c>
      <c r="W21" s="2"/>
      <c r="X21" s="2"/>
      <c r="Y21" s="1"/>
      <c r="Z21" s="14">
        <v>394.247696283</v>
      </c>
      <c r="AA21" s="14">
        <v>0.00214033165473</v>
      </c>
      <c r="AB21" s="1"/>
      <c r="AC21" s="14">
        <v>490.647728744</v>
      </c>
      <c r="AD21" s="14">
        <v>0.00207699424515</v>
      </c>
      <c r="AE21" s="1"/>
      <c r="AF21" s="14">
        <v>490.49570818</v>
      </c>
      <c r="AG21" s="14">
        <v>0.00207709198417</v>
      </c>
    </row>
    <row x14ac:dyDescent="0.25" r="22" customHeight="1" ht="19.5">
      <c r="A22" s="1"/>
      <c r="B22" s="2"/>
      <c r="C22" s="3"/>
      <c r="D22" s="3"/>
      <c r="E22" s="3"/>
      <c r="F22" s="1"/>
      <c r="G22" s="14">
        <v>243.304494355</v>
      </c>
      <c r="H22" s="14">
        <v>0.00244044593816</v>
      </c>
      <c r="I22" s="3"/>
      <c r="J22" s="19">
        <f>H22-G22/$I$9</f>
      </c>
      <c r="K22" s="19"/>
      <c r="L22" s="19"/>
      <c r="M22" s="1"/>
      <c r="N22" s="14">
        <v>531.766375172</v>
      </c>
      <c r="O22" s="14">
        <v>0.00224999649116</v>
      </c>
      <c r="P22" s="1"/>
      <c r="Q22" s="2"/>
      <c r="R22" s="2"/>
      <c r="S22" s="1"/>
      <c r="T22" s="14">
        <v>531.766891862</v>
      </c>
      <c r="U22" s="14">
        <v>0.00224999616312</v>
      </c>
      <c r="V22" s="18">
        <f>U22-T22/$I$9</f>
      </c>
      <c r="W22" s="2"/>
      <c r="X22" s="2"/>
      <c r="Y22" s="1"/>
      <c r="Z22" s="14">
        <v>400.591756647</v>
      </c>
      <c r="AA22" s="14">
        <v>0.00233614181638</v>
      </c>
      <c r="AB22" s="1"/>
      <c r="AC22" s="14">
        <v>531.766891862</v>
      </c>
      <c r="AD22" s="14">
        <v>0.00224999616312</v>
      </c>
      <c r="AE22" s="1"/>
      <c r="AF22" s="14">
        <v>530.515902508</v>
      </c>
      <c r="AG22" s="14">
        <v>0.00225080343667</v>
      </c>
    </row>
    <row x14ac:dyDescent="0.25" r="23" customHeight="1" ht="19.5">
      <c r="A23" s="1"/>
      <c r="B23" s="2"/>
      <c r="C23" s="3"/>
      <c r="D23" s="3"/>
      <c r="E23" s="3"/>
      <c r="F23" s="1"/>
      <c r="G23" s="14">
        <v>244.447594567</v>
      </c>
      <c r="H23" s="14">
        <v>0.00263965072479</v>
      </c>
      <c r="I23" s="3"/>
      <c r="J23" s="19">
        <f>H23-G23/$I$9</f>
      </c>
      <c r="K23" s="19"/>
      <c r="L23" s="19"/>
      <c r="M23" s="1"/>
      <c r="N23" s="14">
        <v>572.859352743</v>
      </c>
      <c r="O23" s="14">
        <v>0.00242302562129</v>
      </c>
      <c r="P23" s="1"/>
      <c r="Q23" s="2"/>
      <c r="R23" s="2"/>
      <c r="S23" s="1"/>
      <c r="T23" s="14">
        <v>572.921823488</v>
      </c>
      <c r="U23" s="14">
        <v>0.00242298569447</v>
      </c>
      <c r="V23" s="18">
        <f>U23-T23/$I$9</f>
      </c>
      <c r="W23" s="2"/>
      <c r="X23" s="2"/>
      <c r="Y23" s="1"/>
      <c r="Z23" s="14">
        <v>406.050013464</v>
      </c>
      <c r="AA23" s="14">
        <v>0.00253251021506</v>
      </c>
      <c r="AB23" s="1"/>
      <c r="AC23" s="14">
        <v>572.921823488</v>
      </c>
      <c r="AD23" s="14">
        <v>0.00242298569447</v>
      </c>
      <c r="AE23" s="1"/>
      <c r="AF23" s="14">
        <v>568.094547651</v>
      </c>
      <c r="AG23" s="14">
        <v>0.0024261095158</v>
      </c>
    </row>
    <row x14ac:dyDescent="0.25" r="24" customHeight="1" ht="19.5">
      <c r="A24" s="1"/>
      <c r="B24" s="2"/>
      <c r="C24" s="3"/>
      <c r="D24" s="3"/>
      <c r="E24" s="3"/>
      <c r="F24" s="1"/>
      <c r="G24" s="14">
        <v>245.479258586</v>
      </c>
      <c r="H24" s="14">
        <v>0.00283887348587</v>
      </c>
      <c r="I24" s="3"/>
      <c r="J24" s="19">
        <f>H24-G24/$I$9</f>
      </c>
      <c r="K24" s="19"/>
      <c r="L24" s="19"/>
      <c r="M24" s="1"/>
      <c r="N24" s="14">
        <v>613.372360166</v>
      </c>
      <c r="O24" s="14">
        <v>0.00259643776759</v>
      </c>
      <c r="P24" s="1"/>
      <c r="Q24" s="2"/>
      <c r="R24" s="2"/>
      <c r="S24" s="1"/>
      <c r="T24" s="14">
        <v>614.112544881</v>
      </c>
      <c r="U24" s="14">
        <v>0.00259596285286</v>
      </c>
      <c r="V24" s="18">
        <f>U24-T24/$I$9</f>
      </c>
      <c r="W24" s="2"/>
      <c r="X24" s="2"/>
      <c r="Y24" s="1"/>
      <c r="Z24" s="14">
        <v>410.999513084</v>
      </c>
      <c r="AA24" s="14">
        <v>0.00272917137061</v>
      </c>
      <c r="AB24" s="1"/>
      <c r="AC24" s="14">
        <v>614.112544881</v>
      </c>
      <c r="AD24" s="14">
        <v>0.00259596285286</v>
      </c>
      <c r="AE24" s="1"/>
      <c r="AF24" s="14">
        <v>600.660374219</v>
      </c>
      <c r="AG24" s="14">
        <v>0.00260468270258</v>
      </c>
    </row>
    <row x14ac:dyDescent="0.25" r="25" customHeight="1" ht="19.5">
      <c r="A25" s="1"/>
      <c r="B25" s="2"/>
      <c r="C25" s="3"/>
      <c r="D25" s="3"/>
      <c r="E25" s="3"/>
      <c r="F25" s="1"/>
      <c r="G25" s="20">
        <v>246.419385152</v>
      </c>
      <c r="H25" s="14">
        <v>0.00303810123226</v>
      </c>
      <c r="I25" s="3"/>
      <c r="J25" s="21">
        <f>H25-G25/$I$9</f>
      </c>
      <c r="K25" s="21">
        <v>0.002</v>
      </c>
      <c r="L25" s="22">
        <f>G25+(K25-J25)*(G26-G25)/(J26-J25)</f>
      </c>
      <c r="M25" s="1"/>
      <c r="N25" s="14">
        <v>652.36694415</v>
      </c>
      <c r="O25" s="14">
        <v>0.00277083972351</v>
      </c>
      <c r="P25" s="1"/>
      <c r="Q25" s="2"/>
      <c r="R25" s="2"/>
      <c r="S25" s="1"/>
      <c r="T25" s="14">
        <v>655.339077312</v>
      </c>
      <c r="U25" s="14">
        <v>0.00276892765165</v>
      </c>
      <c r="V25" s="18">
        <f>U25-T25/$I$9</f>
      </c>
      <c r="W25" s="2"/>
      <c r="X25" s="2"/>
      <c r="Y25" s="1"/>
      <c r="Z25" s="14">
        <v>415.619604065</v>
      </c>
      <c r="AA25" s="14">
        <v>0.00292601881844</v>
      </c>
      <c r="AB25" s="1"/>
      <c r="AC25" s="14">
        <v>655.339077312</v>
      </c>
      <c r="AD25" s="14">
        <v>0.00276892765165</v>
      </c>
      <c r="AE25" s="1"/>
      <c r="AF25" s="14">
        <v>627.838508502</v>
      </c>
      <c r="AG25" s="14">
        <v>0.00278675710794</v>
      </c>
    </row>
    <row x14ac:dyDescent="0.25" r="26" customHeight="1" ht="19.5">
      <c r="A26" s="1"/>
      <c r="B26" s="2"/>
      <c r="C26" s="3"/>
      <c r="D26" s="3"/>
      <c r="E26" s="3"/>
      <c r="F26" s="1"/>
      <c r="G26" s="20">
        <v>247.293229947</v>
      </c>
      <c r="H26" s="14">
        <v>0.0032373203413</v>
      </c>
      <c r="I26" s="3"/>
      <c r="J26" s="21">
        <f>H26-G26/$I$9</f>
      </c>
      <c r="K26" s="21"/>
      <c r="L26" s="21"/>
      <c r="M26" s="1"/>
      <c r="N26" s="14">
        <v>687.854906183</v>
      </c>
      <c r="O26" s="14">
        <v>0.0029475183102</v>
      </c>
      <c r="P26" s="1"/>
      <c r="Q26" s="2"/>
      <c r="R26" s="2"/>
      <c r="S26" s="1"/>
      <c r="T26" s="14">
        <v>696.601442074</v>
      </c>
      <c r="U26" s="14">
        <v>0.00294188010514</v>
      </c>
      <c r="V26" s="18">
        <f>U26-T26/$I$9</f>
      </c>
      <c r="W26" s="2"/>
      <c r="X26" s="2"/>
      <c r="Y26" s="1"/>
      <c r="Z26" s="14">
        <v>419.992595562</v>
      </c>
      <c r="AA26" s="14">
        <v>0.00312300649055</v>
      </c>
      <c r="AB26" s="1"/>
      <c r="AC26" s="14">
        <v>696.601442074</v>
      </c>
      <c r="AD26" s="14">
        <v>0.00294188010514</v>
      </c>
      <c r="AE26" s="1"/>
      <c r="AF26" s="14">
        <v>649.835785886</v>
      </c>
      <c r="AG26" s="14">
        <v>0.00297220122776</v>
      </c>
    </row>
    <row x14ac:dyDescent="0.25" r="27" customHeight="1" ht="19.5">
      <c r="A27" s="1" t="s">
        <v>54</v>
      </c>
      <c r="B27" s="2"/>
      <c r="C27" s="3"/>
      <c r="D27" s="3"/>
      <c r="E27" s="3"/>
      <c r="F27" s="1"/>
      <c r="G27" s="14">
        <v>248.117681725</v>
      </c>
      <c r="H27" s="14">
        <v>0.00343652531472</v>
      </c>
      <c r="I27" s="3"/>
      <c r="J27" s="19">
        <f>H27-G27/$I$9</f>
      </c>
      <c r="K27" s="19"/>
      <c r="L27" s="19"/>
      <c r="M27" s="1"/>
      <c r="N27" s="14">
        <v>717.480741657</v>
      </c>
      <c r="O27" s="14">
        <v>0.00312799880969</v>
      </c>
      <c r="P27" s="1"/>
      <c r="Q27" s="2"/>
      <c r="R27" s="2"/>
      <c r="S27" s="1"/>
      <c r="T27" s="14">
        <v>737.899660478</v>
      </c>
      <c r="U27" s="14">
        <v>0.00311482022733</v>
      </c>
      <c r="V27" s="18">
        <f>U27-T27/$I$9</f>
      </c>
      <c r="W27" s="2"/>
      <c r="X27" s="2"/>
      <c r="Y27" s="1"/>
      <c r="Z27" s="14">
        <v>424.168460119</v>
      </c>
      <c r="AA27" s="14">
        <v>0.00332010045699</v>
      </c>
      <c r="AB27" s="1"/>
      <c r="AC27" s="14">
        <v>737.899660478</v>
      </c>
      <c r="AD27" s="14">
        <v>0.00311482022733</v>
      </c>
      <c r="AE27" s="1"/>
      <c r="AF27" s="14">
        <v>668.140361648</v>
      </c>
      <c r="AG27" s="14">
        <v>0.00316003306005</v>
      </c>
    </row>
    <row x14ac:dyDescent="0.25" r="28" customHeight="1" ht="19.5">
      <c r="A28" s="1"/>
      <c r="B28" s="2" t="s">
        <v>55</v>
      </c>
      <c r="C28" s="3" t="s">
        <v>56</v>
      </c>
      <c r="D28" s="3" t="s">
        <v>57</v>
      </c>
      <c r="E28" s="3" t="s">
        <v>58</v>
      </c>
      <c r="F28" s="1"/>
      <c r="G28" s="14">
        <v>248.902623816</v>
      </c>
      <c r="H28" s="14">
        <v>0.00363571099052</v>
      </c>
      <c r="I28" s="3"/>
      <c r="J28" s="19">
        <f>H28-G28/$I$9</f>
      </c>
      <c r="K28" s="19"/>
      <c r="L28" s="19"/>
      <c r="M28" s="1"/>
      <c r="N28" s="14">
        <v>741.220224875</v>
      </c>
      <c r="O28" s="14">
        <v>0.00331228798984</v>
      </c>
      <c r="P28" s="1"/>
      <c r="Q28" s="2"/>
      <c r="R28" s="2"/>
      <c r="S28" s="1"/>
      <c r="T28" s="14">
        <v>779.233753845</v>
      </c>
      <c r="U28" s="14">
        <v>0.0032877480322</v>
      </c>
      <c r="V28" s="18">
        <f>U28-T28/$I$9</f>
      </c>
      <c r="W28" s="2"/>
      <c r="X28" s="2"/>
      <c r="Y28" s="1"/>
      <c r="Z28" s="14">
        <v>428.167785268</v>
      </c>
      <c r="AA28" s="14">
        <v>0.00351727428499</v>
      </c>
      <c r="AB28" s="1"/>
      <c r="AC28" s="14">
        <v>779.233747393</v>
      </c>
      <c r="AD28" s="14">
        <v>0.00328774803615</v>
      </c>
      <c r="AE28" s="1"/>
      <c r="AF28" s="14">
        <v>684.323191676</v>
      </c>
      <c r="AG28" s="14">
        <v>0.00334921163574</v>
      </c>
    </row>
    <row x14ac:dyDescent="0.25" r="29" customHeight="1" ht="19.5">
      <c r="A29" s="1" t="s">
        <v>59</v>
      </c>
      <c r="B29" s="16">
        <v>40</v>
      </c>
      <c r="C29" s="16">
        <v>80</v>
      </c>
      <c r="D29" s="16">
        <v>4</v>
      </c>
      <c r="E29" s="16">
        <f>C29/D29</f>
      </c>
      <c r="F29" s="1"/>
      <c r="G29" s="14">
        <v>249.654104816</v>
      </c>
      <c r="H29" s="14">
        <v>0.00383487498271</v>
      </c>
      <c r="I29" s="3"/>
      <c r="J29" s="19">
        <f>H29-G29/$I$9</f>
      </c>
      <c r="K29" s="19"/>
      <c r="L29" s="19"/>
      <c r="M29" s="1"/>
      <c r="N29" s="14">
        <v>759.201011066</v>
      </c>
      <c r="O29" s="14">
        <v>0.00350031051379</v>
      </c>
      <c r="P29" s="1"/>
      <c r="Q29" s="2"/>
      <c r="R29" s="2"/>
      <c r="S29" s="1"/>
      <c r="T29" s="14">
        <v>820.603743518</v>
      </c>
      <c r="U29" s="14">
        <v>0.00346066353308</v>
      </c>
      <c r="V29" s="18">
        <f>U29-T29/$I$9</f>
      </c>
      <c r="W29" s="2"/>
      <c r="X29" s="2"/>
      <c r="Y29" s="1"/>
      <c r="Z29" s="14">
        <v>432.000301301</v>
      </c>
      <c r="AA29" s="14">
        <v>0.00371451382765</v>
      </c>
      <c r="AB29" s="1"/>
      <c r="AC29" s="14">
        <v>820.603307986</v>
      </c>
      <c r="AD29" s="14">
        <v>0.00346066380616</v>
      </c>
      <c r="AE29" s="1"/>
      <c r="AF29" s="14">
        <v>699.161847072</v>
      </c>
      <c r="AG29" s="14">
        <v>0.00353923748466</v>
      </c>
    </row>
    <row x14ac:dyDescent="0.25" r="30" customHeight="1" ht="19.5">
      <c r="A30" s="1" t="s">
        <v>60</v>
      </c>
      <c r="B30" s="16">
        <v>760</v>
      </c>
      <c r="C30" s="16">
        <f>B30*2</f>
      </c>
      <c r="D30" s="16">
        <v>10</v>
      </c>
      <c r="E30" s="16">
        <f>C30/D30</f>
      </c>
      <c r="F30" s="1"/>
      <c r="G30" s="14">
        <v>251.424097795</v>
      </c>
      <c r="H30" s="14">
        <v>0.00433266543866</v>
      </c>
      <c r="I30" s="3"/>
      <c r="J30" s="19">
        <f>H30-G30/$I$9</f>
      </c>
      <c r="K30" s="19"/>
      <c r="L30" s="19"/>
      <c r="M30" s="1"/>
      <c r="N30" s="14">
        <v>785.519548564</v>
      </c>
      <c r="O30" s="14">
        <v>0.00398241572966</v>
      </c>
      <c r="P30" s="1"/>
      <c r="Q30" s="2"/>
      <c r="R30" s="2"/>
      <c r="S30" s="1"/>
      <c r="T30" s="14">
        <v>924.185904245</v>
      </c>
      <c r="U30" s="14">
        <v>0.0038928985469</v>
      </c>
      <c r="V30" s="18">
        <f>U30-T30/$I$9</f>
      </c>
      <c r="W30" s="2"/>
      <c r="X30" s="2"/>
      <c r="Y30" s="1"/>
      <c r="Z30" s="14">
        <v>440.951452067</v>
      </c>
      <c r="AA30" s="14">
        <v>0.0042078438819</v>
      </c>
      <c r="AB30" s="1"/>
      <c r="AC30" s="14">
        <v>923.775105904</v>
      </c>
      <c r="AD30" s="14">
        <v>0.00389315856291</v>
      </c>
      <c r="AE30" s="1"/>
      <c r="AF30" s="14">
        <v>733.515692688</v>
      </c>
      <c r="AG30" s="14">
        <v>0.00401597897585</v>
      </c>
    </row>
    <row x14ac:dyDescent="0.25" r="31" customHeight="1" ht="19.5">
      <c r="A31" s="1" t="s">
        <v>61</v>
      </c>
      <c r="B31" s="16">
        <f>B29+B30</f>
      </c>
      <c r="C31" s="16">
        <f>C29+C30</f>
      </c>
      <c r="D31" s="3"/>
      <c r="E31" s="16">
        <f>E29+E30</f>
      </c>
      <c r="F31" s="1"/>
      <c r="G31" s="14">
        <v>253.082792853</v>
      </c>
      <c r="H31" s="14">
        <v>0.00483027081528</v>
      </c>
      <c r="I31" s="3"/>
      <c r="J31" s="19">
        <f>H31-G31/$I$9</f>
      </c>
      <c r="K31" s="19"/>
      <c r="L31" s="19"/>
      <c r="M31" s="1"/>
      <c r="N31" s="14">
        <v>799.796001084</v>
      </c>
      <c r="O31" s="14">
        <v>0.00447207290128</v>
      </c>
      <c r="P31" s="1"/>
      <c r="Q31" s="2"/>
      <c r="R31" s="2"/>
      <c r="S31" s="1"/>
      <c r="T31" s="14">
        <v>1027.98817193</v>
      </c>
      <c r="U31" s="14">
        <v>0.00432505991585</v>
      </c>
      <c r="V31" s="18">
        <f>U31-T31/$I$9</f>
      </c>
      <c r="W31" s="2"/>
      <c r="X31" s="2"/>
      <c r="Y31" s="1"/>
      <c r="Z31" s="14">
        <v>449.260113833</v>
      </c>
      <c r="AA31" s="14">
        <v>0.00470135775037</v>
      </c>
      <c r="AB31" s="1"/>
      <c r="AC31" s="14">
        <v>1022.72468773</v>
      </c>
      <c r="AD31" s="14">
        <v>0.00432840091971</v>
      </c>
      <c r="AE31" s="1"/>
      <c r="AF31" s="14">
        <v>765.809598016</v>
      </c>
      <c r="AG31" s="14">
        <v>0.00449387702477</v>
      </c>
    </row>
    <row x14ac:dyDescent="0.25" r="32" customHeight="1" ht="19.5">
      <c r="A32" s="1" t="s">
        <v>62</v>
      </c>
      <c r="B32" s="14">
        <v>0.0001</v>
      </c>
      <c r="C32" s="3"/>
      <c r="D32" s="3"/>
      <c r="E32" s="3"/>
      <c r="F32" s="1"/>
      <c r="G32" s="14">
        <v>254.655019138</v>
      </c>
      <c r="H32" s="14">
        <v>0.00532769733571</v>
      </c>
      <c r="I32" s="3"/>
      <c r="J32" s="19">
        <f>H32-G32/$I$9</f>
      </c>
      <c r="K32" s="19"/>
      <c r="L32" s="19"/>
      <c r="M32" s="1"/>
      <c r="N32" s="14">
        <v>809.043446311</v>
      </c>
      <c r="O32" s="14">
        <v>0.00496477248848</v>
      </c>
      <c r="P32" s="1"/>
      <c r="Q32" s="2"/>
      <c r="R32" s="2"/>
      <c r="S32" s="1"/>
      <c r="T32" s="14">
        <v>1131.36773258</v>
      </c>
      <c r="U32" s="14">
        <v>0.00475755202458</v>
      </c>
      <c r="V32" s="18">
        <f>U32-T32/$I$9</f>
      </c>
      <c r="W32" s="2"/>
      <c r="X32" s="2"/>
      <c r="Y32" s="1"/>
      <c r="Z32" s="14">
        <v>457.072854744</v>
      </c>
      <c r="AA32" s="14">
        <v>0.00519494460838</v>
      </c>
      <c r="AB32" s="1"/>
      <c r="AC32" s="14">
        <v>1106.38872618</v>
      </c>
      <c r="AD32" s="14">
        <v>0.00477342332259</v>
      </c>
      <c r="AE32" s="1"/>
      <c r="AF32" s="14">
        <v>796.869122288</v>
      </c>
      <c r="AG32" s="14">
        <v>0.00497240899234</v>
      </c>
    </row>
    <row x14ac:dyDescent="0.25" r="33" customHeight="1" ht="19.5">
      <c r="A33" s="1" t="s">
        <v>63</v>
      </c>
      <c r="B33" s="14">
        <f>B31*B32</f>
      </c>
      <c r="C33" s="3"/>
      <c r="D33" s="3"/>
      <c r="E33" s="3"/>
      <c r="F33" s="1"/>
      <c r="G33" s="14">
        <v>256.158306404</v>
      </c>
      <c r="H33" s="14">
        <v>0.00582494285854</v>
      </c>
      <c r="I33" s="3"/>
      <c r="J33" s="19">
        <f>H33-G33/$I$9</f>
      </c>
      <c r="K33" s="19"/>
      <c r="L33" s="19"/>
      <c r="M33" s="1"/>
      <c r="N33" s="14">
        <v>815.923708439</v>
      </c>
      <c r="O33" s="14">
        <v>0.0054587191799</v>
      </c>
      <c r="P33" s="1"/>
      <c r="Q33" s="2"/>
      <c r="R33" s="2"/>
      <c r="S33" s="1"/>
      <c r="T33" s="14">
        <v>1230.75218904</v>
      </c>
      <c r="U33" s="14">
        <v>0.00519262657874</v>
      </c>
      <c r="V33" s="18">
        <f>U33-T33/$I$9</f>
      </c>
      <c r="W33" s="2"/>
      <c r="X33" s="2"/>
      <c r="Y33" s="1"/>
      <c r="Z33" s="14">
        <v>464.433794347</v>
      </c>
      <c r="AA33" s="14">
        <v>0.00568858255162</v>
      </c>
      <c r="AB33" s="1"/>
      <c r="AC33" s="14">
        <v>1167.43911446</v>
      </c>
      <c r="AD33" s="14">
        <v>0.00523281672682</v>
      </c>
      <c r="AE33" s="1"/>
      <c r="AF33" s="14">
        <v>826.961256608</v>
      </c>
      <c r="AG33" s="14">
        <v>0.00545139132644</v>
      </c>
    </row>
    <row x14ac:dyDescent="0.25" r="34" customHeight="1" ht="19.5">
      <c r="A34" s="1"/>
      <c r="B34" s="2"/>
      <c r="C34" s="3"/>
      <c r="D34" s="3"/>
      <c r="E34" s="3"/>
      <c r="F34" s="1"/>
      <c r="G34" s="14">
        <v>257.61488338</v>
      </c>
      <c r="H34" s="14">
        <v>0.00632199559694</v>
      </c>
      <c r="I34" s="3"/>
      <c r="J34" s="19">
        <f>H34-G34/$I$9</f>
      </c>
      <c r="K34" s="19"/>
      <c r="L34" s="19"/>
      <c r="M34" s="1"/>
      <c r="N34" s="14">
        <v>821.599162449</v>
      </c>
      <c r="O34" s="14">
        <v>0.0059531928851</v>
      </c>
      <c r="P34" s="1"/>
      <c r="Q34" s="2"/>
      <c r="R34" s="2"/>
      <c r="S34" s="1"/>
      <c r="T34" s="14">
        <v>1318.24770676</v>
      </c>
      <c r="U34" s="14">
        <v>0.00563525246415</v>
      </c>
      <c r="V34" s="18">
        <f>U34-T34/$I$9</f>
      </c>
      <c r="W34" s="2"/>
      <c r="X34" s="2"/>
      <c r="Y34" s="1"/>
      <c r="Z34" s="14">
        <v>471.402205955</v>
      </c>
      <c r="AA34" s="14">
        <v>0.00618223916704</v>
      </c>
      <c r="AB34" s="1"/>
      <c r="AC34" s="14">
        <v>1207.40543343</v>
      </c>
      <c r="AD34" s="14">
        <v>0.00570555780501</v>
      </c>
      <c r="AE34" s="1"/>
      <c r="AF34" s="14">
        <v>856.172401805</v>
      </c>
      <c r="AG34" s="14">
        <v>0.00593075239845</v>
      </c>
    </row>
    <row x14ac:dyDescent="0.25" r="35" customHeight="1" ht="19.5">
      <c r="A35" s="1"/>
      <c r="B35" s="2" t="s">
        <v>64</v>
      </c>
      <c r="C35" s="3" t="s">
        <v>65</v>
      </c>
      <c r="D35" s="3" t="s">
        <v>66</v>
      </c>
      <c r="E35" s="3"/>
      <c r="F35" s="1"/>
      <c r="G35" s="14">
        <v>259.037570317</v>
      </c>
      <c r="H35" s="14">
        <v>0.00681884740904</v>
      </c>
      <c r="I35" s="3"/>
      <c r="J35" s="19">
        <f>H35-G35/$I$9</f>
      </c>
      <c r="K35" s="19"/>
      <c r="L35" s="19"/>
      <c r="M35" s="1"/>
      <c r="N35" s="14">
        <v>826.431530883</v>
      </c>
      <c r="O35" s="14">
        <v>0.00644803521777</v>
      </c>
      <c r="P35" s="1"/>
      <c r="Q35" s="2"/>
      <c r="R35" s="2"/>
      <c r="S35" s="1"/>
      <c r="T35" s="14">
        <v>1385.51063842</v>
      </c>
      <c r="U35" s="14">
        <v>0.0060906377151</v>
      </c>
      <c r="V35" s="18">
        <f>U35-T35/$I$9</f>
      </c>
      <c r="W35" s="2"/>
      <c r="X35" s="2"/>
      <c r="Y35" s="1"/>
      <c r="Z35" s="14">
        <v>478.022076991</v>
      </c>
      <c r="AA35" s="14">
        <v>0.00667588024891</v>
      </c>
      <c r="AB35" s="1"/>
      <c r="AC35" s="14">
        <v>1234.96155438</v>
      </c>
      <c r="AD35" s="14">
        <v>0.00618600756886</v>
      </c>
      <c r="AE35" s="1"/>
      <c r="AF35" s="14">
        <v>884.538130116</v>
      </c>
      <c r="AG35" s="14">
        <v>0.00641045723706</v>
      </c>
    </row>
    <row x14ac:dyDescent="0.25" r="36" customHeight="1" ht="19.5">
      <c r="A36" s="1"/>
      <c r="B36" s="2"/>
      <c r="C36" s="3" t="s">
        <v>67</v>
      </c>
      <c r="D36" s="3" t="s">
        <v>68</v>
      </c>
      <c r="E36" s="3"/>
      <c r="F36" s="1"/>
      <c r="G36" s="14">
        <v>260.433195834</v>
      </c>
      <c r="H36" s="14">
        <v>0.00731548840552</v>
      </c>
      <c r="I36" s="3"/>
      <c r="J36" s="19">
        <f>H36-G36/$I$9</f>
      </c>
      <c r="K36" s="19"/>
      <c r="L36" s="19"/>
      <c r="M36" s="1"/>
      <c r="N36" s="14">
        <v>830.620785905</v>
      </c>
      <c r="O36" s="14">
        <v>0.00694308722454</v>
      </c>
      <c r="P36" s="1"/>
      <c r="Q36" s="2"/>
      <c r="R36" s="2"/>
      <c r="S36" s="1"/>
      <c r="T36" s="14">
        <v>1433.06185391</v>
      </c>
      <c r="U36" s="14">
        <v>0.00655836645135</v>
      </c>
      <c r="V36" s="18">
        <f>U36-T36/$I$9</f>
      </c>
      <c r="W36" s="2"/>
      <c r="X36" s="2"/>
      <c r="Y36" s="1"/>
      <c r="Z36" s="14">
        <v>484.326435561</v>
      </c>
      <c r="AA36" s="14">
        <v>0.00716947291018</v>
      </c>
      <c r="AB36" s="1"/>
      <c r="AC36" s="14">
        <v>1255.9989499</v>
      </c>
      <c r="AD36" s="14">
        <v>0.00667032641676</v>
      </c>
      <c r="AE36" s="1"/>
      <c r="AF36" s="14">
        <v>912.070151505</v>
      </c>
      <c r="AG36" s="14">
        <v>0.00689048692746</v>
      </c>
    </row>
    <row x14ac:dyDescent="0.25" r="37" customHeight="1" ht="19.5">
      <c r="A37" s="1"/>
      <c r="B37" s="2"/>
      <c r="C37" s="3"/>
      <c r="D37" s="3"/>
      <c r="E37" s="3"/>
      <c r="F37" s="1"/>
      <c r="G37" s="14">
        <v>261.805794103</v>
      </c>
      <c r="H37" s="14">
        <v>0.00781191247697</v>
      </c>
      <c r="I37" s="3"/>
      <c r="J37" s="19">
        <f>H37-G37/$I$9</f>
      </c>
      <c r="K37" s="19"/>
      <c r="L37" s="19"/>
      <c r="M37" s="1"/>
      <c r="N37" s="14">
        <v>834.258917293</v>
      </c>
      <c r="O37" s="14">
        <v>0.00743823995839</v>
      </c>
      <c r="P37" s="1"/>
      <c r="Q37" s="2"/>
      <c r="R37" s="2"/>
      <c r="S37" s="1"/>
      <c r="T37" s="14">
        <v>1463.22395581</v>
      </c>
      <c r="U37" s="14">
        <v>0.007036944838</v>
      </c>
      <c r="V37" s="18">
        <f>U37-T37/$I$9</f>
      </c>
      <c r="W37" s="2"/>
      <c r="X37" s="2"/>
      <c r="Y37" s="1"/>
      <c r="Z37" s="14">
        <v>490.330090137</v>
      </c>
      <c r="AA37" s="14">
        <v>0.00766301102819</v>
      </c>
      <c r="AB37" s="1"/>
      <c r="AC37" s="14">
        <v>1273.5451734</v>
      </c>
      <c r="AD37" s="14">
        <v>0.00715663966313</v>
      </c>
      <c r="AE37" s="1"/>
      <c r="AF37" s="14">
        <v>938.775430516</v>
      </c>
      <c r="AG37" s="14">
        <v>0.00737082908048</v>
      </c>
    </row>
    <row x14ac:dyDescent="0.25" r="38" customHeight="1" ht="19.5">
      <c r="A38" s="23" t="s">
        <v>69</v>
      </c>
      <c r="B38" s="2"/>
      <c r="C38" s="3"/>
      <c r="D38" s="3"/>
      <c r="E38" s="3"/>
      <c r="F38" s="1"/>
      <c r="G38" s="14">
        <v>263.157782384</v>
      </c>
      <c r="H38" s="14">
        <v>0.00830811756703</v>
      </c>
      <c r="I38" s="3"/>
      <c r="J38" s="19">
        <f>H38-G38/$I$9</f>
      </c>
      <c r="K38" s="19"/>
      <c r="L38" s="19"/>
      <c r="M38" s="1"/>
      <c r="N38" s="14">
        <v>837.4455761</v>
      </c>
      <c r="O38" s="14">
        <v>0.00793341928076</v>
      </c>
      <c r="P38" s="1"/>
      <c r="Q38" s="2"/>
      <c r="R38" s="2"/>
      <c r="S38" s="1"/>
      <c r="T38" s="14">
        <v>1483.80619961</v>
      </c>
      <c r="U38" s="14">
        <v>0.00752133078447</v>
      </c>
      <c r="V38" s="18">
        <f>U38-T38/$I$9</f>
      </c>
      <c r="W38" s="2"/>
      <c r="X38" s="2"/>
      <c r="Y38" s="1"/>
      <c r="Z38" s="14">
        <v>496.04459916</v>
      </c>
      <c r="AA38" s="14">
        <v>0.00815649672729</v>
      </c>
      <c r="AB38" s="1"/>
      <c r="AC38" s="14">
        <v>1289.0804682</v>
      </c>
      <c r="AD38" s="14">
        <v>0.00764402897634</v>
      </c>
      <c r="AE38" s="1"/>
      <c r="AF38" s="14">
        <v>964.660425937</v>
      </c>
      <c r="AG38" s="14">
        <v>0.00785147140681</v>
      </c>
    </row>
    <row x14ac:dyDescent="0.25" r="39" customHeight="1" ht="19.5">
      <c r="A39" s="23" t="s">
        <v>69</v>
      </c>
      <c r="B39" s="24" t="s">
        <v>69</v>
      </c>
      <c r="C39" s="25" t="s">
        <v>69</v>
      </c>
      <c r="D39" s="25" t="s">
        <v>69</v>
      </c>
      <c r="E39" s="25" t="s">
        <v>69</v>
      </c>
      <c r="F39" s="1"/>
      <c r="G39" s="14">
        <v>264.492092967</v>
      </c>
      <c r="H39" s="14">
        <v>0.00880410039016</v>
      </c>
      <c r="I39" s="3"/>
      <c r="J39" s="19">
        <f>H39-G39/$I$9</f>
      </c>
      <c r="K39" s="19"/>
      <c r="L39" s="19"/>
      <c r="M39" s="1"/>
      <c r="N39" s="14">
        <v>840.290794302</v>
      </c>
      <c r="O39" s="14">
        <v>0.00842855962722</v>
      </c>
      <c r="P39" s="1"/>
      <c r="Q39" s="2"/>
      <c r="R39" s="2"/>
      <c r="S39" s="1"/>
      <c r="T39" s="14">
        <v>1498.56104844</v>
      </c>
      <c r="U39" s="14">
        <v>0.00800908960046</v>
      </c>
      <c r="V39" s="18">
        <f>U39-T39/$I$9</f>
      </c>
      <c r="W39" s="2"/>
      <c r="X39" s="2"/>
      <c r="Y39" s="1"/>
      <c r="Z39" s="14">
        <v>501.487111421</v>
      </c>
      <c r="AA39" s="14">
        <v>0.00864991926001</v>
      </c>
      <c r="AB39" s="1"/>
      <c r="AC39" s="14">
        <v>1303.23424832</v>
      </c>
      <c r="AD39" s="14">
        <v>0.00813205800292</v>
      </c>
      <c r="AE39" s="1"/>
      <c r="AF39" s="14">
        <v>989.716391995</v>
      </c>
      <c r="AG39" s="14">
        <v>0.00833241645424</v>
      </c>
    </row>
    <row x14ac:dyDescent="0.25" r="40" customHeight="1" ht="19.5">
      <c r="A40" s="23" t="s">
        <v>69</v>
      </c>
      <c r="B40" s="2"/>
      <c r="C40" s="3"/>
      <c r="D40" s="3"/>
      <c r="E40" s="3"/>
      <c r="F40" s="1"/>
      <c r="G40" s="14">
        <v>265.811291928</v>
      </c>
      <c r="H40" s="14">
        <v>0.00929985705414</v>
      </c>
      <c r="I40" s="3"/>
      <c r="J40" s="19">
        <f>H40-G40/$I$9</f>
      </c>
      <c r="K40" s="19"/>
      <c r="L40" s="19"/>
      <c r="M40" s="1"/>
      <c r="N40" s="14">
        <v>842.890321042</v>
      </c>
      <c r="O40" s="14">
        <v>0.00892358640115</v>
      </c>
      <c r="P40" s="1"/>
      <c r="Q40" s="2"/>
      <c r="R40" s="2"/>
      <c r="S40" s="1"/>
      <c r="T40" s="14">
        <v>1509.5982189</v>
      </c>
      <c r="U40" s="14">
        <v>0.00849892892195</v>
      </c>
      <c r="V40" s="18">
        <f>U40-T40/$I$9</f>
      </c>
      <c r="W40" s="2"/>
      <c r="X40" s="2"/>
      <c r="Y40" s="1"/>
      <c r="Z40" s="14">
        <v>506.676555717</v>
      </c>
      <c r="AA40" s="14">
        <v>0.0091432582801</v>
      </c>
      <c r="AB40" s="1"/>
      <c r="AC40" s="14">
        <v>1316.49965261</v>
      </c>
      <c r="AD40" s="14">
        <v>0.0086203997163</v>
      </c>
      <c r="AE40" s="1"/>
      <c r="AF40" s="14">
        <v>1013.92315918</v>
      </c>
      <c r="AG40" s="14">
        <v>0.00881368185027</v>
      </c>
    </row>
    <row x14ac:dyDescent="0.25" r="41" customHeight="1" ht="19.5">
      <c r="A41" s="23" t="s">
        <v>69</v>
      </c>
      <c r="B41" s="2"/>
      <c r="C41" s="3"/>
      <c r="D41" s="3"/>
      <c r="E41" s="3"/>
      <c r="F41" s="1"/>
      <c r="G41" s="14">
        <v>267.116701043</v>
      </c>
      <c r="H41" s="14">
        <v>0.00979538673488</v>
      </c>
      <c r="I41" s="3"/>
      <c r="J41" s="19">
        <f>H41-G41/$I$9</f>
      </c>
      <c r="K41" s="19"/>
      <c r="L41" s="19"/>
      <c r="M41" s="1"/>
      <c r="N41" s="14">
        <v>845.284509697</v>
      </c>
      <c r="O41" s="14">
        <v>0.00941846699318</v>
      </c>
      <c r="P41" s="1"/>
      <c r="Q41" s="2"/>
      <c r="R41" s="2"/>
      <c r="S41" s="1"/>
      <c r="T41" s="14">
        <v>1518.31344052</v>
      </c>
      <c r="U41" s="14">
        <v>0.00899000015445</v>
      </c>
      <c r="V41" s="18">
        <f>U41-T41/$I$9</f>
      </c>
      <c r="W41" s="2"/>
      <c r="X41" s="2"/>
      <c r="Y41" s="1"/>
      <c r="Z41" s="14">
        <v>511.624769683</v>
      </c>
      <c r="AA41" s="14">
        <v>0.00963649911633</v>
      </c>
      <c r="AB41" s="1"/>
      <c r="AC41" s="14">
        <v>1329.09312721</v>
      </c>
      <c r="AD41" s="14">
        <v>0.00910894167668</v>
      </c>
      <c r="AE41" s="1"/>
      <c r="AF41" s="14">
        <v>1037.27841377</v>
      </c>
      <c r="AG41" s="14">
        <v>0.00929526752565</v>
      </c>
    </row>
    <row x14ac:dyDescent="0.25" r="42" customHeight="1" ht="19.5">
      <c r="A42" s="23" t="s">
        <v>69</v>
      </c>
      <c r="B42" s="2"/>
      <c r="C42" s="3"/>
      <c r="D42" s="3"/>
      <c r="E42" s="3"/>
      <c r="F42" s="1"/>
      <c r="G42" s="14">
        <v>268.409166828</v>
      </c>
      <c r="H42" s="14">
        <v>0.0102906889734</v>
      </c>
      <c r="I42" s="3"/>
      <c r="J42" s="19">
        <f>H42-G42/$I$9</f>
      </c>
      <c r="K42" s="19"/>
      <c r="L42" s="19"/>
      <c r="M42" s="1"/>
      <c r="N42" s="14">
        <v>847.493704406</v>
      </c>
      <c r="O42" s="14">
        <v>0.00991319046629</v>
      </c>
      <c r="P42" s="1"/>
      <c r="Q42" s="2"/>
      <c r="R42" s="2"/>
      <c r="S42" s="1"/>
      <c r="T42" s="14">
        <v>1525.38795169</v>
      </c>
      <c r="U42" s="14">
        <v>0.00948183403916</v>
      </c>
      <c r="V42" s="18">
        <f>U42-T42/$I$9</f>
      </c>
      <c r="W42" s="2"/>
      <c r="X42" s="2"/>
      <c r="Y42" s="1"/>
      <c r="Z42" s="14">
        <v>516.339935053</v>
      </c>
      <c r="AA42" s="14">
        <v>0.0101296309051</v>
      </c>
      <c r="AB42" s="1"/>
      <c r="AC42" s="14">
        <v>1341.1425291</v>
      </c>
      <c r="AD42" s="14">
        <v>0.00959761687338</v>
      </c>
      <c r="AE42" s="1"/>
      <c r="AF42" s="14">
        <v>1059.7803958</v>
      </c>
      <c r="AG42" s="14">
        <v>0.00977716812441</v>
      </c>
    </row>
    <row x14ac:dyDescent="0.25" r="43" customHeight="1" ht="19.5">
      <c r="A43" s="23" t="s">
        <v>69</v>
      </c>
      <c r="B43" s="2"/>
      <c r="C43" s="3"/>
      <c r="D43" s="3"/>
      <c r="E43" s="3"/>
      <c r="F43" s="1"/>
      <c r="G43" s="14">
        <v>269.689516976</v>
      </c>
      <c r="H43" s="14">
        <v>0.0107857628697</v>
      </c>
      <c r="I43" s="3"/>
      <c r="J43" s="19">
        <f>H43-G43/$I$9</f>
      </c>
      <c r="K43" s="19"/>
      <c r="L43" s="19"/>
      <c r="M43" s="1"/>
      <c r="N43" s="14">
        <v>849.542817941</v>
      </c>
      <c r="O43" s="14">
        <v>0.0104077413437</v>
      </c>
      <c r="P43" s="1"/>
      <c r="Q43" s="2"/>
      <c r="R43" s="2"/>
      <c r="S43" s="1"/>
      <c r="T43" s="14">
        <v>1531.39286935</v>
      </c>
      <c r="U43" s="14">
        <v>0.0099740549793</v>
      </c>
      <c r="V43" s="18">
        <f>U43-T43/$I$9</f>
      </c>
      <c r="W43" s="2"/>
      <c r="X43" s="2"/>
      <c r="Y43" s="1"/>
      <c r="Z43" s="14">
        <v>520.830797653</v>
      </c>
      <c r="AA43" s="14">
        <v>0.0106226521623</v>
      </c>
      <c r="AB43" s="1"/>
      <c r="AC43" s="14">
        <v>1352.7390679</v>
      </c>
      <c r="AD43" s="14">
        <v>0.010086370908</v>
      </c>
      <c r="AE43" s="1"/>
      <c r="AF43" s="14">
        <v>1081.41466487</v>
      </c>
      <c r="AG43" s="14">
        <v>0.0102593896841</v>
      </c>
    </row>
    <row x14ac:dyDescent="0.25" r="44" customHeight="1" ht="19.5">
      <c r="A44" s="23" t="s">
        <v>69</v>
      </c>
      <c r="B44" s="2"/>
      <c r="C44" s="3"/>
      <c r="D44" s="3"/>
      <c r="E44" s="3"/>
      <c r="F44" s="1"/>
      <c r="G44" s="14">
        <v>270.958506221</v>
      </c>
      <c r="H44" s="14">
        <v>0.0112806083036</v>
      </c>
      <c r="I44" s="3"/>
      <c r="J44" s="19">
        <f>H44-G44/$I$9</f>
      </c>
      <c r="K44" s="19"/>
      <c r="L44" s="19"/>
      <c r="M44" s="1"/>
      <c r="N44" s="14">
        <v>851.471718875</v>
      </c>
      <c r="O44" s="14">
        <v>0.0109020974842</v>
      </c>
      <c r="P44" s="1"/>
      <c r="Q44" s="2"/>
      <c r="R44" s="2"/>
      <c r="S44" s="1"/>
      <c r="T44" s="14">
        <v>1536.67343706</v>
      </c>
      <c r="U44" s="14">
        <v>0.0104664633342</v>
      </c>
      <c r="V44" s="18">
        <f>U44-T44/$I$9</f>
      </c>
      <c r="W44" s="2"/>
      <c r="X44" s="2"/>
      <c r="Y44" s="1"/>
      <c r="Z44" s="14">
        <v>525.104855436</v>
      </c>
      <c r="AA44" s="14">
        <v>0.0111155647317</v>
      </c>
      <c r="AB44" s="1"/>
      <c r="AC44" s="14">
        <v>1363.94994067</v>
      </c>
      <c r="AD44" s="14">
        <v>0.0105751531312</v>
      </c>
      <c r="AE44" s="1"/>
      <c r="AF44" s="14">
        <v>1102.16120596</v>
      </c>
      <c r="AG44" s="14">
        <v>0.0107419437766</v>
      </c>
    </row>
    <row x14ac:dyDescent="0.25" r="45" customHeight="1" ht="19.5">
      <c r="A45" s="23" t="s">
        <v>69</v>
      </c>
      <c r="B45" s="2"/>
      <c r="C45" s="3"/>
      <c r="D45" s="3"/>
      <c r="E45" s="3"/>
      <c r="F45" s="1"/>
      <c r="G45" s="14">
        <v>272.216745923</v>
      </c>
      <c r="H45" s="14">
        <v>0.0117752252248</v>
      </c>
      <c r="I45" s="3"/>
      <c r="J45" s="19">
        <f>H45-G45/$I$9</f>
      </c>
      <c r="K45" s="19"/>
      <c r="L45" s="19"/>
      <c r="M45" s="1"/>
      <c r="N45" s="14">
        <v>853.307957772</v>
      </c>
      <c r="O45" s="14">
        <v>0.01139625133</v>
      </c>
      <c r="P45" s="1"/>
      <c r="Q45" s="2"/>
      <c r="R45" s="2"/>
      <c r="S45" s="1"/>
      <c r="T45" s="14">
        <v>1541.3736064</v>
      </c>
      <c r="U45" s="14">
        <v>0.0109590003429</v>
      </c>
      <c r="V45" s="18">
        <f>U45-T45/$I$9</f>
      </c>
      <c r="W45" s="2"/>
      <c r="X45" s="2"/>
      <c r="Y45" s="1"/>
      <c r="Z45" s="14">
        <v>529.170694371</v>
      </c>
      <c r="AA45" s="14">
        <v>0.0116083662199</v>
      </c>
      <c r="AB45" s="1"/>
      <c r="AC45" s="14">
        <v>1374.79837205</v>
      </c>
      <c r="AD45" s="14">
        <v>0.0110639290818</v>
      </c>
      <c r="AE45" s="1"/>
      <c r="AF45" s="14">
        <v>1121.99570121</v>
      </c>
      <c r="AG45" s="14">
        <v>0.0112248438154</v>
      </c>
    </row>
    <row x14ac:dyDescent="0.25" r="46" customHeight="1" ht="19.5">
      <c r="A46" s="1"/>
      <c r="B46" s="24" t="s">
        <v>69</v>
      </c>
      <c r="C46" s="25" t="s">
        <v>69</v>
      </c>
      <c r="D46" s="25" t="s">
        <v>69</v>
      </c>
      <c r="E46" s="3"/>
      <c r="F46" s="1"/>
      <c r="G46" s="14">
        <v>273.464801196</v>
      </c>
      <c r="H46" s="14">
        <v>0.0122696122838</v>
      </c>
      <c r="I46" s="3"/>
      <c r="J46" s="19">
        <f>H46-G46/$I$9</f>
      </c>
      <c r="K46" s="19"/>
      <c r="L46" s="19"/>
      <c r="M46" s="1"/>
      <c r="N46" s="14">
        <v>855.063484567</v>
      </c>
      <c r="O46" s="14">
        <v>0.0118902016643</v>
      </c>
      <c r="P46" s="1"/>
      <c r="Q46" s="2"/>
      <c r="R46" s="2"/>
      <c r="S46" s="1"/>
      <c r="T46" s="14">
        <v>1545.56004163</v>
      </c>
      <c r="U46" s="14">
        <v>0.0114516535982</v>
      </c>
      <c r="V46" s="18">
        <f>U46-T46/$I$9</f>
      </c>
      <c r="W46" s="2"/>
      <c r="X46" s="2"/>
      <c r="Y46" s="1"/>
      <c r="Z46" s="14">
        <v>533.036877172</v>
      </c>
      <c r="AA46" s="14">
        <v>0.0121010524872</v>
      </c>
      <c r="AB46" s="1"/>
      <c r="AC46" s="14">
        <v>1385.28774011</v>
      </c>
      <c r="AD46" s="14">
        <v>0.0115526818485</v>
      </c>
      <c r="AE46" s="1"/>
      <c r="AF46" s="14">
        <v>1140.88976175</v>
      </c>
      <c r="AG46" s="14">
        <v>0.011708106281</v>
      </c>
    </row>
    <row x14ac:dyDescent="0.25" r="47" customHeight="1" ht="19.5">
      <c r="A47" s="1"/>
      <c r="B47" s="24" t="s">
        <v>69</v>
      </c>
      <c r="C47" s="25" t="s">
        <v>69</v>
      </c>
      <c r="D47" s="25" t="s">
        <v>69</v>
      </c>
      <c r="E47" s="3"/>
      <c r="F47" s="1"/>
      <c r="G47" s="14">
        <v>274.70315106</v>
      </c>
      <c r="H47" s="14">
        <v>0.0127637675232</v>
      </c>
      <c r="I47" s="3"/>
      <c r="J47" s="19">
        <f>H47-G47/$I$9</f>
      </c>
      <c r="K47" s="19"/>
      <c r="L47" s="19"/>
      <c r="M47" s="1"/>
      <c r="N47" s="14">
        <v>856.751490551</v>
      </c>
      <c r="O47" s="14">
        <v>0.0123839370235</v>
      </c>
      <c r="P47" s="1"/>
      <c r="Q47" s="2"/>
      <c r="R47" s="2"/>
      <c r="S47" s="1"/>
      <c r="T47" s="14">
        <v>1549.32616166</v>
      </c>
      <c r="U47" s="14">
        <v>0.0119443721669</v>
      </c>
      <c r="V47" s="18">
        <f>U47-T47/$I$9</f>
      </c>
      <c r="W47" s="2"/>
      <c r="X47" s="2"/>
      <c r="Y47" s="1"/>
      <c r="Z47" s="14">
        <v>536.710983717</v>
      </c>
      <c r="AA47" s="14">
        <v>0.0125936192317</v>
      </c>
      <c r="AB47" s="1"/>
      <c r="AC47" s="14">
        <v>1395.43169466</v>
      </c>
      <c r="AD47" s="14">
        <v>0.0120414040355</v>
      </c>
      <c r="AE47" s="1"/>
      <c r="AF47" s="14">
        <v>1158.82976463</v>
      </c>
      <c r="AG47" s="14">
        <v>0.0121917392944</v>
      </c>
    </row>
    <row x14ac:dyDescent="0.25" r="48" customHeight="1" ht="19.5">
      <c r="A48" s="1"/>
      <c r="B48" s="2"/>
      <c r="C48" s="25" t="s">
        <v>69</v>
      </c>
      <c r="D48" s="25" t="s">
        <v>69</v>
      </c>
      <c r="E48" s="3"/>
      <c r="F48" s="1"/>
      <c r="G48" s="14">
        <v>275.932168657</v>
      </c>
      <c r="H48" s="14">
        <v>0.0132576892425</v>
      </c>
      <c r="I48" s="3"/>
      <c r="J48" s="19">
        <f>H48-G48/$I$9</f>
      </c>
      <c r="K48" s="19"/>
      <c r="L48" s="19"/>
      <c r="M48" s="1"/>
      <c r="N48" s="14">
        <v>858.379697816</v>
      </c>
      <c r="O48" s="14">
        <v>0.0128774526258</v>
      </c>
      <c r="P48" s="1"/>
      <c r="Q48" s="2"/>
      <c r="R48" s="2"/>
      <c r="S48" s="1"/>
      <c r="T48" s="14">
        <v>1552.72913228</v>
      </c>
      <c r="U48" s="14">
        <v>0.0124371027458</v>
      </c>
      <c r="V48" s="18">
        <f>U48-T48/$I$9</f>
      </c>
      <c r="W48" s="2"/>
      <c r="X48" s="2"/>
      <c r="Y48" s="1"/>
      <c r="Z48" s="14">
        <v>540.199767991</v>
      </c>
      <c r="AA48" s="14">
        <v>0.0130860629407</v>
      </c>
      <c r="AB48" s="1"/>
      <c r="AC48" s="14">
        <v>1405.25732059</v>
      </c>
      <c r="AD48" s="14">
        <v>0.0125300844914</v>
      </c>
      <c r="AE48" s="1"/>
      <c r="AF48" s="14">
        <v>1175.80882405</v>
      </c>
      <c r="AG48" s="14">
        <v>0.0126757455903</v>
      </c>
    </row>
    <row x14ac:dyDescent="0.25" r="49" customHeight="1" ht="19.5">
      <c r="A49" s="1" t="s">
        <v>70</v>
      </c>
      <c r="B49" s="2" t="s">
        <v>71</v>
      </c>
      <c r="C49" s="3"/>
      <c r="D49" s="3" t="s">
        <v>72</v>
      </c>
      <c r="E49" s="3"/>
      <c r="F49" s="1"/>
      <c r="G49" s="14">
        <v>277.152161441</v>
      </c>
      <c r="H49" s="14">
        <v>0.0137513762635</v>
      </c>
      <c r="I49" s="3"/>
      <c r="J49" s="19">
        <f>H49-G49/$I$9</f>
      </c>
      <c r="K49" s="19"/>
      <c r="L49" s="19"/>
      <c r="M49" s="1"/>
      <c r="N49" s="14">
        <v>859.951669202</v>
      </c>
      <c r="O49" s="14">
        <v>0.0133707470028</v>
      </c>
      <c r="P49" s="1"/>
      <c r="Q49" s="2"/>
      <c r="R49" s="2"/>
      <c r="S49" s="1"/>
      <c r="T49" s="14">
        <v>1555.79726112</v>
      </c>
      <c r="U49" s="14">
        <v>0.0129297986823</v>
      </c>
      <c r="V49" s="18">
        <f>U49-T49/$I$9</f>
      </c>
      <c r="W49" s="2"/>
      <c r="X49" s="2"/>
      <c r="Y49" s="1"/>
      <c r="Z49" s="14">
        <v>543.509643892</v>
      </c>
      <c r="AA49" s="14">
        <v>0.0135783804362</v>
      </c>
      <c r="AB49" s="1"/>
      <c r="AC49" s="14">
        <v>1414.79205627</v>
      </c>
      <c r="AD49" s="14">
        <v>0.0130187080227</v>
      </c>
      <c r="AE49" s="1"/>
      <c r="AF49" s="14">
        <v>1191.81762766</v>
      </c>
      <c r="AG49" s="14">
        <v>0.0131601287434</v>
      </c>
    </row>
    <row x14ac:dyDescent="0.25" r="50" customHeight="1" ht="19.5">
      <c r="A50" s="23" t="s">
        <v>69</v>
      </c>
      <c r="B50" s="2" t="s">
        <v>6</v>
      </c>
      <c r="C50" s="3" t="s">
        <v>9</v>
      </c>
      <c r="D50" s="3" t="s">
        <v>6</v>
      </c>
      <c r="E50" s="3" t="s">
        <v>9</v>
      </c>
      <c r="F50" s="1"/>
      <c r="G50" s="14">
        <v>278.363384678</v>
      </c>
      <c r="H50" s="14">
        <v>0.0142448279919</v>
      </c>
      <c r="I50" s="3"/>
      <c r="J50" s="19">
        <f>H50-G50/$I$9</f>
      </c>
      <c r="K50" s="19"/>
      <c r="L50" s="19"/>
      <c r="M50" s="1"/>
      <c r="N50" s="14">
        <v>861.473227539</v>
      </c>
      <c r="O50" s="14">
        <v>0.0138638148011</v>
      </c>
      <c r="P50" s="1"/>
      <c r="Q50" s="2"/>
      <c r="R50" s="2"/>
      <c r="S50" s="1"/>
      <c r="T50" s="14">
        <v>1558.55758221</v>
      </c>
      <c r="U50" s="14">
        <v>0.0134224332292</v>
      </c>
      <c r="V50" s="18">
        <f>U50-T50/$I$9</f>
      </c>
      <c r="W50" s="2"/>
      <c r="X50" s="2"/>
      <c r="Y50" s="1"/>
      <c r="Z50" s="14">
        <v>546.647166664</v>
      </c>
      <c r="AA50" s="14">
        <v>0.0140705675145</v>
      </c>
      <c r="AB50" s="1"/>
      <c r="AC50" s="14">
        <v>1424.07411182</v>
      </c>
      <c r="AD50" s="14">
        <v>0.0135072506456</v>
      </c>
      <c r="AE50" s="1"/>
      <c r="AF50" s="14">
        <v>1206.84794653</v>
      </c>
      <c r="AG50" s="14">
        <v>0.0136448929128</v>
      </c>
    </row>
    <row x14ac:dyDescent="0.25" r="51" customHeight="1" ht="19.5">
      <c r="A51" s="1" t="s">
        <v>12</v>
      </c>
      <c r="B51" s="2" t="s">
        <v>73</v>
      </c>
      <c r="C51" s="3">
        <v>5</v>
      </c>
      <c r="D51" s="3" t="s">
        <v>74</v>
      </c>
      <c r="E51" s="3" t="s">
        <v>74</v>
      </c>
      <c r="F51" s="1"/>
      <c r="G51" s="14">
        <v>279.566044715</v>
      </c>
      <c r="H51" s="14">
        <v>0.0147380442994</v>
      </c>
      <c r="I51" s="3"/>
      <c r="J51" s="19">
        <f>H51-G51/$I$9</f>
      </c>
      <c r="K51" s="19"/>
      <c r="L51" s="19"/>
      <c r="M51" s="1"/>
      <c r="N51" s="14">
        <v>862.952822316</v>
      </c>
      <c r="O51" s="14">
        <v>0.0143566510576</v>
      </c>
      <c r="P51" s="1"/>
      <c r="Q51" s="2"/>
      <c r="R51" s="2"/>
      <c r="S51" s="1"/>
      <c r="T51" s="14">
        <v>1561.0386971</v>
      </c>
      <c r="U51" s="14">
        <v>0.0139149872564</v>
      </c>
      <c r="V51" s="18">
        <f>U51-T51/$I$9</f>
      </c>
      <c r="W51" s="2"/>
      <c r="X51" s="2"/>
      <c r="Y51" s="1"/>
      <c r="Z51" s="14">
        <v>549.61903509</v>
      </c>
      <c r="AA51" s="14">
        <v>0.0145626198478</v>
      </c>
      <c r="AB51" s="1"/>
      <c r="AC51" s="14">
        <v>1433.13106659</v>
      </c>
      <c r="AD51" s="14">
        <v>0.0139956993733</v>
      </c>
      <c r="AE51" s="1"/>
      <c r="AF51" s="14">
        <v>1220.90464383</v>
      </c>
      <c r="AG51" s="14">
        <v>0.0141300356213</v>
      </c>
    </row>
    <row x14ac:dyDescent="0.25" r="52" customHeight="1" ht="19.5">
      <c r="A52" s="1" t="s">
        <v>25</v>
      </c>
      <c r="B52" s="2">
        <v>250</v>
      </c>
      <c r="C52" s="3"/>
      <c r="D52" s="3" t="s">
        <v>26</v>
      </c>
      <c r="E52" s="3">
        <v>10</v>
      </c>
      <c r="F52" s="1"/>
      <c r="G52" s="14">
        <v>280.760305473</v>
      </c>
      <c r="H52" s="14">
        <v>0.0152310252775</v>
      </c>
      <c r="I52" s="3"/>
      <c r="J52" s="19">
        <f>H52-G52/$I$9</f>
      </c>
      <c r="K52" s="19"/>
      <c r="L52" s="19"/>
      <c r="M52" s="1"/>
      <c r="N52" s="14">
        <v>864.396799742</v>
      </c>
      <c r="O52" s="14">
        <v>0.0148492535761</v>
      </c>
      <c r="P52" s="1"/>
      <c r="Q52" s="2"/>
      <c r="R52" s="2"/>
      <c r="S52" s="1"/>
      <c r="T52" s="14">
        <v>1563.27544643</v>
      </c>
      <c r="U52" s="14">
        <v>0.0144074361183</v>
      </c>
      <c r="V52" s="18">
        <f>U52-T52/$I$9</f>
      </c>
      <c r="W52" s="2"/>
      <c r="X52" s="2"/>
      <c r="Y52" s="1"/>
      <c r="Z52" s="14">
        <v>552.431771394</v>
      </c>
      <c r="AA52" s="14">
        <v>0.0150545342835</v>
      </c>
      <c r="AB52" s="1"/>
      <c r="AC52" s="14">
        <v>1441.98163281</v>
      </c>
      <c r="AD52" s="14">
        <v>0.0144840432852</v>
      </c>
      <c r="AE52" s="1"/>
      <c r="AF52" s="14">
        <v>1233.98982922</v>
      </c>
      <c r="AG52" s="14">
        <v>0.0146155551036</v>
      </c>
    </row>
    <row x14ac:dyDescent="0.25" r="53" customHeight="1" ht="19.5">
      <c r="A53" s="1" t="s">
        <v>33</v>
      </c>
      <c r="B53" s="2">
        <v>1000</v>
      </c>
      <c r="C53" s="3"/>
      <c r="D53" s="3" t="s">
        <v>75</v>
      </c>
      <c r="E53" s="3">
        <v>50</v>
      </c>
      <c r="F53" s="1"/>
      <c r="G53" s="14">
        <v>281.946303504</v>
      </c>
      <c r="H53" s="14">
        <v>0.0157237710358</v>
      </c>
      <c r="I53" s="3"/>
      <c r="J53" s="19">
        <f>H53-G53/$I$9</f>
      </c>
      <c r="K53" s="19"/>
      <c r="L53" s="19"/>
      <c r="M53" s="1"/>
      <c r="N53" s="14">
        <v>865.807721152</v>
      </c>
      <c r="O53" s="14">
        <v>0.0153416226161</v>
      </c>
      <c r="P53" s="1"/>
      <c r="Q53" s="2"/>
      <c r="R53" s="2"/>
      <c r="S53" s="1"/>
      <c r="T53" s="14">
        <v>1565.29623824</v>
      </c>
      <c r="U53" s="14">
        <v>0.0148997628772</v>
      </c>
      <c r="V53" s="18">
        <f>U53-T53/$I$9</f>
      </c>
      <c r="W53" s="2"/>
      <c r="X53" s="2"/>
      <c r="Y53" s="1"/>
      <c r="Z53" s="14">
        <v>555.091948227</v>
      </c>
      <c r="AA53" s="14">
        <v>0.0155463083203</v>
      </c>
      <c r="AB53" s="1"/>
      <c r="AC53" s="14">
        <v>1450.64109975</v>
      </c>
      <c r="AD53" s="14">
        <v>0.0149722683892</v>
      </c>
      <c r="AE53" s="1"/>
      <c r="AF53" s="14">
        <v>1246.13076942</v>
      </c>
      <c r="AG53" s="14">
        <v>0.0151014317675</v>
      </c>
    </row>
    <row x14ac:dyDescent="0.25" r="54" customHeight="1" ht="19.5">
      <c r="A54" s="1" t="s">
        <v>42</v>
      </c>
      <c r="B54" s="2">
        <v>2</v>
      </c>
      <c r="C54" s="3"/>
      <c r="D54" s="3" t="s">
        <v>44</v>
      </c>
      <c r="E54" s="3">
        <v>0.2</v>
      </c>
      <c r="F54" s="1"/>
      <c r="G54" s="14">
        <v>283.124153438</v>
      </c>
      <c r="H54" s="14">
        <v>0.0162162816006</v>
      </c>
      <c r="I54" s="3"/>
      <c r="J54" s="19">
        <f>H54-G54/$I$9</f>
      </c>
      <c r="K54" s="19"/>
      <c r="L54" s="19"/>
      <c r="M54" s="1"/>
      <c r="N54" s="14">
        <v>867.187469116</v>
      </c>
      <c r="O54" s="14">
        <v>0.0158337618679</v>
      </c>
      <c r="P54" s="1"/>
      <c r="Q54" s="2"/>
      <c r="R54" s="2"/>
      <c r="S54" s="1"/>
      <c r="T54" s="14">
        <v>1567.12940627</v>
      </c>
      <c r="U54" s="14">
        <v>0.0153919530554</v>
      </c>
      <c r="V54" s="18">
        <f>U54-T54/$I$9</f>
      </c>
      <c r="W54" s="2"/>
      <c r="X54" s="2"/>
      <c r="Y54" s="1"/>
      <c r="Z54" s="14">
        <v>557.606054837</v>
      </c>
      <c r="AA54" s="14">
        <v>0.0160379396161</v>
      </c>
      <c r="AB54" s="1"/>
      <c r="AC54" s="14">
        <v>1459.11914071</v>
      </c>
      <c r="AD54" s="14">
        <v>0.0154603642392</v>
      </c>
      <c r="AE54" s="1"/>
      <c r="AF54" s="14">
        <v>1257.35071164</v>
      </c>
      <c r="AG54" s="14">
        <v>0.0155876480307</v>
      </c>
    </row>
    <row x14ac:dyDescent="0.25" r="55" customHeight="1" ht="19.5">
      <c r="A55" s="23" t="s">
        <v>69</v>
      </c>
      <c r="B55" s="2"/>
      <c r="C55" s="3"/>
      <c r="D55" s="25" t="s">
        <v>69</v>
      </c>
      <c r="E55" s="3"/>
      <c r="F55" s="1"/>
      <c r="G55" s="14">
        <v>284.29394887</v>
      </c>
      <c r="H55" s="14">
        <v>0.0167085569505</v>
      </c>
      <c r="I55" s="3"/>
      <c r="J55" s="19">
        <f>H55-G55/$I$9</f>
      </c>
      <c r="K55" s="19"/>
      <c r="L55" s="19"/>
      <c r="M55" s="1"/>
      <c r="N55" s="14">
        <v>868.538821688</v>
      </c>
      <c r="O55" s="14">
        <v>0.0163256768067</v>
      </c>
      <c r="P55" s="1"/>
      <c r="Q55" s="2"/>
      <c r="R55" s="2"/>
      <c r="S55" s="1"/>
      <c r="T55" s="14">
        <v>1568.80508566</v>
      </c>
      <c r="U55" s="14">
        <v>0.0158839849881</v>
      </c>
      <c r="V55" s="18">
        <f>U55-T55/$I$9</f>
      </c>
      <c r="W55" s="2"/>
      <c r="X55" s="2"/>
      <c r="Y55" s="1"/>
      <c r="Z55" s="14">
        <v>559.981011045</v>
      </c>
      <c r="AA55" s="14">
        <v>0.0165294249476</v>
      </c>
      <c r="AB55" s="1"/>
      <c r="AC55" s="14">
        <v>1467.41912868</v>
      </c>
      <c r="AD55" s="14">
        <v>0.0159483260134</v>
      </c>
      <c r="AE55" s="1"/>
      <c r="AF55" s="14">
        <v>1267.68770681</v>
      </c>
      <c r="AG55" s="14">
        <v>0.0160741766424</v>
      </c>
    </row>
    <row x14ac:dyDescent="0.25" r="56" customHeight="1" ht="19.5">
      <c r="A56" s="1"/>
      <c r="B56" s="2"/>
      <c r="C56" s="3"/>
      <c r="D56" s="3"/>
      <c r="E56" s="3"/>
      <c r="F56" s="1"/>
      <c r="G56" s="14">
        <v>285.455779443</v>
      </c>
      <c r="H56" s="14">
        <v>0.0172005970817</v>
      </c>
      <c r="I56" s="3"/>
      <c r="J56" s="19">
        <f>H56-G56/$I$9</f>
      </c>
      <c r="K56" s="19"/>
      <c r="L56" s="19"/>
      <c r="M56" s="1"/>
      <c r="N56" s="14">
        <v>869.864200493</v>
      </c>
      <c r="O56" s="14">
        <v>0.0168173713735</v>
      </c>
      <c r="P56" s="1"/>
      <c r="Q56" s="2"/>
      <c r="R56" s="2"/>
      <c r="S56" s="1"/>
      <c r="T56" s="14">
        <v>1570.3519334</v>
      </c>
      <c r="U56" s="14">
        <v>0.016375836372</v>
      </c>
      <c r="V56" s="18">
        <f>U56-T56/$I$9</f>
      </c>
      <c r="W56" s="2"/>
      <c r="X56" s="2"/>
      <c r="Y56" s="1"/>
      <c r="Z56" s="14">
        <v>562.223246307</v>
      </c>
      <c r="AA56" s="14">
        <v>0.0170207602371</v>
      </c>
      <c r="AB56" s="1"/>
      <c r="AC56" s="14">
        <v>1475.54274648</v>
      </c>
      <c r="AD56" s="14">
        <v>0.0164361527614</v>
      </c>
      <c r="AE56" s="1"/>
      <c r="AF56" s="14">
        <v>1277.19851359</v>
      </c>
      <c r="AG56" s="14">
        <v>0.0165609783349</v>
      </c>
    </row>
    <row x14ac:dyDescent="0.25" r="57" customHeight="1" ht="19.5">
      <c r="A57" s="1"/>
      <c r="B57" s="2"/>
      <c r="C57" s="3"/>
      <c r="D57" s="3"/>
      <c r="E57" s="3"/>
      <c r="F57" s="1"/>
      <c r="G57" s="14">
        <v>286.60975097</v>
      </c>
      <c r="H57" s="14">
        <v>0.0176924020148</v>
      </c>
      <c r="I57" s="3"/>
      <c r="J57" s="19">
        <f>H57-G57/$I$9</f>
      </c>
      <c r="K57" s="19"/>
      <c r="L57" s="19"/>
      <c r="M57" s="1"/>
      <c r="N57" s="14">
        <v>871.165156511</v>
      </c>
      <c r="O57" s="14">
        <v>0.0173088471071</v>
      </c>
      <c r="P57" s="1"/>
      <c r="Q57" s="2"/>
      <c r="R57" s="2"/>
      <c r="S57" s="1"/>
      <c r="T57" s="14">
        <v>1571.78560443</v>
      </c>
      <c r="U57" s="14">
        <v>0.016867495919</v>
      </c>
      <c r="V57" s="18">
        <f>U57-T57/$I$9</f>
      </c>
      <c r="W57" s="2"/>
      <c r="X57" s="2"/>
      <c r="Y57" s="1"/>
      <c r="Z57" s="14">
        <v>564.339244752</v>
      </c>
      <c r="AA57" s="14">
        <v>0.0175119405335</v>
      </c>
      <c r="AB57" s="1"/>
      <c r="AC57" s="14">
        <v>1483.49481169</v>
      </c>
      <c r="AD57" s="14">
        <v>0.0169238441986</v>
      </c>
      <c r="AE57" s="1"/>
      <c r="AF57" s="14">
        <v>1285.94024362</v>
      </c>
      <c r="AG57" s="14">
        <v>0.0170480158946</v>
      </c>
    </row>
    <row x14ac:dyDescent="0.25" r="58" customHeight="1" ht="19.5">
      <c r="A58" s="1"/>
      <c r="B58" s="2"/>
      <c r="C58" s="3"/>
      <c r="D58" s="3"/>
      <c r="E58" s="3"/>
      <c r="F58" s="1"/>
      <c r="G58" s="14">
        <v>287.756001248</v>
      </c>
      <c r="H58" s="14">
        <v>0.0181839717822</v>
      </c>
      <c r="I58" s="3"/>
      <c r="J58" s="19">
        <f>H58-G58/$I$9</f>
      </c>
      <c r="K58" s="19"/>
      <c r="L58" s="19"/>
      <c r="M58" s="1"/>
      <c r="N58" s="14">
        <v>872.442937168</v>
      </c>
      <c r="O58" s="14">
        <v>0.0178001034117</v>
      </c>
      <c r="P58" s="1"/>
      <c r="Q58" s="2"/>
      <c r="R58" s="2"/>
      <c r="S58" s="1"/>
      <c r="T58" s="14">
        <v>1573.11085499</v>
      </c>
      <c r="U58" s="14">
        <v>0.0173589617987</v>
      </c>
      <c r="V58" s="18">
        <f>U58-T58/$I$9</f>
      </c>
      <c r="W58" s="2"/>
      <c r="X58" s="2"/>
      <c r="Y58" s="1"/>
      <c r="Z58" s="14">
        <v>566.335172254</v>
      </c>
      <c r="AA58" s="14">
        <v>0.0180029610292</v>
      </c>
      <c r="AB58" s="1"/>
      <c r="AC58" s="14">
        <v>1491.2832533</v>
      </c>
      <c r="AD58" s="14">
        <v>0.0174113974913</v>
      </c>
      <c r="AE58" s="1"/>
      <c r="AF58" s="14">
        <v>1293.96845738</v>
      </c>
      <c r="AG58" s="14">
        <v>0.0175352515148</v>
      </c>
    </row>
    <row x14ac:dyDescent="0.25" r="59" customHeight="1" ht="19.5">
      <c r="A59" s="1"/>
      <c r="B59" s="2"/>
      <c r="C59" s="3"/>
      <c r="D59" s="3"/>
      <c r="E59" s="3"/>
      <c r="F59" s="1"/>
      <c r="G59" s="14">
        <v>288.894683598</v>
      </c>
      <c r="H59" s="14">
        <v>0.0186753064617</v>
      </c>
      <c r="I59" s="3"/>
      <c r="J59" s="19">
        <f>H59-G59/$I$9</f>
      </c>
      <c r="K59" s="19"/>
      <c r="L59" s="19"/>
      <c r="M59" s="1"/>
      <c r="N59" s="14">
        <v>873.698924923</v>
      </c>
      <c r="O59" s="14">
        <v>0.0182911389425</v>
      </c>
      <c r="P59" s="1"/>
      <c r="Q59" s="2"/>
      <c r="R59" s="2"/>
      <c r="S59" s="1"/>
      <c r="T59" s="14">
        <v>1574.33301157</v>
      </c>
      <c r="U59" s="14">
        <v>0.0178502319788</v>
      </c>
      <c r="V59" s="18">
        <f>U59-T59/$I$9</f>
      </c>
      <c r="W59" s="2"/>
      <c r="X59" s="2"/>
      <c r="Y59" s="1"/>
      <c r="Z59" s="14">
        <v>568.216667266</v>
      </c>
      <c r="AA59" s="14">
        <v>0.0184938178565</v>
      </c>
      <c r="AB59" s="1"/>
      <c r="AC59" s="14">
        <v>1498.91680204</v>
      </c>
      <c r="AD59" s="14">
        <v>0.0178988079485</v>
      </c>
      <c r="AE59" s="1"/>
      <c r="AF59" s="14">
        <v>1301.33526001</v>
      </c>
      <c r="AG59" s="14">
        <v>0.0180226506925</v>
      </c>
    </row>
    <row x14ac:dyDescent="0.25" r="60" customHeight="1" ht="19.5">
      <c r="A60" s="1"/>
      <c r="B60" s="2"/>
      <c r="C60" s="3"/>
      <c r="D60" s="3"/>
      <c r="E60" s="3"/>
      <c r="F60" s="1"/>
      <c r="G60" s="14">
        <v>290.02595088</v>
      </c>
      <c r="H60" s="14">
        <v>0.0191664061948</v>
      </c>
      <c r="I60" s="3"/>
      <c r="J60" s="19">
        <f>H60-G60/$I$9</f>
      </c>
      <c r="K60" s="19"/>
      <c r="L60" s="19"/>
      <c r="M60" s="1"/>
      <c r="N60" s="14">
        <v>874.934750969</v>
      </c>
      <c r="O60" s="14">
        <v>0.0187819529122</v>
      </c>
      <c r="P60" s="1"/>
      <c r="Q60" s="2"/>
      <c r="R60" s="2"/>
      <c r="S60" s="1"/>
      <c r="T60" s="14">
        <v>1575.4600915</v>
      </c>
      <c r="U60" s="14">
        <v>0.0183413018817</v>
      </c>
      <c r="V60" s="18">
        <f>U60-T60/$I$9</f>
      </c>
      <c r="W60" s="2"/>
      <c r="X60" s="2"/>
      <c r="Y60" s="1"/>
      <c r="Z60" s="14">
        <v>569.98914492</v>
      </c>
      <c r="AA60" s="14">
        <v>0.0189845081287</v>
      </c>
      <c r="AB60" s="1"/>
      <c r="AC60" s="14">
        <v>1506.40211965</v>
      </c>
      <c r="AD60" s="14">
        <v>0.0183860720345</v>
      </c>
      <c r="AE60" s="1"/>
      <c r="AF60" s="14">
        <v>1308.08754424</v>
      </c>
      <c r="AG60" s="14">
        <v>0.0185101836284</v>
      </c>
    </row>
    <row x14ac:dyDescent="0.25" r="61" customHeight="1" ht="19.5">
      <c r="A61" s="1"/>
      <c r="B61" s="2"/>
      <c r="C61" s="3"/>
      <c r="D61" s="3"/>
      <c r="E61" s="3"/>
      <c r="F61" s="1"/>
      <c r="G61" s="14">
        <v>291.149948157</v>
      </c>
      <c r="H61" s="14">
        <v>0.0196572711732</v>
      </c>
      <c r="I61" s="3"/>
      <c r="J61" s="19">
        <f>H61-G61/$I$9</f>
      </c>
      <c r="K61" s="19"/>
      <c r="L61" s="19"/>
      <c r="M61" s="1"/>
      <c r="N61" s="14">
        <v>876.15241047</v>
      </c>
      <c r="O61" s="14">
        <v>0.0192725448011</v>
      </c>
      <c r="P61" s="1"/>
      <c r="Q61" s="2"/>
      <c r="R61" s="2"/>
      <c r="S61" s="1"/>
      <c r="T61" s="14">
        <v>1576.50003007</v>
      </c>
      <c r="U61" s="14">
        <v>0.0188321662696</v>
      </c>
      <c r="V61" s="18">
        <f>U61-T61/$I$9</f>
      </c>
      <c r="W61" s="2"/>
      <c r="X61" s="2"/>
      <c r="Y61" s="1"/>
      <c r="Z61" s="14">
        <v>571.658369572</v>
      </c>
      <c r="AA61" s="14">
        <v>0.0194750292265</v>
      </c>
      <c r="AB61" s="1"/>
      <c r="AC61" s="14">
        <v>1513.74342383</v>
      </c>
      <c r="AD61" s="14">
        <v>0.018873188285</v>
      </c>
      <c r="AE61" s="1"/>
      <c r="AF61" s="14">
        <v>1314.27182041</v>
      </c>
      <c r="AG61" s="14">
        <v>0.0189978224923</v>
      </c>
    </row>
    <row x14ac:dyDescent="0.25" r="62" customHeight="1" ht="19.5">
      <c r="A62" s="1"/>
      <c r="B62" s="2"/>
      <c r="C62" s="3"/>
      <c r="D62" s="3"/>
      <c r="E62" s="3"/>
      <c r="F62" s="1"/>
      <c r="G62" s="14">
        <v>292.266810231</v>
      </c>
      <c r="H62" s="14">
        <v>0.0201479016049</v>
      </c>
      <c r="I62" s="3"/>
      <c r="J62" s="19">
        <f>H62-G62/$I$9</f>
      </c>
      <c r="K62" s="19"/>
      <c r="L62" s="19"/>
      <c r="M62" s="1"/>
      <c r="N62" s="14">
        <v>877.354037461</v>
      </c>
      <c r="O62" s="14">
        <v>0.0197629133364</v>
      </c>
      <c r="P62" s="1"/>
      <c r="Q62" s="2"/>
      <c r="R62" s="2"/>
      <c r="S62" s="1"/>
      <c r="T62" s="14">
        <v>1577.46228657</v>
      </c>
      <c r="U62" s="14">
        <v>0.0193228188832</v>
      </c>
      <c r="V62" s="18">
        <f>U62-T62/$I$9</f>
      </c>
      <c r="W62" s="2"/>
      <c r="X62" s="2"/>
      <c r="Y62" s="1"/>
      <c r="Z62" s="14">
        <v>573.22987194</v>
      </c>
      <c r="AA62" s="14">
        <v>0.0199653781313</v>
      </c>
      <c r="AB62" s="1"/>
      <c r="AC62" s="14">
        <v>1520.94407478</v>
      </c>
      <c r="AD62" s="14">
        <v>0.01936015554</v>
      </c>
      <c r="AE62" s="1"/>
      <c r="AF62" s="14">
        <v>1319.94733035</v>
      </c>
      <c r="AG62" s="14">
        <v>0.0194855336769</v>
      </c>
    </row>
    <row x14ac:dyDescent="0.25" r="63" customHeight="1" ht="19.5">
      <c r="A63" s="1"/>
      <c r="B63" s="2"/>
      <c r="C63" s="3"/>
      <c r="D63" s="3"/>
      <c r="E63" s="3"/>
      <c r="F63" s="1"/>
      <c r="G63" s="14">
        <v>293.376660671</v>
      </c>
      <c r="H63" s="14">
        <v>0.0206382976865</v>
      </c>
      <c r="I63" s="3"/>
      <c r="J63" s="19">
        <f>H63-G63/$I$9</f>
      </c>
      <c r="K63" s="19"/>
      <c r="L63" s="19"/>
      <c r="M63" s="1"/>
      <c r="N63" s="14">
        <v>878.541731302</v>
      </c>
      <c r="O63" s="14">
        <v>0.0202530563151</v>
      </c>
      <c r="P63" s="1"/>
      <c r="Q63" s="2"/>
      <c r="R63" s="2"/>
      <c r="S63" s="1"/>
      <c r="T63" s="14">
        <v>1578.35913426</v>
      </c>
      <c r="U63" s="14">
        <v>0.0198132531777</v>
      </c>
      <c r="V63" s="18">
        <f>U63-T63/$I$9</f>
      </c>
      <c r="W63" s="2"/>
      <c r="X63" s="2"/>
      <c r="Y63" s="1"/>
      <c r="Z63" s="14">
        <v>574.709508023</v>
      </c>
      <c r="AA63" s="14">
        <v>0.0204555507668</v>
      </c>
      <c r="AB63" s="1"/>
      <c r="AC63" s="14">
        <v>1528.00818747</v>
      </c>
      <c r="AD63" s="14">
        <v>0.0198469707182</v>
      </c>
      <c r="AE63" s="1"/>
      <c r="AF63" s="14">
        <v>1325.17049551</v>
      </c>
      <c r="AG63" s="14">
        <v>0.0199732842619</v>
      </c>
    </row>
    <row x14ac:dyDescent="0.25" r="64" customHeight="1" ht="19.5">
      <c r="A64" s="1"/>
      <c r="B64" s="2"/>
      <c r="C64" s="3"/>
      <c r="D64" s="3"/>
      <c r="E64" s="3"/>
      <c r="F64" s="1"/>
      <c r="G64" s="14">
        <v>294.479618849</v>
      </c>
      <c r="H64" s="14">
        <v>0.0211284596031</v>
      </c>
      <c r="I64" s="3"/>
      <c r="J64" s="19">
        <f>H64-G64/$I$9</f>
      </c>
      <c r="K64" s="19"/>
      <c r="L64" s="19"/>
      <c r="M64" s="1"/>
      <c r="N64" s="14">
        <v>879.717333569</v>
      </c>
      <c r="O64" s="14">
        <v>0.0207429715709</v>
      </c>
      <c r="P64" s="1"/>
      <c r="Q64" s="2"/>
      <c r="R64" s="2"/>
      <c r="S64" s="1"/>
      <c r="T64" s="14">
        <v>1579.20167467</v>
      </c>
      <c r="U64" s="14">
        <v>0.0203034646552</v>
      </c>
      <c r="V64" s="18">
        <f>U64-T64/$I$9</f>
      </c>
      <c r="W64" s="2"/>
      <c r="X64" s="2"/>
      <c r="Y64" s="1"/>
      <c r="Z64" s="14">
        <v>576.10273597</v>
      </c>
      <c r="AA64" s="14">
        <v>0.0209455429306</v>
      </c>
      <c r="AB64" s="1"/>
      <c r="AC64" s="14">
        <v>1534.93897845</v>
      </c>
      <c r="AD64" s="14">
        <v>0.0203336308671</v>
      </c>
      <c r="AE64" s="1"/>
      <c r="AF64" s="14">
        <v>1329.97756027</v>
      </c>
      <c r="AG64" s="14">
        <v>0.0204610522207</v>
      </c>
    </row>
    <row x14ac:dyDescent="0.25" r="65" customHeight="1" ht="19.5">
      <c r="A65" s="1"/>
      <c r="B65" s="2"/>
      <c r="C65" s="3"/>
      <c r="D65" s="3"/>
      <c r="E65" s="3"/>
      <c r="F65" s="1"/>
      <c r="G65" s="14">
        <v>295.575795396</v>
      </c>
      <c r="H65" s="14">
        <v>0.0216183874993</v>
      </c>
      <c r="I65" s="3"/>
      <c r="J65" s="19">
        <f>H65-G65/$I$9</f>
      </c>
      <c r="K65" s="19"/>
      <c r="L65" s="19"/>
      <c r="M65" s="1"/>
      <c r="N65" s="14">
        <v>880.882202182</v>
      </c>
      <c r="O65" s="14">
        <v>0.0212326575815</v>
      </c>
      <c r="P65" s="1"/>
      <c r="Q65" s="2"/>
      <c r="R65" s="2"/>
      <c r="S65" s="1"/>
      <c r="T65" s="14">
        <v>1579.99576273</v>
      </c>
      <c r="U65" s="14">
        <v>0.0207934527762</v>
      </c>
      <c r="V65" s="18">
        <f>U65-T65/$I$9</f>
      </c>
      <c r="W65" s="2"/>
      <c r="X65" s="2"/>
      <c r="Y65" s="1"/>
      <c r="Z65" s="14">
        <v>577.41480044</v>
      </c>
      <c r="AA65" s="14">
        <v>0.0214353503074</v>
      </c>
      <c r="AB65" s="1"/>
      <c r="AC65" s="14">
        <v>1541.73907515</v>
      </c>
      <c r="AD65" s="14">
        <v>0.0208201331892</v>
      </c>
      <c r="AE65" s="1"/>
      <c r="AF65" s="14">
        <v>1334.39672451</v>
      </c>
      <c r="AG65" s="14">
        <v>0.020948819586</v>
      </c>
    </row>
    <row x14ac:dyDescent="0.25" r="66" customHeight="1" ht="19.5">
      <c r="A66" s="1"/>
      <c r="B66" s="2"/>
      <c r="C66" s="3"/>
      <c r="D66" s="3"/>
      <c r="E66" s="3"/>
      <c r="F66" s="1"/>
      <c r="G66" s="14">
        <v>296.665293805</v>
      </c>
      <c r="H66" s="14">
        <v>0.0221080814902</v>
      </c>
      <c r="I66" s="3"/>
      <c r="J66" s="19">
        <f>H66-G66/$I$9</f>
      </c>
      <c r="K66" s="19"/>
      <c r="L66" s="19"/>
      <c r="M66" s="1"/>
      <c r="N66" s="14">
        <v>882.037209457</v>
      </c>
      <c r="O66" s="14">
        <v>0.0217221133688</v>
      </c>
      <c r="P66" s="1"/>
      <c r="Q66" s="2"/>
      <c r="R66" s="2"/>
      <c r="S66" s="1"/>
      <c r="T66" s="14">
        <v>1580.74278194</v>
      </c>
      <c r="U66" s="14">
        <v>0.0212832199886</v>
      </c>
      <c r="V66" s="18">
        <f>U66-T66/$I$9</f>
      </c>
      <c r="W66" s="2"/>
      <c r="X66" s="2"/>
      <c r="Y66" s="1"/>
      <c r="Z66" s="14">
        <v>578.650542624</v>
      </c>
      <c r="AA66" s="14">
        <v>0.0219249686869</v>
      </c>
      <c r="AB66" s="1"/>
      <c r="AC66" s="14">
        <v>1548.41188085</v>
      </c>
      <c r="AD66" s="14">
        <v>0.0213064735518</v>
      </c>
      <c r="AE66" s="1"/>
      <c r="AF66" s="14">
        <v>1338.45795268</v>
      </c>
      <c r="AG66" s="14">
        <v>0.0214365657591</v>
      </c>
    </row>
    <row x14ac:dyDescent="0.25" r="67" customHeight="1" ht="19.5">
      <c r="A67" s="1"/>
      <c r="B67" s="2"/>
      <c r="C67" s="3"/>
      <c r="D67" s="3"/>
      <c r="E67" s="3"/>
      <c r="F67" s="1"/>
      <c r="G67" s="14">
        <v>297.748210104</v>
      </c>
      <c r="H67" s="14">
        <v>0.0225975416528</v>
      </c>
      <c r="I67" s="3"/>
      <c r="J67" s="19">
        <f>H67-G67/$I$9</f>
      </c>
      <c r="K67" s="19"/>
      <c r="L67" s="19"/>
      <c r="M67" s="1"/>
      <c r="N67" s="14">
        <v>883.182866812</v>
      </c>
      <c r="O67" s="14">
        <v>0.0222113382598</v>
      </c>
      <c r="P67" s="1"/>
      <c r="Q67" s="2"/>
      <c r="R67" s="2"/>
      <c r="S67" s="1"/>
      <c r="T67" s="14">
        <v>1581.44402115</v>
      </c>
      <c r="U67" s="14">
        <v>0.0217727672414</v>
      </c>
      <c r="V67" s="18">
        <f>U67-T67/$I$9</f>
      </c>
      <c r="W67" s="2"/>
      <c r="X67" s="2"/>
      <c r="Y67" s="1"/>
      <c r="Z67" s="14">
        <v>579.814471638</v>
      </c>
      <c r="AA67" s="14">
        <v>0.0224143942824</v>
      </c>
      <c r="AB67" s="1"/>
      <c r="AC67" s="14">
        <v>1554.96135631</v>
      </c>
      <c r="AD67" s="14">
        <v>0.0217926475752</v>
      </c>
      <c r="AE67" s="1"/>
      <c r="AF67" s="14">
        <v>1342.19445636</v>
      </c>
      <c r="AG67" s="14">
        <v>0.0219242674629</v>
      </c>
    </row>
    <row x14ac:dyDescent="0.25" r="68" customHeight="1" ht="19.5">
      <c r="A68" s="1"/>
      <c r="B68" s="2"/>
      <c r="C68" s="3"/>
      <c r="D68" s="3"/>
      <c r="E68" s="3"/>
      <c r="F68" s="1"/>
      <c r="G68" s="14">
        <v>298.824632488</v>
      </c>
      <c r="H68" s="14">
        <v>0.0230867680481</v>
      </c>
      <c r="I68" s="3"/>
      <c r="J68" s="19">
        <f>H68-G68/$I$9</f>
      </c>
      <c r="K68" s="19"/>
      <c r="L68" s="19"/>
      <c r="M68" s="1"/>
      <c r="N68" s="14">
        <v>884.319487709</v>
      </c>
      <c r="O68" s="14">
        <v>0.0227003317418</v>
      </c>
      <c r="P68" s="1"/>
      <c r="Q68" s="2"/>
      <c r="R68" s="2"/>
      <c r="S68" s="1"/>
      <c r="T68" s="14">
        <v>1582.10331003</v>
      </c>
      <c r="U68" s="14">
        <v>0.0222620911612</v>
      </c>
      <c r="V68" s="18">
        <f>U68-T68/$I$9</f>
      </c>
      <c r="W68" s="2"/>
      <c r="X68" s="2"/>
      <c r="Y68" s="1"/>
      <c r="Z68" s="14">
        <v>580.910881718</v>
      </c>
      <c r="AA68" s="14">
        <v>0.0229036240798</v>
      </c>
      <c r="AB68" s="1"/>
      <c r="AC68" s="14">
        <v>1561.39129794</v>
      </c>
      <c r="AD68" s="14">
        <v>0.0222786521557</v>
      </c>
      <c r="AE68" s="1"/>
      <c r="AF68" s="14">
        <v>1345.63169153</v>
      </c>
      <c r="AG68" s="14">
        <v>0.0224119056091</v>
      </c>
    </row>
    <row x14ac:dyDescent="0.25" r="69" customHeight="1" ht="19.5">
      <c r="A69" s="1"/>
      <c r="B69" s="2"/>
      <c r="C69" s="3"/>
      <c r="D69" s="3"/>
      <c r="E69" s="3"/>
      <c r="F69" s="1"/>
      <c r="G69" s="14">
        <v>299.894642674</v>
      </c>
      <c r="H69" s="14">
        <v>0.0235757607416</v>
      </c>
      <c r="I69" s="3"/>
      <c r="J69" s="19">
        <f>H69-G69/$I$9</f>
      </c>
      <c r="K69" s="19"/>
      <c r="L69" s="19"/>
      <c r="M69" s="1"/>
      <c r="N69" s="14">
        <v>885.447333122</v>
      </c>
      <c r="O69" s="14">
        <v>0.0231890934607</v>
      </c>
      <c r="P69" s="1"/>
      <c r="Q69" s="2"/>
      <c r="R69" s="2"/>
      <c r="S69" s="1"/>
      <c r="T69" s="14">
        <v>1582.72491024</v>
      </c>
      <c r="U69" s="14">
        <v>0.0227511869064</v>
      </c>
      <c r="V69" s="18">
        <f>U69-T69/$I$9</f>
      </c>
      <c r="W69" s="2"/>
      <c r="X69" s="2"/>
      <c r="Y69" s="1"/>
      <c r="Z69" s="14">
        <v>581.944086754</v>
      </c>
      <c r="AA69" s="14">
        <v>0.0233926555139</v>
      </c>
      <c r="AB69" s="1"/>
      <c r="AC69" s="14">
        <v>1567.70473503</v>
      </c>
      <c r="AD69" s="14">
        <v>0.0227644857394</v>
      </c>
      <c r="AE69" s="1"/>
      <c r="AF69" s="14">
        <v>1348.7863709</v>
      </c>
      <c r="AG69" s="14">
        <v>0.0228994651982</v>
      </c>
    </row>
    <row x14ac:dyDescent="0.25" r="70" customHeight="1" ht="19.5">
      <c r="A70" s="1"/>
      <c r="B70" s="2"/>
      <c r="C70" s="3"/>
      <c r="D70" s="3"/>
      <c r="E70" s="3"/>
      <c r="F70" s="1"/>
      <c r="G70" s="14">
        <v>300.958318238</v>
      </c>
      <c r="H70" s="14">
        <v>0.0240645198399</v>
      </c>
      <c r="I70" s="3"/>
      <c r="J70" s="19">
        <f>H70-G70/$I$9</f>
      </c>
      <c r="K70" s="19"/>
      <c r="L70" s="19"/>
      <c r="M70" s="1"/>
      <c r="N70" s="14">
        <v>886.566712344</v>
      </c>
      <c r="O70" s="14">
        <v>0.0236776233479</v>
      </c>
      <c r="P70" s="1"/>
      <c r="Q70" s="2"/>
      <c r="R70" s="2"/>
      <c r="S70" s="1"/>
      <c r="T70" s="14">
        <v>1583.31178682</v>
      </c>
      <c r="U70" s="14">
        <v>0.0232400507776</v>
      </c>
      <c r="V70" s="18">
        <f>U70-T70/$I$9</f>
      </c>
      <c r="W70" s="2"/>
      <c r="X70" s="2"/>
      <c r="Y70" s="1"/>
      <c r="Z70" s="14">
        <v>582.918032712</v>
      </c>
      <c r="AA70" s="14">
        <v>0.0238814865224</v>
      </c>
      <c r="AB70" s="1"/>
      <c r="AC70" s="14">
        <v>1573.90385498</v>
      </c>
      <c r="AD70" s="14">
        <v>0.0232501480838</v>
      </c>
      <c r="AE70" s="1"/>
      <c r="AF70" s="14">
        <v>1351.67229705</v>
      </c>
      <c r="AG70" s="14">
        <v>0.0233869329124</v>
      </c>
    </row>
    <row x14ac:dyDescent="0.25" r="71" customHeight="1" ht="19.5">
      <c r="A71" s="1"/>
      <c r="B71" s="2"/>
      <c r="C71" s="3"/>
      <c r="D71" s="3"/>
      <c r="E71" s="3"/>
      <c r="F71" s="1"/>
      <c r="G71" s="14">
        <v>302.015735032</v>
      </c>
      <c r="H71" s="14">
        <v>0.0245530454667</v>
      </c>
      <c r="I71" s="3"/>
      <c r="J71" s="19">
        <f>H71-G71/$I$9</f>
      </c>
      <c r="K71" s="19"/>
      <c r="L71" s="19"/>
      <c r="M71" s="1"/>
      <c r="N71" s="14">
        <v>887.678031542</v>
      </c>
      <c r="O71" s="14">
        <v>0.0241659216827</v>
      </c>
      <c r="P71" s="1"/>
      <c r="Q71" s="2"/>
      <c r="R71" s="2"/>
      <c r="S71" s="1"/>
      <c r="T71" s="14">
        <v>1583.86607</v>
      </c>
      <c r="U71" s="14">
        <v>0.023728680629</v>
      </c>
      <c r="V71" s="18">
        <f>U71-T71/$I$9</f>
      </c>
      <c r="W71" s="2"/>
      <c r="X71" s="2"/>
      <c r="Y71" s="1"/>
      <c r="Z71" s="14">
        <v>583.836409567</v>
      </c>
      <c r="AA71" s="14">
        <v>0.0243701154579</v>
      </c>
      <c r="AB71" s="1"/>
      <c r="AC71" s="14">
        <v>1579.99014048</v>
      </c>
      <c r="AD71" s="14">
        <v>0.0237356401434</v>
      </c>
      <c r="AE71" s="1"/>
      <c r="AF71" s="14">
        <v>1354.30963544</v>
      </c>
      <c r="AG71" s="14">
        <v>0.0238742942774</v>
      </c>
    </row>
    <row x14ac:dyDescent="0.25" r="72" customHeight="1" ht="19.5">
      <c r="A72" s="1"/>
      <c r="B72" s="2"/>
      <c r="C72" s="3"/>
      <c r="D72" s="3"/>
      <c r="E72" s="3"/>
      <c r="F72" s="1"/>
      <c r="G72" s="14">
        <v>303.066967649</v>
      </c>
      <c r="H72" s="14">
        <v>0.0250413377292</v>
      </c>
      <c r="I72" s="3"/>
      <c r="J72" s="19">
        <f>H72-G72/$I$9</f>
      </c>
      <c r="K72" s="19"/>
      <c r="L72" s="19"/>
      <c r="M72" s="1"/>
      <c r="N72" s="14">
        <v>888.781794531</v>
      </c>
      <c r="O72" s="14">
        <v>0.0246539889296</v>
      </c>
      <c r="P72" s="1"/>
      <c r="Q72" s="2"/>
      <c r="R72" s="2"/>
      <c r="S72" s="1"/>
      <c r="T72" s="14">
        <v>1584.38998445</v>
      </c>
      <c r="U72" s="14">
        <v>0.0242170755472</v>
      </c>
      <c r="V72" s="18">
        <f>U72-T72/$I$9</f>
      </c>
      <c r="W72" s="2"/>
      <c r="X72" s="2"/>
      <c r="Y72" s="1"/>
      <c r="Z72" s="14">
        <v>584.702610495</v>
      </c>
      <c r="AA72" s="14">
        <v>0.0248585409286</v>
      </c>
      <c r="AB72" s="1"/>
      <c r="AC72" s="14">
        <v>1585.9644391</v>
      </c>
      <c r="AD72" s="14">
        <v>0.0242209636989</v>
      </c>
      <c r="AE72" s="1"/>
      <c r="AF72" s="14">
        <v>1356.72667359</v>
      </c>
      <c r="AG72" s="14">
        <v>0.0243615339529</v>
      </c>
    </row>
    <row x14ac:dyDescent="0.25" r="73" customHeight="1" ht="19.5">
      <c r="A73" s="1"/>
      <c r="B73" s="2"/>
      <c r="C73" s="3"/>
      <c r="D73" s="3"/>
      <c r="E73" s="3"/>
      <c r="F73" s="1"/>
      <c r="G73" s="14">
        <v>304.112085457</v>
      </c>
      <c r="H73" s="14">
        <v>0.0255293966948</v>
      </c>
      <c r="I73" s="3"/>
      <c r="J73" s="19">
        <f>H73-G73/$I$9</f>
      </c>
      <c r="K73" s="19"/>
      <c r="L73" s="19"/>
      <c r="M73" s="1"/>
      <c r="N73" s="14">
        <v>889.878538555</v>
      </c>
      <c r="O73" s="14">
        <v>0.0251418255262</v>
      </c>
      <c r="P73" s="1"/>
      <c r="Q73" s="2"/>
      <c r="R73" s="2"/>
      <c r="S73" s="1"/>
      <c r="T73" s="14">
        <v>1584.88586646</v>
      </c>
      <c r="U73" s="14">
        <v>0.0247052353271</v>
      </c>
      <c r="V73" s="18">
        <f>U73-T73/$I$9</f>
      </c>
      <c r="W73" s="2"/>
      <c r="X73" s="2"/>
      <c r="Y73" s="1"/>
      <c r="Z73" s="14">
        <v>585.519866578</v>
      </c>
      <c r="AA73" s="14">
        <v>0.0253467615782</v>
      </c>
      <c r="AB73" s="1"/>
      <c r="AC73" s="14">
        <v>1591.82770944</v>
      </c>
      <c r="AD73" s="14">
        <v>0.0247061195648</v>
      </c>
      <c r="AE73" s="1"/>
      <c r="AF73" s="14">
        <v>1358.95016897</v>
      </c>
      <c r="AG73" s="14">
        <v>0.0248486395225</v>
      </c>
    </row>
    <row x14ac:dyDescent="0.25" r="74" customHeight="1" ht="19.5">
      <c r="A74" s="1"/>
      <c r="B74" s="2"/>
      <c r="C74" s="3"/>
      <c r="D74" s="3"/>
      <c r="E74" s="3"/>
      <c r="F74" s="1"/>
      <c r="G74" s="14">
        <v>305.151154448</v>
      </c>
      <c r="H74" s="14">
        <v>0.0260172223832</v>
      </c>
      <c r="I74" s="3"/>
      <c r="J74" s="19">
        <f>H74-G74/$I$9</f>
      </c>
      <c r="K74" s="19"/>
      <c r="L74" s="19"/>
      <c r="M74" s="1"/>
      <c r="N74" s="14">
        <v>890.968770728</v>
      </c>
      <c r="O74" s="14">
        <v>0.0256294318013</v>
      </c>
      <c r="P74" s="1"/>
      <c r="Q74" s="2"/>
      <c r="R74" s="2"/>
      <c r="S74" s="1"/>
      <c r="T74" s="14">
        <v>1585.35575478</v>
      </c>
      <c r="U74" s="14">
        <v>0.0251931598919</v>
      </c>
      <c r="V74" s="18">
        <f>U74-T74/$I$9</f>
      </c>
      <c r="W74" s="2"/>
      <c r="X74" s="2"/>
      <c r="Y74" s="1"/>
      <c r="Z74" s="14">
        <v>586.291160974</v>
      </c>
      <c r="AA74" s="14">
        <v>0.0258347760887</v>
      </c>
      <c r="AB74" s="1"/>
      <c r="AC74" s="14">
        <v>1597.58190815</v>
      </c>
      <c r="AD74" s="14">
        <v>0.0251911060028</v>
      </c>
      <c r="AE74" s="1"/>
      <c r="AF74" s="14">
        <v>1361.00430817</v>
      </c>
      <c r="AG74" s="14">
        <v>0.0253356005605</v>
      </c>
    </row>
    <row x14ac:dyDescent="0.25" r="75" customHeight="1" ht="19.5">
      <c r="A75" s="1"/>
      <c r="B75" s="2"/>
      <c r="C75" s="3"/>
      <c r="D75" s="3"/>
      <c r="E75" s="3"/>
      <c r="F75" s="1"/>
      <c r="G75" s="14">
        <v>306.184233757</v>
      </c>
      <c r="H75" s="14">
        <v>0.02650481477</v>
      </c>
      <c r="I75" s="3"/>
      <c r="J75" s="19">
        <f>H75-G75/$I$9</f>
      </c>
      <c r="K75" s="19"/>
      <c r="L75" s="19"/>
      <c r="M75" s="1"/>
      <c r="N75" s="14">
        <v>892.052938339</v>
      </c>
      <c r="O75" s="14">
        <v>0.0261168080004</v>
      </c>
      <c r="P75" s="1"/>
      <c r="Q75" s="2"/>
      <c r="R75" s="2"/>
      <c r="S75" s="1"/>
      <c r="T75" s="14">
        <v>1585.80119716</v>
      </c>
      <c r="U75" s="14">
        <v>0.0256808489255</v>
      </c>
      <c r="V75" s="18">
        <f>U75-T75/$I$9</f>
      </c>
      <c r="W75" s="2"/>
      <c r="X75" s="2"/>
      <c r="Y75" s="1"/>
      <c r="Z75" s="14">
        <v>587.019393077</v>
      </c>
      <c r="AA75" s="14">
        <v>0.0263225829641</v>
      </c>
      <c r="AB75" s="1"/>
      <c r="AC75" s="14">
        <v>1603.22948522</v>
      </c>
      <c r="AD75" s="14">
        <v>0.0256759201532</v>
      </c>
      <c r="AE75" s="1"/>
      <c r="AF75" s="14">
        <v>1362.90922305</v>
      </c>
      <c r="AG75" s="14">
        <v>0.0258224091726</v>
      </c>
    </row>
    <row x14ac:dyDescent="0.25" r="76" customHeight="1" ht="19.5">
      <c r="A76" s="1"/>
      <c r="B76" s="2"/>
      <c r="C76" s="3"/>
      <c r="D76" s="3"/>
      <c r="E76" s="3"/>
      <c r="F76" s="1"/>
      <c r="G76" s="14">
        <v>307.211376481</v>
      </c>
      <c r="H76" s="14">
        <v>0.0269921738147</v>
      </c>
      <c r="I76" s="3"/>
      <c r="J76" s="19">
        <f>H76-G76/$I$9</f>
      </c>
      <c r="K76" s="19"/>
      <c r="L76" s="19"/>
      <c r="M76" s="1"/>
      <c r="N76" s="14">
        <v>893.131416748</v>
      </c>
      <c r="O76" s="14">
        <v>0.0266039543154</v>
      </c>
      <c r="P76" s="1"/>
      <c r="Q76" s="2"/>
      <c r="R76" s="2"/>
      <c r="S76" s="1"/>
      <c r="T76" s="14">
        <v>1586.22332091</v>
      </c>
      <c r="U76" s="14">
        <v>0.0261683017911</v>
      </c>
      <c r="V76" s="18">
        <f>U76-T76/$I$9</f>
      </c>
      <c r="W76" s="2"/>
      <c r="X76" s="2"/>
      <c r="Y76" s="1"/>
      <c r="Z76" s="14">
        <v>587.707217813</v>
      </c>
      <c r="AA76" s="14">
        <v>0.0268101807362</v>
      </c>
      <c r="AB76" s="1"/>
      <c r="AC76" s="14">
        <v>1608.7728194</v>
      </c>
      <c r="AD76" s="14">
        <v>0.0261605595496</v>
      </c>
      <c r="AE76" s="1"/>
      <c r="AF76" s="14">
        <v>1364.68235866</v>
      </c>
      <c r="AG76" s="14">
        <v>0.0263090590781</v>
      </c>
    </row>
    <row x14ac:dyDescent="0.25" r="77" customHeight="1" ht="19.5">
      <c r="A77" s="1"/>
      <c r="B77" s="2"/>
      <c r="C77" s="3"/>
      <c r="D77" s="3"/>
      <c r="E77" s="3"/>
      <c r="F77" s="1"/>
      <c r="G77" s="14">
        <v>308.232629491</v>
      </c>
      <c r="H77" s="14">
        <v>0.0274792994642</v>
      </c>
      <c r="I77" s="3"/>
      <c r="J77" s="19">
        <f>H77-G77/$I$9</f>
      </c>
      <c r="K77" s="19"/>
      <c r="L77" s="19"/>
      <c r="M77" s="1"/>
      <c r="N77" s="14">
        <v>894.204508351</v>
      </c>
      <c r="O77" s="14">
        <v>0.0270908708961</v>
      </c>
      <c r="P77" s="1"/>
      <c r="Q77" s="2"/>
      <c r="R77" s="2"/>
      <c r="S77" s="1"/>
      <c r="T77" s="14">
        <v>1586.62322646</v>
      </c>
      <c r="U77" s="14">
        <v>0.0266555179567</v>
      </c>
      <c r="V77" s="18">
        <f>U77-T77/$I$9</f>
      </c>
      <c r="W77" s="2"/>
      <c r="X77" s="2"/>
      <c r="Y77" s="1"/>
      <c r="Z77" s="14">
        <v>588.357257869</v>
      </c>
      <c r="AA77" s="14">
        <v>0.0272975678654</v>
      </c>
      <c r="AB77" s="1"/>
      <c r="AC77" s="14">
        <v>1614.21432198</v>
      </c>
      <c r="AD77" s="14">
        <v>0.0266450221383</v>
      </c>
      <c r="AE77" s="1"/>
      <c r="AF77" s="14">
        <v>1366.34011696</v>
      </c>
      <c r="AG77" s="14">
        <v>0.0267955442675</v>
      </c>
    </row>
    <row x14ac:dyDescent="0.25" r="78" customHeight="1" ht="19.5">
      <c r="A78" s="1"/>
      <c r="B78" s="2"/>
      <c r="C78" s="3"/>
      <c r="D78" s="3"/>
      <c r="E78" s="3"/>
      <c r="F78" s="1"/>
      <c r="G78" s="14">
        <v>309.248038524</v>
      </c>
      <c r="H78" s="14">
        <v>0.0279661916788</v>
      </c>
      <c r="I78" s="3"/>
      <c r="J78" s="19">
        <f>H78-G78/$I$9</f>
      </c>
      <c r="K78" s="19"/>
      <c r="L78" s="19"/>
      <c r="M78" s="1"/>
      <c r="N78" s="14">
        <v>895.272458823</v>
      </c>
      <c r="O78" s="14">
        <v>0.0275775578474</v>
      </c>
      <c r="P78" s="1"/>
      <c r="Q78" s="2"/>
      <c r="R78" s="2"/>
      <c r="S78" s="1"/>
      <c r="T78" s="14">
        <v>1587.00241152</v>
      </c>
      <c r="U78" s="14">
        <v>0.0271424977671</v>
      </c>
      <c r="V78" s="18">
        <f>U78-T78/$I$9</f>
      </c>
      <c r="W78" s="2"/>
      <c r="X78" s="2"/>
      <c r="Y78" s="1"/>
      <c r="Z78" s="14">
        <v>588.972089249</v>
      </c>
      <c r="AA78" s="14">
        <v>0.0277847427777</v>
      </c>
      <c r="AB78" s="1"/>
      <c r="AC78" s="14">
        <v>1619.55648683</v>
      </c>
      <c r="AD78" s="14">
        <v>0.027129305959</v>
      </c>
      <c r="AE78" s="1"/>
      <c r="AF78" s="14">
        <v>1367.8965201</v>
      </c>
      <c r="AG78" s="14">
        <v>0.0272818593309</v>
      </c>
    </row>
    <row x14ac:dyDescent="0.25" r="79" customHeight="1" ht="19.5">
      <c r="A79" s="1"/>
      <c r="B79" s="2"/>
      <c r="C79" s="3"/>
      <c r="D79" s="3"/>
      <c r="E79" s="3"/>
      <c r="F79" s="1"/>
      <c r="G79" s="14">
        <v>310.257648411</v>
      </c>
      <c r="H79" s="14">
        <v>0.0284528504341</v>
      </c>
      <c r="I79" s="3"/>
      <c r="J79" s="19">
        <f>H79-G79/$I$9</f>
      </c>
      <c r="K79" s="19"/>
      <c r="L79" s="19"/>
      <c r="M79" s="1"/>
      <c r="N79" s="14">
        <v>896.33545104</v>
      </c>
      <c r="O79" s="14">
        <v>0.0280640152403</v>
      </c>
      <c r="P79" s="1"/>
      <c r="Q79" s="2"/>
      <c r="R79" s="2"/>
      <c r="S79" s="1"/>
      <c r="T79" s="14">
        <v>1587.36262855</v>
      </c>
      <c r="U79" s="14">
        <v>0.027629242607</v>
      </c>
      <c r="V79" s="18">
        <f>U79-T79/$I$9</f>
      </c>
      <c r="W79" s="2"/>
      <c r="X79" s="2"/>
      <c r="Y79" s="1"/>
      <c r="Z79" s="14">
        <v>589.554063797</v>
      </c>
      <c r="AA79" s="14">
        <v>0.0282717041087</v>
      </c>
      <c r="AB79" s="1"/>
      <c r="AC79" s="14">
        <v>1624.80177042</v>
      </c>
      <c r="AD79" s="14">
        <v>0.0276134090361</v>
      </c>
      <c r="AE79" s="1"/>
      <c r="AF79" s="14">
        <v>1369.36289387</v>
      </c>
      <c r="AG79" s="14">
        <v>0.0277679999489</v>
      </c>
    </row>
    <row x14ac:dyDescent="0.25" r="80" customHeight="1" ht="19.5">
      <c r="A80" s="1"/>
      <c r="B80" s="2"/>
      <c r="C80" s="3"/>
      <c r="D80" s="3"/>
      <c r="E80" s="3"/>
      <c r="F80" s="1"/>
      <c r="G80" s="14">
        <v>311.261506296</v>
      </c>
      <c r="H80" s="14">
        <v>0.0289392757249</v>
      </c>
      <c r="I80" s="3"/>
      <c r="J80" s="19">
        <f>H80-G80/$I$9</f>
      </c>
      <c r="K80" s="19"/>
      <c r="L80" s="19"/>
      <c r="M80" s="1"/>
      <c r="N80" s="14">
        <v>897.3936182</v>
      </c>
      <c r="O80" s="14">
        <v>0.0285502431149</v>
      </c>
      <c r="P80" s="1"/>
      <c r="Q80" s="2"/>
      <c r="R80" s="2"/>
      <c r="S80" s="1"/>
      <c r="T80" s="14">
        <v>1587.70543983</v>
      </c>
      <c r="U80" s="14">
        <v>0.0281157543619</v>
      </c>
      <c r="V80" s="18">
        <f>U80-T80/$I$9</f>
      </c>
      <c r="W80" s="2"/>
      <c r="X80" s="2"/>
      <c r="Y80" s="1"/>
      <c r="Z80" s="14">
        <v>590.105272703</v>
      </c>
      <c r="AA80" s="14">
        <v>0.0287584507545</v>
      </c>
      <c r="AB80" s="1"/>
      <c r="AC80" s="14">
        <v>1629.95243851</v>
      </c>
      <c r="AD80" s="14">
        <v>0.0280973294391</v>
      </c>
      <c r="AE80" s="1"/>
      <c r="AF80" s="14">
        <v>1370.74819746</v>
      </c>
      <c r="AG80" s="14">
        <v>0.0282539627615</v>
      </c>
    </row>
    <row x14ac:dyDescent="0.25" r="81" customHeight="1" ht="19.5">
      <c r="A81" s="1"/>
      <c r="B81" s="2"/>
      <c r="C81" s="3"/>
      <c r="D81" s="3"/>
      <c r="E81" s="3"/>
      <c r="F81" s="1"/>
      <c r="G81" s="14">
        <v>312.259660167</v>
      </c>
      <c r="H81" s="14">
        <v>0.0294254675596</v>
      </c>
      <c r="I81" s="3"/>
      <c r="J81" s="19">
        <f>H81-G81/$I$9</f>
      </c>
      <c r="K81" s="19"/>
      <c r="L81" s="19"/>
      <c r="M81" s="1"/>
      <c r="N81" s="14">
        <v>898.44706675</v>
      </c>
      <c r="O81" s="14">
        <v>0.029036241472</v>
      </c>
      <c r="P81" s="1"/>
      <c r="Q81" s="2"/>
      <c r="R81" s="2"/>
      <c r="S81" s="1"/>
      <c r="T81" s="14">
        <v>1588.03205375</v>
      </c>
      <c r="U81" s="14">
        <v>0.0286020349088</v>
      </c>
      <c r="V81" s="18">
        <f>U81-T81/$I$9</f>
      </c>
      <c r="W81" s="2"/>
      <c r="X81" s="2"/>
      <c r="Y81" s="1"/>
      <c r="Z81" s="14">
        <v>590.627618266</v>
      </c>
      <c r="AA81" s="14">
        <v>0.0292449817988</v>
      </c>
      <c r="AB81" s="1"/>
      <c r="AC81" s="14">
        <v>1635.01045449</v>
      </c>
      <c r="AD81" s="14">
        <v>0.0285810653693</v>
      </c>
      <c r="AE81" s="1"/>
      <c r="AF81" s="14">
        <v>1372.06173577</v>
      </c>
      <c r="AG81" s="14">
        <v>0.0287397434337</v>
      </c>
    </row>
    <row x14ac:dyDescent="0.25" r="82" customHeight="1" ht="19.5">
      <c r="A82" s="1"/>
      <c r="B82" s="2"/>
      <c r="C82" s="3"/>
      <c r="D82" s="3"/>
      <c r="E82" s="3"/>
      <c r="F82" s="1"/>
      <c r="G82" s="14">
        <v>313.25215761</v>
      </c>
      <c r="H82" s="14">
        <v>0.0299114259611</v>
      </c>
      <c r="I82" s="3"/>
      <c r="J82" s="19">
        <f>H82-G82/$I$9</f>
      </c>
      <c r="K82" s="19"/>
      <c r="L82" s="19"/>
      <c r="M82" s="1"/>
      <c r="N82" s="14">
        <v>899.495914174</v>
      </c>
      <c r="O82" s="14">
        <v>0.0295220102508</v>
      </c>
      <c r="P82" s="1"/>
      <c r="Q82" s="2"/>
      <c r="R82" s="2"/>
      <c r="S82" s="1"/>
      <c r="T82" s="14">
        <v>1588.3434308</v>
      </c>
      <c r="U82" s="14">
        <v>0.0290880858401</v>
      </c>
      <c r="V82" s="18">
        <f>U82-T82/$I$9</f>
      </c>
      <c r="W82" s="2"/>
      <c r="X82" s="2"/>
      <c r="Y82" s="1"/>
      <c r="Z82" s="14">
        <v>591.122969194</v>
      </c>
      <c r="AA82" s="14">
        <v>0.0297312964244</v>
      </c>
      <c r="AB82" s="1"/>
      <c r="AC82" s="14">
        <v>1639.97741005</v>
      </c>
      <c r="AD82" s="14">
        <v>0.0290646151545</v>
      </c>
      <c r="AE82" s="1"/>
      <c r="AF82" s="14">
        <v>1373.31422123</v>
      </c>
      <c r="AG82" s="14">
        <v>0.0292253362991</v>
      </c>
    </row>
    <row x14ac:dyDescent="0.25" r="83" customHeight="1" ht="19.5">
      <c r="A83" s="1"/>
      <c r="B83" s="2"/>
      <c r="C83" s="3"/>
      <c r="D83" s="3"/>
      <c r="E83" s="3"/>
      <c r="F83" s="1"/>
      <c r="G83" s="14">
        <v>314.239045488</v>
      </c>
      <c r="H83" s="14">
        <v>0.0303971509583</v>
      </c>
      <c r="I83" s="3"/>
      <c r="J83" s="19">
        <f>H83-G83/$I$9</f>
      </c>
      <c r="K83" s="19"/>
      <c r="L83" s="19"/>
      <c r="M83" s="1"/>
      <c r="N83" s="14">
        <v>900.540309259</v>
      </c>
      <c r="O83" s="14">
        <v>0.0300075493274</v>
      </c>
      <c r="P83" s="1"/>
      <c r="Q83" s="2"/>
      <c r="R83" s="2"/>
      <c r="S83" s="1"/>
      <c r="T83" s="14">
        <v>1588.64036163</v>
      </c>
      <c r="U83" s="14">
        <v>0.0295739084143</v>
      </c>
      <c r="V83" s="18">
        <f>U83-T83/$I$9</f>
      </c>
      <c r="W83" s="2"/>
      <c r="X83" s="2"/>
      <c r="Y83" s="1"/>
      <c r="Z83" s="14">
        <v>591.59297193</v>
      </c>
      <c r="AA83" s="14">
        <v>0.0302173940316</v>
      </c>
      <c r="AB83" s="1"/>
      <c r="AC83" s="14">
        <v>1644.85458202</v>
      </c>
      <c r="AD83" s="14">
        <v>0.0295479772075</v>
      </c>
      <c r="AE83" s="1"/>
      <c r="AF83" s="14">
        <v>1374.51705697</v>
      </c>
      <c r="AG83" s="14">
        <v>0.0297107351798</v>
      </c>
    </row>
    <row x14ac:dyDescent="0.25" r="84" customHeight="1" ht="19.5">
      <c r="A84" s="1"/>
      <c r="B84" s="2"/>
      <c r="C84" s="3"/>
      <c r="D84" s="3"/>
      <c r="E84" s="3"/>
      <c r="F84" s="1"/>
      <c r="G84" s="14">
        <v>315.220369093</v>
      </c>
      <c r="H84" s="14">
        <v>0.0308826425883</v>
      </c>
      <c r="I84" s="3"/>
      <c r="J84" s="19">
        <f>H84-G84/$I$9</f>
      </c>
      <c r="K84" s="19"/>
      <c r="L84" s="19"/>
      <c r="M84" s="1"/>
      <c r="N84" s="14">
        <v>901.580428944</v>
      </c>
      <c r="O84" s="14">
        <v>0.0304928585236</v>
      </c>
      <c r="P84" s="1"/>
      <c r="Q84" s="2"/>
      <c r="R84" s="2"/>
      <c r="S84" s="1"/>
      <c r="T84" s="14">
        <v>1588.9235506</v>
      </c>
      <c r="U84" s="14">
        <v>0.0300595035873</v>
      </c>
      <c r="V84" s="18">
        <f>U84-T84/$I$9</f>
      </c>
      <c r="W84" s="2"/>
      <c r="X84" s="2"/>
      <c r="Y84" s="1"/>
      <c r="Z84" s="14">
        <v>592.039221447</v>
      </c>
      <c r="AA84" s="14">
        <v>0.0307032741033</v>
      </c>
      <c r="AB84" s="1"/>
      <c r="AC84" s="14">
        <v>1649.64318224</v>
      </c>
      <c r="AD84" s="14">
        <v>0.0300311501274</v>
      </c>
      <c r="AE84" s="1"/>
      <c r="AF84" s="14">
        <v>1375.68000968</v>
      </c>
      <c r="AG84" s="14">
        <v>0.0301959347083</v>
      </c>
    </row>
    <row x14ac:dyDescent="0.25" r="85" customHeight="1" ht="19.5">
      <c r="A85" s="1"/>
      <c r="B85" s="2"/>
      <c r="C85" s="3"/>
      <c r="D85" s="3"/>
      <c r="E85" s="3"/>
      <c r="F85" s="1"/>
      <c r="G85" s="14">
        <v>316.196173851</v>
      </c>
      <c r="H85" s="14">
        <v>0.0313679008993</v>
      </c>
      <c r="I85" s="3"/>
      <c r="J85" s="19">
        <f>H85-G85/$I$9</f>
      </c>
      <c r="K85" s="19"/>
      <c r="L85" s="19"/>
      <c r="M85" s="1"/>
      <c r="N85" s="14">
        <v>902.616451276</v>
      </c>
      <c r="O85" s="14">
        <v>0.0309779376469</v>
      </c>
      <c r="P85" s="1"/>
      <c r="Q85" s="2"/>
      <c r="R85" s="2"/>
      <c r="S85" s="1"/>
      <c r="T85" s="14">
        <v>1589.19363216</v>
      </c>
      <c r="U85" s="14">
        <v>0.0305448721583</v>
      </c>
      <c r="V85" s="18">
        <f>U85-T85/$I$9</f>
      </c>
      <c r="W85" s="2"/>
      <c r="X85" s="2"/>
      <c r="Y85" s="1"/>
      <c r="Z85" s="14">
        <v>592.463228446</v>
      </c>
      <c r="AA85" s="14">
        <v>0.0311889361853</v>
      </c>
      <c r="AB85" s="1"/>
      <c r="AC85" s="14">
        <v>1654.34476223</v>
      </c>
      <c r="AD85" s="14">
        <v>0.0305141329819</v>
      </c>
      <c r="AE85" s="1"/>
      <c r="AF85" s="14">
        <v>1376.81069994</v>
      </c>
      <c r="AG85" s="14">
        <v>0.0306809304951</v>
      </c>
    </row>
    <row x14ac:dyDescent="0.25" r="86" customHeight="1" ht="19.5">
      <c r="A86" s="1"/>
      <c r="B86" s="2"/>
      <c r="C86" s="3"/>
      <c r="D86" s="3"/>
      <c r="E86" s="3"/>
      <c r="F86" s="1"/>
      <c r="G86" s="14">
        <v>317.166506847</v>
      </c>
      <c r="H86" s="14">
        <v>0.0318529259542</v>
      </c>
      <c r="I86" s="3"/>
      <c r="J86" s="19">
        <f>H86-G86/$I$9</f>
      </c>
      <c r="K86" s="19"/>
      <c r="L86" s="19"/>
      <c r="M86" s="1"/>
      <c r="N86" s="14">
        <v>903.648536965</v>
      </c>
      <c r="O86" s="14">
        <v>0.0314627865345</v>
      </c>
      <c r="P86" s="1"/>
      <c r="Q86" s="2"/>
      <c r="R86" s="2"/>
      <c r="S86" s="1"/>
      <c r="T86" s="14">
        <v>1589.4511691</v>
      </c>
      <c r="U86" s="14">
        <v>0.031030014958</v>
      </c>
      <c r="V86" s="18">
        <f>U86-T86/$I$9</f>
      </c>
      <c r="W86" s="2"/>
      <c r="X86" s="2"/>
      <c r="Y86" s="1"/>
      <c r="Z86" s="14">
        <v>592.866391113</v>
      </c>
      <c r="AA86" s="14">
        <v>0.0316743798765</v>
      </c>
      <c r="AB86" s="1"/>
      <c r="AC86" s="14">
        <v>1658.96136814</v>
      </c>
      <c r="AD86" s="14">
        <v>0.0309969254357</v>
      </c>
      <c r="AE86" s="1"/>
      <c r="AF86" s="14">
        <v>1377.91416631</v>
      </c>
      <c r="AG86" s="14">
        <v>0.0311657195865</v>
      </c>
    </row>
    <row x14ac:dyDescent="0.25" r="87" customHeight="1" ht="19.5">
      <c r="A87" s="1"/>
      <c r="B87" s="2"/>
      <c r="C87" s="3"/>
      <c r="D87" s="3"/>
      <c r="E87" s="3"/>
      <c r="F87" s="1"/>
      <c r="G87" s="14">
        <v>318.131416175</v>
      </c>
      <c r="H87" s="14">
        <v>0.0323377178364</v>
      </c>
      <c r="I87" s="3"/>
      <c r="J87" s="19">
        <f>H87-G87/$I$9</f>
      </c>
      <c r="K87" s="19"/>
      <c r="L87" s="19"/>
      <c r="M87" s="1"/>
      <c r="N87" s="14">
        <v>904.676818902</v>
      </c>
      <c r="O87" s="14">
        <v>0.0319474050812</v>
      </c>
      <c r="P87" s="1"/>
      <c r="Q87" s="2"/>
      <c r="R87" s="2"/>
      <c r="S87" s="1"/>
      <c r="T87" s="14">
        <v>1589.69661635</v>
      </c>
      <c r="U87" s="14">
        <v>0.0315149329924</v>
      </c>
      <c r="V87" s="18">
        <f>U87-T87/$I$9</f>
      </c>
      <c r="W87" s="2"/>
      <c r="X87" s="2"/>
      <c r="Y87" s="1"/>
      <c r="Z87" s="14">
        <v>593.249975134</v>
      </c>
      <c r="AA87" s="14">
        <v>0.0321596047844</v>
      </c>
      <c r="AB87" s="1"/>
      <c r="AC87" s="14">
        <v>1663.49526129</v>
      </c>
      <c r="AD87" s="14">
        <v>0.0314795275753</v>
      </c>
      <c r="AE87" s="1"/>
      <c r="AF87" s="14">
        <v>1378.99297523</v>
      </c>
      <c r="AG87" s="14">
        <v>0.0316503007504</v>
      </c>
    </row>
    <row x14ac:dyDescent="0.25" r="88" customHeight="1" ht="19.5">
      <c r="A88" s="1"/>
      <c r="B88" s="2"/>
      <c r="C88" s="3"/>
      <c r="D88" s="3"/>
      <c r="E88" s="3"/>
      <c r="F88" s="1"/>
      <c r="G88" s="14">
        <v>319.090953128</v>
      </c>
      <c r="H88" s="14">
        <v>0.0328222766342</v>
      </c>
      <c r="I88" s="3"/>
      <c r="J88" s="19">
        <f>H88-G88/$I$9</f>
      </c>
      <c r="K88" s="19"/>
      <c r="L88" s="19"/>
      <c r="M88" s="1"/>
      <c r="N88" s="14">
        <v>905.701403425</v>
      </c>
      <c r="O88" s="14">
        <v>0.032431793256</v>
      </c>
      <c r="P88" s="1"/>
      <c r="Q88" s="2"/>
      <c r="R88" s="2"/>
      <c r="S88" s="1"/>
      <c r="T88" s="14">
        <v>1589.93037705</v>
      </c>
      <c r="U88" s="14">
        <v>0.0319996273085</v>
      </c>
      <c r="V88" s="18">
        <f>U88-T88/$I$9</f>
      </c>
      <c r="W88" s="2"/>
      <c r="X88" s="2"/>
      <c r="Y88" s="1"/>
      <c r="Z88" s="14">
        <v>593.61519583</v>
      </c>
      <c r="AA88" s="14">
        <v>0.0326446104711</v>
      </c>
      <c r="AB88" s="1"/>
      <c r="AC88" s="14">
        <v>1667.94857975</v>
      </c>
      <c r="AD88" s="14">
        <v>0.0319619396321</v>
      </c>
      <c r="AE88" s="1"/>
      <c r="AF88" s="14">
        <v>1380.04964733</v>
      </c>
      <c r="AG88" s="14">
        <v>0.0321346730885</v>
      </c>
    </row>
    <row x14ac:dyDescent="0.25" r="89" customHeight="1" ht="19.5">
      <c r="A89" s="1"/>
      <c r="B89" s="2"/>
      <c r="C89" s="3"/>
      <c r="D89" s="3"/>
      <c r="E89" s="3"/>
      <c r="F89" s="1"/>
      <c r="G89" s="14">
        <v>320.045168851</v>
      </c>
      <c r="H89" s="14">
        <v>0.0333066024524</v>
      </c>
      <c r="I89" s="3"/>
      <c r="J89" s="19">
        <f>H89-G89/$I$9</f>
      </c>
      <c r="K89" s="19"/>
      <c r="L89" s="19"/>
      <c r="M89" s="1"/>
      <c r="N89" s="14">
        <v>906.722378865</v>
      </c>
      <c r="O89" s="14">
        <v>0.0329159510859</v>
      </c>
      <c r="P89" s="1"/>
      <c r="Q89" s="2"/>
      <c r="R89" s="2"/>
      <c r="S89" s="1"/>
      <c r="T89" s="14">
        <v>1590.15293333</v>
      </c>
      <c r="U89" s="14">
        <v>0.0324840985904</v>
      </c>
      <c r="V89" s="18">
        <f>U89-T89/$I$9</f>
      </c>
      <c r="W89" s="2"/>
      <c r="X89" s="2"/>
      <c r="Y89" s="1"/>
      <c r="Z89" s="14">
        <v>593.963174964</v>
      </c>
      <c r="AA89" s="14">
        <v>0.0331293964709</v>
      </c>
      <c r="AB89" s="1"/>
      <c r="AC89" s="14">
        <v>1672.32320107</v>
      </c>
      <c r="AD89" s="14">
        <v>0.0324441618117</v>
      </c>
      <c r="AE89" s="1"/>
      <c r="AF89" s="14">
        <v>1381.08556621</v>
      </c>
      <c r="AG89" s="14">
        <v>0.0326188364777</v>
      </c>
    </row>
    <row x14ac:dyDescent="0.25" r="90" customHeight="1" ht="19.5">
      <c r="A90" s="1"/>
      <c r="B90" s="2"/>
      <c r="C90" s="3"/>
      <c r="D90" s="3"/>
      <c r="E90" s="3"/>
      <c r="F90" s="1"/>
      <c r="G90" s="14">
        <v>320.994112027</v>
      </c>
      <c r="H90" s="14">
        <v>0.0337906953903</v>
      </c>
      <c r="I90" s="3"/>
      <c r="J90" s="19">
        <f>H90-G90/$I$9</f>
      </c>
      <c r="K90" s="19"/>
      <c r="L90" s="19"/>
      <c r="M90" s="1"/>
      <c r="N90" s="14">
        <v>907.739815411</v>
      </c>
      <c r="O90" s="14">
        <v>0.0333998786451</v>
      </c>
      <c r="P90" s="1"/>
      <c r="Q90" s="2"/>
      <c r="R90" s="2"/>
      <c r="S90" s="1"/>
      <c r="T90" s="14">
        <v>1590.36493957</v>
      </c>
      <c r="U90" s="14">
        <v>0.0329683468565</v>
      </c>
      <c r="V90" s="18">
        <f>U90-T90/$I$9</f>
      </c>
      <c r="W90" s="2"/>
      <c r="X90" s="2"/>
      <c r="Y90" s="1"/>
      <c r="Z90" s="14">
        <v>594.294967148</v>
      </c>
      <c r="AA90" s="14">
        <v>0.0336139623432</v>
      </c>
      <c r="AB90" s="1"/>
      <c r="AC90" s="14">
        <v>1676.62074924</v>
      </c>
      <c r="AD90" s="14">
        <v>0.0329261942549</v>
      </c>
      <c r="AE90" s="1"/>
      <c r="AF90" s="14">
        <v>1382.10156546</v>
      </c>
      <c r="AG90" s="14">
        <v>0.0331027911313</v>
      </c>
    </row>
    <row x14ac:dyDescent="0.25" r="91" customHeight="1" ht="19.5">
      <c r="A91" s="1"/>
      <c r="B91" s="2"/>
      <c r="C91" s="3"/>
      <c r="D91" s="3"/>
      <c r="E91" s="3"/>
      <c r="F91" s="1"/>
      <c r="G91" s="14">
        <v>321.937830708</v>
      </c>
      <c r="H91" s="14">
        <v>0.0342745555454</v>
      </c>
      <c r="I91" s="3"/>
      <c r="J91" s="19">
        <f>H91-G91/$I$9</f>
      </c>
      <c r="K91" s="19"/>
      <c r="L91" s="19"/>
      <c r="M91" s="1"/>
      <c r="N91" s="14">
        <v>908.753775002</v>
      </c>
      <c r="O91" s="14">
        <v>0.0338835760036</v>
      </c>
      <c r="P91" s="1"/>
      <c r="Q91" s="2"/>
      <c r="R91" s="2"/>
      <c r="S91" s="1"/>
      <c r="T91" s="14">
        <v>1590.56720073</v>
      </c>
      <c r="U91" s="14">
        <v>0.0334523715413</v>
      </c>
      <c r="V91" s="18">
        <f>U91-T91/$I$9</f>
      </c>
      <c r="W91" s="2"/>
      <c r="X91" s="2"/>
      <c r="Y91" s="1"/>
      <c r="Z91" s="14">
        <v>594.611561796</v>
      </c>
      <c r="AA91" s="14">
        <v>0.0340983076681</v>
      </c>
      <c r="AB91" s="1"/>
      <c r="AC91" s="14">
        <v>1680.84262455</v>
      </c>
      <c r="AD91" s="14">
        <v>0.0334080370481</v>
      </c>
      <c r="AE91" s="1"/>
      <c r="AF91" s="14">
        <v>1383.09813806</v>
      </c>
      <c r="AG91" s="14">
        <v>0.0335865373968</v>
      </c>
    </row>
    <row x14ac:dyDescent="0.25" r="92" customHeight="1" ht="19.5">
      <c r="A92" s="1"/>
      <c r="B92" s="2"/>
      <c r="C92" s="3"/>
      <c r="D92" s="3"/>
      <c r="E92" s="3"/>
      <c r="F92" s="1"/>
      <c r="G92" s="14">
        <v>322.876369201</v>
      </c>
      <c r="H92" s="14">
        <v>0.0347581829931</v>
      </c>
      <c r="I92" s="3"/>
      <c r="J92" s="19">
        <f>H92-G92/$I$9</f>
      </c>
      <c r="K92" s="19"/>
      <c r="L92" s="19"/>
      <c r="M92" s="1"/>
      <c r="N92" s="14">
        <v>909.764321291</v>
      </c>
      <c r="O92" s="14">
        <v>0.0343670431848</v>
      </c>
      <c r="P92" s="1"/>
      <c r="Q92" s="2"/>
      <c r="R92" s="2"/>
      <c r="S92" s="1"/>
      <c r="T92" s="14">
        <v>1590.76059352</v>
      </c>
      <c r="U92" s="14">
        <v>0.0339361718198</v>
      </c>
      <c r="V92" s="18">
        <f>U92-T92/$I$9</f>
      </c>
      <c r="W92" s="2"/>
      <c r="X92" s="2"/>
      <c r="Y92" s="1"/>
      <c r="Z92" s="14">
        <v>594.91390223</v>
      </c>
      <c r="AA92" s="14">
        <v>0.0345824320265</v>
      </c>
      <c r="AB92" s="1"/>
      <c r="AC92" s="14">
        <v>1684.99006706</v>
      </c>
      <c r="AD92" s="14">
        <v>0.0338896902337</v>
      </c>
      <c r="AE92" s="1"/>
      <c r="AF92" s="14">
        <v>1384.07592077</v>
      </c>
      <c r="AG92" s="14">
        <v>0.03407007513</v>
      </c>
    </row>
    <row x14ac:dyDescent="0.25" r="93" customHeight="1" ht="19.5">
      <c r="A93" s="1"/>
      <c r="B93" s="2"/>
      <c r="C93" s="3"/>
      <c r="D93" s="3"/>
      <c r="E93" s="3"/>
      <c r="F93" s="1"/>
      <c r="G93" s="14">
        <v>323.809769622</v>
      </c>
      <c r="H93" s="14">
        <v>0.0352415778024</v>
      </c>
      <c r="I93" s="3"/>
      <c r="J93" s="19">
        <f>H93-G93/$I$9</f>
      </c>
      <c r="K93" s="19"/>
      <c r="L93" s="19"/>
      <c r="M93" s="1"/>
      <c r="N93" s="14">
        <v>910.771519767</v>
      </c>
      <c r="O93" s="14">
        <v>0.0348502801423</v>
      </c>
      <c r="P93" s="1"/>
      <c r="Q93" s="2"/>
      <c r="R93" s="2"/>
      <c r="S93" s="1"/>
      <c r="T93" s="14">
        <v>1590.94595928</v>
      </c>
      <c r="U93" s="14">
        <v>0.0344197468949</v>
      </c>
      <c r="V93" s="18">
        <f>U93-T93/$I$9</f>
      </c>
      <c r="W93" s="2"/>
      <c r="X93" s="2"/>
      <c r="Y93" s="1"/>
      <c r="Z93" s="14">
        <v>595.202842661</v>
      </c>
      <c r="AA93" s="14">
        <v>0.0350663350466</v>
      </c>
      <c r="AB93" s="1"/>
      <c r="AC93" s="14">
        <v>1689.06419096</v>
      </c>
      <c r="AD93" s="14">
        <v>0.0343711538258</v>
      </c>
      <c r="AE93" s="1"/>
      <c r="AF93" s="14">
        <v>1385.0352865</v>
      </c>
      <c r="AG93" s="14">
        <v>0.0345534034023</v>
      </c>
    </row>
    <row x14ac:dyDescent="0.25" r="94" customHeight="1" ht="19.5">
      <c r="A94" s="1"/>
      <c r="B94" s="2"/>
      <c r="C94" s="3"/>
      <c r="D94" s="3"/>
      <c r="E94" s="3"/>
      <c r="F94" s="1"/>
      <c r="G94" s="14">
        <v>324.738070738</v>
      </c>
      <c r="H94" s="14">
        <v>0.0357247400252</v>
      </c>
      <c r="I94" s="3"/>
      <c r="J94" s="19">
        <f>H94-G94/$I$9</f>
      </c>
      <c r="K94" s="19"/>
      <c r="L94" s="19"/>
      <c r="M94" s="1"/>
      <c r="N94" s="14">
        <v>911.775436927</v>
      </c>
      <c r="O94" s="14">
        <v>0.0353332867711</v>
      </c>
      <c r="P94" s="1"/>
      <c r="Q94" s="2"/>
      <c r="R94" s="2"/>
      <c r="S94" s="1"/>
      <c r="T94" s="14">
        <v>1591.12404348</v>
      </c>
      <c r="U94" s="14">
        <v>0.0349030961202</v>
      </c>
      <c r="V94" s="18">
        <f>U94-T94/$I$9</f>
      </c>
      <c r="W94" s="2"/>
      <c r="X94" s="2"/>
      <c r="Y94" s="1"/>
      <c r="Z94" s="14">
        <v>595.479210033</v>
      </c>
      <c r="AA94" s="14">
        <v>0.035550016334</v>
      </c>
      <c r="AB94" s="1"/>
      <c r="AC94" s="14">
        <v>1693.06603482</v>
      </c>
      <c r="AD94" s="14">
        <v>0.0348524278063</v>
      </c>
      <c r="AE94" s="1"/>
      <c r="AF94" s="14">
        <v>1385.97679446</v>
      </c>
      <c r="AG94" s="14">
        <v>0.0350365199687</v>
      </c>
    </row>
    <row x14ac:dyDescent="0.25" r="95" customHeight="1" ht="19.5">
      <c r="A95" s="1"/>
      <c r="B95" s="2"/>
      <c r="C95" s="3"/>
      <c r="D95" s="3"/>
      <c r="E95" s="3"/>
      <c r="F95" s="1"/>
      <c r="G95" s="14">
        <v>325.661311946</v>
      </c>
      <c r="H95" s="14">
        <v>0.0362076697292</v>
      </c>
      <c r="I95" s="3"/>
      <c r="J95" s="19">
        <f>H95-G95/$I$9</f>
      </c>
      <c r="K95" s="19"/>
      <c r="L95" s="19"/>
      <c r="M95" s="1"/>
      <c r="N95" s="14">
        <v>912.776137161</v>
      </c>
      <c r="O95" s="14">
        <v>0.0358160629222</v>
      </c>
      <c r="P95" s="1"/>
      <c r="Q95" s="2"/>
      <c r="R95" s="2"/>
      <c r="S95" s="1"/>
      <c r="T95" s="14">
        <v>1591.29545842</v>
      </c>
      <c r="U95" s="14">
        <v>0.0353862190022</v>
      </c>
      <c r="V95" s="18">
        <f>U95-T95/$I$9</f>
      </c>
      <c r="W95" s="2"/>
      <c r="X95" s="2"/>
      <c r="Y95" s="1"/>
      <c r="Z95" s="14">
        <v>595.743792869</v>
      </c>
      <c r="AA95" s="14">
        <v>0.0360334754521</v>
      </c>
      <c r="AB95" s="1"/>
      <c r="AC95" s="14">
        <v>1696.99657984</v>
      </c>
      <c r="AD95" s="14">
        <v>0.0353335121385</v>
      </c>
      <c r="AE95" s="1"/>
      <c r="AF95" s="14">
        <v>1386.90244861</v>
      </c>
      <c r="AG95" s="14">
        <v>0.0355194208555</v>
      </c>
    </row>
    <row x14ac:dyDescent="0.25" r="96" customHeight="1" ht="19.5">
      <c r="A96" s="1"/>
      <c r="B96" s="2"/>
      <c r="C96" s="3"/>
      <c r="D96" s="3"/>
      <c r="E96" s="3"/>
      <c r="F96" s="1"/>
      <c r="G96" s="14">
        <v>326.579531672</v>
      </c>
      <c r="H96" s="14">
        <v>0.0366903670014</v>
      </c>
      <c r="I96" s="3"/>
      <c r="J96" s="19">
        <f>H96-G96/$I$9</f>
      </c>
      <c r="K96" s="19"/>
      <c r="L96" s="19"/>
      <c r="M96" s="1"/>
      <c r="N96" s="14">
        <v>913.77367467</v>
      </c>
      <c r="O96" s="14">
        <v>0.0362986084337</v>
      </c>
      <c r="P96" s="1"/>
      <c r="Q96" s="2"/>
      <c r="R96" s="2"/>
      <c r="S96" s="1"/>
      <c r="T96" s="14">
        <v>1591.46066475</v>
      </c>
      <c r="U96" s="14">
        <v>0.0358691151707</v>
      </c>
      <c r="V96" s="18">
        <f>U96-T96/$I$9</f>
      </c>
      <c r="W96" s="2"/>
      <c r="X96" s="2"/>
      <c r="Y96" s="1"/>
      <c r="Z96" s="14">
        <v>595.997269492</v>
      </c>
      <c r="AA96" s="14">
        <v>0.0365167119438</v>
      </c>
      <c r="AB96" s="1"/>
      <c r="AC96" s="14">
        <v>1700.85681906</v>
      </c>
      <c r="AD96" s="14">
        <v>0.0358144067534</v>
      </c>
      <c r="AE96" s="1"/>
      <c r="AF96" s="14">
        <v>1387.81589604</v>
      </c>
      <c r="AG96" s="14">
        <v>0.0360021012901</v>
      </c>
    </row>
    <row x14ac:dyDescent="0.25" r="97" customHeight="1" ht="19.5">
      <c r="A97" s="1"/>
      <c r="B97" s="2"/>
      <c r="C97" s="3"/>
      <c r="D97" s="3"/>
      <c r="E97" s="3"/>
      <c r="F97" s="1"/>
      <c r="G97" s="14">
        <v>327.492773082</v>
      </c>
      <c r="H97" s="14">
        <v>0.0371728319883</v>
      </c>
      <c r="I97" s="3"/>
      <c r="J97" s="19">
        <f>H97-G97/$I$9</f>
      </c>
      <c r="K97" s="19"/>
      <c r="L97" s="19"/>
      <c r="M97" s="1"/>
      <c r="N97" s="14">
        <v>914.768093562</v>
      </c>
      <c r="O97" s="14">
        <v>0.0367809231446</v>
      </c>
      <c r="P97" s="1"/>
      <c r="Q97" s="2"/>
      <c r="R97" s="2"/>
      <c r="S97" s="1"/>
      <c r="T97" s="14">
        <v>1591.61998324</v>
      </c>
      <c r="U97" s="14">
        <v>0.0363517843399</v>
      </c>
      <c r="V97" s="18">
        <f>U97-T97/$I$9</f>
      </c>
      <c r="W97" s="2"/>
      <c r="X97" s="2"/>
      <c r="Y97" s="1"/>
      <c r="Z97" s="14">
        <v>596.240250213</v>
      </c>
      <c r="AA97" s="14">
        <v>0.0369997252564</v>
      </c>
      <c r="AB97" s="1"/>
      <c r="AC97" s="14">
        <v>1704.64776832</v>
      </c>
      <c r="AD97" s="14">
        <v>0.036295111577</v>
      </c>
      <c r="AE97" s="1"/>
      <c r="AF97" s="14">
        <v>1388.72138297</v>
      </c>
      <c r="AG97" s="14">
        <v>0.0364845573218</v>
      </c>
    </row>
    <row x14ac:dyDescent="0.25" r="98" customHeight="1" ht="19.5">
      <c r="A98" s="1"/>
      <c r="B98" s="2"/>
      <c r="C98" s="3"/>
      <c r="D98" s="3"/>
      <c r="E98" s="3"/>
      <c r="F98" s="1"/>
      <c r="G98" s="14">
        <v>328.401078202</v>
      </c>
      <c r="H98" s="14">
        <v>0.0376550648825</v>
      </c>
      <c r="I98" s="3"/>
      <c r="J98" s="19">
        <f>H98-G98/$I$9</f>
      </c>
      <c r="K98" s="19"/>
      <c r="L98" s="19"/>
      <c r="M98" s="1"/>
      <c r="N98" s="14">
        <v>915.759434107</v>
      </c>
      <c r="O98" s="14">
        <v>0.0372630069087</v>
      </c>
      <c r="P98" s="1"/>
      <c r="Q98" s="2"/>
      <c r="R98" s="2"/>
      <c r="S98" s="1"/>
      <c r="T98" s="14">
        <v>1591.77362524</v>
      </c>
      <c r="U98" s="14">
        <v>0.0368342262975</v>
      </c>
      <c r="V98" s="18">
        <f>U98-T98/$I$9</f>
      </c>
      <c r="W98" s="2"/>
      <c r="X98" s="2"/>
      <c r="Y98" s="1"/>
      <c r="Z98" s="14">
        <v>596.473336347</v>
      </c>
      <c r="AA98" s="14">
        <v>0.0374825147366</v>
      </c>
      <c r="AB98" s="1"/>
      <c r="AC98" s="14">
        <v>1708.37051549</v>
      </c>
      <c r="AD98" s="14">
        <v>0.0367756265006</v>
      </c>
      <c r="AE98" s="1"/>
      <c r="AF98" s="14">
        <v>1389.62287692</v>
      </c>
      <c r="AG98" s="14">
        <v>0.0369667864325</v>
      </c>
    </row>
    <row x14ac:dyDescent="0.25" r="99" customHeight="1" ht="19.5">
      <c r="A99" s="1"/>
      <c r="B99" s="2"/>
      <c r="C99" s="3"/>
      <c r="D99" s="3"/>
      <c r="E99" s="3"/>
      <c r="F99" s="1"/>
      <c r="G99" s="14">
        <v>329.304490619</v>
      </c>
      <c r="H99" s="14">
        <v>0.0381370659228</v>
      </c>
      <c r="I99" s="3"/>
      <c r="J99" s="19">
        <f>H99-G99/$I$9</f>
      </c>
      <c r="K99" s="19"/>
      <c r="L99" s="19"/>
      <c r="M99" s="1"/>
      <c r="N99" s="14">
        <v>916.747729193</v>
      </c>
      <c r="O99" s="14">
        <v>0.0377448596035</v>
      </c>
      <c r="P99" s="1"/>
      <c r="Q99" s="2"/>
      <c r="R99" s="2"/>
      <c r="S99" s="1"/>
      <c r="T99" s="14">
        <v>1591.92172705</v>
      </c>
      <c r="U99" s="14">
        <v>0.0373164409136</v>
      </c>
      <c r="V99" s="18">
        <f>U99-T99/$I$9</f>
      </c>
      <c r="W99" s="2"/>
      <c r="X99" s="2"/>
      <c r="Y99" s="1"/>
      <c r="Z99" s="14">
        <v>596.697076808</v>
      </c>
      <c r="AA99" s="14">
        <v>0.0379650797481</v>
      </c>
      <c r="AB99" s="1"/>
      <c r="AC99" s="14">
        <v>1712.02618063</v>
      </c>
      <c r="AD99" s="14">
        <v>0.0372559513845</v>
      </c>
      <c r="AE99" s="1"/>
      <c r="AF99" s="14">
        <v>1390.52306023</v>
      </c>
      <c r="AG99" s="14">
        <v>0.0374487874637</v>
      </c>
    </row>
    <row x14ac:dyDescent="0.25" r="100" customHeight="1" ht="19.5">
      <c r="A100" s="1"/>
      <c r="B100" s="2"/>
      <c r="C100" s="3"/>
      <c r="D100" s="3"/>
      <c r="E100" s="3"/>
      <c r="F100" s="1"/>
      <c r="G100" s="14">
        <v>330.203052637</v>
      </c>
      <c r="H100" s="14">
        <v>0.0386188353733</v>
      </c>
      <c r="I100" s="3"/>
      <c r="J100" s="19">
        <f>H100-G100/$I$9</f>
      </c>
      <c r="K100" s="19"/>
      <c r="L100" s="19"/>
      <c r="M100" s="1"/>
      <c r="N100" s="14">
        <v>917.733012224</v>
      </c>
      <c r="O100" s="14">
        <v>0.0382264811345</v>
      </c>
      <c r="P100" s="1"/>
      <c r="Q100" s="2"/>
      <c r="R100" s="2"/>
      <c r="S100" s="1"/>
      <c r="T100" s="14">
        <v>1592.06440591</v>
      </c>
      <c r="U100" s="14">
        <v>0.0377984281228</v>
      </c>
      <c r="V100" s="18">
        <f>U100-T100/$I$9</f>
      </c>
      <c r="W100" s="2"/>
      <c r="X100" s="2"/>
      <c r="Y100" s="1"/>
      <c r="Z100" s="14">
        <v>596.91197335</v>
      </c>
      <c r="AA100" s="14">
        <v>0.0384474198134</v>
      </c>
      <c r="AB100" s="1"/>
      <c r="AC100" s="14">
        <v>1715.61595435</v>
      </c>
      <c r="AD100" s="14">
        <v>0.0377360859659</v>
      </c>
      <c r="AE100" s="1"/>
      <c r="AF100" s="14">
        <v>1391.42316732</v>
      </c>
      <c r="AG100" s="14">
        <v>0.0379305600834</v>
      </c>
    </row>
    <row x14ac:dyDescent="0.25" r="101" customHeight="1" ht="19.5">
      <c r="A101" s="1"/>
      <c r="B101" s="2"/>
      <c r="C101" s="3"/>
      <c r="D101" s="3"/>
      <c r="E101" s="3"/>
      <c r="F101" s="1"/>
      <c r="G101" s="14">
        <v>331.09680353</v>
      </c>
      <c r="H101" s="14">
        <v>0.0391003734966</v>
      </c>
      <c r="I101" s="3"/>
      <c r="J101" s="19">
        <f>H101-G101/$I$9</f>
      </c>
      <c r="K101" s="19"/>
      <c r="L101" s="19"/>
      <c r="M101" s="1"/>
      <c r="N101" s="14">
        <v>918.715319555</v>
      </c>
      <c r="O101" s="14">
        <v>0.0387078714524</v>
      </c>
      <c r="P101" s="1"/>
      <c r="Q101" s="2"/>
      <c r="R101" s="2"/>
      <c r="S101" s="1"/>
      <c r="T101" s="14">
        <v>1592.20178516</v>
      </c>
      <c r="U101" s="14">
        <v>0.0382801878986</v>
      </c>
      <c r="V101" s="18">
        <f>U101-T101/$I$9</f>
      </c>
      <c r="W101" s="2"/>
      <c r="X101" s="2"/>
      <c r="Y101" s="1"/>
      <c r="Z101" s="14">
        <v>597.118489231</v>
      </c>
      <c r="AA101" s="14">
        <v>0.0389295346584</v>
      </c>
      <c r="AB101" s="1"/>
      <c r="AC101" s="14">
        <v>1719.14106103</v>
      </c>
      <c r="AD101" s="14">
        <v>0.0382160298132</v>
      </c>
      <c r="AE101" s="1"/>
      <c r="AF101" s="14">
        <v>1392.32295871</v>
      </c>
      <c r="AG101" s="14">
        <v>0.0384121044043</v>
      </c>
    </row>
    <row x14ac:dyDescent="0.25" r="102" customHeight="1" ht="19.5">
      <c r="A102" s="1"/>
      <c r="B102" s="2"/>
      <c r="C102" s="3"/>
      <c r="D102" s="3"/>
      <c r="E102" s="3"/>
      <c r="F102" s="1"/>
      <c r="G102" s="14">
        <v>331.98578024</v>
      </c>
      <c r="H102" s="14">
        <v>0.0395816805438</v>
      </c>
      <c r="I102" s="3"/>
      <c r="J102" s="19">
        <f>H102-G102/$I$9</f>
      </c>
      <c r="K102" s="19"/>
      <c r="L102" s="19"/>
      <c r="M102" s="1"/>
      <c r="N102" s="14">
        <v>919.694691547</v>
      </c>
      <c r="O102" s="14">
        <v>0.039189030562</v>
      </c>
      <c r="P102" s="1"/>
      <c r="Q102" s="2"/>
      <c r="R102" s="2"/>
      <c r="S102" s="1"/>
      <c r="T102" s="14">
        <v>1592.3340438</v>
      </c>
      <c r="U102" s="14">
        <v>0.03876172018</v>
      </c>
      <c r="V102" s="18">
        <f>U102-T102/$I$9</f>
      </c>
      <c r="W102" s="2"/>
      <c r="X102" s="2"/>
      <c r="Y102" s="1"/>
      <c r="Z102" s="14">
        <v>597.317060712</v>
      </c>
      <c r="AA102" s="14">
        <v>0.0394114241557</v>
      </c>
      <c r="AB102" s="1"/>
      <c r="AC102" s="14">
        <v>1722.60274151</v>
      </c>
      <c r="AD102" s="14">
        <v>0.0386957823219</v>
      </c>
      <c r="AE102" s="1"/>
      <c r="AF102" s="14">
        <v>1393.2213401</v>
      </c>
      <c r="AG102" s="14">
        <v>0.038893420491</v>
      </c>
    </row>
    <row x14ac:dyDescent="0.25" r="103" customHeight="1" ht="19.5">
      <c r="A103" s="1"/>
      <c r="B103" s="2"/>
      <c r="C103" s="3"/>
      <c r="D103" s="3"/>
      <c r="E103" s="3"/>
      <c r="F103" s="1"/>
      <c r="G103" s="14">
        <v>332.870015315</v>
      </c>
      <c r="H103" s="14">
        <v>0.0400627567282</v>
      </c>
      <c r="I103" s="3"/>
      <c r="J103" s="19">
        <f>H103-G103/$I$9</f>
      </c>
      <c r="K103" s="19"/>
      <c r="L103" s="19"/>
      <c r="M103" s="1"/>
      <c r="N103" s="14">
        <v>920.671166808</v>
      </c>
      <c r="O103" s="14">
        <v>0.0396699585236</v>
      </c>
      <c r="P103" s="1"/>
      <c r="Q103" s="2"/>
      <c r="R103" s="2"/>
      <c r="S103" s="1"/>
      <c r="T103" s="14">
        <v>1592.46142597</v>
      </c>
      <c r="U103" s="14">
        <v>0.0392430248283</v>
      </c>
      <c r="V103" s="18">
        <f>U103-T103/$I$9</f>
      </c>
      <c r="W103" s="2"/>
      <c r="X103" s="2"/>
      <c r="Y103" s="1"/>
      <c r="Z103" s="14">
        <v>597.508088589</v>
      </c>
      <c r="AA103" s="14">
        <v>0.0398930882472</v>
      </c>
      <c r="AB103" s="1"/>
      <c r="AC103" s="14">
        <v>1726.00224476</v>
      </c>
      <c r="AD103" s="14">
        <v>0.0391753427701</v>
      </c>
      <c r="AE103" s="1"/>
      <c r="AF103" s="14">
        <v>1394.11662301</v>
      </c>
      <c r="AG103" s="14">
        <v>0.0393745082919</v>
      </c>
    </row>
    <row x14ac:dyDescent="0.25" r="104" customHeight="1" ht="19.5">
      <c r="A104" s="1"/>
      <c r="B104" s="2"/>
      <c r="C104" s="3"/>
      <c r="D104" s="3"/>
      <c r="E104" s="3"/>
      <c r="F104" s="1"/>
      <c r="G104" s="14">
        <v>333.749536787</v>
      </c>
      <c r="H104" s="14">
        <v>0.0405436022131</v>
      </c>
      <c r="I104" s="3"/>
      <c r="J104" s="19">
        <f>H104-G104/$I$9</f>
      </c>
      <c r="K104" s="19"/>
      <c r="L104" s="19"/>
      <c r="M104" s="1"/>
      <c r="N104" s="14">
        <v>921.644786998</v>
      </c>
      <c r="O104" s="14">
        <v>0.04015065545</v>
      </c>
      <c r="P104" s="1"/>
      <c r="Q104" s="2"/>
      <c r="R104" s="2"/>
      <c r="S104" s="1"/>
      <c r="T104" s="14">
        <v>1592.58422447</v>
      </c>
      <c r="U104" s="14">
        <v>0.0397241016347</v>
      </c>
      <c r="V104" s="18">
        <f>U104-T104/$I$9</f>
      </c>
      <c r="W104" s="2"/>
      <c r="X104" s="2"/>
      <c r="Y104" s="1"/>
      <c r="Z104" s="14">
        <v>597.691906931</v>
      </c>
      <c r="AA104" s="14">
        <v>0.0403745268659</v>
      </c>
      <c r="AB104" s="1"/>
      <c r="AC104" s="14">
        <v>1729.34079223</v>
      </c>
      <c r="AD104" s="14">
        <v>0.0396547104369</v>
      </c>
      <c r="AE104" s="1"/>
      <c r="AF104" s="14">
        <v>1395.00791519</v>
      </c>
      <c r="AG104" s="14">
        <v>0.0398553673615</v>
      </c>
    </row>
    <row x14ac:dyDescent="0.25" r="105" customHeight="1" ht="19.5">
      <c r="A105" s="1"/>
      <c r="B105" s="2"/>
      <c r="C105" s="3"/>
      <c r="D105" s="3"/>
      <c r="E105" s="3"/>
      <c r="F105" s="1"/>
      <c r="G105" s="14">
        <v>334.624368707</v>
      </c>
      <c r="H105" s="14">
        <v>0.041024217095</v>
      </c>
      <c r="I105" s="3"/>
      <c r="J105" s="19">
        <f>H105-G105/$I$9</f>
      </c>
      <c r="K105" s="19"/>
      <c r="L105" s="19"/>
      <c r="M105" s="1"/>
      <c r="N105" s="14">
        <v>922.615587774</v>
      </c>
      <c r="O105" s="14">
        <v>0.040631121506</v>
      </c>
      <c r="P105" s="1"/>
      <c r="Q105" s="2"/>
      <c r="R105" s="2"/>
      <c r="S105" s="1"/>
      <c r="T105" s="14">
        <v>1592.70275526</v>
      </c>
      <c r="U105" s="14">
        <v>0.0402049503726</v>
      </c>
      <c r="V105" s="18">
        <f>U105-T105/$I$9</f>
      </c>
      <c r="W105" s="2"/>
      <c r="X105" s="2"/>
      <c r="Y105" s="1"/>
      <c r="Z105" s="14">
        <v>597.868820165</v>
      </c>
      <c r="AA105" s="14">
        <v>0.0408557399618</v>
      </c>
      <c r="AB105" s="1"/>
      <c r="AC105" s="14">
        <v>1732.61957517</v>
      </c>
      <c r="AD105" s="14">
        <v>0.0401338846772</v>
      </c>
      <c r="AE105" s="1"/>
      <c r="AF105" s="14">
        <v>1395.89645274</v>
      </c>
      <c r="AG105" s="14">
        <v>0.0403359967963</v>
      </c>
    </row>
    <row x14ac:dyDescent="0.25" r="106" customHeight="1" ht="19.5">
      <c r="A106" s="1"/>
      <c r="B106" s="2"/>
      <c r="C106" s="3"/>
      <c r="D106" s="3"/>
      <c r="E106" s="3"/>
      <c r="F106" s="1"/>
      <c r="G106" s="14">
        <v>335.494531819</v>
      </c>
      <c r="H106" s="14">
        <v>0.041504601391</v>
      </c>
      <c r="I106" s="3"/>
      <c r="J106" s="19">
        <f>H106-G106/$I$9</f>
      </c>
      <c r="K106" s="19"/>
      <c r="L106" s="19"/>
      <c r="M106" s="1"/>
      <c r="N106" s="14">
        <v>923.583611694</v>
      </c>
      <c r="O106" s="14">
        <v>0.0411113568821</v>
      </c>
      <c r="P106" s="1"/>
      <c r="Q106" s="2"/>
      <c r="R106" s="2"/>
      <c r="S106" s="1"/>
      <c r="T106" s="14">
        <v>1592.8173392</v>
      </c>
      <c r="U106" s="14">
        <v>0.0406855708583</v>
      </c>
      <c r="V106" s="18">
        <f>U106-T106/$I$9</f>
      </c>
      <c r="W106" s="2"/>
      <c r="X106" s="2"/>
      <c r="Y106" s="1"/>
      <c r="Z106" s="14">
        <v>598.039142377</v>
      </c>
      <c r="AA106" s="14">
        <v>0.0413367274773</v>
      </c>
      <c r="AB106" s="1"/>
      <c r="AC106" s="14">
        <v>1735.8397561</v>
      </c>
      <c r="AD106" s="14">
        <v>0.040612864967</v>
      </c>
      <c r="AE106" s="1"/>
      <c r="AF106" s="14">
        <v>1396.78510806</v>
      </c>
      <c r="AG106" s="14">
        <v>0.0408163956543</v>
      </c>
    </row>
    <row x14ac:dyDescent="0.25" r="107" customHeight="1" ht="19.5">
      <c r="A107" s="1"/>
      <c r="B107" s="2"/>
      <c r="C107" s="3"/>
      <c r="D107" s="3"/>
      <c r="E107" s="3"/>
      <c r="F107" s="1"/>
      <c r="G107" s="14">
        <v>336.360045041</v>
      </c>
      <c r="H107" s="14">
        <v>0.0419847550453</v>
      </c>
      <c r="I107" s="3"/>
      <c r="J107" s="19">
        <f>H107-G107/$I$9</f>
      </c>
      <c r="K107" s="19"/>
      <c r="L107" s="19"/>
      <c r="M107" s="1"/>
      <c r="N107" s="14">
        <v>924.548897359</v>
      </c>
      <c r="O107" s="14">
        <v>0.0415913617897</v>
      </c>
      <c r="P107" s="1"/>
      <c r="Q107" s="2"/>
      <c r="R107" s="2"/>
      <c r="S107" s="1"/>
      <c r="T107" s="14">
        <v>1592.92829396</v>
      </c>
      <c r="U107" s="14">
        <v>0.0411659629777</v>
      </c>
      <c r="V107" s="18">
        <f>U107-T107/$I$9</f>
      </c>
      <c r="W107" s="2"/>
      <c r="X107" s="2"/>
      <c r="Y107" s="1"/>
      <c r="Z107" s="14">
        <v>598.203178892</v>
      </c>
      <c r="AA107" s="14">
        <v>0.0418174893933</v>
      </c>
      <c r="AB107" s="1"/>
      <c r="AC107" s="14">
        <v>1739.00248051</v>
      </c>
      <c r="AD107" s="14">
        <v>0.041091650905</v>
      </c>
      <c r="AE107" s="1"/>
      <c r="AF107" s="14">
        <v>1397.67680417</v>
      </c>
      <c r="AG107" s="14">
        <v>0.0412965634828</v>
      </c>
    </row>
    <row x14ac:dyDescent="0.25" r="108" customHeight="1" ht="19.5">
      <c r="A108" s="1"/>
      <c r="B108" s="2"/>
      <c r="C108" s="3"/>
      <c r="D108" s="3"/>
      <c r="E108" s="3"/>
      <c r="F108" s="1"/>
      <c r="G108" s="14">
        <v>337.220931129</v>
      </c>
      <c r="H108" s="14">
        <v>0.0424646779576</v>
      </c>
      <c r="I108" s="3"/>
      <c r="J108" s="19">
        <f>H108-G108/$I$9</f>
      </c>
      <c r="K108" s="19"/>
      <c r="L108" s="19"/>
      <c r="M108" s="1"/>
      <c r="N108" s="14">
        <v>925.511481882</v>
      </c>
      <c r="O108" s="14">
        <v>0.04207113645</v>
      </c>
      <c r="P108" s="1"/>
      <c r="Q108" s="2"/>
      <c r="R108" s="2"/>
      <c r="S108" s="1"/>
      <c r="T108" s="14">
        <v>1593.03591587</v>
      </c>
      <c r="U108" s="14">
        <v>0.0416461266939</v>
      </c>
      <c r="V108" s="18">
        <f>U108-T108/$I$9</f>
      </c>
      <c r="W108" s="2"/>
      <c r="X108" s="2"/>
      <c r="Y108" s="1"/>
      <c r="Z108" s="14">
        <v>598.361232125</v>
      </c>
      <c r="AA108" s="14">
        <v>0.0422980257177</v>
      </c>
      <c r="AB108" s="1"/>
      <c r="AC108" s="14">
        <v>1742.10886441</v>
      </c>
      <c r="AD108" s="14">
        <v>0.0415702422252</v>
      </c>
      <c r="AE108" s="1"/>
      <c r="AF108" s="14">
        <v>1398.57320421</v>
      </c>
      <c r="AG108" s="14">
        <v>0.0417765006706</v>
      </c>
    </row>
    <row x14ac:dyDescent="0.25" r="109" customHeight="1" ht="19.5">
      <c r="A109" s="1"/>
      <c r="B109" s="2"/>
      <c r="C109" s="3"/>
      <c r="D109" s="3"/>
      <c r="E109" s="3"/>
      <c r="F109" s="1"/>
      <c r="G109" s="14">
        <v>338.077217754</v>
      </c>
      <c r="H109" s="14">
        <v>0.0429443700313</v>
      </c>
      <c r="I109" s="3"/>
      <c r="J109" s="19">
        <f>H109-G109/$I$9</f>
      </c>
      <c r="K109" s="19"/>
      <c r="L109" s="19"/>
      <c r="M109" s="1"/>
      <c r="N109" s="14">
        <v>926.471396855</v>
      </c>
      <c r="O109" s="14">
        <v>0.0425506810863</v>
      </c>
      <c r="P109" s="1"/>
      <c r="Q109" s="2"/>
      <c r="R109" s="2"/>
      <c r="S109" s="1"/>
      <c r="T109" s="14">
        <v>1593.14048002</v>
      </c>
      <c r="U109" s="14">
        <v>0.0421260620317</v>
      </c>
      <c r="V109" s="18">
        <f>U109-T109/$I$9</f>
      </c>
      <c r="W109" s="2"/>
      <c r="X109" s="2"/>
      <c r="Y109" s="1"/>
      <c r="Z109" s="14">
        <v>598.513608692</v>
      </c>
      <c r="AA109" s="14">
        <v>0.0427783365036</v>
      </c>
      <c r="AB109" s="1"/>
      <c r="AC109" s="14">
        <v>1745.16000741</v>
      </c>
      <c r="AD109" s="14">
        <v>0.0420486387631</v>
      </c>
      <c r="AE109" s="1"/>
      <c r="AF109" s="14">
        <v>1399.4746607</v>
      </c>
      <c r="AG109" s="14">
        <v>0.042256208208</v>
      </c>
    </row>
    <row x14ac:dyDescent="0.25" r="110" customHeight="1" ht="19.5">
      <c r="A110" s="1"/>
      <c r="B110" s="2"/>
      <c r="C110" s="3"/>
      <c r="D110" s="3"/>
      <c r="E110" s="3"/>
      <c r="F110" s="1"/>
      <c r="G110" s="14">
        <v>338.928937827</v>
      </c>
      <c r="H110" s="14">
        <v>0.0434238312424</v>
      </c>
      <c r="I110" s="3"/>
      <c r="J110" s="19">
        <f>H110-G110/$I$9</f>
      </c>
      <c r="K110" s="19"/>
      <c r="L110" s="19"/>
      <c r="M110" s="1"/>
      <c r="N110" s="14">
        <v>927.428674121</v>
      </c>
      <c r="O110" s="14">
        <v>0.0430299959096</v>
      </c>
      <c r="P110" s="1"/>
      <c r="Q110" s="2"/>
      <c r="R110" s="2"/>
      <c r="S110" s="1"/>
      <c r="T110" s="14">
        <v>1593.24223353</v>
      </c>
      <c r="U110" s="14">
        <v>0.0426057690445</v>
      </c>
      <c r="V110" s="18">
        <f>U110-T110/$I$9</f>
      </c>
      <c r="W110" s="2"/>
      <c r="X110" s="2"/>
      <c r="Y110" s="1"/>
      <c r="Z110" s="14">
        <v>598.660614409</v>
      </c>
      <c r="AA110" s="14">
        <v>0.0432584218286</v>
      </c>
      <c r="AB110" s="1"/>
      <c r="AC110" s="14">
        <v>1748.15697783</v>
      </c>
      <c r="AD110" s="14">
        <v>0.0425268404479</v>
      </c>
      <c r="AE110" s="1"/>
      <c r="AF110" s="14">
        <v>1400.38058438</v>
      </c>
      <c r="AG110" s="14">
        <v>0.0427356873177</v>
      </c>
    </row>
    <row x14ac:dyDescent="0.25" r="111" customHeight="1" ht="19.5">
      <c r="A111" s="1"/>
      <c r="B111" s="2"/>
      <c r="C111" s="3"/>
      <c r="D111" s="3"/>
      <c r="E111" s="3"/>
      <c r="F111" s="1"/>
      <c r="G111" s="14">
        <v>339.776126261</v>
      </c>
      <c r="H111" s="14">
        <v>0.0439030616523</v>
      </c>
      <c r="I111" s="3"/>
      <c r="J111" s="19">
        <f>H111-G111/$I$9</f>
      </c>
      <c r="K111" s="19"/>
      <c r="L111" s="19"/>
      <c r="M111" s="1"/>
      <c r="N111" s="14">
        <v>928.383339388</v>
      </c>
      <c r="O111" s="14">
        <v>0.0435090811196</v>
      </c>
      <c r="P111" s="1"/>
      <c r="Q111" s="2"/>
      <c r="R111" s="2"/>
      <c r="S111" s="1"/>
      <c r="T111" s="14">
        <v>1593.34139468</v>
      </c>
      <c r="U111" s="14">
        <v>0.0430852477996</v>
      </c>
      <c r="V111" s="18">
        <f>U111-T111/$I$9</f>
      </c>
      <c r="W111" s="2"/>
      <c r="X111" s="2"/>
      <c r="Y111" s="1"/>
      <c r="Z111" s="14">
        <v>598.802527574</v>
      </c>
      <c r="AA111" s="14">
        <v>0.043738281779</v>
      </c>
      <c r="AB111" s="1"/>
      <c r="AC111" s="14">
        <v>1751.10084445</v>
      </c>
      <c r="AD111" s="14">
        <v>0.0430048472363</v>
      </c>
      <c r="AE111" s="1"/>
      <c r="AF111" s="14">
        <v>1401.29002623</v>
      </c>
      <c r="AG111" s="14">
        <v>0.043214938934</v>
      </c>
    </row>
    <row x14ac:dyDescent="0.25" r="112" customHeight="1" ht="19.5">
      <c r="A112" s="1"/>
      <c r="B112" s="2"/>
      <c r="C112" s="3"/>
      <c r="D112" s="3"/>
      <c r="E112" s="3"/>
      <c r="F112" s="1"/>
      <c r="G112" s="14">
        <v>340.618820673</v>
      </c>
      <c r="H112" s="14">
        <v>0.0443820614318</v>
      </c>
      <c r="I112" s="3"/>
      <c r="J112" s="19">
        <f>H112-G112/$I$9</f>
      </c>
      <c r="K112" s="19"/>
      <c r="L112" s="19"/>
      <c r="M112" s="1"/>
      <c r="N112" s="14">
        <v>929.335405743</v>
      </c>
      <c r="O112" s="14">
        <v>0.0439879369081</v>
      </c>
      <c r="P112" s="1"/>
      <c r="Q112" s="2"/>
      <c r="R112" s="2"/>
      <c r="S112" s="1"/>
      <c r="T112" s="14">
        <v>1593.43814283</v>
      </c>
      <c r="U112" s="14">
        <v>0.0435644983661</v>
      </c>
      <c r="V112" s="18">
        <f>U112-T112/$I$9</f>
      </c>
      <c r="W112" s="2"/>
      <c r="X112" s="2"/>
      <c r="Y112" s="1"/>
      <c r="Z112" s="14">
        <v>598.93960756</v>
      </c>
      <c r="AA112" s="14">
        <v>0.0442179164462</v>
      </c>
      <c r="AB112" s="1"/>
      <c r="AC112" s="14">
        <v>1753.99268398</v>
      </c>
      <c r="AD112" s="14">
        <v>0.0434826590536</v>
      </c>
      <c r="AE112" s="1"/>
      <c r="AF112" s="14">
        <v>1402.20203727</v>
      </c>
      <c r="AG112" s="14">
        <v>0.0436939634039</v>
      </c>
    </row>
    <row x14ac:dyDescent="0.25" r="113" customHeight="1" ht="19.5">
      <c r="A113" s="1"/>
      <c r="B113" s="2"/>
      <c r="C113" s="3"/>
      <c r="D113" s="3"/>
      <c r="E113" s="3"/>
      <c r="F113" s="1"/>
      <c r="G113" s="14">
        <v>341.457059322</v>
      </c>
      <c r="H113" s="14">
        <v>0.0448608308382</v>
      </c>
      <c r="I113" s="3"/>
      <c r="J113" s="19">
        <f>H113-G113/$I$9</f>
      </c>
      <c r="K113" s="19"/>
      <c r="L113" s="19"/>
      <c r="M113" s="1"/>
      <c r="N113" s="14">
        <v>930.28488935</v>
      </c>
      <c r="O113" s="14">
        <v>0.0444665634673</v>
      </c>
      <c r="P113" s="1"/>
      <c r="Q113" s="2"/>
      <c r="R113" s="2"/>
      <c r="S113" s="1"/>
      <c r="T113" s="14">
        <v>1593.53263879</v>
      </c>
      <c r="U113" s="14">
        <v>0.0440435207938</v>
      </c>
      <c r="V113" s="18">
        <f>U113-T113/$I$9</f>
      </c>
      <c r="W113" s="2"/>
      <c r="X113" s="2"/>
      <c r="Y113" s="1"/>
      <c r="Z113" s="14">
        <v>599.072052653</v>
      </c>
      <c r="AA113" s="14">
        <v>0.0446973259245</v>
      </c>
      <c r="AB113" s="1"/>
      <c r="AC113" s="14">
        <v>1756.83358207</v>
      </c>
      <c r="AD113" s="14">
        <v>0.0439602757384</v>
      </c>
      <c r="AE113" s="1"/>
      <c r="AF113" s="14">
        <v>1403.11576708</v>
      </c>
      <c r="AG113" s="14">
        <v>0.0441727604983</v>
      </c>
    </row>
    <row x14ac:dyDescent="0.25" r="114" customHeight="1" ht="19.5">
      <c r="A114" s="1"/>
      <c r="B114" s="2"/>
      <c r="C114" s="3"/>
      <c r="D114" s="3"/>
      <c r="E114" s="3"/>
      <c r="F114" s="1"/>
      <c r="G114" s="14">
        <v>342.290880493</v>
      </c>
      <c r="H114" s="14">
        <v>0.0453393701942</v>
      </c>
      <c r="I114" s="3"/>
      <c r="J114" s="19">
        <f>H114-G114/$I$9</f>
      </c>
      <c r="K114" s="19"/>
      <c r="L114" s="19"/>
      <c r="M114" s="1"/>
      <c r="N114" s="14">
        <v>931.231795026</v>
      </c>
      <c r="O114" s="14">
        <v>0.044944961015</v>
      </c>
      <c r="P114" s="1"/>
      <c r="Q114" s="2"/>
      <c r="R114" s="2"/>
      <c r="S114" s="1"/>
      <c r="T114" s="14">
        <v>1593.62501152</v>
      </c>
      <c r="U114" s="14">
        <v>0.0445223151304</v>
      </c>
      <c r="V114" s="18">
        <f>U114-T114/$I$9</f>
      </c>
      <c r="W114" s="2"/>
      <c r="X114" s="2"/>
      <c r="Y114" s="1"/>
      <c r="Z114" s="14">
        <v>599.200076616</v>
      </c>
      <c r="AA114" s="14">
        <v>0.0451765102454</v>
      </c>
      <c r="AB114" s="1"/>
      <c r="AC114" s="14">
        <v>1759.62462228</v>
      </c>
      <c r="AD114" s="14">
        <v>0.0444376970227</v>
      </c>
      <c r="AE114" s="1"/>
      <c r="AF114" s="14">
        <v>1404.03032655</v>
      </c>
      <c r="AG114" s="14">
        <v>0.0446513297406</v>
      </c>
    </row>
    <row x14ac:dyDescent="0.25" r="115" customHeight="1" ht="19.5">
      <c r="A115" s="1"/>
      <c r="B115" s="2"/>
      <c r="C115" s="3"/>
      <c r="D115" s="3"/>
      <c r="E115" s="3"/>
      <c r="F115" s="1"/>
      <c r="G115" s="14">
        <v>343.120326367</v>
      </c>
      <c r="H115" s="14">
        <v>0.04581767987</v>
      </c>
      <c r="I115" s="3"/>
      <c r="J115" s="19">
        <f>H115-G115/$I$9</f>
      </c>
      <c r="K115" s="19"/>
      <c r="L115" s="19"/>
      <c r="M115" s="1"/>
      <c r="N115" s="14">
        <v>932.176131316</v>
      </c>
      <c r="O115" s="14">
        <v>0.0454231298023</v>
      </c>
      <c r="P115" s="1"/>
      <c r="Q115" s="2"/>
      <c r="R115" s="2"/>
      <c r="S115" s="1"/>
      <c r="T115" s="14">
        <v>1593.71536931</v>
      </c>
      <c r="U115" s="14">
        <v>0.0450008814133</v>
      </c>
      <c r="V115" s="18">
        <f>U115-T115/$I$9</f>
      </c>
      <c r="W115" s="2"/>
      <c r="X115" s="2"/>
      <c r="Y115" s="1"/>
      <c r="Z115" s="14">
        <v>599.323900536</v>
      </c>
      <c r="AA115" s="14">
        <v>0.0456554693936</v>
      </c>
      <c r="AB115" s="1"/>
      <c r="AC115" s="14">
        <v>1762.366877</v>
      </c>
      <c r="AD115" s="14">
        <v>0.0449149225232</v>
      </c>
      <c r="AE115" s="1"/>
      <c r="AF115" s="14">
        <v>1404.94510363</v>
      </c>
      <c r="AG115" s="14">
        <v>0.0451296705487</v>
      </c>
    </row>
    <row x14ac:dyDescent="0.25" r="116" customHeight="1" ht="19.5">
      <c r="A116" s="1"/>
      <c r="B116" s="2"/>
      <c r="C116" s="3"/>
      <c r="D116" s="3"/>
      <c r="E116" s="3"/>
      <c r="F116" s="1"/>
      <c r="G116" s="14">
        <v>343.945437988</v>
      </c>
      <c r="H116" s="14">
        <v>0.0462957602701</v>
      </c>
      <c r="I116" s="3"/>
      <c r="J116" s="19">
        <f>H116-G116/$I$9</f>
      </c>
      <c r="K116" s="19"/>
      <c r="L116" s="19"/>
      <c r="M116" s="1"/>
      <c r="N116" s="14">
        <v>933.117899239</v>
      </c>
      <c r="O116" s="14">
        <v>0.045901070144</v>
      </c>
      <c r="P116" s="1"/>
      <c r="Q116" s="2"/>
      <c r="R116" s="2"/>
      <c r="S116" s="1"/>
      <c r="T116" s="14">
        <v>1593.80380169</v>
      </c>
      <c r="U116" s="14">
        <v>0.0454792196805</v>
      </c>
      <c r="V116" s="18">
        <f>U116-T116/$I$9</f>
      </c>
      <c r="W116" s="2"/>
      <c r="X116" s="2"/>
      <c r="Y116" s="1"/>
      <c r="Z116" s="14">
        <v>599.443719952</v>
      </c>
      <c r="AA116" s="14">
        <v>0.0461342033276</v>
      </c>
      <c r="AB116" s="1"/>
      <c r="AC116" s="14">
        <v>1765.06138735</v>
      </c>
      <c r="AD116" s="14">
        <v>0.0453919517836</v>
      </c>
      <c r="AE116" s="1"/>
      <c r="AF116" s="14">
        <v>1405.85994377</v>
      </c>
      <c r="AG116" s="14">
        <v>0.045607782489</v>
      </c>
    </row>
    <row x14ac:dyDescent="0.25" r="117" customHeight="1" ht="19.5">
      <c r="A117" s="1"/>
      <c r="B117" s="2"/>
      <c r="C117" s="3"/>
      <c r="D117" s="3"/>
      <c r="E117" s="3"/>
      <c r="F117" s="1"/>
      <c r="G117" s="14">
        <v>344.766256369</v>
      </c>
      <c r="H117" s="14">
        <v>0.0467736118186</v>
      </c>
      <c r="I117" s="3"/>
      <c r="J117" s="19">
        <f>H117-G117/$I$9</f>
      </c>
      <c r="K117" s="19"/>
      <c r="L117" s="19"/>
      <c r="M117" s="1"/>
      <c r="N117" s="14">
        <v>934.05710552</v>
      </c>
      <c r="O117" s="14">
        <v>0.0463787823961</v>
      </c>
      <c r="P117" s="1"/>
      <c r="Q117" s="2"/>
      <c r="R117" s="2"/>
      <c r="S117" s="1"/>
      <c r="T117" s="14">
        <v>1593.89037551</v>
      </c>
      <c r="U117" s="14">
        <v>0.0459573299718</v>
      </c>
      <c r="V117" s="18">
        <f>U117-T117/$I$9</f>
      </c>
      <c r="W117" s="2"/>
      <c r="X117" s="2"/>
      <c r="Y117" s="1"/>
      <c r="Z117" s="14">
        <v>599.559725233</v>
      </c>
      <c r="AA117" s="14">
        <v>0.0466127119756</v>
      </c>
      <c r="AB117" s="1"/>
      <c r="AC117" s="14">
        <v>1767.70917238</v>
      </c>
      <c r="AD117" s="14">
        <v>0.0458687842957</v>
      </c>
      <c r="AE117" s="1"/>
      <c r="AF117" s="14">
        <v>1406.7745316</v>
      </c>
      <c r="AG117" s="14">
        <v>0.0460856657495</v>
      </c>
    </row>
    <row x14ac:dyDescent="0.25" r="118" customHeight="1" ht="19.5">
      <c r="A118" s="1"/>
      <c r="B118" s="2"/>
      <c r="C118" s="3"/>
      <c r="D118" s="3"/>
      <c r="E118" s="3"/>
      <c r="F118" s="1"/>
      <c r="G118" s="14">
        <v>345.582824772</v>
      </c>
      <c r="H118" s="14">
        <v>0.0472512349458</v>
      </c>
      <c r="I118" s="3"/>
      <c r="J118" s="19">
        <f>H118-G118/$I$9</f>
      </c>
      <c r="K118" s="19"/>
      <c r="L118" s="19"/>
      <c r="M118" s="1"/>
      <c r="N118" s="14">
        <v>934.993757073</v>
      </c>
      <c r="O118" s="14">
        <v>0.0468562669531</v>
      </c>
      <c r="P118" s="1"/>
      <c r="Q118" s="2"/>
      <c r="R118" s="2"/>
      <c r="S118" s="1"/>
      <c r="T118" s="14">
        <v>1593.97514674</v>
      </c>
      <c r="U118" s="14">
        <v>0.0464352123355</v>
      </c>
      <c r="V118" s="18">
        <f>U118-T118/$I$9</f>
      </c>
      <c r="W118" s="2"/>
      <c r="X118" s="2"/>
      <c r="Y118" s="1"/>
      <c r="Z118" s="14">
        <v>599.672126084</v>
      </c>
      <c r="AA118" s="14">
        <v>0.0470909952544</v>
      </c>
      <c r="AB118" s="1"/>
      <c r="AC118" s="14">
        <v>1770.31120151</v>
      </c>
      <c r="AD118" s="14">
        <v>0.0463454195472</v>
      </c>
      <c r="AE118" s="1"/>
      <c r="AF118" s="14">
        <v>1407.68833361</v>
      </c>
      <c r="AG118" s="14">
        <v>0.0465633210086</v>
      </c>
    </row>
    <row x14ac:dyDescent="0.25" r="119" customHeight="1" ht="19.5">
      <c r="A119" s="1"/>
      <c r="B119" s="2"/>
      <c r="C119" s="3"/>
      <c r="D119" s="3"/>
      <c r="E119" s="3"/>
      <c r="F119" s="1"/>
      <c r="G119" s="14">
        <v>346.395183835</v>
      </c>
      <c r="H119" s="14">
        <v>0.0477286300836</v>
      </c>
      <c r="I119" s="3"/>
      <c r="J119" s="19">
        <f>H119-G119/$I$9</f>
      </c>
      <c r="K119" s="19"/>
      <c r="L119" s="19"/>
      <c r="M119" s="1"/>
      <c r="N119" s="14">
        <v>935.927861873</v>
      </c>
      <c r="O119" s="14">
        <v>0.0473335242181</v>
      </c>
      <c r="P119" s="1"/>
      <c r="Q119" s="2"/>
      <c r="R119" s="2"/>
      <c r="S119" s="1"/>
      <c r="T119" s="14">
        <v>1594.05815596</v>
      </c>
      <c r="U119" s="14">
        <v>0.0469128668284</v>
      </c>
      <c r="V119" s="18">
        <f>U119-T119/$I$9</f>
      </c>
      <c r="W119" s="2"/>
      <c r="X119" s="2"/>
      <c r="Y119" s="1"/>
      <c r="Z119" s="14">
        <v>599.781141134</v>
      </c>
      <c r="AA119" s="14">
        <v>0.0475690530999</v>
      </c>
      <c r="AB119" s="1"/>
      <c r="AC119" s="14">
        <v>1772.86839253</v>
      </c>
      <c r="AD119" s="14">
        <v>0.0468218570476</v>
      </c>
      <c r="AE119" s="1"/>
      <c r="AF119" s="14">
        <v>1408.60095784</v>
      </c>
      <c r="AG119" s="14">
        <v>0.0470407489877</v>
      </c>
    </row>
    <row x14ac:dyDescent="0.25" r="120" customHeight="1" ht="19.5">
      <c r="A120" s="1"/>
      <c r="B120" s="2"/>
      <c r="C120" s="3"/>
      <c r="D120" s="3"/>
      <c r="E120" s="3"/>
      <c r="F120" s="1"/>
      <c r="G120" s="14">
        <v>347.20337756</v>
      </c>
      <c r="H120" s="14">
        <v>0.0482057976653</v>
      </c>
      <c r="I120" s="3"/>
      <c r="J120" s="19">
        <f>H120-G120/$I$9</f>
      </c>
      <c r="K120" s="19"/>
      <c r="L120" s="19"/>
      <c r="M120" s="1"/>
      <c r="N120" s="14">
        <v>936.859424662</v>
      </c>
      <c r="O120" s="14">
        <v>0.0478105545817</v>
      </c>
      <c r="P120" s="1"/>
      <c r="Q120" s="2"/>
      <c r="R120" s="2"/>
      <c r="S120" s="1"/>
      <c r="T120" s="14">
        <v>1594.1394268</v>
      </c>
      <c r="U120" s="14">
        <v>0.0473902935232</v>
      </c>
      <c r="V120" s="18">
        <f>U120-T120/$I$9</f>
      </c>
      <c r="W120" s="2"/>
      <c r="X120" s="2"/>
      <c r="Y120" s="1"/>
      <c r="Z120" s="14">
        <v>599.886995362</v>
      </c>
      <c r="AA120" s="14">
        <v>0.0480468854891</v>
      </c>
      <c r="AB120" s="1"/>
      <c r="AC120" s="14">
        <v>1775.38164205</v>
      </c>
      <c r="AD120" s="14">
        <v>0.0472980963083</v>
      </c>
      <c r="AE120" s="1"/>
      <c r="AF120" s="14">
        <v>1409.51237061</v>
      </c>
      <c r="AG120" s="14">
        <v>0.047517950274</v>
      </c>
    </row>
    <row x14ac:dyDescent="0.25" r="121" customHeight="1" ht="19.5">
      <c r="A121" s="1"/>
      <c r="B121" s="2"/>
      <c r="C121" s="3"/>
      <c r="D121" s="3"/>
      <c r="E121" s="3"/>
      <c r="F121" s="1"/>
      <c r="G121" s="14">
        <v>348.007447955</v>
      </c>
      <c r="H121" s="14">
        <v>0.0486827381159</v>
      </c>
      <c r="I121" s="3"/>
      <c r="J121" s="19">
        <f>H121-G121/$I$9</f>
      </c>
      <c r="K121" s="19"/>
      <c r="L121" s="19"/>
      <c r="M121" s="1"/>
      <c r="N121" s="14">
        <v>937.78845224</v>
      </c>
      <c r="O121" s="14">
        <v>0.0482873584076</v>
      </c>
      <c r="P121" s="1"/>
      <c r="Q121" s="2"/>
      <c r="R121" s="2"/>
      <c r="S121" s="1"/>
      <c r="T121" s="14">
        <v>1594.21898441</v>
      </c>
      <c r="U121" s="14">
        <v>0.0478674924951</v>
      </c>
      <c r="V121" s="18">
        <f>U121-T121/$I$9</f>
      </c>
      <c r="W121" s="2"/>
      <c r="X121" s="2"/>
      <c r="Y121" s="1"/>
      <c r="Z121" s="14">
        <v>599.989898011</v>
      </c>
      <c r="AA121" s="14">
        <v>0.0485244924778</v>
      </c>
      <c r="AB121" s="1"/>
      <c r="AC121" s="14">
        <v>1777.85180471</v>
      </c>
      <c r="AD121" s="14">
        <v>0.047774136856</v>
      </c>
      <c r="AE121" s="1"/>
      <c r="AF121" s="14">
        <v>1410.42355246</v>
      </c>
      <c r="AG121" s="14">
        <v>0.0479949247885</v>
      </c>
    </row>
    <row x14ac:dyDescent="0.25" r="122" customHeight="1" ht="19.5">
      <c r="A122" s="1"/>
      <c r="B122" s="2"/>
      <c r="C122" s="3"/>
      <c r="D122" s="3"/>
      <c r="E122" s="3"/>
      <c r="F122" s="1"/>
      <c r="G122" s="14">
        <v>348.807440319</v>
      </c>
      <c r="H122" s="14">
        <v>0.0491594518606</v>
      </c>
      <c r="I122" s="3"/>
      <c r="J122" s="19">
        <f>H122-G122/$I$9</f>
      </c>
      <c r="K122" s="19"/>
      <c r="L122" s="19"/>
      <c r="M122" s="1"/>
      <c r="N122" s="14">
        <v>938.714952685</v>
      </c>
      <c r="O122" s="14">
        <v>0.0487639360192</v>
      </c>
      <c r="P122" s="1"/>
      <c r="Q122" s="2"/>
      <c r="R122" s="2"/>
      <c r="S122" s="1"/>
      <c r="T122" s="14">
        <v>1594.2968384</v>
      </c>
      <c r="U122" s="14">
        <v>0.048344463847</v>
      </c>
      <c r="V122" s="18">
        <f>U122-T122/$I$9</f>
      </c>
      <c r="W122" s="2"/>
      <c r="X122" s="2"/>
      <c r="Y122" s="1"/>
      <c r="Z122" s="14">
        <v>600.09006769</v>
      </c>
      <c r="AA122" s="14">
        <v>0.049001874184</v>
      </c>
      <c r="AB122" s="1"/>
      <c r="AC122" s="14">
        <v>1780.27968034</v>
      </c>
      <c r="AD122" s="14">
        <v>0.048249978224</v>
      </c>
      <c r="AE122" s="1"/>
      <c r="AF122" s="14">
        <v>1411.33549359</v>
      </c>
      <c r="AG122" s="14">
        <v>0.0484716724877</v>
      </c>
    </row>
    <row x14ac:dyDescent="0.25" r="123" customHeight="1" ht="19.5">
      <c r="A123" s="1"/>
      <c r="B123" s="2"/>
      <c r="C123" s="3"/>
      <c r="D123" s="3"/>
      <c r="E123" s="3"/>
      <c r="F123" s="1"/>
      <c r="G123" s="14">
        <v>349.603397831</v>
      </c>
      <c r="H123" s="14">
        <v>0.0496359393215</v>
      </c>
      <c r="I123" s="3"/>
      <c r="J123" s="19">
        <f>H123-G123/$I$9</f>
      </c>
      <c r="K123" s="19"/>
      <c r="L123" s="19"/>
      <c r="M123" s="1"/>
      <c r="N123" s="14">
        <v>939.638935315</v>
      </c>
      <c r="O123" s="14">
        <v>0.0492402876938</v>
      </c>
      <c r="P123" s="1"/>
      <c r="Q123" s="2"/>
      <c r="R123" s="2"/>
      <c r="S123" s="1"/>
      <c r="T123" s="14">
        <v>1594.37301126</v>
      </c>
      <c r="U123" s="14">
        <v>0.0488212076892</v>
      </c>
      <c r="V123" s="18">
        <f>U123-T123/$I$9</f>
      </c>
      <c r="W123" s="2"/>
      <c r="X123" s="2"/>
      <c r="Y123" s="1"/>
      <c r="Z123" s="14">
        <v>600.187703629</v>
      </c>
      <c r="AA123" s="14">
        <v>0.0494790307965</v>
      </c>
      <c r="AB123" s="1"/>
      <c r="AC123" s="14">
        <v>1782.6660334</v>
      </c>
      <c r="AD123" s="14">
        <v>0.0487256199098</v>
      </c>
      <c r="AE123" s="1"/>
      <c r="AF123" s="14">
        <v>1412.24912546</v>
      </c>
      <c r="AG123" s="14">
        <v>0.048948193406</v>
      </c>
    </row>
    <row x14ac:dyDescent="0.25" r="124" customHeight="1" ht="19.5">
      <c r="A124" s="1"/>
      <c r="B124" s="2"/>
      <c r="C124" s="3"/>
      <c r="D124" s="3"/>
      <c r="E124" s="3"/>
      <c r="F124" s="1"/>
      <c r="G124" s="14">
        <v>350.395363891</v>
      </c>
      <c r="H124" s="14">
        <v>0.0501122009214</v>
      </c>
      <c r="I124" s="3"/>
      <c r="J124" s="19">
        <f>H124-G124/$I$9</f>
      </c>
      <c r="K124" s="19"/>
      <c r="L124" s="19"/>
      <c r="M124" s="1"/>
      <c r="N124" s="14">
        <v>940.56041053</v>
      </c>
      <c r="O124" s="14">
        <v>0.0497164136752</v>
      </c>
      <c r="P124" s="1"/>
      <c r="Q124" s="2"/>
      <c r="R124" s="2"/>
      <c r="S124" s="1"/>
      <c r="T124" s="14">
        <v>1594.44753202</v>
      </c>
      <c r="U124" s="14">
        <v>0.0492977241536</v>
      </c>
      <c r="V124" s="18">
        <f>U124-T124/$I$9</f>
      </c>
      <c r="W124" s="2"/>
      <c r="X124" s="2"/>
      <c r="Y124" s="1"/>
      <c r="Z124" s="14">
        <v>600.28298513</v>
      </c>
      <c r="AA124" s="14">
        <v>0.0499559625894</v>
      </c>
      <c r="AB124" s="1"/>
      <c r="AC124" s="14">
        <v>1785.01156326</v>
      </c>
      <c r="AD124" s="14">
        <v>0.0492010613585</v>
      </c>
      <c r="AE124" s="1"/>
      <c r="AF124" s="14">
        <v>1413.16502275</v>
      </c>
      <c r="AG124" s="14">
        <v>0.0494244877055</v>
      </c>
    </row>
    <row x14ac:dyDescent="0.25" r="125" customHeight="1" ht="19.5">
      <c r="A125" s="1"/>
      <c r="B125" s="2"/>
      <c r="C125" s="3"/>
      <c r="D125" s="3"/>
      <c r="E125" s="3"/>
      <c r="F125" s="1"/>
      <c r="G125" s="14">
        <v>351.183379721</v>
      </c>
      <c r="H125" s="14">
        <v>0.0505882370827</v>
      </c>
      <c r="I125" s="3"/>
      <c r="J125" s="19">
        <f>H125-G125/$I$9</f>
      </c>
      <c r="K125" s="19"/>
      <c r="L125" s="19"/>
      <c r="M125" s="1"/>
      <c r="N125" s="14">
        <v>941.479388702</v>
      </c>
      <c r="O125" s="14">
        <v>0.0501923141719</v>
      </c>
      <c r="P125" s="1"/>
      <c r="Q125" s="2"/>
      <c r="R125" s="2"/>
      <c r="S125" s="1"/>
      <c r="T125" s="14">
        <v>1594.52044941</v>
      </c>
      <c r="U125" s="14">
        <v>0.0497740133794</v>
      </c>
      <c r="V125" s="18">
        <f>U125-T125/$I$9</f>
      </c>
      <c r="W125" s="2"/>
      <c r="X125" s="2"/>
      <c r="Y125" s="1"/>
      <c r="Z125" s="14">
        <v>600.376078369</v>
      </c>
      <c r="AA125" s="14">
        <v>0.0504326699022</v>
      </c>
      <c r="AB125" s="1"/>
      <c r="AC125" s="14">
        <v>1787.3169178</v>
      </c>
      <c r="AD125" s="14">
        <v>0.04967630195</v>
      </c>
      <c r="AE125" s="1"/>
      <c r="AF125" s="14">
        <v>1414.08327318</v>
      </c>
      <c r="AG125" s="14">
        <v>0.0499005556803</v>
      </c>
    </row>
    <row x14ac:dyDescent="0.25" r="126" customHeight="1" ht="19.5">
      <c r="A126" s="1"/>
      <c r="B126" s="2"/>
      <c r="C126" s="3"/>
      <c r="D126" s="3"/>
      <c r="E126" s="3"/>
      <c r="F126" s="1"/>
      <c r="G126" s="14">
        <v>351.967484593</v>
      </c>
      <c r="H126" s="14">
        <v>0.0510640482255</v>
      </c>
      <c r="I126" s="3"/>
      <c r="J126" s="19">
        <f>H126-G126/$I$9</f>
      </c>
      <c r="K126" s="19"/>
      <c r="L126" s="19"/>
      <c r="M126" s="1"/>
      <c r="N126" s="14">
        <v>942.395881779</v>
      </c>
      <c r="O126" s="14">
        <v>0.0506679893699</v>
      </c>
      <c r="P126" s="1"/>
      <c r="Q126" s="2"/>
      <c r="R126" s="2"/>
      <c r="S126" s="1"/>
      <c r="T126" s="14">
        <v>1594.59182055</v>
      </c>
      <c r="U126" s="14">
        <v>0.0502500755203</v>
      </c>
      <c r="V126" s="18">
        <f>U126-T126/$I$9</f>
      </c>
      <c r="W126" s="2"/>
      <c r="X126" s="2"/>
      <c r="Y126" s="1"/>
      <c r="Z126" s="14">
        <v>600.467131919</v>
      </c>
      <c r="AA126" s="14">
        <v>0.0509091531308</v>
      </c>
      <c r="AB126" s="1"/>
      <c r="AC126" s="14">
        <v>1789.58269826</v>
      </c>
      <c r="AD126" s="14">
        <v>0.0501513410038</v>
      </c>
      <c r="AE126" s="1"/>
      <c r="AF126" s="14">
        <v>1415.00351247</v>
      </c>
      <c r="AG126" s="14">
        <v>0.050376397709</v>
      </c>
    </row>
    <row x14ac:dyDescent="0.25" r="127" customHeight="1" ht="19.5">
      <c r="A127" s="1"/>
      <c r="B127" s="2"/>
      <c r="C127" s="3"/>
      <c r="D127" s="3"/>
      <c r="E127" s="3"/>
      <c r="F127" s="1"/>
      <c r="G127" s="14">
        <v>352.747713579</v>
      </c>
      <c r="H127" s="14">
        <v>0.0515396347589</v>
      </c>
      <c r="I127" s="3"/>
      <c r="J127" s="19">
        <f>H127-G127/$I$9</f>
      </c>
      <c r="K127" s="19"/>
      <c r="L127" s="19"/>
      <c r="M127" s="1"/>
      <c r="N127" s="14">
        <v>943.309908362</v>
      </c>
      <c r="O127" s="14">
        <v>0.0511434394397</v>
      </c>
      <c r="P127" s="1"/>
      <c r="Q127" s="2"/>
      <c r="R127" s="2"/>
      <c r="S127" s="1"/>
      <c r="T127" s="14">
        <v>1594.6617242</v>
      </c>
      <c r="U127" s="14">
        <v>0.0507259107278</v>
      </c>
      <c r="V127" s="18">
        <f>U127-T127/$I$9</f>
      </c>
      <c r="W127" s="2"/>
      <c r="X127" s="2"/>
      <c r="Y127" s="1"/>
      <c r="Z127" s="14">
        <v>600.556274506</v>
      </c>
      <c r="AA127" s="14">
        <v>0.0513854127082</v>
      </c>
      <c r="AB127" s="1"/>
      <c r="AC127" s="14">
        <v>1791.80947663</v>
      </c>
      <c r="AD127" s="14">
        <v>0.0506261778659</v>
      </c>
      <c r="AE127" s="1"/>
      <c r="AF127" s="14">
        <v>1415.92546991</v>
      </c>
      <c r="AG127" s="14">
        <v>0.0508520138441</v>
      </c>
    </row>
    <row x14ac:dyDescent="0.25" r="128" customHeight="1" ht="19.5">
      <c r="A128" s="1"/>
      <c r="B128" s="2"/>
      <c r="C128" s="3"/>
      <c r="D128" s="3"/>
      <c r="E128" s="3"/>
      <c r="F128" s="1"/>
      <c r="G128" s="14">
        <v>353.524106573</v>
      </c>
      <c r="H128" s="14">
        <v>0.0520149970826</v>
      </c>
      <c r="I128" s="3"/>
      <c r="J128" s="19">
        <f>H128-G128/$I$9</f>
      </c>
      <c r="K128" s="19"/>
      <c r="L128" s="19"/>
      <c r="M128" s="1"/>
      <c r="N128" s="14">
        <v>944.22148775</v>
      </c>
      <c r="O128" s="14">
        <v>0.0516186645535</v>
      </c>
      <c r="P128" s="1"/>
      <c r="Q128" s="2"/>
      <c r="R128" s="2"/>
      <c r="S128" s="1"/>
      <c r="T128" s="14">
        <v>1594.73023974</v>
      </c>
      <c r="U128" s="14">
        <v>0.051201519162</v>
      </c>
      <c r="V128" s="18">
        <f>U128-T128/$I$9</f>
      </c>
      <c r="W128" s="2"/>
      <c r="X128" s="2"/>
      <c r="Y128" s="1"/>
      <c r="Z128" s="14">
        <v>600.643621097</v>
      </c>
      <c r="AA128" s="14">
        <v>0.0518614490735</v>
      </c>
      <c r="AB128" s="1"/>
      <c r="AC128" s="14">
        <v>1793.99783384</v>
      </c>
      <c r="AD128" s="14">
        <v>0.0511008119954</v>
      </c>
      <c r="AE128" s="1"/>
      <c r="AF128" s="14">
        <v>1416.84934072</v>
      </c>
      <c r="AG128" s="14">
        <v>0.0513274035445</v>
      </c>
    </row>
    <row x14ac:dyDescent="0.25" r="129" customHeight="1" ht="19.5">
      <c r="A129" s="1"/>
      <c r="B129" s="2"/>
      <c r="C129" s="3"/>
      <c r="D129" s="3"/>
      <c r="E129" s="3"/>
      <c r="F129" s="1"/>
      <c r="G129" s="14">
        <v>354.296696057</v>
      </c>
      <c r="H129" s="14">
        <v>0.0524901355622</v>
      </c>
      <c r="I129" s="3"/>
      <c r="J129" s="19">
        <f>H129-G129/$I$9</f>
      </c>
      <c r="K129" s="19"/>
      <c r="L129" s="19"/>
      <c r="M129" s="1"/>
      <c r="N129" s="14">
        <v>945.13064673</v>
      </c>
      <c r="O129" s="14">
        <v>0.0520936648837</v>
      </c>
      <c r="P129" s="1"/>
      <c r="Q129" s="2"/>
      <c r="R129" s="2"/>
      <c r="S129" s="1"/>
      <c r="T129" s="14">
        <v>1594.79744777</v>
      </c>
      <c r="U129" s="14">
        <v>0.0516769009844</v>
      </c>
      <c r="V129" s="18">
        <f>U129-T129/$I$9</f>
      </c>
      <c r="W129" s="2"/>
      <c r="X129" s="2"/>
      <c r="Y129" s="1"/>
      <c r="Z129" s="14">
        <v>600.729290962</v>
      </c>
      <c r="AA129" s="14">
        <v>0.0523372626204</v>
      </c>
      <c r="AB129" s="1"/>
      <c r="AC129" s="14">
        <v>1796.14838483</v>
      </c>
      <c r="AD129" s="14">
        <v>0.0515752430152</v>
      </c>
      <c r="AE129" s="1"/>
      <c r="AF129" s="14">
        <v>1417.77530302</v>
      </c>
      <c r="AG129" s="14">
        <v>0.0518025660534</v>
      </c>
    </row>
    <row x14ac:dyDescent="0.25" r="130" customHeight="1" ht="19.5">
      <c r="A130" s="1"/>
      <c r="B130" s="2"/>
      <c r="C130" s="3"/>
      <c r="D130" s="3"/>
      <c r="E130" s="3"/>
      <c r="F130" s="1"/>
      <c r="G130" s="14">
        <v>355.065515899</v>
      </c>
      <c r="H130" s="14">
        <v>0.0529650505325</v>
      </c>
      <c r="I130" s="3"/>
      <c r="J130" s="19">
        <f>H130-G130/$I$9</f>
      </c>
      <c r="K130" s="19"/>
      <c r="L130" s="19"/>
      <c r="M130" s="1"/>
      <c r="N130" s="14">
        <v>946.037418416</v>
      </c>
      <c r="O130" s="14">
        <v>0.0525684406211</v>
      </c>
      <c r="P130" s="1"/>
      <c r="Q130" s="2"/>
      <c r="R130" s="2"/>
      <c r="S130" s="1"/>
      <c r="T130" s="14">
        <v>1594.86343446</v>
      </c>
      <c r="U130" s="14">
        <v>0.0521520563527</v>
      </c>
      <c r="V130" s="18">
        <f>U130-T130/$I$9</f>
      </c>
      <c r="W130" s="2"/>
      <c r="X130" s="2"/>
      <c r="Y130" s="1"/>
      <c r="Z130" s="14">
        <v>600.813426005</v>
      </c>
      <c r="AA130" s="14">
        <v>0.0528128536336</v>
      </c>
      <c r="AB130" s="1"/>
      <c r="AC130" s="14">
        <v>1798.26175231</v>
      </c>
      <c r="AD130" s="14">
        <v>0.0520494707089</v>
      </c>
      <c r="AE130" s="1"/>
      <c r="AF130" s="14">
        <v>1418.70416597</v>
      </c>
      <c r="AG130" s="14">
        <v>0.0522775002091</v>
      </c>
    </row>
    <row x14ac:dyDescent="0.25" r="131" customHeight="1" ht="19.5">
      <c r="A131" s="1"/>
      <c r="B131" s="2"/>
      <c r="C131" s="3"/>
      <c r="D131" s="3"/>
      <c r="E131" s="3"/>
      <c r="F131" s="1"/>
      <c r="G131" s="14">
        <v>355.83060251</v>
      </c>
      <c r="H131" s="14">
        <v>0.0534397422926</v>
      </c>
      <c r="I131" s="3"/>
      <c r="J131" s="19">
        <f>H131-G131/$I$9</f>
      </c>
      <c r="K131" s="19"/>
      <c r="L131" s="19"/>
      <c r="M131" s="1"/>
      <c r="N131" s="14">
        <v>946.941844339</v>
      </c>
      <c r="O131" s="14">
        <v>0.0530429919678</v>
      </c>
      <c r="P131" s="1"/>
      <c r="Q131" s="2"/>
      <c r="R131" s="2"/>
      <c r="S131" s="1"/>
      <c r="T131" s="14">
        <v>1594.92827958</v>
      </c>
      <c r="U131" s="14">
        <v>0.0526269854296</v>
      </c>
      <c r="V131" s="18">
        <f>U131-T131/$I$9</f>
      </c>
      <c r="W131" s="2"/>
      <c r="X131" s="2"/>
      <c r="Y131" s="1"/>
      <c r="Z131" s="14">
        <v>600.896153054</v>
      </c>
      <c r="AA131" s="14">
        <v>0.0532882222966</v>
      </c>
      <c r="AB131" s="1"/>
      <c r="AC131" s="14">
        <v>1800.33857284</v>
      </c>
      <c r="AD131" s="14">
        <v>0.0525234949594</v>
      </c>
      <c r="AE131" s="1"/>
      <c r="AF131" s="14">
        <v>1419.6377547</v>
      </c>
      <c r="AG131" s="14">
        <v>0.052752204505</v>
      </c>
    </row>
    <row x14ac:dyDescent="0.25" r="132" customHeight="1" ht="19.5">
      <c r="A132" s="1"/>
      <c r="B132" s="2"/>
      <c r="C132" s="3"/>
      <c r="D132" s="3"/>
      <c r="E132" s="3"/>
      <c r="F132" s="1"/>
      <c r="G132" s="14">
        <v>356.591994149</v>
      </c>
      <c r="H132" s="14">
        <v>0.0539142111098</v>
      </c>
      <c r="I132" s="3"/>
      <c r="J132" s="19">
        <f>H132-G132/$I$9</f>
      </c>
      <c r="K132" s="19"/>
      <c r="L132" s="19"/>
      <c r="M132" s="1"/>
      <c r="N132" s="14">
        <v>947.843970843</v>
      </c>
      <c r="O132" s="14">
        <v>0.0535173191387</v>
      </c>
      <c r="P132" s="1"/>
      <c r="Q132" s="2"/>
      <c r="R132" s="2"/>
      <c r="S132" s="1"/>
      <c r="T132" s="14">
        <v>1594.99206637</v>
      </c>
      <c r="U132" s="14">
        <v>0.053101688378</v>
      </c>
      <c r="V132" s="18">
        <f>U132-T132/$I$9</f>
      </c>
      <c r="W132" s="2"/>
      <c r="X132" s="2"/>
      <c r="Y132" s="1"/>
      <c r="Z132" s="14">
        <v>600.977593433</v>
      </c>
      <c r="AA132" s="14">
        <v>0.0537633687209</v>
      </c>
      <c r="AB132" s="1"/>
      <c r="AC132" s="14">
        <v>1802.37946923</v>
      </c>
      <c r="AD132" s="14">
        <v>0.0529973157229</v>
      </c>
      <c r="AE132" s="1"/>
      <c r="AF132" s="14">
        <v>1420.57737007</v>
      </c>
      <c r="AG132" s="14">
        <v>0.0532266781162</v>
      </c>
    </row>
    <row x14ac:dyDescent="0.25" r="133" customHeight="1" ht="19.5">
      <c r="A133" s="1"/>
      <c r="B133" s="2"/>
      <c r="C133" s="3"/>
      <c r="D133" s="3"/>
      <c r="E133" s="3"/>
      <c r="F133" s="1"/>
      <c r="G133" s="14">
        <v>357.349724724</v>
      </c>
      <c r="H133" s="14">
        <v>0.054388457193</v>
      </c>
      <c r="I133" s="3"/>
      <c r="J133" s="19">
        <f>H133-G133/$I$9</f>
      </c>
      <c r="K133" s="19"/>
      <c r="L133" s="19"/>
      <c r="M133" s="1"/>
      <c r="N133" s="14">
        <v>948.743847154</v>
      </c>
      <c r="O133" s="14">
        <v>0.0539914223553</v>
      </c>
      <c r="P133" s="1"/>
      <c r="Q133" s="2"/>
      <c r="R133" s="2"/>
      <c r="S133" s="1"/>
      <c r="T133" s="14">
        <v>1595.05487082</v>
      </c>
      <c r="U133" s="14">
        <v>0.0535761653663</v>
      </c>
      <c r="V133" s="18">
        <f>U133-T133/$I$9</f>
      </c>
      <c r="W133" s="2"/>
      <c r="X133" s="2"/>
      <c r="Y133" s="1"/>
      <c r="Z133" s="14">
        <v>601.057849452</v>
      </c>
      <c r="AA133" s="14">
        <v>0.0542382929627</v>
      </c>
      <c r="AB133" s="1"/>
      <c r="AC133" s="14">
        <v>1804.38507855</v>
      </c>
      <c r="AD133" s="14">
        <v>0.0534709329912</v>
      </c>
      <c r="AE133" s="1"/>
      <c r="AF133" s="14">
        <v>1421.52374306</v>
      </c>
      <c r="AG133" s="14">
        <v>0.0537009208648</v>
      </c>
    </row>
    <row x14ac:dyDescent="0.25" r="134" customHeight="1" ht="19.5">
      <c r="A134" s="1"/>
      <c r="B134" s="2"/>
      <c r="C134" s="3"/>
      <c r="D134" s="3"/>
      <c r="E134" s="3"/>
      <c r="F134" s="1"/>
      <c r="G134" s="14">
        <v>358.103838674</v>
      </c>
      <c r="H134" s="14">
        <v>0.0548624807413</v>
      </c>
      <c r="I134" s="3"/>
      <c r="J134" s="19">
        <f>H134-G134/$I$9</f>
      </c>
      <c r="K134" s="19"/>
      <c r="L134" s="19"/>
      <c r="M134" s="1"/>
      <c r="N134" s="14">
        <v>949.641523358</v>
      </c>
      <c r="O134" s="14">
        <v>0.0544653018423</v>
      </c>
      <c r="P134" s="1"/>
      <c r="Q134" s="2"/>
      <c r="R134" s="2"/>
      <c r="S134" s="1"/>
      <c r="T134" s="14">
        <v>1595.11676746</v>
      </c>
      <c r="U134" s="14">
        <v>0.0540504165644</v>
      </c>
      <c r="V134" s="18">
        <f>U134-T134/$I$9</f>
      </c>
      <c r="W134" s="2"/>
      <c r="X134" s="2"/>
      <c r="Y134" s="1"/>
      <c r="Z134" s="14">
        <v>601.13702464</v>
      </c>
      <c r="AA134" s="14">
        <v>0.0547129950784</v>
      </c>
      <c r="AB134" s="1"/>
      <c r="AC134" s="14">
        <v>1806.35607365</v>
      </c>
      <c r="AD134" s="14">
        <v>0.0539443467589</v>
      </c>
      <c r="AE134" s="1"/>
      <c r="AF134" s="14">
        <v>1422.47689976</v>
      </c>
      <c r="AG134" s="14">
        <v>0.0541749332098</v>
      </c>
    </row>
    <row x14ac:dyDescent="0.25" r="135" customHeight="1" ht="19.5">
      <c r="A135" s="1"/>
      <c r="B135" s="2"/>
      <c r="C135" s="3"/>
      <c r="D135" s="3"/>
      <c r="E135" s="3"/>
      <c r="F135" s="1"/>
      <c r="G135" s="14">
        <v>358.854377094</v>
      </c>
      <c r="H135" s="14">
        <v>0.055336281906</v>
      </c>
      <c r="I135" s="3"/>
      <c r="J135" s="19">
        <f>H135-G135/$I$9</f>
      </c>
      <c r="K135" s="19"/>
      <c r="L135" s="19"/>
      <c r="M135" s="1"/>
      <c r="N135" s="14">
        <v>950.537048627</v>
      </c>
      <c r="O135" s="14">
        <v>0.0549389578156</v>
      </c>
      <c r="P135" s="1"/>
      <c r="Q135" s="2"/>
      <c r="R135" s="2"/>
      <c r="S135" s="1"/>
      <c r="T135" s="14">
        <v>1595.17782975</v>
      </c>
      <c r="U135" s="14">
        <v>0.0545244421437</v>
      </c>
      <c r="V135" s="18">
        <f>U135-T135/$I$9</f>
      </c>
      <c r="W135" s="2"/>
      <c r="X135" s="2"/>
      <c r="Y135" s="1"/>
      <c r="Z135" s="14">
        <v>601.215197018</v>
      </c>
      <c r="AA135" s="14">
        <v>0.0551874751298</v>
      </c>
      <c r="AB135" s="1"/>
      <c r="AC135" s="14">
        <v>1808.29313789</v>
      </c>
      <c r="AD135" s="14">
        <v>0.0544175570159</v>
      </c>
      <c r="AE135" s="1"/>
      <c r="AF135" s="14">
        <v>1423.43644813</v>
      </c>
      <c r="AG135" s="14">
        <v>0.0546487160377</v>
      </c>
    </row>
    <row x14ac:dyDescent="0.25" r="136" customHeight="1" ht="19.5">
      <c r="A136" s="1"/>
      <c r="B136" s="2"/>
      <c r="C136" s="3"/>
      <c r="D136" s="3"/>
      <c r="E136" s="3"/>
      <c r="F136" s="1"/>
      <c r="G136" s="14">
        <v>359.601380825</v>
      </c>
      <c r="H136" s="14">
        <v>0.0558098608342</v>
      </c>
      <c r="I136" s="3"/>
      <c r="J136" s="19">
        <f>H136-G136/$I$9</f>
      </c>
      <c r="K136" s="19"/>
      <c r="L136" s="19"/>
      <c r="M136" s="1"/>
      <c r="N136" s="14">
        <v>951.430469779</v>
      </c>
      <c r="O136" s="14">
        <v>0.0554123904841</v>
      </c>
      <c r="P136" s="1"/>
      <c r="Q136" s="2"/>
      <c r="R136" s="2"/>
      <c r="S136" s="1"/>
      <c r="T136" s="14">
        <v>1595.23812037</v>
      </c>
      <c r="U136" s="14">
        <v>0.0549982422826</v>
      </c>
      <c r="V136" s="18">
        <f>U136-T136/$I$9</f>
      </c>
      <c r="W136" s="2"/>
      <c r="X136" s="2"/>
      <c r="Y136" s="1"/>
      <c r="Z136" s="14">
        <v>601.292435694</v>
      </c>
      <c r="AA136" s="14">
        <v>0.055661733197</v>
      </c>
      <c r="AB136" s="1"/>
      <c r="AC136" s="14">
        <v>1810.19698464</v>
      </c>
      <c r="AD136" s="14">
        <v>0.0548905637078</v>
      </c>
      <c r="AE136" s="1"/>
      <c r="AF136" s="14">
        <v>1424.40158953</v>
      </c>
      <c r="AG136" s="14">
        <v>0.0551222706062</v>
      </c>
    </row>
    <row x14ac:dyDescent="0.25" r="137" customHeight="1" ht="19.5">
      <c r="A137" s="1"/>
      <c r="B137" s="2"/>
      <c r="C137" s="3"/>
      <c r="D137" s="3"/>
      <c r="E137" s="3"/>
      <c r="F137" s="1"/>
      <c r="G137" s="14">
        <v>360.344889275</v>
      </c>
      <c r="H137" s="14">
        <v>0.0562832176642</v>
      </c>
      <c r="I137" s="3"/>
      <c r="J137" s="19">
        <f>H137-G137/$I$9</f>
      </c>
      <c r="K137" s="19"/>
      <c r="L137" s="19"/>
      <c r="M137" s="1"/>
      <c r="N137" s="14">
        <v>952.321834819</v>
      </c>
      <c r="O137" s="14">
        <v>0.0558856000358</v>
      </c>
      <c r="P137" s="1"/>
      <c r="Q137" s="2"/>
      <c r="R137" s="2"/>
      <c r="S137" s="1"/>
      <c r="T137" s="14">
        <v>1595.29769932</v>
      </c>
      <c r="U137" s="14">
        <v>0.0554718171614</v>
      </c>
      <c r="V137" s="18">
        <f>U137-T137/$I$9</f>
      </c>
      <c r="W137" s="2"/>
      <c r="X137" s="2"/>
      <c r="Y137" s="1"/>
      <c r="Z137" s="14">
        <v>601.368796572</v>
      </c>
      <c r="AA137" s="14">
        <v>0.0561357693723</v>
      </c>
      <c r="AB137" s="1"/>
      <c r="AC137" s="14">
        <v>1812.06834192</v>
      </c>
      <c r="AD137" s="14">
        <v>0.0553633667147</v>
      </c>
      <c r="AE137" s="1"/>
      <c r="AF137" s="14">
        <v>1425.37126389</v>
      </c>
      <c r="AG137" s="14">
        <v>0.0555955984377</v>
      </c>
    </row>
    <row x14ac:dyDescent="0.25" r="138" customHeight="1" ht="19.5">
      <c r="A138" s="1"/>
      <c r="B138" s="2"/>
      <c r="C138" s="3"/>
      <c r="D138" s="3"/>
      <c r="E138" s="3"/>
      <c r="F138" s="1"/>
      <c r="G138" s="14">
        <v>361.084942801</v>
      </c>
      <c r="H138" s="14">
        <v>0.0567563525432</v>
      </c>
      <c r="I138" s="3"/>
      <c r="J138" s="19">
        <f>H138-G138/$I$9</f>
      </c>
      <c r="K138" s="19"/>
      <c r="L138" s="19"/>
      <c r="M138" s="1"/>
      <c r="N138" s="14">
        <v>953.211184526</v>
      </c>
      <c r="O138" s="14">
        <v>0.0563585866418</v>
      </c>
      <c r="P138" s="1"/>
      <c r="Q138" s="2"/>
      <c r="R138" s="2"/>
      <c r="S138" s="1"/>
      <c r="T138" s="14">
        <v>1595.35661988</v>
      </c>
      <c r="U138" s="14">
        <v>0.0559451669589</v>
      </c>
      <c r="V138" s="18">
        <f>U138-T138/$I$9</f>
      </c>
      <c r="W138" s="2"/>
      <c r="X138" s="2"/>
      <c r="Y138" s="1"/>
      <c r="Z138" s="14">
        <v>601.444338435</v>
      </c>
      <c r="AA138" s="14">
        <v>0.0566095837406</v>
      </c>
      <c r="AB138" s="1"/>
      <c r="AC138" s="14">
        <v>1813.90792484</v>
      </c>
      <c r="AD138" s="14">
        <v>0.0558359658489</v>
      </c>
      <c r="AE138" s="1"/>
      <c r="AF138" s="14">
        <v>1426.34432842</v>
      </c>
      <c r="AG138" s="14">
        <v>0.0560687012404</v>
      </c>
    </row>
    <row x14ac:dyDescent="0.25" r="139" customHeight="1" ht="19.5">
      <c r="A139" s="1"/>
      <c r="B139" s="2"/>
      <c r="C139" s="3"/>
      <c r="D139" s="3"/>
      <c r="E139" s="3"/>
      <c r="F139" s="1"/>
      <c r="G139" s="14">
        <v>361.821577222</v>
      </c>
      <c r="H139" s="14">
        <v>0.0572292656195</v>
      </c>
      <c r="I139" s="3"/>
      <c r="J139" s="19">
        <f>H139-G139/$I$9</f>
      </c>
      <c r="K139" s="19"/>
      <c r="L139" s="19"/>
      <c r="M139" s="1"/>
      <c r="N139" s="14">
        <v>954.098557692</v>
      </c>
      <c r="O139" s="14">
        <v>0.0568313504441</v>
      </c>
      <c r="P139" s="1"/>
      <c r="Q139" s="2"/>
      <c r="R139" s="2"/>
      <c r="S139" s="1"/>
      <c r="T139" s="14">
        <v>1595.41491956</v>
      </c>
      <c r="U139" s="14">
        <v>0.056418291858</v>
      </c>
      <c r="V139" s="18">
        <f>U139-T139/$I$9</f>
      </c>
      <c r="W139" s="2"/>
      <c r="X139" s="2"/>
      <c r="Y139" s="1"/>
      <c r="Z139" s="14">
        <v>601.519105045</v>
      </c>
      <c r="AA139" s="14">
        <v>0.0570831763818</v>
      </c>
      <c r="AB139" s="1"/>
      <c r="AC139" s="14">
        <v>1815.71643981</v>
      </c>
      <c r="AD139" s="14">
        <v>0.0563083608568</v>
      </c>
      <c r="AE139" s="1"/>
      <c r="AF139" s="14">
        <v>1427.31971567</v>
      </c>
      <c r="AG139" s="14">
        <v>0.0565415808083</v>
      </c>
    </row>
    <row x14ac:dyDescent="0.25" r="140" customHeight="1" ht="19.5">
      <c r="A140" s="1"/>
      <c r="B140" s="2"/>
      <c r="C140" s="3"/>
      <c r="D140" s="3"/>
      <c r="E140" s="3"/>
      <c r="F140" s="1"/>
      <c r="G140" s="14">
        <v>362.554830216</v>
      </c>
      <c r="H140" s="14">
        <v>0.0577019570539</v>
      </c>
      <c r="I140" s="3"/>
      <c r="J140" s="19">
        <f>H140-G140/$I$9</f>
      </c>
      <c r="K140" s="19"/>
      <c r="L140" s="19"/>
      <c r="M140" s="1"/>
      <c r="N140" s="14">
        <v>954.983989617</v>
      </c>
      <c r="O140" s="14">
        <v>0.0573038915568</v>
      </c>
      <c r="P140" s="1"/>
      <c r="Q140" s="2"/>
      <c r="R140" s="2"/>
      <c r="S140" s="1"/>
      <c r="T140" s="14">
        <v>1595.47264887</v>
      </c>
      <c r="U140" s="14">
        <v>0.0568911920232</v>
      </c>
      <c r="V140" s="18">
        <f>U140-T140/$I$9</f>
      </c>
      <c r="W140" s="2"/>
      <c r="X140" s="2"/>
      <c r="Y140" s="1"/>
      <c r="Z140" s="14">
        <v>601.593127964</v>
      </c>
      <c r="AA140" s="14">
        <v>0.0575565473502</v>
      </c>
      <c r="AB140" s="1"/>
      <c r="AC140" s="14">
        <v>1817.494583</v>
      </c>
      <c r="AD140" s="14">
        <v>0.0567805514427</v>
      </c>
      <c r="AE140" s="1"/>
      <c r="AF140" s="14">
        <v>1428.29661181</v>
      </c>
      <c r="AG140" s="14">
        <v>0.0570142388476</v>
      </c>
    </row>
    <row x14ac:dyDescent="0.25" r="141" customHeight="1" ht="19.5">
      <c r="A141" s="1"/>
      <c r="B141" s="2"/>
      <c r="C141" s="3"/>
      <c r="D141" s="3"/>
      <c r="E141" s="3"/>
      <c r="F141" s="1"/>
      <c r="G141" s="14">
        <v>363.284736271</v>
      </c>
      <c r="H141" s="14">
        <v>0.0581744270062</v>
      </c>
      <c r="I141" s="3"/>
      <c r="J141" s="19">
        <f>H141-G141/$I$9</f>
      </c>
      <c r="K141" s="19"/>
      <c r="L141" s="19"/>
      <c r="M141" s="1"/>
      <c r="N141" s="14">
        <v>955.867510284</v>
      </c>
      <c r="O141" s="14">
        <v>0.0577762100658</v>
      </c>
      <c r="P141" s="1"/>
      <c r="Q141" s="2"/>
      <c r="R141" s="2"/>
      <c r="S141" s="1"/>
      <c r="T141" s="14">
        <v>1595.52983408</v>
      </c>
      <c r="U141" s="14">
        <v>0.0573638676248</v>
      </c>
      <c r="V141" s="18">
        <f>U141-T141/$I$9</f>
      </c>
      <c r="W141" s="2"/>
      <c r="X141" s="2"/>
      <c r="Y141" s="1"/>
      <c r="Z141" s="14">
        <v>601.666442895</v>
      </c>
      <c r="AA141" s="14">
        <v>0.058029696655</v>
      </c>
      <c r="AB141" s="1"/>
      <c r="AC141" s="14">
        <v>1819.2430146</v>
      </c>
      <c r="AD141" s="14">
        <v>0.0572525373034</v>
      </c>
      <c r="AE141" s="1"/>
      <c r="AF141" s="14">
        <v>1429.27463126</v>
      </c>
      <c r="AG141" s="14">
        <v>0.0574866767496</v>
      </c>
    </row>
    <row x14ac:dyDescent="0.25" r="142" customHeight="1" ht="19.5">
      <c r="A142" s="1"/>
      <c r="B142" s="2"/>
      <c r="C142" s="3"/>
      <c r="D142" s="3"/>
      <c r="E142" s="3"/>
      <c r="F142" s="1"/>
      <c r="G142" s="14">
        <v>364.011328653</v>
      </c>
      <c r="H142" s="14">
        <v>0.0586466756429</v>
      </c>
      <c r="I142" s="3"/>
      <c r="J142" s="19">
        <f>H142-G142/$I$9</f>
      </c>
      <c r="K142" s="19"/>
      <c r="L142" s="19"/>
      <c r="M142" s="1"/>
      <c r="N142" s="14">
        <v>956.749147878</v>
      </c>
      <c r="O142" s="14">
        <v>0.0582483060246</v>
      </c>
      <c r="P142" s="1"/>
      <c r="Q142" s="2"/>
      <c r="R142" s="2"/>
      <c r="S142" s="1"/>
      <c r="T142" s="14">
        <v>1595.58649975</v>
      </c>
      <c r="U142" s="14">
        <v>0.0578363188179</v>
      </c>
      <c r="V142" s="18">
        <f>U142-T142/$I$9</f>
      </c>
      <c r="W142" s="2"/>
      <c r="X142" s="2"/>
      <c r="Y142" s="1"/>
      <c r="Z142" s="14">
        <v>601.739080788</v>
      </c>
      <c r="AA142" s="14">
        <v>0.0585026242664</v>
      </c>
      <c r="AB142" s="1"/>
      <c r="AC142" s="14">
        <v>1820.96237897</v>
      </c>
      <c r="AD142" s="14">
        <v>0.0577243181269</v>
      </c>
      <c r="AE142" s="1"/>
      <c r="AF142" s="14">
        <v>1430.25367257</v>
      </c>
      <c r="AG142" s="14">
        <v>0.0579588955615</v>
      </c>
    </row>
    <row x14ac:dyDescent="0.25" r="143" customHeight="1" ht="19.5">
      <c r="A143" s="1"/>
      <c r="B143" s="2"/>
      <c r="C143" s="3"/>
      <c r="D143" s="3"/>
      <c r="E143" s="3"/>
      <c r="F143" s="1"/>
      <c r="G143" s="14">
        <v>364.734640138</v>
      </c>
      <c r="H143" s="14">
        <v>0.0591187031303</v>
      </c>
      <c r="I143" s="3"/>
      <c r="J143" s="19">
        <f>H143-G143/$I$9</f>
      </c>
      <c r="K143" s="19"/>
      <c r="L143" s="19"/>
      <c r="M143" s="1"/>
      <c r="N143" s="14">
        <v>957.628916966</v>
      </c>
      <c r="O143" s="14">
        <v>0.0587201794519</v>
      </c>
      <c r="P143" s="1"/>
      <c r="Q143" s="2"/>
      <c r="R143" s="2"/>
      <c r="S143" s="1"/>
      <c r="T143" s="14">
        <v>1595.64266871</v>
      </c>
      <c r="U143" s="14">
        <v>0.0583085457378</v>
      </c>
      <c r="V143" s="18">
        <f>U143-T143/$I$9</f>
      </c>
      <c r="W143" s="2"/>
      <c r="X143" s="2"/>
      <c r="Y143" s="1"/>
      <c r="Z143" s="14">
        <v>601.811077247</v>
      </c>
      <c r="AA143" s="14">
        <v>0.0589753301189</v>
      </c>
      <c r="AB143" s="1"/>
      <c r="AC143" s="14">
        <v>1822.65327761</v>
      </c>
      <c r="AD143" s="14">
        <v>0.058195893628</v>
      </c>
      <c r="AE143" s="1"/>
      <c r="AF143" s="14">
        <v>1431.23418101</v>
      </c>
      <c r="AG143" s="14">
        <v>0.0584308957927</v>
      </c>
    </row>
    <row x14ac:dyDescent="0.25" r="144" customHeight="1" ht="19.5">
      <c r="A144" s="1"/>
      <c r="B144" s="2"/>
      <c r="C144" s="3"/>
      <c r="D144" s="3"/>
      <c r="E144" s="3"/>
      <c r="F144" s="1"/>
      <c r="G144" s="14">
        <v>365.454701726</v>
      </c>
      <c r="H144" s="14">
        <v>0.0595905096318</v>
      </c>
      <c r="I144" s="3"/>
      <c r="J144" s="19">
        <f>H144-G144/$I$9</f>
      </c>
      <c r="K144" s="19"/>
      <c r="L144" s="19"/>
      <c r="M144" s="1"/>
      <c r="N144" s="14">
        <v>958.506836162</v>
      </c>
      <c r="O144" s="14">
        <v>0.0591918303352</v>
      </c>
      <c r="P144" s="1"/>
      <c r="Q144" s="2"/>
      <c r="R144" s="2"/>
      <c r="S144" s="1"/>
      <c r="T144" s="14">
        <v>1595.69836219</v>
      </c>
      <c r="U144" s="14">
        <v>0.0587805484998</v>
      </c>
      <c r="V144" s="18">
        <f>U144-T144/$I$9</f>
      </c>
      <c r="W144" s="2"/>
      <c r="X144" s="2"/>
      <c r="Y144" s="1"/>
      <c r="Z144" s="14">
        <v>601.882463956</v>
      </c>
      <c r="AA144" s="14">
        <v>0.0594478141178</v>
      </c>
      <c r="AB144" s="1"/>
      <c r="AC144" s="14">
        <v>1824.31627915</v>
      </c>
      <c r="AD144" s="14">
        <v>0.0586672635443</v>
      </c>
      <c r="AE144" s="1"/>
      <c r="AF144" s="14">
        <v>1432.21682265</v>
      </c>
      <c r="AG144" s="14">
        <v>0.0589026775904</v>
      </c>
    </row>
    <row x14ac:dyDescent="0.25" r="145" customHeight="1" ht="19.5">
      <c r="A145" s="1"/>
      <c r="B145" s="2"/>
      <c r="C145" s="3"/>
      <c r="D145" s="3"/>
      <c r="E145" s="3"/>
      <c r="F145" s="1"/>
      <c r="G145" s="14">
        <v>366.171544191</v>
      </c>
      <c r="H145" s="14">
        <v>0.0600620952992</v>
      </c>
      <c r="I145" s="3"/>
      <c r="J145" s="19">
        <f>H145-G145/$I$9</f>
      </c>
      <c r="K145" s="19"/>
      <c r="L145" s="19"/>
      <c r="M145" s="1"/>
      <c r="N145" s="14">
        <v>959.382913241</v>
      </c>
      <c r="O145" s="14">
        <v>0.0596632586328</v>
      </c>
      <c r="P145" s="1"/>
      <c r="Q145" s="2"/>
      <c r="R145" s="2"/>
      <c r="S145" s="1"/>
      <c r="T145" s="14">
        <v>1595.75359518</v>
      </c>
      <c r="U145" s="14">
        <v>0.0592523271984</v>
      </c>
      <c r="V145" s="18">
        <f>U145-T145/$I$9</f>
      </c>
      <c r="W145" s="2"/>
      <c r="X145" s="2"/>
      <c r="Y145" s="1"/>
      <c r="Z145" s="14">
        <v>601.953285582</v>
      </c>
      <c r="AA145" s="14">
        <v>0.0599200761705</v>
      </c>
      <c r="AB145" s="1"/>
      <c r="AC145" s="14">
        <v>1825.95192639</v>
      </c>
      <c r="AD145" s="14">
        <v>0.0591384276233</v>
      </c>
      <c r="AE145" s="1"/>
      <c r="AF145" s="14">
        <v>1433.20211129</v>
      </c>
      <c r="AG145" s="14">
        <v>0.0593742409298</v>
      </c>
    </row>
    <row x14ac:dyDescent="0.25" r="146" customHeight="1" ht="19.5">
      <c r="A146" s="1"/>
      <c r="B146" s="2"/>
      <c r="C146" s="3"/>
      <c r="D146" s="3"/>
      <c r="E146" s="3"/>
      <c r="F146" s="1"/>
      <c r="G146" s="14">
        <v>366.885196286</v>
      </c>
      <c r="H146" s="14">
        <v>0.0605334602876</v>
      </c>
      <c r="I146" s="3"/>
      <c r="J146" s="19">
        <f>H146-G146/$I$9</f>
      </c>
      <c r="K146" s="19"/>
      <c r="L146" s="19"/>
      <c r="M146" s="1"/>
      <c r="N146" s="14">
        <v>960.257155382</v>
      </c>
      <c r="O146" s="14">
        <v>0.0601344642896</v>
      </c>
      <c r="P146" s="1"/>
      <c r="Q146" s="2"/>
      <c r="R146" s="2"/>
      <c r="S146" s="1"/>
      <c r="T146" s="14">
        <v>1595.80838359</v>
      </c>
      <c r="U146" s="14">
        <v>0.0597238819056</v>
      </c>
      <c r="V146" s="18">
        <f>U146-T146/$I$9</f>
      </c>
      <c r="W146" s="2"/>
      <c r="X146" s="2"/>
      <c r="Y146" s="1"/>
      <c r="Z146" s="14">
        <v>602.02359999</v>
      </c>
      <c r="AA146" s="14">
        <v>0.0603921161901</v>
      </c>
      <c r="AB146" s="1"/>
      <c r="AC146" s="14">
        <v>1827.56072591</v>
      </c>
      <c r="AD146" s="14">
        <v>0.0596093856371</v>
      </c>
      <c r="AE146" s="1"/>
      <c r="AF146" s="14">
        <v>1434.19095505</v>
      </c>
      <c r="AG146" s="14">
        <v>0.0598455855126</v>
      </c>
    </row>
    <row x14ac:dyDescent="0.25" r="147" customHeight="1" ht="19.5">
      <c r="A147" s="1"/>
      <c r="B147" s="2"/>
      <c r="C147" s="3"/>
      <c r="D147" s="3"/>
      <c r="E147" s="3"/>
      <c r="F147" s="1"/>
      <c r="G147" s="14">
        <v>367.595684919</v>
      </c>
      <c r="H147" s="14">
        <v>0.0610046047392</v>
      </c>
      <c r="I147" s="3"/>
      <c r="J147" s="19">
        <f>H147-G147/$I$9</f>
      </c>
      <c r="K147" s="19"/>
      <c r="L147" s="19"/>
      <c r="M147" s="1"/>
      <c r="N147" s="14">
        <v>961.129563029</v>
      </c>
      <c r="O147" s="14">
        <v>0.0606054472416</v>
      </c>
      <c r="P147" s="1"/>
      <c r="Q147" s="2"/>
      <c r="R147" s="2"/>
      <c r="S147" s="1"/>
      <c r="T147" s="14">
        <v>1595.862742</v>
      </c>
      <c r="U147" s="14">
        <v>0.0601952126721</v>
      </c>
      <c r="V147" s="18">
        <f>U147-T147/$I$9</f>
      </c>
      <c r="W147" s="2"/>
      <c r="X147" s="2"/>
      <c r="Y147" s="1"/>
      <c r="Z147" s="14">
        <v>602.093479972</v>
      </c>
      <c r="AA147" s="14">
        <v>0.0608639341231</v>
      </c>
      <c r="AB147" s="1"/>
      <c r="AC147" s="14">
        <v>1829.14315416</v>
      </c>
      <c r="AD147" s="14">
        <v>0.0600801373652</v>
      </c>
      <c r="AE147" s="1"/>
      <c r="AF147" s="14">
        <v>1435.18396397</v>
      </c>
      <c r="AG147" s="14">
        <v>0.0603167111996</v>
      </c>
    </row>
    <row x14ac:dyDescent="0.25" r="148" customHeight="1" ht="19.5">
      <c r="A148" s="1"/>
      <c r="B148" s="2"/>
      <c r="C148" s="3"/>
      <c r="D148" s="3"/>
      <c r="E148" s="3"/>
      <c r="F148" s="1"/>
      <c r="G148" s="14">
        <v>368.303034023</v>
      </c>
      <c r="H148" s="14">
        <v>0.0614755287818</v>
      </c>
      <c r="I148" s="3"/>
      <c r="J148" s="19">
        <f>H148-G148/$I$9</f>
      </c>
      <c r="K148" s="19"/>
      <c r="L148" s="19"/>
      <c r="M148" s="1"/>
      <c r="N148" s="14">
        <v>962.000135094</v>
      </c>
      <c r="O148" s="14">
        <v>0.06107620743</v>
      </c>
      <c r="P148" s="1"/>
      <c r="Q148" s="2"/>
      <c r="R148" s="2"/>
      <c r="S148" s="1"/>
      <c r="T148" s="14">
        <v>1595.91667691</v>
      </c>
      <c r="U148" s="14">
        <v>0.0606663195357</v>
      </c>
      <c r="V148" s="18">
        <f>U148-T148/$I$9</f>
      </c>
      <c r="W148" s="2"/>
      <c r="X148" s="2"/>
      <c r="Y148" s="1"/>
      <c r="Z148" s="14">
        <v>602.163012117</v>
      </c>
      <c r="AA148" s="14">
        <v>0.0613355299695</v>
      </c>
      <c r="AB148" s="1"/>
      <c r="AC148" s="14">
        <v>1830.69965638</v>
      </c>
      <c r="AD148" s="14">
        <v>0.0605506825928</v>
      </c>
      <c r="AE148" s="1"/>
      <c r="AF148" s="14">
        <v>1436.18151867</v>
      </c>
      <c r="AG148" s="14">
        <v>0.060787618</v>
      </c>
    </row>
    <row x14ac:dyDescent="0.25" r="149" customHeight="1" ht="19.5">
      <c r="A149" s="1"/>
      <c r="B149" s="2"/>
      <c r="C149" s="3"/>
      <c r="D149" s="3"/>
      <c r="E149" s="3"/>
      <c r="F149" s="1"/>
      <c r="G149" s="14">
        <v>369.007269863</v>
      </c>
      <c r="H149" s="14">
        <v>0.0619462325399</v>
      </c>
      <c r="I149" s="3"/>
      <c r="J149" s="19">
        <f>H149-G149/$I$9</f>
      </c>
      <c r="K149" s="19"/>
      <c r="L149" s="19"/>
      <c r="M149" s="1"/>
      <c r="N149" s="14">
        <v>962.868874687</v>
      </c>
      <c r="O149" s="14">
        <v>0.0615467448124</v>
      </c>
      <c r="P149" s="1"/>
      <c r="Q149" s="2"/>
      <c r="R149" s="2"/>
      <c r="S149" s="1"/>
      <c r="T149" s="14">
        <v>1595.97019358</v>
      </c>
      <c r="U149" s="14">
        <v>0.0611372025163</v>
      </c>
      <c r="V149" s="18">
        <f>U149-T149/$I$9</f>
      </c>
      <c r="W149" s="2"/>
      <c r="X149" s="2"/>
      <c r="Y149" s="1"/>
      <c r="Z149" s="14">
        <v>602.232280745</v>
      </c>
      <c r="AA149" s="14">
        <v>0.0618069038002</v>
      </c>
      <c r="AB149" s="1"/>
      <c r="AC149" s="14">
        <v>1832.23064359</v>
      </c>
      <c r="AD149" s="14">
        <v>0.0610210210996</v>
      </c>
      <c r="AE149" s="1"/>
      <c r="AF149" s="14">
        <v>1437.18406393</v>
      </c>
      <c r="AG149" s="14">
        <v>0.061258305936</v>
      </c>
    </row>
    <row x14ac:dyDescent="0.25" r="150" customHeight="1" ht="19.5">
      <c r="A150" s="1"/>
      <c r="B150" s="2"/>
      <c r="C150" s="3"/>
      <c r="D150" s="3"/>
      <c r="E150" s="3"/>
      <c r="F150" s="1"/>
      <c r="G150" s="14">
        <v>369.708413197</v>
      </c>
      <c r="H150" s="14">
        <v>0.0624167161246</v>
      </c>
      <c r="I150" s="3"/>
      <c r="J150" s="19">
        <f>H150-G150/$I$9</f>
      </c>
      <c r="K150" s="19"/>
      <c r="L150" s="19"/>
      <c r="M150" s="1"/>
      <c r="N150" s="14">
        <v>963.735779057</v>
      </c>
      <c r="O150" s="14">
        <v>0.0620170593668</v>
      </c>
      <c r="P150" s="1"/>
      <c r="Q150" s="2"/>
      <c r="R150" s="2"/>
      <c r="S150" s="1"/>
      <c r="T150" s="14">
        <v>1596.0232824</v>
      </c>
      <c r="U150" s="14">
        <v>0.0616078616303</v>
      </c>
      <c r="V150" s="18">
        <f>U150-T150/$I$9</f>
      </c>
      <c r="W150" s="2"/>
      <c r="X150" s="2"/>
      <c r="Y150" s="1"/>
      <c r="Z150" s="14">
        <v>602.301383224</v>
      </c>
      <c r="AA150" s="14">
        <v>0.0622780557327</v>
      </c>
      <c r="AB150" s="1"/>
      <c r="AC150" s="14">
        <v>1833.73651384</v>
      </c>
      <c r="AD150" s="14">
        <v>0.0614911526599</v>
      </c>
      <c r="AE150" s="1"/>
      <c r="AF150" s="14">
        <v>1438.19230113</v>
      </c>
      <c r="AG150" s="14">
        <v>0.0617287749066</v>
      </c>
    </row>
    <row x14ac:dyDescent="0.25" r="151" customHeight="1" ht="19.5">
      <c r="A151" s="1"/>
      <c r="B151" s="2"/>
      <c r="C151" s="3"/>
      <c r="D151" s="3"/>
      <c r="E151" s="3"/>
      <c r="F151" s="1"/>
      <c r="G151" s="14">
        <v>370.406486445</v>
      </c>
      <c r="H151" s="14">
        <v>0.0628869796461</v>
      </c>
      <c r="I151" s="3"/>
      <c r="J151" s="19">
        <f>H151-G151/$I$9</f>
      </c>
      <c r="K151" s="19"/>
      <c r="L151" s="19"/>
      <c r="M151" s="1"/>
      <c r="N151" s="14">
        <v>964.60085114</v>
      </c>
      <c r="O151" s="14">
        <v>0.0624871510965</v>
      </c>
      <c r="P151" s="1"/>
      <c r="Q151" s="2"/>
      <c r="R151" s="2"/>
      <c r="S151" s="1"/>
      <c r="T151" s="14">
        <v>1596.07593538</v>
      </c>
      <c r="U151" s="14">
        <v>0.0620782968829</v>
      </c>
      <c r="V151" s="18">
        <f>U151-T151/$I$9</f>
      </c>
      <c r="W151" s="2"/>
      <c r="X151" s="2"/>
      <c r="Y151" s="1"/>
      <c r="Z151" s="14">
        <v>602.370406371</v>
      </c>
      <c r="AA151" s="14">
        <v>0.0627489859132</v>
      </c>
      <c r="AB151" s="1"/>
      <c r="AC151" s="14">
        <v>1835.2176427</v>
      </c>
      <c r="AD151" s="14">
        <v>0.0619610770437</v>
      </c>
      <c r="AE151" s="1"/>
      <c r="AF151" s="14">
        <v>1439.20722994</v>
      </c>
      <c r="AG151" s="14">
        <v>0.0621990246212</v>
      </c>
    </row>
    <row x14ac:dyDescent="0.25" r="152" customHeight="1" ht="19.5">
      <c r="A152" s="1"/>
      <c r="B152" s="2"/>
      <c r="C152" s="3"/>
      <c r="D152" s="3"/>
      <c r="E152" s="3"/>
      <c r="F152" s="1"/>
      <c r="G152" s="14">
        <v>371.101508027</v>
      </c>
      <c r="H152" s="14">
        <v>0.0633570232107</v>
      </c>
      <c r="I152" s="3"/>
      <c r="J152" s="19">
        <f>H152-G152/$I$9</f>
      </c>
      <c r="K152" s="19"/>
      <c r="L152" s="19"/>
      <c r="M152" s="1"/>
      <c r="N152" s="14">
        <v>965.464094325</v>
      </c>
      <c r="O152" s="14">
        <v>0.0629570200298</v>
      </c>
      <c r="P152" s="1"/>
      <c r="Q152" s="2"/>
      <c r="R152" s="2"/>
      <c r="S152" s="1"/>
      <c r="T152" s="14">
        <v>1596.1281217</v>
      </c>
      <c r="U152" s="14">
        <v>0.0625485082841</v>
      </c>
      <c r="V152" s="18">
        <f>U152-T152/$I$9</f>
      </c>
      <c r="W152" s="2"/>
      <c r="X152" s="2"/>
      <c r="Y152" s="1"/>
      <c r="Z152" s="14">
        <v>602.439436094</v>
      </c>
      <c r="AA152" s="14">
        <v>0.0632196944761</v>
      </c>
      <c r="AB152" s="1"/>
      <c r="AC152" s="14">
        <v>1836.67439558</v>
      </c>
      <c r="AD152" s="14">
        <v>0.0624307940317</v>
      </c>
      <c r="AE152" s="1"/>
      <c r="AF152" s="14">
        <v>1440.23005412</v>
      </c>
      <c r="AG152" s="14">
        <v>0.0626690545939</v>
      </c>
    </row>
    <row x14ac:dyDescent="0.25" r="153" customHeight="1" ht="19.5">
      <c r="A153" s="1"/>
      <c r="B153" s="2"/>
      <c r="C153" s="3"/>
      <c r="D153" s="3"/>
      <c r="E153" s="3"/>
      <c r="F153" s="1"/>
      <c r="G153" s="14">
        <v>371.793496105</v>
      </c>
      <c r="H153" s="14">
        <v>0.0638268469275</v>
      </c>
      <c r="I153" s="3"/>
      <c r="J153" s="19">
        <f>H153-G153/$I$9</f>
      </c>
      <c r="K153" s="19"/>
      <c r="L153" s="19"/>
      <c r="M153" s="1"/>
      <c r="N153" s="14">
        <v>966.325523456</v>
      </c>
      <c r="O153" s="14">
        <v>0.0634266662176</v>
      </c>
      <c r="P153" s="1"/>
      <c r="Q153" s="2"/>
      <c r="R153" s="2"/>
      <c r="S153" s="1"/>
      <c r="T153" s="14">
        <v>1596.17982461</v>
      </c>
      <c r="U153" s="14">
        <v>0.0630184958281</v>
      </c>
      <c r="V153" s="18">
        <f>U153-T153/$I$9</f>
      </c>
      <c r="W153" s="2"/>
      <c r="X153" s="2"/>
      <c r="Y153" s="1"/>
      <c r="Z153" s="14">
        <v>602.508549731</v>
      </c>
      <c r="AA153" s="14">
        <v>0.0636901814966</v>
      </c>
      <c r="AB153" s="1"/>
      <c r="AC153" s="14">
        <v>1838.10714237</v>
      </c>
      <c r="AD153" s="14">
        <v>0.062900303405</v>
      </c>
      <c r="AE153" s="1"/>
      <c r="AF153" s="14">
        <v>1441.26185953</v>
      </c>
      <c r="AG153" s="14">
        <v>0.0631388642827</v>
      </c>
    </row>
    <row x14ac:dyDescent="0.25" r="154" customHeight="1" ht="19.5">
      <c r="A154" s="1"/>
      <c r="B154" s="2"/>
      <c r="C154" s="3"/>
      <c r="D154" s="3"/>
      <c r="E154" s="3"/>
      <c r="F154" s="1"/>
      <c r="G154" s="14">
        <v>372.482466698</v>
      </c>
      <c r="H154" s="14">
        <v>0.0642964509104</v>
      </c>
      <c r="I154" s="3"/>
      <c r="J154" s="19">
        <f>H154-G154/$I$9</f>
      </c>
      <c r="K154" s="19"/>
      <c r="L154" s="19"/>
      <c r="M154" s="1"/>
      <c r="N154" s="14">
        <v>967.185153977</v>
      </c>
      <c r="O154" s="14">
        <v>0.06389608973</v>
      </c>
      <c r="P154" s="1"/>
      <c r="Q154" s="2"/>
      <c r="R154" s="2"/>
      <c r="S154" s="1"/>
      <c r="T154" s="14">
        <v>1596.23100239</v>
      </c>
      <c r="U154" s="14">
        <v>0.0634882595232</v>
      </c>
      <c r="V154" s="18">
        <f>U154-T154/$I$9</f>
      </c>
      <c r="W154" s="2"/>
      <c r="X154" s="2"/>
      <c r="Y154" s="1"/>
      <c r="Z154" s="14">
        <v>602.577819647</v>
      </c>
      <c r="AA154" s="14">
        <v>0.0641604469828</v>
      </c>
      <c r="AB154" s="1"/>
      <c r="AC154" s="14">
        <v>1839.51623799</v>
      </c>
      <c r="AD154" s="14">
        <v>0.06336960498</v>
      </c>
      <c r="AE154" s="1"/>
      <c r="AF154" s="14">
        <v>1442.30326456</v>
      </c>
      <c r="AG154" s="14">
        <v>0.0636084532849</v>
      </c>
    </row>
    <row x14ac:dyDescent="0.25" r="155" customHeight="1" ht="19.5">
      <c r="A155" s="1"/>
      <c r="B155" s="2"/>
      <c r="C155" s="3"/>
      <c r="D155" s="3"/>
      <c r="E155" s="3"/>
      <c r="F155" s="1"/>
      <c r="G155" s="14">
        <v>373.168434001</v>
      </c>
      <c r="H155" s="14">
        <v>0.0647658352781</v>
      </c>
      <c r="I155" s="3"/>
      <c r="J155" s="19">
        <f>H155-G155/$I$9</f>
      </c>
      <c r="K155" s="19"/>
      <c r="L155" s="19"/>
      <c r="M155" s="1"/>
      <c r="N155" s="14">
        <v>968.043009454</v>
      </c>
      <c r="O155" s="14">
        <v>0.06436529065</v>
      </c>
      <c r="P155" s="1"/>
      <c r="Q155" s="2"/>
      <c r="R155" s="2"/>
      <c r="S155" s="1"/>
      <c r="T155" s="14">
        <v>1596.28162875</v>
      </c>
      <c r="U155" s="14">
        <v>0.0639577993675</v>
      </c>
      <c r="V155" s="18">
        <f>U155-T155/$I$9</f>
      </c>
      <c r="W155" s="2"/>
      <c r="X155" s="2"/>
      <c r="Y155" s="1"/>
      <c r="Z155" s="14">
        <v>602.647297368</v>
      </c>
      <c r="AA155" s="14">
        <v>0.0646304908832</v>
      </c>
      <c r="AB155" s="1"/>
      <c r="AC155" s="14">
        <v>1840.90205157</v>
      </c>
      <c r="AD155" s="14">
        <v>0.0638386985981</v>
      </c>
      <c r="AE155" s="1"/>
      <c r="AF155" s="14">
        <v>1443.35429964</v>
      </c>
      <c r="AG155" s="14">
        <v>0.0640778214829</v>
      </c>
    </row>
    <row x14ac:dyDescent="0.25" r="156" customHeight="1" ht="19.5">
      <c r="A156" s="1"/>
      <c r="B156" s="2"/>
      <c r="C156" s="3"/>
      <c r="D156" s="3"/>
      <c r="E156" s="3"/>
      <c r="F156" s="1"/>
      <c r="G156" s="14">
        <v>373.851408998</v>
      </c>
      <c r="H156" s="14">
        <v>0.0652350001546</v>
      </c>
      <c r="I156" s="3"/>
      <c r="J156" s="19">
        <f>H156-G156/$I$9</f>
      </c>
      <c r="K156" s="19"/>
      <c r="L156" s="19"/>
      <c r="M156" s="1"/>
      <c r="N156" s="14">
        <v>968.899113352</v>
      </c>
      <c r="O156" s="14">
        <v>0.0648342690699</v>
      </c>
      <c r="P156" s="1"/>
      <c r="Q156" s="2"/>
      <c r="R156" s="2"/>
      <c r="S156" s="1"/>
      <c r="T156" s="14">
        <v>1596.33167606</v>
      </c>
      <c r="U156" s="14">
        <v>0.0644271153598</v>
      </c>
      <c r="V156" s="18">
        <f>U156-T156/$I$9</f>
      </c>
      <c r="W156" s="2"/>
      <c r="X156" s="2"/>
      <c r="Y156" s="1"/>
      <c r="Z156" s="14">
        <v>602.717023125</v>
      </c>
      <c r="AA156" s="14">
        <v>0.0651003131094</v>
      </c>
      <c r="AB156" s="1"/>
      <c r="AC156" s="14">
        <v>1842.26495329</v>
      </c>
      <c r="AD156" s="14">
        <v>0.0643075841303</v>
      </c>
      <c r="AE156" s="1"/>
      <c r="AF156" s="14">
        <v>1444.41442163</v>
      </c>
      <c r="AG156" s="14">
        <v>0.064546969173</v>
      </c>
    </row>
    <row x14ac:dyDescent="0.25" r="157" customHeight="1" ht="19.5">
      <c r="A157" s="1"/>
      <c r="B157" s="2"/>
      <c r="C157" s="3"/>
      <c r="D157" s="3"/>
      <c r="E157" s="3"/>
      <c r="F157" s="1"/>
      <c r="G157" s="14">
        <v>374.531401246</v>
      </c>
      <c r="H157" s="14">
        <v>0.0657039456676</v>
      </c>
      <c r="I157" s="3"/>
      <c r="J157" s="19">
        <f>H157-G157/$I$9</f>
      </c>
      <c r="K157" s="19"/>
      <c r="L157" s="19"/>
      <c r="M157" s="1"/>
      <c r="N157" s="14">
        <v>969.753494564</v>
      </c>
      <c r="O157" s="14">
        <v>0.0653030250953</v>
      </c>
      <c r="P157" s="1"/>
      <c r="Q157" s="2"/>
      <c r="R157" s="2"/>
      <c r="S157" s="1"/>
      <c r="T157" s="14">
        <v>1596.3811198</v>
      </c>
      <c r="U157" s="14">
        <v>0.064896207503</v>
      </c>
      <c r="V157" s="18">
        <f>U157-T157/$I$9</f>
      </c>
      <c r="W157" s="2"/>
      <c r="X157" s="2"/>
      <c r="Y157" s="1"/>
      <c r="Z157" s="14">
        <v>602.787015117</v>
      </c>
      <c r="AA157" s="14">
        <v>0.0655699135505</v>
      </c>
      <c r="AB157" s="1"/>
      <c r="AC157" s="14">
        <v>1843.60531227</v>
      </c>
      <c r="AD157" s="14">
        <v>0.0647762614818</v>
      </c>
      <c r="AE157" s="1"/>
      <c r="AF157" s="14">
        <v>1445.48288116</v>
      </c>
      <c r="AG157" s="14">
        <v>0.0650158970202</v>
      </c>
    </row>
    <row x14ac:dyDescent="0.25" r="158" customHeight="1" ht="19.5">
      <c r="A158" s="1"/>
      <c r="B158" s="2"/>
      <c r="C158" s="3"/>
      <c r="D158" s="3"/>
      <c r="E158" s="3"/>
      <c r="F158" s="1"/>
      <c r="G158" s="14">
        <v>375.208416932</v>
      </c>
      <c r="H158" s="14">
        <v>0.0661726719412</v>
      </c>
      <c r="I158" s="3"/>
      <c r="J158" s="19">
        <f>H158-G158/$I$9</f>
      </c>
      <c r="K158" s="19"/>
      <c r="L158" s="19"/>
      <c r="M158" s="1"/>
      <c r="N158" s="14">
        <v>970.606174924</v>
      </c>
      <c r="O158" s="14">
        <v>0.0657715588397</v>
      </c>
      <c r="P158" s="1"/>
      <c r="Q158" s="2"/>
      <c r="R158" s="2"/>
      <c r="S158" s="1"/>
      <c r="T158" s="14">
        <v>1596.42993788</v>
      </c>
      <c r="U158" s="14">
        <v>0.0653650757952</v>
      </c>
      <c r="V158" s="18">
        <f>U158-T158/$I$9</f>
      </c>
      <c r="W158" s="2"/>
      <c r="X158" s="2"/>
      <c r="Y158" s="1"/>
      <c r="Z158" s="14">
        <v>602.857288177</v>
      </c>
      <c r="AA158" s="14">
        <v>0.0660392921235</v>
      </c>
      <c r="AB158" s="1"/>
      <c r="AC158" s="14">
        <v>1844.92349956</v>
      </c>
      <c r="AD158" s="14">
        <v>0.0652447305795</v>
      </c>
      <c r="AE158" s="1"/>
      <c r="AF158" s="14">
        <v>1446.55899607</v>
      </c>
      <c r="AG158" s="14">
        <v>0.0654846058433</v>
      </c>
    </row>
    <row x14ac:dyDescent="0.25" r="159" customHeight="1" ht="19.5">
      <c r="A159" s="1"/>
      <c r="B159" s="2"/>
      <c r="C159" s="3"/>
      <c r="D159" s="3"/>
      <c r="E159" s="3"/>
      <c r="F159" s="1"/>
      <c r="G159" s="14">
        <v>375.88246505</v>
      </c>
      <c r="H159" s="14">
        <v>0.0666411791079</v>
      </c>
      <c r="I159" s="3"/>
      <c r="J159" s="19">
        <f>H159-G159/$I$9</f>
      </c>
      <c r="K159" s="19"/>
      <c r="L159" s="19"/>
      <c r="M159" s="1"/>
      <c r="N159" s="14">
        <v>971.457179739</v>
      </c>
      <c r="O159" s="14">
        <v>0.0662398704211</v>
      </c>
      <c r="P159" s="1"/>
      <c r="Q159" s="2"/>
      <c r="R159" s="2"/>
      <c r="S159" s="1"/>
      <c r="T159" s="14">
        <v>1596.47811337</v>
      </c>
      <c r="U159" s="14">
        <v>0.0658337202296</v>
      </c>
      <c r="V159" s="18">
        <f>U159-T159/$I$9</f>
      </c>
      <c r="W159" s="2"/>
      <c r="X159" s="2"/>
      <c r="Y159" s="1"/>
      <c r="Z159" s="14">
        <v>602.927847087</v>
      </c>
      <c r="AA159" s="14">
        <v>0.0665084487462</v>
      </c>
      <c r="AB159" s="1"/>
      <c r="AC159" s="14">
        <v>1846.21988913</v>
      </c>
      <c r="AD159" s="14">
        <v>0.0657129913567</v>
      </c>
      <c r="AE159" s="1"/>
      <c r="AF159" s="14">
        <v>1447.64238429</v>
      </c>
      <c r="AG159" s="14">
        <v>0.0659530961346</v>
      </c>
    </row>
    <row x14ac:dyDescent="0.25" r="160" customHeight="1" ht="19.5">
      <c r="A160" s="1"/>
      <c r="B160" s="2"/>
      <c r="C160" s="3"/>
      <c r="D160" s="3"/>
      <c r="E160" s="3"/>
      <c r="F160" s="1"/>
      <c r="G160" s="14">
        <v>376.553553558</v>
      </c>
      <c r="H160" s="14">
        <v>0.0671094673086</v>
      </c>
      <c r="I160" s="3"/>
      <c r="J160" s="19">
        <f>H160-G160/$I$9</f>
      </c>
      <c r="K160" s="19"/>
      <c r="L160" s="19"/>
      <c r="M160" s="1"/>
      <c r="N160" s="14">
        <v>972.306529919</v>
      </c>
      <c r="O160" s="14">
        <v>0.0667079599636</v>
      </c>
      <c r="P160" s="1"/>
      <c r="Q160" s="2"/>
      <c r="R160" s="2"/>
      <c r="S160" s="1"/>
      <c r="T160" s="14">
        <v>1596.52562753</v>
      </c>
      <c r="U160" s="14">
        <v>0.0663021407944</v>
      </c>
      <c r="V160" s="18">
        <f>U160-T160/$I$9</f>
      </c>
      <c r="W160" s="2"/>
      <c r="X160" s="2"/>
      <c r="Y160" s="1"/>
      <c r="Z160" s="14">
        <v>602.998707572</v>
      </c>
      <c r="AA160" s="14">
        <v>0.0669773833989</v>
      </c>
      <c r="AB160" s="1"/>
      <c r="AC160" s="14">
        <v>1847.49485543</v>
      </c>
      <c r="AD160" s="14">
        <v>0.0661810437539</v>
      </c>
      <c r="AE160" s="1"/>
      <c r="AF160" s="14">
        <v>1448.73272221</v>
      </c>
      <c r="AG160" s="14">
        <v>0.0664213681112</v>
      </c>
    </row>
    <row x14ac:dyDescent="0.25" r="161" customHeight="1" ht="19.5">
      <c r="A161" s="1"/>
      <c r="B161" s="2"/>
      <c r="C161" s="3"/>
      <c r="D161" s="3"/>
      <c r="E161" s="3"/>
      <c r="F161" s="1"/>
      <c r="G161" s="14">
        <v>377.221693022</v>
      </c>
      <c r="H161" s="14">
        <v>0.0675775367028</v>
      </c>
      <c r="I161" s="3"/>
      <c r="J161" s="19">
        <f>H161-G161/$I$9</f>
      </c>
      <c r="K161" s="19"/>
      <c r="L161" s="19"/>
      <c r="M161" s="1"/>
      <c r="N161" s="14">
        <v>973.154241526</v>
      </c>
      <c r="O161" s="14">
        <v>0.0671758276005</v>
      </c>
      <c r="P161" s="1"/>
      <c r="Q161" s="2"/>
      <c r="R161" s="2"/>
      <c r="S161" s="1"/>
      <c r="T161" s="14">
        <v>1596.57246544</v>
      </c>
      <c r="U161" s="14">
        <v>0.0667703374718</v>
      </c>
      <c r="V161" s="18">
        <f>U161-T161/$I$9</f>
      </c>
      <c r="W161" s="2"/>
      <c r="X161" s="2"/>
      <c r="Y161" s="1"/>
      <c r="Z161" s="14">
        <v>603.0698795979999</v>
      </c>
      <c r="AA161" s="14">
        <v>0.0674460961153</v>
      </c>
      <c r="AB161" s="1"/>
      <c r="AC161" s="14">
        <v>1848.74877095</v>
      </c>
      <c r="AD161" s="14">
        <v>0.0666488877054</v>
      </c>
      <c r="AE161" s="1"/>
      <c r="AF161" s="14">
        <v>1449.82957152</v>
      </c>
      <c r="AG161" s="14">
        <v>0.0668894220431</v>
      </c>
    </row>
    <row x14ac:dyDescent="0.25" r="162" customHeight="1" ht="19.5">
      <c r="A162" s="1"/>
      <c r="B162" s="2"/>
      <c r="C162" s="3"/>
      <c r="D162" s="3"/>
      <c r="E162" s="3"/>
      <c r="F162" s="1"/>
      <c r="G162" s="14">
        <v>377.886896288</v>
      </c>
      <c r="H162" s="14">
        <v>0.068045387475</v>
      </c>
      <c r="I162" s="3"/>
      <c r="J162" s="19">
        <f>H162-G162/$I$9</f>
      </c>
      <c r="K162" s="19"/>
      <c r="L162" s="19"/>
      <c r="M162" s="1"/>
      <c r="N162" s="14">
        <v>974.000330021</v>
      </c>
      <c r="O162" s="14">
        <v>0.0676434734666</v>
      </c>
      <c r="P162" s="1"/>
      <c r="Q162" s="2"/>
      <c r="R162" s="2"/>
      <c r="S162" s="1"/>
      <c r="T162" s="14">
        <v>1596.61861614</v>
      </c>
      <c r="U162" s="14">
        <v>0.0672383102471</v>
      </c>
      <c r="V162" s="18">
        <f>U162-T162/$I$9</f>
      </c>
      <c r="W162" s="2"/>
      <c r="X162" s="2"/>
      <c r="Y162" s="1"/>
      <c r="Z162" s="14">
        <v>603.141381067</v>
      </c>
      <c r="AA162" s="14">
        <v>0.0679145869901</v>
      </c>
      <c r="AB162" s="1"/>
      <c r="AC162" s="14">
        <v>1849.98200979</v>
      </c>
      <c r="AD162" s="14">
        <v>0.0671165231405</v>
      </c>
      <c r="AE162" s="1"/>
      <c r="AF162" s="14">
        <v>1450.9325171</v>
      </c>
      <c r="AG162" s="14">
        <v>0.0673572582274</v>
      </c>
    </row>
    <row x14ac:dyDescent="0.25" r="163" customHeight="1" ht="19.5">
      <c r="A163" s="1"/>
      <c r="B163" s="2"/>
      <c r="C163" s="3"/>
      <c r="D163" s="3"/>
      <c r="E163" s="3"/>
      <c r="F163" s="1"/>
      <c r="G163" s="14">
        <v>378.549175983</v>
      </c>
      <c r="H163" s="14">
        <v>0.0685130198286</v>
      </c>
      <c r="I163" s="3"/>
      <c r="J163" s="19">
        <f>H163-G163/$I$9</f>
      </c>
      <c r="K163" s="19"/>
      <c r="L163" s="19"/>
      <c r="M163" s="1"/>
      <c r="N163" s="14">
        <v>974.844805027</v>
      </c>
      <c r="O163" s="14">
        <v>0.0681108977074</v>
      </c>
      <c r="P163" s="1"/>
      <c r="Q163" s="2"/>
      <c r="R163" s="2"/>
      <c r="S163" s="1"/>
      <c r="T163" s="14">
        <v>1596.66407917</v>
      </c>
      <c r="U163" s="14">
        <v>0.0677060591221</v>
      </c>
      <c r="V163" s="18">
        <f>U163-T163/$I$9</f>
      </c>
      <c r="W163" s="2"/>
      <c r="X163" s="2"/>
      <c r="Y163" s="1"/>
      <c r="Z163" s="14">
        <v>603.213224792</v>
      </c>
      <c r="AA163" s="14">
        <v>0.0683828561833</v>
      </c>
      <c r="AB163" s="1"/>
      <c r="AC163" s="14">
        <v>1851.19494698</v>
      </c>
      <c r="AD163" s="14">
        <v>0.0675839499766</v>
      </c>
      <c r="AE163" s="1"/>
      <c r="AF163" s="14">
        <v>1452.04116278</v>
      </c>
      <c r="AG163" s="14">
        <v>0.0678248769414</v>
      </c>
    </row>
    <row x14ac:dyDescent="0.25" r="164" customHeight="1" ht="19.5">
      <c r="A164" s="1"/>
      <c r="B164" s="2"/>
      <c r="C164" s="3"/>
      <c r="D164" s="3"/>
      <c r="E164" s="3"/>
      <c r="F164" s="1"/>
      <c r="G164" s="14">
        <v>379.208547336</v>
      </c>
      <c r="H164" s="14">
        <v>0.068980433998</v>
      </c>
      <c r="I164" s="3"/>
      <c r="J164" s="19">
        <f>H164-G164/$I$9</f>
      </c>
      <c r="K164" s="19"/>
      <c r="L164" s="19"/>
      <c r="M164" s="1"/>
      <c r="N164" s="14">
        <v>975.687678109</v>
      </c>
      <c r="O164" s="14">
        <v>0.0685781004714</v>
      </c>
      <c r="P164" s="1"/>
      <c r="Q164" s="2"/>
      <c r="R164" s="2"/>
      <c r="S164" s="1"/>
      <c r="T164" s="14">
        <v>1596.70886348</v>
      </c>
      <c r="U164" s="14">
        <v>0.0681735841402</v>
      </c>
      <c r="V164" s="18">
        <f>U164-T164/$I$9</f>
      </c>
      <c r="W164" s="2"/>
      <c r="X164" s="2"/>
      <c r="Y164" s="1"/>
      <c r="Z164" s="14">
        <v>603.285421226</v>
      </c>
      <c r="AA164" s="14">
        <v>0.0688509038998</v>
      </c>
      <c r="AB164" s="1"/>
      <c r="AC164" s="14">
        <v>1852.38795334</v>
      </c>
      <c r="AD164" s="14">
        <v>0.0680511681188</v>
      </c>
      <c r="AE164" s="1"/>
      <c r="AF164" s="14">
        <v>1453.15506304</v>
      </c>
      <c r="AG164" s="14">
        <v>0.0682922785617</v>
      </c>
    </row>
    <row x14ac:dyDescent="0.25" r="165" customHeight="1" ht="19.5">
      <c r="A165" s="1"/>
      <c r="B165" s="2"/>
      <c r="C165" s="3"/>
      <c r="D165" s="3"/>
      <c r="E165" s="3"/>
      <c r="F165" s="1"/>
      <c r="G165" s="14">
        <v>379.865023809</v>
      </c>
      <c r="H165" s="14">
        <v>0.0694476302314</v>
      </c>
      <c r="I165" s="3"/>
      <c r="J165" s="19">
        <f>H165-G165/$I$9</f>
      </c>
      <c r="K165" s="19"/>
      <c r="L165" s="19"/>
      <c r="M165" s="1"/>
      <c r="N165" s="14">
        <v>976.528952785</v>
      </c>
      <c r="O165" s="14">
        <v>0.0690450819206</v>
      </c>
      <c r="P165" s="1"/>
      <c r="Q165" s="2"/>
      <c r="R165" s="2"/>
      <c r="S165" s="1"/>
      <c r="T165" s="14">
        <v>1596.75299401</v>
      </c>
      <c r="U165" s="14">
        <v>0.0686408853949</v>
      </c>
      <c r="V165" s="18">
        <f>U165-T165/$I$9</f>
      </c>
      <c r="W165" s="2"/>
      <c r="X165" s="2"/>
      <c r="Y165" s="1"/>
      <c r="Z165" s="14">
        <v>603.357977319</v>
      </c>
      <c r="AA165" s="14">
        <v>0.069318730376</v>
      </c>
      <c r="AB165" s="1"/>
      <c r="AC165" s="14">
        <v>1853.56140269</v>
      </c>
      <c r="AD165" s="14">
        <v>0.0685181774588</v>
      </c>
      <c r="AE165" s="1"/>
      <c r="AF165" s="14">
        <v>1454.27362827</v>
      </c>
      <c r="AG165" s="14">
        <v>0.0687594637671</v>
      </c>
    </row>
    <row x14ac:dyDescent="0.25" r="166" customHeight="1" ht="19.5">
      <c r="A166" s="1"/>
      <c r="B166" s="2"/>
      <c r="C166" s="3"/>
      <c r="D166" s="3"/>
      <c r="E166" s="3"/>
      <c r="F166" s="1"/>
      <c r="G166" s="14">
        <v>380.518619048</v>
      </c>
      <c r="H166" s="14">
        <v>0.0699146087965</v>
      </c>
      <c r="I166" s="3"/>
      <c r="J166" s="19">
        <f>H166-G166/$I$9</f>
      </c>
      <c r="K166" s="19"/>
      <c r="L166" s="19"/>
      <c r="M166" s="1"/>
      <c r="N166" s="14">
        <v>977.368633959</v>
      </c>
      <c r="O166" s="14">
        <v>0.0695118422237</v>
      </c>
      <c r="P166" s="1"/>
      <c r="Q166" s="2"/>
      <c r="R166" s="2"/>
      <c r="S166" s="1"/>
      <c r="T166" s="14">
        <v>1596.79650499</v>
      </c>
      <c r="U166" s="14">
        <v>0.0691079630406</v>
      </c>
      <c r="V166" s="18">
        <f>U166-T166/$I$9</f>
      </c>
      <c r="W166" s="2"/>
      <c r="X166" s="2"/>
      <c r="Y166" s="1"/>
      <c r="Z166" s="14">
        <v>603.430902825</v>
      </c>
      <c r="AA166" s="14">
        <v>0.069786335852</v>
      </c>
      <c r="AB166" s="1"/>
      <c r="AC166" s="14">
        <v>1854.71566413</v>
      </c>
      <c r="AD166" s="14">
        <v>0.0689849778738</v>
      </c>
      <c r="AE166" s="1"/>
      <c r="AF166" s="14">
        <v>1455.39612949</v>
      </c>
      <c r="AG166" s="14">
        <v>0.0692264336915</v>
      </c>
    </row>
    <row x14ac:dyDescent="0.25" r="167" customHeight="1" ht="19.5">
      <c r="A167" s="1"/>
      <c r="B167" s="2"/>
      <c r="C167" s="3"/>
      <c r="D167" s="3"/>
      <c r="E167" s="3"/>
      <c r="F167" s="1"/>
      <c r="G167" s="14">
        <v>381.169346212</v>
      </c>
      <c r="H167" s="14">
        <v>0.0703813699766</v>
      </c>
      <c r="I167" s="3"/>
      <c r="J167" s="19">
        <f>H167-G167/$I$9</f>
      </c>
      <c r="K167" s="19"/>
      <c r="L167" s="19"/>
      <c r="M167" s="1"/>
      <c r="N167" s="14">
        <v>978.20672047</v>
      </c>
      <c r="O167" s="14">
        <v>0.0699783815617</v>
      </c>
      <c r="P167" s="1"/>
      <c r="Q167" s="2"/>
      <c r="R167" s="2"/>
      <c r="S167" s="1"/>
      <c r="T167" s="14">
        <v>1596.8394534</v>
      </c>
      <c r="U167" s="14">
        <v>0.0695748172771</v>
      </c>
      <c r="V167" s="18">
        <f>U167-T167/$I$9</f>
      </c>
      <c r="W167" s="2"/>
      <c r="X167" s="2"/>
      <c r="Y167" s="1"/>
      <c r="Z167" s="14">
        <v>603.504205173</v>
      </c>
      <c r="AA167" s="14">
        <v>0.0702537205557</v>
      </c>
      <c r="AB167" s="1"/>
      <c r="AC167" s="14">
        <v>1855.85109758</v>
      </c>
      <c r="AD167" s="14">
        <v>0.0694515692304</v>
      </c>
      <c r="AE167" s="1"/>
      <c r="AF167" s="14">
        <v>1456.52182557</v>
      </c>
      <c r="AG167" s="14">
        <v>0.0696931898076</v>
      </c>
    </row>
    <row x14ac:dyDescent="0.25" r="168" customHeight="1" ht="19.5">
      <c r="A168" s="1"/>
      <c r="B168" s="2"/>
      <c r="C168" s="3"/>
      <c r="D168" s="3"/>
      <c r="E168" s="3"/>
      <c r="F168" s="1"/>
      <c r="G168" s="14">
        <v>381.817217925</v>
      </c>
      <c r="H168" s="14">
        <v>0.0708479140659</v>
      </c>
      <c r="I168" s="3"/>
      <c r="J168" s="19">
        <f>H168-G168/$I$9</f>
      </c>
      <c r="K168" s="19"/>
      <c r="L168" s="19"/>
      <c r="M168" s="1"/>
      <c r="N168" s="14">
        <v>979.04321461</v>
      </c>
      <c r="O168" s="14">
        <v>0.0704447001181</v>
      </c>
      <c r="P168" s="1"/>
      <c r="Q168" s="2"/>
      <c r="R168" s="2"/>
      <c r="S168" s="1"/>
      <c r="T168" s="14">
        <v>1596.88189376</v>
      </c>
      <c r="U168" s="14">
        <v>0.0700414483492</v>
      </c>
      <c r="V168" s="18">
        <f>U168-T168/$I$9</f>
      </c>
      <c r="W168" s="2"/>
      <c r="X168" s="2"/>
      <c r="Y168" s="1"/>
      <c r="Z168" s="14">
        <v>603.577887789</v>
      </c>
      <c r="AA168" s="14">
        <v>0.0707208846886</v>
      </c>
      <c r="AB168" s="1"/>
      <c r="AC168" s="14">
        <v>1856.96805074</v>
      </c>
      <c r="AD168" s="14">
        <v>0.069917951378</v>
      </c>
      <c r="AE168" s="1"/>
      <c r="AF168" s="14">
        <v>1457.65020429</v>
      </c>
      <c r="AG168" s="14">
        <v>0.0701597333762</v>
      </c>
    </row>
    <row x14ac:dyDescent="0.25" r="169" customHeight="1" ht="19.5">
      <c r="A169" s="1"/>
      <c r="B169" s="2"/>
      <c r="C169" s="3"/>
      <c r="D169" s="3"/>
      <c r="E169" s="3"/>
      <c r="F169" s="1"/>
      <c r="G169" s="14">
        <v>382.462245306</v>
      </c>
      <c r="H169" s="14">
        <v>0.0713142413719</v>
      </c>
      <c r="I169" s="3"/>
      <c r="J169" s="19">
        <f>H169-G169/$I$9</f>
      </c>
      <c r="K169" s="19"/>
      <c r="L169" s="19"/>
      <c r="M169" s="1"/>
      <c r="N169" s="14">
        <v>979.878116768</v>
      </c>
      <c r="O169" s="14">
        <v>0.0709107980773</v>
      </c>
      <c r="P169" s="1"/>
      <c r="Q169" s="2"/>
      <c r="R169" s="2"/>
      <c r="S169" s="1"/>
      <c r="T169" s="14">
        <v>1596.9238877</v>
      </c>
      <c r="U169" s="14">
        <v>0.070507856519</v>
      </c>
      <c r="V169" s="18">
        <f>U169-T169/$I$9</f>
      </c>
      <c r="W169" s="2"/>
      <c r="X169" s="2"/>
      <c r="Y169" s="1"/>
      <c r="Z169" s="14">
        <v>603.651957258</v>
      </c>
      <c r="AA169" s="14">
        <v>0.07118782841</v>
      </c>
      <c r="AB169" s="1"/>
      <c r="AC169" s="14">
        <v>1858.06686337</v>
      </c>
      <c r="AD169" s="14">
        <v>0.0703841241479</v>
      </c>
      <c r="AE169" s="1"/>
      <c r="AF169" s="14">
        <v>1458.78084625</v>
      </c>
      <c r="AG169" s="14">
        <v>0.0706260649377</v>
      </c>
    </row>
    <row x14ac:dyDescent="0.25" r="170" customHeight="1" ht="19.5">
      <c r="A170" s="1"/>
      <c r="B170" s="2"/>
      <c r="C170" s="3"/>
      <c r="D170" s="3"/>
      <c r="E170" s="3"/>
      <c r="F170" s="1"/>
      <c r="G170" s="14">
        <v>383.104438547</v>
      </c>
      <c r="H170" s="14">
        <v>0.0717803522069</v>
      </c>
      <c r="I170" s="3"/>
      <c r="J170" s="19">
        <f>H170-G170/$I$9</f>
      </c>
      <c r="K170" s="19"/>
      <c r="L170" s="19"/>
      <c r="M170" s="1"/>
      <c r="N170" s="14">
        <v>980.711426533</v>
      </c>
      <c r="O170" s="14">
        <v>0.0713766756164</v>
      </c>
      <c r="P170" s="1"/>
      <c r="Q170" s="2"/>
      <c r="R170" s="2"/>
      <c r="S170" s="1"/>
      <c r="T170" s="14">
        <v>1596.9654956</v>
      </c>
      <c r="U170" s="14">
        <v>0.0709740420562</v>
      </c>
      <c r="V170" s="18">
        <f>U170-T170/$I$9</f>
      </c>
      <c r="W170" s="2"/>
      <c r="X170" s="2"/>
      <c r="Y170" s="1"/>
      <c r="Z170" s="14">
        <v>603.726415533</v>
      </c>
      <c r="AA170" s="14">
        <v>0.0716545518383</v>
      </c>
      <c r="AB170" s="1"/>
      <c r="AC170" s="14">
        <v>1859.14785918</v>
      </c>
      <c r="AD170" s="14">
        <v>0.0708500873515</v>
      </c>
      <c r="AE170" s="1"/>
      <c r="AF170" s="14">
        <v>1459.91321914</v>
      </c>
      <c r="AG170" s="14">
        <v>0.0710921842021</v>
      </c>
    </row>
    <row x14ac:dyDescent="0.25" r="171" customHeight="1" ht="19.5">
      <c r="A171" s="1"/>
      <c r="B171" s="2"/>
      <c r="C171" s="3"/>
      <c r="D171" s="3"/>
      <c r="E171" s="3"/>
      <c r="F171" s="1"/>
      <c r="G171" s="14">
        <v>383.743805113</v>
      </c>
      <c r="H171" s="14">
        <v>0.0722462468882</v>
      </c>
      <c r="I171" s="3"/>
      <c r="J171" s="19">
        <f>H171-G171/$I$9</f>
      </c>
      <c r="K171" s="19"/>
      <c r="L171" s="19"/>
      <c r="M171" s="1"/>
      <c r="N171" s="14">
        <v>981.543152802</v>
      </c>
      <c r="O171" s="14">
        <v>0.0718423328867</v>
      </c>
      <c r="P171" s="1"/>
      <c r="Q171" s="2"/>
      <c r="R171" s="2"/>
      <c r="S171" s="1"/>
      <c r="T171" s="14">
        <v>1597.00677261</v>
      </c>
      <c r="U171" s="14">
        <v>0.0714400052232</v>
      </c>
      <c r="V171" s="18">
        <f>U171-T171/$I$9</f>
      </c>
      <c r="W171" s="2"/>
      <c r="X171" s="2"/>
      <c r="Y171" s="1"/>
      <c r="Z171" s="14">
        <v>603.801263463</v>
      </c>
      <c r="AA171" s="14">
        <v>0.0721210550499</v>
      </c>
      <c r="AB171" s="1"/>
      <c r="AC171" s="14">
        <v>1860.21135965</v>
      </c>
      <c r="AD171" s="14">
        <v>0.0713158407699</v>
      </c>
      <c r="AE171" s="1"/>
      <c r="AF171" s="14">
        <v>1461.04657947</v>
      </c>
      <c r="AG171" s="14">
        <v>0.0715580904366</v>
      </c>
    </row>
    <row x14ac:dyDescent="0.25" r="172" customHeight="1" ht="19.5">
      <c r="A172" s="1"/>
      <c r="B172" s="2"/>
      <c r="C172" s="3"/>
      <c r="D172" s="3"/>
      <c r="E172" s="3"/>
      <c r="F172" s="1"/>
      <c r="G172" s="14">
        <v>384.380352811</v>
      </c>
      <c r="H172" s="14">
        <v>0.0727119257265</v>
      </c>
      <c r="I172" s="3"/>
      <c r="J172" s="19">
        <f>H172-G172/$I$9</f>
      </c>
      <c r="K172" s="19"/>
      <c r="L172" s="19"/>
      <c r="M172" s="1"/>
      <c r="N172" s="14">
        <v>982.37330171</v>
      </c>
      <c r="O172" s="14">
        <v>0.0723077700193</v>
      </c>
      <c r="P172" s="1"/>
      <c r="Q172" s="2"/>
      <c r="R172" s="2"/>
      <c r="S172" s="1"/>
      <c r="T172" s="14">
        <v>1597.0477712</v>
      </c>
      <c r="U172" s="14">
        <v>0.0719057462694</v>
      </c>
      <c r="V172" s="18">
        <f>U172-T172/$I$9</f>
      </c>
      <c r="W172" s="2"/>
      <c r="X172" s="2"/>
      <c r="Y172" s="1"/>
      <c r="Z172" s="14">
        <v>603.876487297</v>
      </c>
      <c r="AA172" s="14">
        <v>0.0725873380871</v>
      </c>
      <c r="AB172" s="1"/>
      <c r="AC172" s="14">
        <v>1861.25766283</v>
      </c>
      <c r="AD172" s="14">
        <v>0.0717813841747</v>
      </c>
      <c r="AE172" s="1"/>
      <c r="AF172" s="14">
        <v>1462.18010672</v>
      </c>
      <c r="AG172" s="14">
        <v>0.0720237829537</v>
      </c>
    </row>
    <row x14ac:dyDescent="0.25" r="173" customHeight="1" ht="19.5">
      <c r="A173" s="1"/>
      <c r="B173" s="2"/>
      <c r="C173" s="3"/>
      <c r="D173" s="3"/>
      <c r="E173" s="3"/>
      <c r="F173" s="1"/>
      <c r="G173" s="14">
        <v>385.014088258</v>
      </c>
      <c r="H173" s="14">
        <v>0.0731773890235</v>
      </c>
      <c r="I173" s="3"/>
      <c r="J173" s="19">
        <f>H173-G173/$I$9</f>
      </c>
      <c r="K173" s="19"/>
      <c r="L173" s="19"/>
      <c r="M173" s="1"/>
      <c r="N173" s="14">
        <v>983.201884221</v>
      </c>
      <c r="O173" s="14">
        <v>0.072772987116</v>
      </c>
      <c r="P173" s="1"/>
      <c r="Q173" s="2"/>
      <c r="R173" s="2"/>
      <c r="S173" s="1"/>
      <c r="T173" s="14">
        <v>1597.08853479</v>
      </c>
      <c r="U173" s="14">
        <v>0.0723712654321</v>
      </c>
      <c r="V173" s="18">
        <f>U173-T173/$I$9</f>
      </c>
      <c r="W173" s="2"/>
      <c r="X173" s="2"/>
      <c r="Y173" s="1"/>
      <c r="Z173" s="14">
        <v>603.952062395</v>
      </c>
      <c r="AA173" s="14">
        <v>0.0730534009669</v>
      </c>
      <c r="AB173" s="1"/>
      <c r="AC173" s="14">
        <v>1862.28706508</v>
      </c>
      <c r="AD173" s="14">
        <v>0.0722467173079</v>
      </c>
      <c r="AE173" s="1"/>
      <c r="AF173" s="14">
        <v>1463.31341717</v>
      </c>
      <c r="AG173" s="14">
        <v>0.0724892613359</v>
      </c>
    </row>
    <row x14ac:dyDescent="0.25" r="174" customHeight="1" ht="19.5">
      <c r="A174" s="1"/>
      <c r="B174" s="2"/>
      <c r="C174" s="3"/>
      <c r="D174" s="3"/>
      <c r="E174" s="3"/>
      <c r="F174" s="1"/>
      <c r="G174" s="14">
        <v>385.645018954</v>
      </c>
      <c r="H174" s="14">
        <v>0.0736426370598</v>
      </c>
      <c r="I174" s="3"/>
      <c r="J174" s="19">
        <f>H174-G174/$I$9</f>
      </c>
      <c r="K174" s="19"/>
      <c r="L174" s="19"/>
      <c r="M174" s="1"/>
      <c r="N174" s="14">
        <v>984.028916382</v>
      </c>
      <c r="O174" s="14">
        <v>0.0732379842543</v>
      </c>
      <c r="P174" s="1"/>
      <c r="Q174" s="2"/>
      <c r="R174" s="2"/>
      <c r="S174" s="1"/>
      <c r="T174" s="14">
        <v>1597.12910678</v>
      </c>
      <c r="U174" s="14">
        <v>0.072836562925</v>
      </c>
      <c r="V174" s="18">
        <f>U174-T174/$I$9</f>
      </c>
      <c r="W174" s="2"/>
      <c r="X174" s="2"/>
      <c r="Y174" s="1"/>
      <c r="Z174" s="14">
        <v>604.027952628</v>
      </c>
      <c r="AA174" s="14">
        <v>0.0735192437061</v>
      </c>
      <c r="AB174" s="1"/>
      <c r="AC174" s="14">
        <v>1863.29985892</v>
      </c>
      <c r="AD174" s="14">
        <v>0.0727118398973</v>
      </c>
      <c r="AE174" s="1"/>
      <c r="AF174" s="14">
        <v>1464.44727937</v>
      </c>
      <c r="AG174" s="14">
        <v>0.0729545253405</v>
      </c>
    </row>
    <row x14ac:dyDescent="0.25" r="175" customHeight="1" ht="19.5">
      <c r="A175" s="1"/>
      <c r="B175" s="2"/>
      <c r="C175" s="3"/>
      <c r="D175" s="3"/>
      <c r="E175" s="3"/>
      <c r="F175" s="1"/>
      <c r="G175" s="14">
        <v>386.273153216</v>
      </c>
      <c r="H175" s="14">
        <v>0.0741076700933</v>
      </c>
      <c r="I175" s="3"/>
      <c r="J175" s="19">
        <f>H175-G175/$I$9</f>
      </c>
      <c r="K175" s="19"/>
      <c r="L175" s="19"/>
      <c r="M175" s="1"/>
      <c r="N175" s="14">
        <v>984.854412534</v>
      </c>
      <c r="O175" s="14">
        <v>0.0737027615056</v>
      </c>
      <c r="P175" s="1"/>
      <c r="Q175" s="2"/>
      <c r="R175" s="2"/>
      <c r="S175" s="1"/>
      <c r="T175" s="14">
        <v>1597.16951768</v>
      </c>
      <c r="U175" s="14">
        <v>0.0733016389474</v>
      </c>
      <c r="V175" s="18">
        <f>U175-T175/$I$9</f>
      </c>
      <c r="W175" s="2"/>
      <c r="X175" s="2"/>
      <c r="Y175" s="1"/>
      <c r="Z175" s="14">
        <v>604.104114837</v>
      </c>
      <c r="AA175" s="14">
        <v>0.0739848663289</v>
      </c>
      <c r="AB175" s="1"/>
      <c r="AC175" s="14">
        <v>1864.29634189</v>
      </c>
      <c r="AD175" s="14">
        <v>0.0731767516676</v>
      </c>
      <c r="AE175" s="1"/>
      <c r="AF175" s="14">
        <v>1465.58366174</v>
      </c>
      <c r="AG175" s="14">
        <v>0.0734195748794</v>
      </c>
    </row>
    <row x14ac:dyDescent="0.25" r="176" customHeight="1" ht="19.5">
      <c r="A176" s="1"/>
      <c r="B176" s="2"/>
      <c r="C176" s="3"/>
      <c r="D176" s="3"/>
      <c r="E176" s="3"/>
      <c r="F176" s="1"/>
      <c r="G176" s="14">
        <v>386.898500991</v>
      </c>
      <c r="H176" s="14">
        <v>0.0745724883605</v>
      </c>
      <c r="I176" s="3"/>
      <c r="J176" s="19">
        <f>H176-G176/$I$9</f>
      </c>
      <c r="K176" s="19"/>
      <c r="L176" s="19"/>
      <c r="M176" s="1"/>
      <c r="N176" s="14">
        <v>985.678391047</v>
      </c>
      <c r="O176" s="14">
        <v>0.0741673189495</v>
      </c>
      <c r="P176" s="1"/>
      <c r="Q176" s="2"/>
      <c r="R176" s="2"/>
      <c r="S176" s="1"/>
      <c r="T176" s="14">
        <v>1597.20979373</v>
      </c>
      <c r="U176" s="14">
        <v>0.0737664936792</v>
      </c>
      <c r="V176" s="18">
        <f>U176-T176/$I$9</f>
      </c>
      <c r="W176" s="2"/>
      <c r="X176" s="2"/>
      <c r="Y176" s="1"/>
      <c r="Z176" s="14">
        <v>604.180503941</v>
      </c>
      <c r="AA176" s="14">
        <v>0.0744502688765</v>
      </c>
      <c r="AB176" s="1"/>
      <c r="AC176" s="14">
        <v>1865.27681352</v>
      </c>
      <c r="AD176" s="14">
        <v>0.0736414523539</v>
      </c>
      <c r="AE176" s="1"/>
      <c r="AF176" s="14">
        <v>1466.72501893</v>
      </c>
      <c r="AG176" s="14">
        <v>0.0738844101254</v>
      </c>
    </row>
    <row x14ac:dyDescent="0.25" r="177" customHeight="1" ht="19.5">
      <c r="A177" s="1"/>
      <c r="B177" s="2"/>
      <c r="C177" s="3"/>
      <c r="D177" s="3"/>
      <c r="E177" s="3"/>
      <c r="F177" s="1"/>
      <c r="G177" s="14">
        <v>387.521072675</v>
      </c>
      <c r="H177" s="14">
        <v>0.0750370920732</v>
      </c>
      <c r="I177" s="3"/>
      <c r="J177" s="19">
        <f>H177-G177/$I$9</f>
      </c>
      <c r="K177" s="19"/>
      <c r="L177" s="19"/>
      <c r="M177" s="1"/>
      <c r="N177" s="14">
        <v>986.500870923</v>
      </c>
      <c r="O177" s="14">
        <v>0.0746316566866</v>
      </c>
      <c r="P177" s="1"/>
      <c r="Q177" s="2"/>
      <c r="R177" s="2"/>
      <c r="S177" s="1"/>
      <c r="T177" s="14">
        <v>1597.24995696</v>
      </c>
      <c r="U177" s="14">
        <v>0.0742311272819</v>
      </c>
      <c r="V177" s="18">
        <f>U177-T177/$I$9</f>
      </c>
      <c r="W177" s="2"/>
      <c r="X177" s="2"/>
      <c r="Y177" s="1"/>
      <c r="Z177" s="14">
        <v>604.257082054</v>
      </c>
      <c r="AA177" s="14">
        <v>0.0749154514055</v>
      </c>
      <c r="AB177" s="1"/>
      <c r="AC177" s="14">
        <v>1866.24159684</v>
      </c>
      <c r="AD177" s="14">
        <v>0.0741059417098</v>
      </c>
      <c r="AE177" s="1"/>
      <c r="AF177" s="14">
        <v>1467.87436009</v>
      </c>
      <c r="AG177" s="14">
        <v>0.0743490310268</v>
      </c>
    </row>
    <row x14ac:dyDescent="0.25" r="178" customHeight="1" ht="19.5">
      <c r="A178" s="1"/>
      <c r="B178" s="2"/>
      <c r="C178" s="3"/>
      <c r="D178" s="3"/>
      <c r="E178" s="3"/>
      <c r="F178" s="1"/>
      <c r="G178" s="14">
        <v>388.140879788</v>
      </c>
      <c r="H178" s="14">
        <v>0.0755014814182</v>
      </c>
      <c r="I178" s="3"/>
      <c r="J178" s="19">
        <f>H178-G178/$I$9</f>
      </c>
      <c r="K178" s="19"/>
      <c r="L178" s="19"/>
      <c r="M178" s="1"/>
      <c r="N178" s="14">
        <v>987.321873094</v>
      </c>
      <c r="O178" s="14">
        <v>0.0750957748567</v>
      </c>
      <c r="P178" s="1"/>
      <c r="Q178" s="2"/>
      <c r="R178" s="2"/>
      <c r="S178" s="1"/>
      <c r="T178" s="14">
        <v>1597.29002867</v>
      </c>
      <c r="U178" s="14">
        <v>0.0746955399007</v>
      </c>
      <c r="V178" s="18">
        <f>U178-T178/$I$9</f>
      </c>
      <c r="W178" s="2"/>
      <c r="X178" s="2"/>
      <c r="Y178" s="1"/>
      <c r="Z178" s="14">
        <v>604.333823157</v>
      </c>
      <c r="AA178" s="14">
        <v>0.0753804139492</v>
      </c>
      <c r="AB178" s="1"/>
      <c r="AC178" s="14">
        <v>1867.19101699</v>
      </c>
      <c r="AD178" s="14">
        <v>0.0745702195336</v>
      </c>
      <c r="AE178" s="1"/>
      <c r="AF178" s="14">
        <v>1469.03497808</v>
      </c>
      <c r="AG178" s="14">
        <v>0.0748134371188</v>
      </c>
    </row>
    <row x14ac:dyDescent="0.25" r="179" customHeight="1" ht="19.5">
      <c r="A179" s="1"/>
      <c r="B179" s="2"/>
      <c r="C179" s="3"/>
      <c r="D179" s="3"/>
      <c r="E179" s="3"/>
      <c r="F179" s="1"/>
      <c r="G179" s="14">
        <v>388.757934858</v>
      </c>
      <c r="H179" s="14">
        <v>0.0759656565591</v>
      </c>
      <c r="I179" s="3"/>
      <c r="J179" s="19">
        <f>H179-G179/$I$9</f>
      </c>
      <c r="K179" s="19"/>
      <c r="L179" s="19"/>
      <c r="M179" s="1"/>
      <c r="N179" s="14">
        <v>988.141410565</v>
      </c>
      <c r="O179" s="14">
        <v>0.075559673639</v>
      </c>
      <c r="P179" s="1"/>
      <c r="Q179" s="2"/>
      <c r="R179" s="2"/>
      <c r="S179" s="1"/>
      <c r="T179" s="14">
        <v>1597.33002613</v>
      </c>
      <c r="U179" s="14">
        <v>0.0751597316682</v>
      </c>
      <c r="V179" s="18">
        <f>U179-T179/$I$9</f>
      </c>
      <c r="W179" s="2"/>
      <c r="X179" s="2"/>
      <c r="Y179" s="1"/>
      <c r="Z179" s="14">
        <v>604.410726029</v>
      </c>
      <c r="AA179" s="14">
        <v>0.0758451564895</v>
      </c>
      <c r="AB179" s="1"/>
      <c r="AC179" s="14">
        <v>1868.12541265</v>
      </c>
      <c r="AD179" s="14">
        <v>0.0750342856672</v>
      </c>
      <c r="AE179" s="1"/>
      <c r="AF179" s="14">
        <v>1470.20941503</v>
      </c>
      <c r="AG179" s="14">
        <v>0.0752776281053</v>
      </c>
    </row>
    <row x14ac:dyDescent="0.25" r="180" customHeight="1" ht="19.5">
      <c r="A180" s="1"/>
      <c r="B180" s="2"/>
      <c r="C180" s="3"/>
      <c r="D180" s="3"/>
      <c r="E180" s="3"/>
      <c r="F180" s="1"/>
      <c r="G180" s="14">
        <v>389.372254493</v>
      </c>
      <c r="H180" s="14">
        <v>0.0764296176427</v>
      </c>
      <c r="I180" s="3"/>
      <c r="J180" s="19">
        <f>H180-G180/$I$9</f>
      </c>
      <c r="K180" s="19"/>
      <c r="L180" s="19"/>
      <c r="M180" s="1"/>
      <c r="N180" s="14">
        <v>988.959504886</v>
      </c>
      <c r="O180" s="14">
        <v>0.076023353253</v>
      </c>
      <c r="P180" s="1"/>
      <c r="Q180" s="2"/>
      <c r="R180" s="2"/>
      <c r="S180" s="1"/>
      <c r="T180" s="14">
        <v>1597.36995685</v>
      </c>
      <c r="U180" s="14">
        <v>0.0756237027225</v>
      </c>
      <c r="V180" s="18">
        <f>U180-T180/$I$9</f>
      </c>
      <c r="W180" s="2"/>
      <c r="X180" s="2"/>
      <c r="Y180" s="1"/>
      <c r="Z180" s="14">
        <v>604.487798977</v>
      </c>
      <c r="AA180" s="14">
        <v>0.0763096789485</v>
      </c>
      <c r="AB180" s="1"/>
      <c r="AC180" s="14">
        <v>1869.04512746</v>
      </c>
      <c r="AD180" s="14">
        <v>0.0754981400172</v>
      </c>
      <c r="AE180" s="1"/>
      <c r="AF180" s="14">
        <v>1471.3995822</v>
      </c>
      <c r="AG180" s="14">
        <v>0.0757416039028</v>
      </c>
    </row>
    <row x14ac:dyDescent="0.25" r="181" customHeight="1" ht="19.5">
      <c r="A181" s="1"/>
      <c r="B181" s="2"/>
      <c r="C181" s="3"/>
      <c r="D181" s="3"/>
      <c r="E181" s="3"/>
      <c r="F181" s="1"/>
      <c r="G181" s="14">
        <v>389.983852779</v>
      </c>
      <c r="H181" s="14">
        <v>0.0768933648054</v>
      </c>
      <c r="I181" s="3"/>
      <c r="J181" s="19">
        <f>H181-G181/$I$9</f>
      </c>
      <c r="K181" s="19"/>
      <c r="L181" s="19"/>
      <c r="M181" s="1"/>
      <c r="N181" s="14">
        <v>989.776173455</v>
      </c>
      <c r="O181" s="14">
        <v>0.0764868139518</v>
      </c>
      <c r="P181" s="1"/>
      <c r="Q181" s="2"/>
      <c r="R181" s="2"/>
      <c r="S181" s="1"/>
      <c r="T181" s="14">
        <v>1597.40983603</v>
      </c>
      <c r="U181" s="14">
        <v>0.0760874532029</v>
      </c>
      <c r="V181" s="18">
        <f>U181-T181/$I$9</f>
      </c>
      <c r="W181" s="2"/>
      <c r="X181" s="2"/>
      <c r="Y181" s="1"/>
      <c r="Z181" s="14">
        <v>604.565044474</v>
      </c>
      <c r="AA181" s="14">
        <v>0.0767739812108</v>
      </c>
      <c r="AB181" s="1"/>
      <c r="AC181" s="14">
        <v>1869.95051028</v>
      </c>
      <c r="AD181" s="14">
        <v>0.0759617825442</v>
      </c>
      <c r="AE181" s="1"/>
      <c r="AF181" s="14">
        <v>1472.60755083</v>
      </c>
      <c r="AG181" s="14">
        <v>0.0762053640525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Ori512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2022-08-03T20:03:43.670Z</dcterms:created>
  <dcterms:modified xsi:type="dcterms:W3CDTF">2022-08-03T20:03:43.670Z</dcterms:modified>
</cp:coreProperties>
</file>