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Hydrogen-Embrittlement-Subroutine-Aachen\elastic_plate_3D_normalized\processing_input\"/>
    </mc:Choice>
  </mc:AlternateContent>
  <xr:revisionPtr revIDLastSave="0" documentId="13_ncr:1_{3B039BDD-7E60-47A1-8943-97981E562DBB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G22" i="1"/>
  <c r="H22" i="1" s="1"/>
  <c r="G40" i="1"/>
  <c r="G37" i="1"/>
  <c r="G34" i="1"/>
  <c r="G31" i="1"/>
  <c r="H31" i="1" s="1"/>
  <c r="G19" i="1"/>
  <c r="H19" i="1" s="1"/>
  <c r="H7" i="1"/>
  <c r="H6" i="1"/>
  <c r="H5" i="1"/>
  <c r="H4" i="1"/>
  <c r="G3" i="1"/>
  <c r="H3" i="1" s="1"/>
  <c r="H2" i="1"/>
  <c r="G14" i="1"/>
  <c r="H14" i="1" s="1"/>
  <c r="H9" i="1"/>
  <c r="H10" i="1"/>
  <c r="H11" i="1"/>
  <c r="H12" i="1"/>
  <c r="H13" i="1"/>
  <c r="H15" i="1"/>
  <c r="H18" i="1"/>
  <c r="H20" i="1"/>
  <c r="H21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G17" i="1"/>
  <c r="H17" i="1" s="1"/>
  <c r="G16" i="1"/>
  <c r="H16" i="1" s="1"/>
  <c r="H8" i="1"/>
  <c r="D8" i="1"/>
  <c r="B7" i="1"/>
  <c r="D7" i="1" s="1"/>
  <c r="B6" i="1"/>
  <c r="D6" i="1" s="1"/>
  <c r="B5" i="1"/>
  <c r="D5" i="1" s="1"/>
  <c r="B4" i="1"/>
  <c r="D4" i="1" s="1"/>
  <c r="C9" i="1"/>
  <c r="D9" i="1" s="1"/>
  <c r="D10" i="1"/>
  <c r="D2" i="1"/>
  <c r="C3" i="1"/>
  <c r="D3" i="1" s="1"/>
</calcChain>
</file>

<file path=xl/sharedStrings.xml><?xml version="1.0" encoding="utf-8"?>
<sst xmlns="http://schemas.openxmlformats.org/spreadsheetml/2006/main" count="97" uniqueCount="79">
  <si>
    <t>mechanical_descriptions</t>
  </si>
  <si>
    <t>normalization factor</t>
  </si>
  <si>
    <t>mechanical_original_values</t>
  </si>
  <si>
    <t>normalization_parameters</t>
  </si>
  <si>
    <t>normalization_values</t>
  </si>
  <si>
    <t>C0</t>
  </si>
  <si>
    <t>S0</t>
  </si>
  <si>
    <t>L</t>
  </si>
  <si>
    <t>T0</t>
  </si>
  <si>
    <t>R</t>
  </si>
  <si>
    <t>T</t>
  </si>
  <si>
    <t>mechanical_normalized_values</t>
  </si>
  <si>
    <t>diffusion_descriptions</t>
  </si>
  <si>
    <t>diffusion_original_values</t>
  </si>
  <si>
    <t>diffusion_normalized_values</t>
  </si>
  <si>
    <t>Young's modulus - E (Pa)</t>
  </si>
  <si>
    <t>210.0e+9</t>
  </si>
  <si>
    <t>Poisson ratio - nu (dimless)</t>
  </si>
  <si>
    <t>1</t>
  </si>
  <si>
    <t>scaling factor - SFD (dimless)</t>
  </si>
  <si>
    <t>norm factor for H concentration - C0 (1/m^3)</t>
  </si>
  <si>
    <t>norm factor for stress - S0 (Pa)</t>
  </si>
  <si>
    <t>norm factor for length - L (m)</t>
  </si>
  <si>
    <t>norm factor for time - T0 (s)</t>
  </si>
  <si>
    <t>none</t>
  </si>
  <si>
    <t>0</t>
  </si>
  <si>
    <t>3</t>
  </si>
  <si>
    <t>Number of hydrogen atoms that can reside in each BCC lattice site - beta_BCC (dimless)</t>
  </si>
  <si>
    <t>6.0e0</t>
  </si>
  <si>
    <t>Number of hydrogen atoms that can reside in each FCC lattice site - beta_FCC (dimless)</t>
  </si>
  <si>
    <t>1.0e0</t>
  </si>
  <si>
    <t>Universal gas constant - R (N*m)/(mol*K)</t>
  </si>
  <si>
    <t>8.31446e0</t>
  </si>
  <si>
    <t>Temperature mode (1 - constant | 2 - predefined field)</t>
  </si>
  <si>
    <t>Temperature - T (K)</t>
  </si>
  <si>
    <t>300.0e0</t>
  </si>
  <si>
    <t>Partial molar volume - VH (m^3/mol)</t>
  </si>
  <si>
    <t>2e-06</t>
  </si>
  <si>
    <t>Coefficient formula (1 - directly using DL | 2 - using DL = DL0 * exp(-WB_L/RT))</t>
  </si>
  <si>
    <t>Diffusion coefficient - DL (m^2/s)</t>
  </si>
  <si>
    <t>1.12987e-10</t>
  </si>
  <si>
    <t>Pre-exponentiation factor for coefficient - DL0 (m^2/s)</t>
  </si>
  <si>
    <t>1.07964e-9</t>
  </si>
  <si>
    <t xml:space="preserve">Activation energy for jumping between lattice sites - WB_L (N*m/mol) </t>
  </si>
  <si>
    <t>5630</t>
  </si>
  <si>
    <t>Number of solvent metal atoms per unit volume - NL (1/m^3)</t>
  </si>
  <si>
    <t>8.518e+28</t>
  </si>
  <si>
    <t>Avogadro's constant - avogadro (1/mol)</t>
  </si>
  <si>
    <t>6.02214e+23</t>
  </si>
  <si>
    <t>Gibbs free energy difference between the decohering interface and the surrounding material - delta_g_b0 (N*m/mol)</t>
  </si>
  <si>
    <t>30000.0e0</t>
  </si>
  <si>
    <t>ntrap (0 - no traps | 1 - dislocation | 2 - 5 - more trap types)</t>
  </si>
  <si>
    <t>Equilibrium equation (1 - Oriani's equation | 2 - McNabb-Foster's equation)</t>
  </si>
  <si>
    <t>dis_trap_mode (1 - kumnick, krom | 2 - sofronis, dadfarnia)</t>
  </si>
  <si>
    <t>gamma fitting parameter in Dadfarnia et al. - gamma (1/m^2)</t>
  </si>
  <si>
    <t>2.0e+16</t>
  </si>
  <si>
    <t>Dislocation density for the annealed material in Dadfarnia et al. - rho_d0 (1/m^2)</t>
  </si>
  <si>
    <t xml:space="preserve">1.0e+10 </t>
  </si>
  <si>
    <t>Number of interstitial sites per trap site (dislocations) - alpha_1 (dimless)</t>
  </si>
  <si>
    <t>Binding energy of hydrogen to dislocations - WB_1 (N*m/mol)</t>
  </si>
  <si>
    <t xml:space="preserve"> -20.2e+3</t>
  </si>
  <si>
    <t>Number of interstitial sites per trap site (trap type 2) - alpha_2 (dimless)</t>
  </si>
  <si>
    <t>Number of traps (trap type 2) - NT_2 (1/m^3)</t>
  </si>
  <si>
    <t>8.464e+22</t>
  </si>
  <si>
    <t>Binding energy of hydrogens (trap type 2) - WB_2 (N*m/mol)</t>
  </si>
  <si>
    <t>-58.6e+3</t>
  </si>
  <si>
    <t>Number of interstitial sites per trap site (trap type 3) - alpha_3 (dimless)</t>
  </si>
  <si>
    <t>Trap density (trap type 3) - NT_3 (1/m^3)</t>
  </si>
  <si>
    <t>8.464e+26</t>
  </si>
  <si>
    <t>Binding energy of hydrogens (trap type 3) - WB_3 (N*m/mol)</t>
  </si>
  <si>
    <t>-11.5e+3</t>
  </si>
  <si>
    <t>Number of interstitial sites per trap site (trap type 4) - alpha_4 (dimless)</t>
  </si>
  <si>
    <t>Trap density (trap type 4) - NT_4 (1/m^3)</t>
  </si>
  <si>
    <t>Binding energy of hydrogens (trap type 4) - WB_4 (N*m/mol)</t>
  </si>
  <si>
    <t>Number of interstitial sites per trap site (trap type 5) - alpha_5 (dimless)</t>
  </si>
  <si>
    <t>Trap density (trap type 5) - NT_5 (1/m^3)</t>
  </si>
  <si>
    <t>Binding energy of hydrogens (trap type 5) - WB_5 (N*m/mol)</t>
  </si>
  <si>
    <t>density - rho0 (kg/m^3)</t>
  </si>
  <si>
    <t>Initial chemical potential - mu_0 (J/mol)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</si>
</sst>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0"/>
  <sheetViews>
    <sheetView tabSelected="1" workbookViewId="0">
      <selection activeCell="J12" sqref="J12"/>
    </sheetView>
  </sheetViews>
  <sheetFormatPr defaultRowHeight="14.4" x14ac:dyDescent="0.3"/>
  <cols>
    <col min="1" max="1" width="44.77734375" style="6" customWidth="1"/>
    <col min="2" max="2" width="28" style="7" customWidth="1"/>
    <col min="3" max="3" width="21.33203125" customWidth="1"/>
    <col min="4" max="4" width="28.5546875" style="10" customWidth="1"/>
    <col min="5" max="5" width="76.77734375" style="6" customWidth="1"/>
    <col min="6" max="6" width="38.5546875" style="14" bestFit="1" customWidth="1"/>
    <col min="7" max="7" width="21.33203125" style="8" customWidth="1"/>
    <col min="8" max="8" width="31.77734375" style="10" customWidth="1"/>
    <col min="9" max="9" width="37.109375" customWidth="1"/>
    <col min="10" max="10" width="31.77734375" customWidth="1"/>
  </cols>
  <sheetData>
    <row r="1" spans="1:12" ht="19.5" customHeight="1" x14ac:dyDescent="0.3">
      <c r="A1" s="1" t="s">
        <v>0</v>
      </c>
      <c r="B1" s="2" t="s">
        <v>2</v>
      </c>
      <c r="C1" s="2" t="s">
        <v>1</v>
      </c>
      <c r="D1" s="12" t="s">
        <v>11</v>
      </c>
      <c r="E1" s="1" t="s">
        <v>12</v>
      </c>
      <c r="F1" s="9" t="s">
        <v>13</v>
      </c>
      <c r="G1" s="9" t="s">
        <v>1</v>
      </c>
      <c r="H1" s="12" t="s">
        <v>14</v>
      </c>
      <c r="I1" s="9" t="s">
        <v>3</v>
      </c>
      <c r="J1" s="9" t="s">
        <v>4</v>
      </c>
    </row>
    <row r="2" spans="1:12" ht="19.5" customHeight="1" x14ac:dyDescent="0.3">
      <c r="A2" s="3" t="s">
        <v>19</v>
      </c>
      <c r="B2" s="10">
        <v>1</v>
      </c>
      <c r="C2" s="10">
        <v>1</v>
      </c>
      <c r="D2" s="10">
        <f t="shared" ref="D2:D7" si="0">B2/C2</f>
        <v>1</v>
      </c>
      <c r="E2" s="3" t="s">
        <v>19</v>
      </c>
      <c r="F2" s="10">
        <v>1</v>
      </c>
      <c r="G2" s="10">
        <v>1</v>
      </c>
      <c r="H2" s="10">
        <f t="shared" ref="H2:H7" si="1">F2/G2</f>
        <v>1</v>
      </c>
      <c r="I2" s="8" t="s">
        <v>5</v>
      </c>
      <c r="J2" s="10">
        <v>2.08372E+21</v>
      </c>
    </row>
    <row r="3" spans="1:12" ht="19.5" customHeight="1" x14ac:dyDescent="0.3">
      <c r="A3" s="8" t="s">
        <v>77</v>
      </c>
      <c r="B3" s="11">
        <v>78500000</v>
      </c>
      <c r="C3" s="10">
        <f>($J$3*$J$5*$J$5)/($J$4*$J$4)</f>
        <v>5E+18</v>
      </c>
      <c r="D3" s="10">
        <f t="shared" si="0"/>
        <v>1.5700000000000001E-11</v>
      </c>
      <c r="E3" s="8" t="s">
        <v>77</v>
      </c>
      <c r="F3" s="11">
        <v>78500000</v>
      </c>
      <c r="G3" s="10">
        <f>($J$3*$J$5*$J$5)/($J$4*$J$4)</f>
        <v>5E+18</v>
      </c>
      <c r="H3" s="10">
        <f t="shared" si="1"/>
        <v>1.5700000000000001E-11</v>
      </c>
      <c r="I3" s="8" t="s">
        <v>6</v>
      </c>
      <c r="J3" s="10">
        <v>500000000</v>
      </c>
    </row>
    <row r="4" spans="1:12" ht="19.5" customHeight="1" x14ac:dyDescent="0.3">
      <c r="A4" s="8" t="s">
        <v>20</v>
      </c>
      <c r="B4" s="10">
        <f>$J$2</f>
        <v>2.08372E+21</v>
      </c>
      <c r="C4" s="10">
        <v>1</v>
      </c>
      <c r="D4" s="10">
        <f t="shared" si="0"/>
        <v>2.08372E+21</v>
      </c>
      <c r="E4" s="8" t="s">
        <v>20</v>
      </c>
      <c r="F4" s="10">
        <f>$J$2</f>
        <v>2.08372E+21</v>
      </c>
      <c r="G4" s="10">
        <v>1</v>
      </c>
      <c r="H4" s="10">
        <f t="shared" si="1"/>
        <v>2.08372E+21</v>
      </c>
      <c r="I4" s="8" t="s">
        <v>7</v>
      </c>
      <c r="J4" s="10">
        <v>1</v>
      </c>
    </row>
    <row r="5" spans="1:12" ht="19.5" customHeight="1" x14ac:dyDescent="0.3">
      <c r="A5" s="8" t="s">
        <v>21</v>
      </c>
      <c r="B5" s="10">
        <f>$J$3</f>
        <v>500000000</v>
      </c>
      <c r="C5" s="10">
        <v>1</v>
      </c>
      <c r="D5" s="10">
        <f t="shared" si="0"/>
        <v>500000000</v>
      </c>
      <c r="E5" s="8" t="s">
        <v>21</v>
      </c>
      <c r="F5" s="10">
        <f>$J$3</f>
        <v>500000000</v>
      </c>
      <c r="G5" s="10">
        <v>1</v>
      </c>
      <c r="H5" s="10">
        <f t="shared" si="1"/>
        <v>500000000</v>
      </c>
      <c r="I5" s="8" t="s">
        <v>8</v>
      </c>
      <c r="J5" s="10">
        <v>100000</v>
      </c>
    </row>
    <row r="6" spans="1:12" ht="19.5" customHeight="1" x14ac:dyDescent="0.3">
      <c r="A6" s="8" t="s">
        <v>22</v>
      </c>
      <c r="B6" s="10">
        <f>$J$4</f>
        <v>1</v>
      </c>
      <c r="C6" s="10">
        <v>1</v>
      </c>
      <c r="D6" s="10">
        <f t="shared" si="0"/>
        <v>1</v>
      </c>
      <c r="E6" s="8" t="s">
        <v>22</v>
      </c>
      <c r="F6" s="10">
        <f>$J$4</f>
        <v>1</v>
      </c>
      <c r="G6" s="10">
        <v>1</v>
      </c>
      <c r="H6" s="10">
        <f t="shared" si="1"/>
        <v>1</v>
      </c>
      <c r="I6" s="8" t="s">
        <v>9</v>
      </c>
      <c r="J6" s="10">
        <v>8.3143999999999991</v>
      </c>
    </row>
    <row r="7" spans="1:12" ht="19.5" customHeight="1" x14ac:dyDescent="0.3">
      <c r="A7" s="8" t="s">
        <v>23</v>
      </c>
      <c r="B7" s="10">
        <f>$J$5</f>
        <v>100000</v>
      </c>
      <c r="C7" s="10">
        <v>1</v>
      </c>
      <c r="D7" s="10">
        <f t="shared" si="0"/>
        <v>100000</v>
      </c>
      <c r="E7" s="8" t="s">
        <v>23</v>
      </c>
      <c r="F7" s="10">
        <f>$J$5</f>
        <v>100000</v>
      </c>
      <c r="G7" s="10">
        <v>1</v>
      </c>
      <c r="H7" s="10">
        <f t="shared" si="1"/>
        <v>100000</v>
      </c>
      <c r="I7" s="8" t="s">
        <v>10</v>
      </c>
      <c r="J7" s="10">
        <v>300</v>
      </c>
    </row>
    <row r="8" spans="1:12" ht="19.5" customHeight="1" x14ac:dyDescent="0.3">
      <c r="A8" s="6" t="s">
        <v>24</v>
      </c>
      <c r="B8" s="15">
        <v>0</v>
      </c>
      <c r="C8" s="10">
        <v>1</v>
      </c>
      <c r="D8" s="10">
        <f t="shared" ref="D8" si="2">B8/C8</f>
        <v>0</v>
      </c>
      <c r="E8" s="6" t="s">
        <v>24</v>
      </c>
      <c r="F8" s="10">
        <v>0</v>
      </c>
      <c r="G8" s="10">
        <v>1</v>
      </c>
      <c r="H8" s="10">
        <f t="shared" ref="H8:H21" si="3">F8/G8</f>
        <v>0</v>
      </c>
    </row>
    <row r="9" spans="1:12" ht="19.5" customHeight="1" x14ac:dyDescent="0.3">
      <c r="A9" s="3" t="s">
        <v>15</v>
      </c>
      <c r="B9" s="16" t="s">
        <v>16</v>
      </c>
      <c r="C9" s="10">
        <f>$J$3</f>
        <v>500000000</v>
      </c>
      <c r="D9" s="10">
        <f>B9/C9</f>
        <v>420</v>
      </c>
      <c r="E9" s="3" t="s">
        <v>27</v>
      </c>
      <c r="F9" s="19" t="s">
        <v>28</v>
      </c>
      <c r="G9" s="10">
        <v>1</v>
      </c>
      <c r="H9" s="10">
        <f t="shared" si="3"/>
        <v>6</v>
      </c>
    </row>
    <row r="10" spans="1:12" ht="19.5" customHeight="1" x14ac:dyDescent="0.3">
      <c r="A10" s="3" t="s">
        <v>17</v>
      </c>
      <c r="B10" s="16">
        <v>0.3</v>
      </c>
      <c r="C10" s="10">
        <v>1</v>
      </c>
      <c r="D10" s="10">
        <f>B10/C10</f>
        <v>0.3</v>
      </c>
      <c r="E10" s="3" t="s">
        <v>29</v>
      </c>
      <c r="F10" s="19" t="s">
        <v>30</v>
      </c>
      <c r="G10" s="10">
        <v>1</v>
      </c>
      <c r="H10" s="10">
        <f t="shared" si="3"/>
        <v>1</v>
      </c>
      <c r="I10" s="8"/>
      <c r="K10" s="10"/>
      <c r="L10" s="10"/>
    </row>
    <row r="11" spans="1:12" ht="19.5" customHeight="1" x14ac:dyDescent="0.3">
      <c r="A11" s="8"/>
      <c r="B11" s="11"/>
      <c r="C11" s="8"/>
      <c r="E11" s="3" t="s">
        <v>31</v>
      </c>
      <c r="F11" s="19" t="s">
        <v>32</v>
      </c>
      <c r="G11" s="10">
        <v>1</v>
      </c>
      <c r="H11" s="10">
        <f t="shared" si="3"/>
        <v>8.3144600000000004</v>
      </c>
      <c r="I11" s="8"/>
      <c r="J11" s="11"/>
      <c r="K11" s="10"/>
      <c r="L11" s="10"/>
    </row>
    <row r="12" spans="1:12" ht="19.5" customHeight="1" x14ac:dyDescent="0.3">
      <c r="A12" s="8"/>
      <c r="B12" s="11"/>
      <c r="C12" s="10"/>
      <c r="E12" s="17" t="s">
        <v>33</v>
      </c>
      <c r="F12" s="13" t="s">
        <v>18</v>
      </c>
      <c r="G12" s="10">
        <v>1</v>
      </c>
      <c r="H12" s="10">
        <f t="shared" si="3"/>
        <v>1</v>
      </c>
      <c r="I12" s="8"/>
      <c r="J12" s="11"/>
      <c r="K12" s="8"/>
      <c r="L12" s="10"/>
    </row>
    <row r="13" spans="1:12" ht="19.5" customHeight="1" x14ac:dyDescent="0.3">
      <c r="E13" s="3" t="s">
        <v>34</v>
      </c>
      <c r="F13" s="19" t="s">
        <v>35</v>
      </c>
      <c r="G13" s="10">
        <v>1</v>
      </c>
      <c r="H13" s="10">
        <f t="shared" si="3"/>
        <v>300</v>
      </c>
      <c r="I13" s="8"/>
      <c r="J13" s="11"/>
      <c r="K13" s="8"/>
      <c r="L13" s="10"/>
    </row>
    <row r="14" spans="1:12" ht="19.5" customHeight="1" x14ac:dyDescent="0.3">
      <c r="A14" s="8"/>
      <c r="B14" s="11"/>
      <c r="C14" s="8"/>
      <c r="E14" s="3" t="s">
        <v>36</v>
      </c>
      <c r="F14" s="19" t="s">
        <v>37</v>
      </c>
      <c r="G14" s="10">
        <f>$J$6*$J$7/$J$3</f>
        <v>4.9886399999999994E-6</v>
      </c>
      <c r="H14" s="10">
        <f>F14/G14</f>
        <v>0.40091086949549382</v>
      </c>
      <c r="I14" s="8"/>
      <c r="J14" s="11"/>
      <c r="K14" s="10"/>
      <c r="L14" s="10"/>
    </row>
    <row r="15" spans="1:12" ht="19.5" customHeight="1" x14ac:dyDescent="0.3">
      <c r="A15" s="8"/>
      <c r="B15" s="11"/>
      <c r="C15" s="8"/>
      <c r="E15" s="17" t="s">
        <v>38</v>
      </c>
      <c r="F15" s="13" t="s">
        <v>18</v>
      </c>
      <c r="G15" s="8">
        <v>1</v>
      </c>
      <c r="H15" s="10">
        <f t="shared" si="3"/>
        <v>1</v>
      </c>
      <c r="I15" s="8"/>
      <c r="J15" s="11"/>
      <c r="K15" s="8"/>
      <c r="L15" s="10"/>
    </row>
    <row r="16" spans="1:12" ht="19.5" customHeight="1" x14ac:dyDescent="0.3">
      <c r="A16" s="8"/>
      <c r="B16" s="11"/>
      <c r="C16" s="10"/>
      <c r="E16" s="3" t="s">
        <v>39</v>
      </c>
      <c r="F16" s="19" t="s">
        <v>40</v>
      </c>
      <c r="G16" s="10">
        <f>$J$4*$J$4/$J$5</f>
        <v>1.0000000000000001E-5</v>
      </c>
      <c r="H16" s="10">
        <f t="shared" si="3"/>
        <v>1.1298699999999999E-5</v>
      </c>
      <c r="I16" s="8"/>
      <c r="J16" s="11"/>
      <c r="K16" s="8"/>
      <c r="L16" s="10"/>
    </row>
    <row r="17" spans="1:12" ht="19.5" customHeight="1" x14ac:dyDescent="0.3">
      <c r="A17" s="8"/>
      <c r="B17" s="11"/>
      <c r="C17" s="8"/>
      <c r="E17" s="17" t="s">
        <v>41</v>
      </c>
      <c r="F17" s="13" t="s">
        <v>42</v>
      </c>
      <c r="G17" s="10">
        <f>$J$4*$J$4/$J$5</f>
        <v>1.0000000000000001E-5</v>
      </c>
      <c r="H17" s="10">
        <f t="shared" si="3"/>
        <v>1.07964E-4</v>
      </c>
      <c r="I17" s="8"/>
      <c r="J17" s="11"/>
      <c r="K17" s="8"/>
      <c r="L17" s="10"/>
    </row>
    <row r="18" spans="1:12" ht="19.5" customHeight="1" x14ac:dyDescent="0.3">
      <c r="A18" s="8"/>
      <c r="B18" s="11"/>
      <c r="C18" s="8"/>
      <c r="E18" s="17" t="s">
        <v>43</v>
      </c>
      <c r="F18" s="13" t="s">
        <v>44</v>
      </c>
      <c r="G18" s="10">
        <v>1</v>
      </c>
      <c r="H18" s="10">
        <f t="shared" si="3"/>
        <v>5630</v>
      </c>
      <c r="I18" s="8"/>
      <c r="J18" s="11"/>
      <c r="K18" s="10"/>
      <c r="L18" s="10"/>
    </row>
    <row r="19" spans="1:12" ht="19.5" customHeight="1" x14ac:dyDescent="0.3">
      <c r="A19" s="8"/>
      <c r="B19" s="11"/>
      <c r="C19" s="8"/>
      <c r="E19" s="3" t="s">
        <v>45</v>
      </c>
      <c r="F19" s="19" t="s">
        <v>46</v>
      </c>
      <c r="G19" s="10">
        <f>$J$2</f>
        <v>2.08372E+21</v>
      </c>
      <c r="H19" s="10">
        <f t="shared" si="3"/>
        <v>40878812.892327189</v>
      </c>
      <c r="I19" s="8"/>
      <c r="J19" s="11"/>
      <c r="K19" s="8"/>
      <c r="L19" s="10"/>
    </row>
    <row r="20" spans="1:12" ht="18.75" customHeight="1" x14ac:dyDescent="0.3">
      <c r="A20" s="8"/>
      <c r="B20" s="11"/>
      <c r="C20" s="8"/>
      <c r="E20" s="3" t="s">
        <v>47</v>
      </c>
      <c r="F20" s="19" t="s">
        <v>48</v>
      </c>
      <c r="G20" s="10">
        <v>1</v>
      </c>
      <c r="H20" s="10">
        <f t="shared" si="3"/>
        <v>6.0221399999999997E+23</v>
      </c>
      <c r="I20" s="8"/>
      <c r="J20" s="11"/>
      <c r="K20" s="8"/>
      <c r="L20" s="10"/>
    </row>
    <row r="21" spans="1:12" ht="34.799999999999997" customHeight="1" x14ac:dyDescent="0.3">
      <c r="A21" s="8"/>
      <c r="B21" s="11"/>
      <c r="C21" s="8"/>
      <c r="E21" s="18" t="s">
        <v>49</v>
      </c>
      <c r="F21" s="19" t="s">
        <v>50</v>
      </c>
      <c r="G21" s="10">
        <v>1</v>
      </c>
      <c r="H21" s="10">
        <f t="shared" si="3"/>
        <v>30000</v>
      </c>
      <c r="I21" s="8"/>
      <c r="J21" s="11"/>
      <c r="K21" s="8"/>
      <c r="L21" s="10"/>
    </row>
    <row r="22" spans="1:12" ht="18.75" customHeight="1" x14ac:dyDescent="0.3">
      <c r="A22" s="8"/>
      <c r="B22" s="11"/>
      <c r="C22" s="10"/>
      <c r="E22" s="8" t="s">
        <v>78</v>
      </c>
      <c r="F22" s="11">
        <v>0</v>
      </c>
      <c r="G22" s="10">
        <f>$J$6*$J$7</f>
        <v>2494.3199999999997</v>
      </c>
      <c r="H22" s="10">
        <f t="shared" ref="H22:H41" si="4">F22/G22</f>
        <v>0</v>
      </c>
      <c r="I22" s="8"/>
      <c r="J22" s="11"/>
      <c r="K22" s="8"/>
      <c r="L22" s="10"/>
    </row>
    <row r="23" spans="1:12" ht="18.75" customHeight="1" x14ac:dyDescent="0.3">
      <c r="A23" s="8"/>
      <c r="B23" s="11"/>
      <c r="C23" s="8"/>
      <c r="E23" s="17" t="s">
        <v>51</v>
      </c>
      <c r="F23" s="13" t="s">
        <v>26</v>
      </c>
      <c r="G23" s="10">
        <v>1</v>
      </c>
      <c r="H23" s="10">
        <f t="shared" si="4"/>
        <v>3</v>
      </c>
      <c r="I23" s="8"/>
      <c r="J23" s="11"/>
      <c r="K23" s="8"/>
      <c r="L23" s="10"/>
    </row>
    <row r="24" spans="1:12" ht="18.75" customHeight="1" x14ac:dyDescent="0.3">
      <c r="A24" s="8"/>
      <c r="B24" s="11"/>
      <c r="C24" s="8"/>
      <c r="E24" s="17" t="s">
        <v>52</v>
      </c>
      <c r="F24" s="13" t="s">
        <v>18</v>
      </c>
      <c r="G24" s="10">
        <v>1</v>
      </c>
      <c r="H24" s="10">
        <f t="shared" si="4"/>
        <v>1</v>
      </c>
      <c r="I24" s="8"/>
      <c r="J24" s="11"/>
      <c r="K24" s="10"/>
      <c r="L24" s="10"/>
    </row>
    <row r="25" spans="1:12" ht="18.75" customHeight="1" x14ac:dyDescent="0.3">
      <c r="A25" s="8"/>
      <c r="B25" s="11"/>
      <c r="C25" s="8"/>
      <c r="E25" s="3" t="s">
        <v>53</v>
      </c>
      <c r="F25" s="20">
        <v>2</v>
      </c>
      <c r="G25" s="10">
        <v>1</v>
      </c>
      <c r="H25" s="10">
        <f t="shared" si="4"/>
        <v>2</v>
      </c>
      <c r="I25" s="8"/>
      <c r="J25" s="11"/>
      <c r="K25" s="8"/>
      <c r="L25" s="10"/>
    </row>
    <row r="26" spans="1:12" ht="18.75" customHeight="1" x14ac:dyDescent="0.3">
      <c r="A26" s="8"/>
      <c r="B26" s="11"/>
      <c r="C26" s="8"/>
      <c r="E26" s="3" t="s">
        <v>54</v>
      </c>
      <c r="F26" s="19" t="s">
        <v>55</v>
      </c>
      <c r="G26" s="10">
        <v>1</v>
      </c>
      <c r="H26" s="10">
        <f t="shared" si="4"/>
        <v>2E+16</v>
      </c>
      <c r="I26" s="8"/>
      <c r="J26" s="11"/>
      <c r="K26" s="8"/>
      <c r="L26" s="10"/>
    </row>
    <row r="27" spans="1:12" ht="18.75" customHeight="1" x14ac:dyDescent="0.3">
      <c r="A27" s="8"/>
      <c r="B27" s="11"/>
      <c r="C27" s="10"/>
      <c r="E27" s="3" t="s">
        <v>56</v>
      </c>
      <c r="F27" s="19" t="s">
        <v>57</v>
      </c>
      <c r="G27" s="10">
        <v>1</v>
      </c>
      <c r="H27" s="10">
        <f t="shared" si="4"/>
        <v>10000000000</v>
      </c>
      <c r="I27" s="8"/>
      <c r="J27" s="11"/>
      <c r="K27" s="8"/>
      <c r="L27" s="10"/>
    </row>
    <row r="28" spans="1:12" ht="18.75" customHeight="1" x14ac:dyDescent="0.3">
      <c r="A28" s="8"/>
      <c r="B28" s="11"/>
      <c r="C28" s="10"/>
      <c r="E28" s="3" t="s">
        <v>58</v>
      </c>
      <c r="F28" s="19" t="s">
        <v>30</v>
      </c>
      <c r="G28" s="10">
        <v>1</v>
      </c>
      <c r="H28" s="10">
        <f t="shared" si="4"/>
        <v>1</v>
      </c>
      <c r="I28" s="8"/>
      <c r="J28" s="11"/>
      <c r="K28" s="8"/>
      <c r="L28" s="10"/>
    </row>
    <row r="29" spans="1:12" ht="18.75" customHeight="1" x14ac:dyDescent="0.3">
      <c r="E29" s="3" t="s">
        <v>59</v>
      </c>
      <c r="F29" s="19" t="s">
        <v>60</v>
      </c>
      <c r="G29" s="10">
        <v>1</v>
      </c>
      <c r="H29" s="10">
        <f t="shared" si="4"/>
        <v>-20200</v>
      </c>
    </row>
    <row r="30" spans="1:12" ht="18.75" customHeight="1" x14ac:dyDescent="0.3">
      <c r="A30" s="8"/>
      <c r="B30" s="11"/>
      <c r="C30" s="10"/>
      <c r="E30" s="3" t="s">
        <v>61</v>
      </c>
      <c r="F30" s="19" t="s">
        <v>30</v>
      </c>
      <c r="G30" s="10">
        <v>1</v>
      </c>
      <c r="H30" s="10">
        <f t="shared" si="4"/>
        <v>1</v>
      </c>
      <c r="I30" s="8"/>
      <c r="J30" s="11"/>
      <c r="K30" s="10"/>
      <c r="L30" s="10"/>
    </row>
    <row r="31" spans="1:12" ht="18.75" customHeight="1" x14ac:dyDescent="0.3">
      <c r="A31" s="8"/>
      <c r="B31" s="11"/>
      <c r="C31" s="10"/>
      <c r="E31" s="3" t="s">
        <v>62</v>
      </c>
      <c r="F31" s="19" t="s">
        <v>63</v>
      </c>
      <c r="G31" s="10">
        <f>$J$2</f>
        <v>2.08372E+21</v>
      </c>
      <c r="H31" s="10">
        <f t="shared" si="4"/>
        <v>40.619660990920082</v>
      </c>
      <c r="I31" s="8"/>
      <c r="J31" s="11"/>
      <c r="K31" s="8"/>
      <c r="L31" s="10"/>
    </row>
    <row r="32" spans="1:12" ht="18.75" customHeight="1" x14ac:dyDescent="0.3">
      <c r="A32" s="8"/>
      <c r="B32" s="11"/>
      <c r="C32" s="10"/>
      <c r="E32" s="3" t="s">
        <v>64</v>
      </c>
      <c r="F32" s="19" t="s">
        <v>65</v>
      </c>
      <c r="G32" s="10">
        <v>1</v>
      </c>
      <c r="H32" s="10">
        <f t="shared" si="4"/>
        <v>-58600</v>
      </c>
    </row>
    <row r="33" spans="1:12" ht="18.75" customHeight="1" x14ac:dyDescent="0.3">
      <c r="A33" s="5"/>
      <c r="B33" s="5"/>
      <c r="E33" s="3" t="s">
        <v>66</v>
      </c>
      <c r="F33" s="19" t="s">
        <v>30</v>
      </c>
      <c r="G33" s="10">
        <v>1</v>
      </c>
      <c r="H33" s="10">
        <f t="shared" si="4"/>
        <v>1</v>
      </c>
      <c r="I33" s="8"/>
      <c r="J33" s="11"/>
      <c r="K33" s="10"/>
      <c r="L33" s="10"/>
    </row>
    <row r="34" spans="1:12" ht="18.75" customHeight="1" x14ac:dyDescent="0.3">
      <c r="A34" s="5"/>
      <c r="B34" s="5"/>
      <c r="E34" s="3" t="s">
        <v>67</v>
      </c>
      <c r="F34" s="19" t="s">
        <v>68</v>
      </c>
      <c r="G34" s="10">
        <f>$J$2</f>
        <v>2.08372E+21</v>
      </c>
      <c r="H34" s="10">
        <f t="shared" si="4"/>
        <v>406196.60990920087</v>
      </c>
      <c r="I34" s="8"/>
      <c r="J34" s="11"/>
      <c r="K34" s="10"/>
      <c r="L34" s="10"/>
    </row>
    <row r="35" spans="1:12" ht="18.75" customHeight="1" x14ac:dyDescent="0.3">
      <c r="A35" s="5"/>
      <c r="B35" s="5"/>
      <c r="E35" s="3" t="s">
        <v>69</v>
      </c>
      <c r="F35" s="19" t="s">
        <v>70</v>
      </c>
      <c r="G35" s="10">
        <v>1</v>
      </c>
      <c r="H35" s="10">
        <f t="shared" si="4"/>
        <v>-11500</v>
      </c>
    </row>
    <row r="36" spans="1:12" ht="18.75" customHeight="1" x14ac:dyDescent="0.3">
      <c r="A36" s="5"/>
      <c r="B36" s="5"/>
      <c r="E36" s="3" t="s">
        <v>71</v>
      </c>
      <c r="F36" s="13" t="s">
        <v>25</v>
      </c>
      <c r="G36" s="10">
        <v>1</v>
      </c>
      <c r="H36" s="10">
        <f t="shared" si="4"/>
        <v>0</v>
      </c>
    </row>
    <row r="37" spans="1:12" ht="18.75" customHeight="1" x14ac:dyDescent="0.3">
      <c r="A37" s="5"/>
      <c r="B37" s="5"/>
      <c r="E37" s="3" t="s">
        <v>72</v>
      </c>
      <c r="F37" s="13" t="s">
        <v>25</v>
      </c>
      <c r="G37" s="10">
        <f>$J$2</f>
        <v>2.08372E+21</v>
      </c>
      <c r="H37" s="10">
        <f t="shared" si="4"/>
        <v>0</v>
      </c>
    </row>
    <row r="38" spans="1:12" ht="18.75" customHeight="1" x14ac:dyDescent="0.3">
      <c r="A38" s="5"/>
      <c r="B38" s="5"/>
      <c r="E38" s="3" t="s">
        <v>73</v>
      </c>
      <c r="F38" s="13" t="s">
        <v>25</v>
      </c>
      <c r="G38" s="10">
        <v>1</v>
      </c>
      <c r="H38" s="10">
        <f t="shared" si="4"/>
        <v>0</v>
      </c>
    </row>
    <row r="39" spans="1:12" ht="18.75" customHeight="1" x14ac:dyDescent="0.3">
      <c r="A39" s="5"/>
      <c r="B39" s="5"/>
      <c r="E39" s="3" t="s">
        <v>74</v>
      </c>
      <c r="F39" s="13" t="s">
        <v>25</v>
      </c>
      <c r="G39" s="10">
        <v>1</v>
      </c>
      <c r="H39" s="10">
        <f t="shared" si="4"/>
        <v>0</v>
      </c>
    </row>
    <row r="40" spans="1:12" ht="18.75" customHeight="1" x14ac:dyDescent="0.3">
      <c r="A40" s="5"/>
      <c r="B40" s="5"/>
      <c r="E40" s="3" t="s">
        <v>75</v>
      </c>
      <c r="F40" s="13" t="s">
        <v>25</v>
      </c>
      <c r="G40" s="10">
        <f>$J$2</f>
        <v>2.08372E+21</v>
      </c>
      <c r="H40" s="10">
        <f t="shared" si="4"/>
        <v>0</v>
      </c>
    </row>
    <row r="41" spans="1:12" ht="18.75" customHeight="1" x14ac:dyDescent="0.3">
      <c r="A41" s="5"/>
      <c r="B41" s="5"/>
      <c r="E41" s="3" t="s">
        <v>76</v>
      </c>
      <c r="F41" s="13" t="s">
        <v>25</v>
      </c>
      <c r="G41" s="10">
        <v>1</v>
      </c>
      <c r="H41" s="10">
        <f t="shared" si="4"/>
        <v>0</v>
      </c>
    </row>
    <row r="42" spans="1:12" ht="18.75" customHeight="1" x14ac:dyDescent="0.3">
      <c r="A42" s="5"/>
      <c r="B42" s="5"/>
      <c r="E42" s="3"/>
      <c r="F42" s="20"/>
    </row>
    <row r="43" spans="1:12" ht="18.75" customHeight="1" x14ac:dyDescent="0.3">
      <c r="A43" s="5"/>
      <c r="B43" s="5"/>
    </row>
    <row r="44" spans="1:12" ht="18.75" customHeight="1" x14ac:dyDescent="0.3">
      <c r="A44" s="5"/>
      <c r="B44" s="5"/>
    </row>
    <row r="45" spans="1:12" ht="18.75" customHeight="1" x14ac:dyDescent="0.3">
      <c r="A45" s="5"/>
      <c r="B45" s="5"/>
    </row>
    <row r="46" spans="1:12" ht="18.75" customHeight="1" x14ac:dyDescent="0.3">
      <c r="A46" s="5"/>
      <c r="B46" s="5"/>
      <c r="E46" s="3"/>
      <c r="F46" s="20"/>
    </row>
    <row r="47" spans="1:12" ht="18.75" customHeight="1" x14ac:dyDescent="0.3">
      <c r="A47" s="5"/>
      <c r="B47" s="5"/>
      <c r="E47" s="3"/>
      <c r="F47" s="20"/>
    </row>
    <row r="48" spans="1:12" ht="18.75" customHeight="1" x14ac:dyDescent="0.3">
      <c r="A48" s="5"/>
      <c r="B48" s="5"/>
      <c r="E48" s="3"/>
      <c r="F48" s="20"/>
    </row>
    <row r="49" spans="1:6" ht="18.75" customHeight="1" x14ac:dyDescent="0.3">
      <c r="A49" s="5"/>
      <c r="B49" s="5"/>
      <c r="E49" s="3"/>
      <c r="F49" s="20"/>
    </row>
    <row r="50" spans="1:6" ht="18.75" customHeight="1" x14ac:dyDescent="0.3">
      <c r="A50" s="5"/>
      <c r="B50" s="5"/>
      <c r="E50" s="3"/>
      <c r="F50" s="20"/>
    </row>
    <row r="51" spans="1:6" ht="18.75" customHeight="1" x14ac:dyDescent="0.3">
      <c r="A51" s="5"/>
      <c r="B51" s="5"/>
      <c r="E51" s="3"/>
      <c r="F51" s="20"/>
    </row>
    <row r="52" spans="1:6" ht="18.75" customHeight="1" x14ac:dyDescent="0.3">
      <c r="A52" s="5"/>
      <c r="B52" s="5"/>
      <c r="E52" s="3"/>
      <c r="F52" s="20"/>
    </row>
    <row r="53" spans="1:6" ht="18.75" customHeight="1" x14ac:dyDescent="0.3">
      <c r="A53" s="5"/>
      <c r="B53" s="5"/>
      <c r="E53" s="3"/>
      <c r="F53" s="20"/>
    </row>
    <row r="54" spans="1:6" ht="18.75" customHeight="1" x14ac:dyDescent="0.3">
      <c r="A54" s="5"/>
      <c r="B54" s="5"/>
      <c r="E54" s="3"/>
      <c r="F54" s="20"/>
    </row>
    <row r="55" spans="1:6" ht="18.75" customHeight="1" x14ac:dyDescent="0.3">
      <c r="A55" s="5"/>
      <c r="B55" s="4"/>
      <c r="E55" s="3"/>
      <c r="F55" s="20"/>
    </row>
    <row r="56" spans="1:6" ht="18.75" customHeight="1" x14ac:dyDescent="0.3">
      <c r="A56" s="5"/>
      <c r="B56" s="5"/>
      <c r="E56" s="3"/>
      <c r="F56" s="20"/>
    </row>
    <row r="57" spans="1:6" ht="18.75" customHeight="1" x14ac:dyDescent="0.3">
      <c r="A57" s="5"/>
      <c r="B57" s="5"/>
      <c r="E57" s="3"/>
      <c r="F57" s="20"/>
    </row>
    <row r="58" spans="1:6" ht="18.75" customHeight="1" x14ac:dyDescent="0.3">
      <c r="A58" s="5"/>
      <c r="B58" s="5"/>
      <c r="E58" s="3"/>
      <c r="F58" s="20"/>
    </row>
    <row r="59" spans="1:6" ht="18.75" customHeight="1" x14ac:dyDescent="0.3">
      <c r="A59" s="5"/>
      <c r="B59" s="5"/>
      <c r="E59" s="3"/>
      <c r="F59" s="20"/>
    </row>
    <row r="60" spans="1:6" ht="18.75" customHeight="1" x14ac:dyDescent="0.3">
      <c r="A60" s="5"/>
      <c r="B60" s="5"/>
      <c r="E60" s="3"/>
      <c r="F60" s="20"/>
    </row>
    <row r="61" spans="1:6" ht="18.75" customHeight="1" x14ac:dyDescent="0.3">
      <c r="A61" s="5"/>
      <c r="B61" s="5"/>
      <c r="E61" s="3"/>
      <c r="F61" s="20"/>
    </row>
    <row r="62" spans="1:6" ht="18.75" customHeight="1" x14ac:dyDescent="0.3">
      <c r="A62" s="5"/>
      <c r="B62" s="5"/>
      <c r="E62" s="3"/>
      <c r="F62" s="20"/>
    </row>
    <row r="63" spans="1:6" ht="18.75" customHeight="1" x14ac:dyDescent="0.3">
      <c r="A63" s="5"/>
      <c r="B63" s="5"/>
      <c r="E63" s="3"/>
      <c r="F63" s="20"/>
    </row>
    <row r="64" spans="1:6" ht="18.75" customHeight="1" x14ac:dyDescent="0.3">
      <c r="A64" s="5"/>
      <c r="B64" s="5"/>
      <c r="E64" s="3"/>
      <c r="F64" s="20"/>
    </row>
    <row r="65" spans="1:6" ht="18.75" customHeight="1" x14ac:dyDescent="0.3">
      <c r="A65" s="5"/>
      <c r="B65" s="5"/>
      <c r="E65" s="3"/>
      <c r="F65" s="20"/>
    </row>
    <row r="66" spans="1:6" ht="18.75" customHeight="1" x14ac:dyDescent="0.3">
      <c r="A66" s="5"/>
      <c r="B66" s="5"/>
      <c r="E66" s="3"/>
      <c r="F66" s="20"/>
    </row>
    <row r="67" spans="1:6" ht="18.75" customHeight="1" x14ac:dyDescent="0.3">
      <c r="A67" s="5"/>
      <c r="B67" s="5"/>
      <c r="E67" s="3"/>
      <c r="F67" s="20"/>
    </row>
    <row r="68" spans="1:6" ht="18.75" customHeight="1" x14ac:dyDescent="0.3">
      <c r="A68" s="5"/>
      <c r="B68" s="5"/>
      <c r="E68" s="3"/>
      <c r="F68" s="20"/>
    </row>
    <row r="69" spans="1:6" ht="18.75" customHeight="1" x14ac:dyDescent="0.3">
      <c r="A69" s="5"/>
      <c r="B69" s="5"/>
      <c r="E69" s="3"/>
      <c r="F69" s="20"/>
    </row>
    <row r="70" spans="1:6" ht="18.75" customHeight="1" x14ac:dyDescent="0.3">
      <c r="A70" s="5"/>
      <c r="B70" s="5"/>
      <c r="E70" s="3"/>
      <c r="F70" s="20"/>
    </row>
    <row r="71" spans="1:6" ht="18.75" customHeight="1" x14ac:dyDescent="0.3">
      <c r="A71" s="5"/>
      <c r="B71" s="5"/>
      <c r="E71" s="3"/>
      <c r="F71" s="20"/>
    </row>
    <row r="72" spans="1:6" ht="18.75" customHeight="1" x14ac:dyDescent="0.3">
      <c r="A72" s="5"/>
      <c r="B72" s="5"/>
      <c r="E72" s="3"/>
      <c r="F72" s="20"/>
    </row>
    <row r="73" spans="1:6" ht="18.75" customHeight="1" x14ac:dyDescent="0.3">
      <c r="A73" s="5"/>
      <c r="B73" s="5"/>
      <c r="E73" s="3"/>
      <c r="F73" s="20"/>
    </row>
    <row r="74" spans="1:6" ht="18.75" customHeight="1" x14ac:dyDescent="0.3">
      <c r="A74" s="5"/>
      <c r="B74" s="5"/>
      <c r="E74" s="3"/>
      <c r="F74" s="20"/>
    </row>
    <row r="75" spans="1:6" ht="18.75" customHeight="1" x14ac:dyDescent="0.3">
      <c r="A75" s="5"/>
      <c r="B75" s="4"/>
      <c r="E75" s="3"/>
      <c r="F75" s="20"/>
    </row>
    <row r="76" spans="1:6" ht="18.75" customHeight="1" x14ac:dyDescent="0.3">
      <c r="A76" s="5"/>
      <c r="B76" s="5"/>
      <c r="E76" s="3"/>
      <c r="F76" s="20"/>
    </row>
    <row r="77" spans="1:6" ht="18.75" customHeight="1" x14ac:dyDescent="0.3">
      <c r="A77" s="5"/>
      <c r="B77" s="5"/>
      <c r="E77" s="3"/>
      <c r="F77" s="20"/>
    </row>
    <row r="78" spans="1:6" ht="18.75" customHeight="1" x14ac:dyDescent="0.3">
      <c r="A78" s="5"/>
      <c r="B78" s="5"/>
      <c r="E78" s="3"/>
      <c r="F78" s="20"/>
    </row>
    <row r="79" spans="1:6" ht="18.75" customHeight="1" x14ac:dyDescent="0.3">
      <c r="A79" s="5"/>
      <c r="B79" s="5"/>
      <c r="E79" s="3"/>
      <c r="F79" s="20"/>
    </row>
    <row r="80" spans="1:6" ht="18.75" customHeight="1" x14ac:dyDescent="0.3">
      <c r="A80" s="5"/>
      <c r="B80" s="5"/>
      <c r="E80" s="3"/>
      <c r="F80" s="20"/>
    </row>
    <row r="81" spans="1:6" ht="18.75" customHeight="1" x14ac:dyDescent="0.3">
      <c r="A81" s="5"/>
      <c r="B81" s="5"/>
      <c r="E81" s="3"/>
      <c r="F81" s="20"/>
    </row>
    <row r="82" spans="1:6" ht="18.75" customHeight="1" x14ac:dyDescent="0.3">
      <c r="A82" s="5"/>
      <c r="B82" s="5"/>
      <c r="E82" s="3"/>
      <c r="F82" s="20"/>
    </row>
    <row r="83" spans="1:6" ht="18.75" customHeight="1" x14ac:dyDescent="0.3">
      <c r="A83" s="5"/>
      <c r="B83" s="5"/>
      <c r="E83" s="3"/>
      <c r="F83" s="20"/>
    </row>
    <row r="84" spans="1:6" ht="18.75" customHeight="1" x14ac:dyDescent="0.3">
      <c r="A84" s="5"/>
      <c r="B84" s="5"/>
      <c r="E84" s="3"/>
      <c r="F84" s="20"/>
    </row>
    <row r="85" spans="1:6" ht="18.75" customHeight="1" x14ac:dyDescent="0.3">
      <c r="A85" s="5"/>
      <c r="B85" s="5"/>
      <c r="E85" s="3"/>
      <c r="F85" s="20"/>
    </row>
    <row r="86" spans="1:6" ht="18.75" customHeight="1" x14ac:dyDescent="0.3">
      <c r="A86" s="5"/>
      <c r="B86" s="5"/>
      <c r="E86" s="3"/>
      <c r="F86" s="20"/>
    </row>
    <row r="87" spans="1:6" ht="18.75" customHeight="1" x14ac:dyDescent="0.3">
      <c r="A87" s="5"/>
      <c r="B87" s="5"/>
      <c r="E87" s="3"/>
      <c r="F87" s="20"/>
    </row>
    <row r="88" spans="1:6" ht="18.75" customHeight="1" x14ac:dyDescent="0.3">
      <c r="A88" s="5"/>
      <c r="B88" s="5"/>
      <c r="E88" s="3"/>
      <c r="F88" s="20"/>
    </row>
    <row r="89" spans="1:6" ht="18.75" customHeight="1" x14ac:dyDescent="0.3">
      <c r="A89" s="5"/>
      <c r="B89" s="5"/>
      <c r="E89" s="3"/>
      <c r="F89" s="20"/>
    </row>
    <row r="90" spans="1:6" ht="18.75" customHeight="1" x14ac:dyDescent="0.3">
      <c r="A90" s="5"/>
      <c r="B90" s="5"/>
      <c r="E90" s="3"/>
      <c r="F90" s="20"/>
    </row>
    <row r="91" spans="1:6" ht="18.75" customHeight="1" x14ac:dyDescent="0.3">
      <c r="A91" s="5"/>
      <c r="B91" s="5"/>
      <c r="E91" s="3"/>
      <c r="F91" s="20"/>
    </row>
    <row r="92" spans="1:6" ht="18.75" customHeight="1" x14ac:dyDescent="0.3">
      <c r="A92" s="5"/>
      <c r="B92" s="5"/>
      <c r="E92" s="3"/>
      <c r="F92" s="20"/>
    </row>
    <row r="93" spans="1:6" ht="18.75" customHeight="1" x14ac:dyDescent="0.3">
      <c r="A93" s="5"/>
      <c r="B93" s="5"/>
      <c r="E93" s="3"/>
      <c r="F93" s="20"/>
    </row>
    <row r="94" spans="1:6" ht="18.75" customHeight="1" x14ac:dyDescent="0.3">
      <c r="A94" s="5"/>
      <c r="B94" s="5"/>
      <c r="E94" s="3"/>
      <c r="F94" s="20"/>
    </row>
    <row r="95" spans="1:6" ht="18.75" customHeight="1" x14ac:dyDescent="0.3">
      <c r="A95" s="5"/>
      <c r="B95" s="4"/>
      <c r="E95" s="3"/>
      <c r="F95" s="20"/>
    </row>
    <row r="96" spans="1:6" ht="18.75" customHeight="1" x14ac:dyDescent="0.3">
      <c r="A96" s="5"/>
      <c r="B96" s="4"/>
      <c r="E96" s="3"/>
      <c r="F96" s="20"/>
    </row>
    <row r="97" spans="1:6" ht="18.75" customHeight="1" x14ac:dyDescent="0.3">
      <c r="A97" s="5"/>
      <c r="B97" s="4"/>
      <c r="E97" s="3"/>
      <c r="F97" s="20"/>
    </row>
    <row r="98" spans="1:6" ht="18.75" customHeight="1" x14ac:dyDescent="0.3">
      <c r="A98" s="5"/>
      <c r="B98" s="4"/>
      <c r="E98" s="3"/>
      <c r="F98" s="20"/>
    </row>
    <row r="99" spans="1:6" ht="18.75" customHeight="1" x14ac:dyDescent="0.3">
      <c r="A99" s="5"/>
      <c r="B99" s="4"/>
      <c r="E99" s="3"/>
      <c r="F99" s="20"/>
    </row>
    <row r="100" spans="1:6" ht="18.75" customHeight="1" x14ac:dyDescent="0.3">
      <c r="A100" s="5"/>
      <c r="B100" s="4"/>
      <c r="E100" s="3"/>
      <c r="F100" s="20"/>
    </row>
    <row r="101" spans="1:6" ht="18.75" customHeight="1" x14ac:dyDescent="0.3">
      <c r="A101" s="5"/>
      <c r="B101" s="4"/>
      <c r="E101" s="3"/>
      <c r="F101" s="20"/>
    </row>
    <row r="102" spans="1:6" ht="18.75" customHeight="1" x14ac:dyDescent="0.3">
      <c r="A102" s="5"/>
      <c r="B102" s="4"/>
      <c r="E102" s="3"/>
      <c r="F102" s="20"/>
    </row>
    <row r="103" spans="1:6" ht="18.75" customHeight="1" x14ac:dyDescent="0.3">
      <c r="A103" s="5"/>
      <c r="B103" s="4"/>
      <c r="E103" s="3"/>
      <c r="F103" s="20"/>
    </row>
    <row r="104" spans="1:6" ht="18.75" customHeight="1" x14ac:dyDescent="0.3">
      <c r="A104" s="5"/>
      <c r="B104" s="4"/>
      <c r="E104" s="3"/>
      <c r="F104" s="20"/>
    </row>
    <row r="105" spans="1:6" ht="18.75" customHeight="1" x14ac:dyDescent="0.3">
      <c r="A105" s="5"/>
      <c r="B105" s="4"/>
      <c r="E105" s="3"/>
      <c r="F105" s="20"/>
    </row>
    <row r="106" spans="1:6" ht="18.75" customHeight="1" x14ac:dyDescent="0.3">
      <c r="A106" s="5"/>
      <c r="B106" s="4"/>
      <c r="E106" s="3"/>
      <c r="F106" s="20"/>
    </row>
    <row r="107" spans="1:6" ht="18.75" customHeight="1" x14ac:dyDescent="0.3">
      <c r="A107" s="5"/>
      <c r="B107" s="4"/>
      <c r="E107" s="3"/>
      <c r="F107" s="20"/>
    </row>
    <row r="108" spans="1:6" ht="18.75" customHeight="1" x14ac:dyDescent="0.3">
      <c r="A108" s="5"/>
      <c r="B108" s="4"/>
      <c r="E108" s="3"/>
      <c r="F108" s="20"/>
    </row>
    <row r="109" spans="1:6" ht="18.75" customHeight="1" x14ac:dyDescent="0.3">
      <c r="A109" s="5"/>
      <c r="B109" s="4"/>
      <c r="E109" s="3"/>
      <c r="F109" s="20"/>
    </row>
    <row r="110" spans="1:6" ht="18.75" customHeight="1" x14ac:dyDescent="0.3">
      <c r="A110" s="5"/>
      <c r="B110" s="4"/>
      <c r="E110" s="3"/>
      <c r="F110" s="20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2025-02-11T12:48:51Z</dcterms:created>
  <dcterms:modified xsi:type="dcterms:W3CDTF">2025-02-13T18:33:51Z</dcterms:modified>
</cp:coreProperties>
</file>