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ringnuance\Desktop\Production-Systems-Modelling\Assignment 1 Optimization factory location and production allocation\"/>
    </mc:Choice>
  </mc:AlternateContent>
  <xr:revisionPtr revIDLastSave="0" documentId="13_ncr:1_{34C8C9A0-816F-4378-87EB-B8F786646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xedCostAndLinearVariable" sheetId="1" r:id="rId1"/>
  </sheets>
  <externalReferences>
    <externalReference r:id="rId2"/>
  </externalReferences>
  <definedNames>
    <definedName name="anscount" hidden="1">1</definedName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limcount" hidden="1">1</definedName>
    <definedName name="sencount" hidden="1">1</definedName>
    <definedName name="Sheets_made">[1]Cutstock!$C$23:$E$23</definedName>
    <definedName name="Sheets_used">[1]Cutstock!$G$7:$G$21</definedName>
    <definedName name="solver_adj" localSheetId="0" hidden="1">FixedCostAndLinearVariable!$C$10:$E$13,FixedCostAndLinearVariable!$C$15:$E$15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0.001</definedName>
    <definedName name="solver_dia" localSheetId="0" hidden="1">5</definedName>
    <definedName name="solver_drv" localSheetId="0" hidden="1">1</definedName>
    <definedName name="solver_dua" localSheetId="0" hidden="1">1</definedName>
    <definedName name="solver_eng" localSheetId="0" hidden="1">2</definedName>
    <definedName name="solver_est" localSheetId="0" hidden="1">1</definedName>
    <definedName name="solver_gct" localSheetId="0" hidden="1">20</definedName>
    <definedName name="solver_gop" localSheetId="0" hidden="1">1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10000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FixedCostAndLinearVariable!$C$10:$E$13</definedName>
    <definedName name="solver_lhs2" localSheetId="0" hidden="1">FixedCostAndLinearVariable!$C$14:$E$14</definedName>
    <definedName name="solver_lhs3" localSheetId="0" hidden="1">FixedCostAndLinearVariable!$C$15:$E$15</definedName>
    <definedName name="solver_lhs4" localSheetId="0" hidden="1">FixedCostAndLinearVariable!$C$17:$E$17</definedName>
    <definedName name="solver_lhs5" localSheetId="0" hidden="1">FixedCostAndLinearVariable!$F$10:$F$13</definedName>
    <definedName name="solver_lin" localSheetId="0" hidden="1">1</definedName>
    <definedName name="solver_lva" localSheetId="0" hidden="1">2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1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5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FixedCostAndLinearVariable!$F$19</definedName>
    <definedName name="solver_opt_ob" localSheetId="0" hidden="1">1</definedName>
    <definedName name="solver_phr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1</definedName>
    <definedName name="solver_red" localSheetId="0" hidden="1">0.000001</definedName>
    <definedName name="solver_rel1" localSheetId="0" hidden="1">4</definedName>
    <definedName name="solver_rel2" localSheetId="0" hidden="1">1</definedName>
    <definedName name="solver_rel3" localSheetId="0" hidden="1">5</definedName>
    <definedName name="solver_rel4" localSheetId="0" hidden="1">3</definedName>
    <definedName name="solver_rel5" localSheetId="0" hidden="1">3</definedName>
    <definedName name="solver_rep" localSheetId="0" hidden="1">2</definedName>
    <definedName name="solver_rhs1" localSheetId="0" hidden="1">"integer"</definedName>
    <definedName name="solver_rhs2" localSheetId="0" hidden="1">FixedCostAndLinearVariable!$C$8:$E$8</definedName>
    <definedName name="solver_rhs3" localSheetId="0" hidden="1">"binary"</definedName>
    <definedName name="solver_rhs4" localSheetId="0" hidden="1">FixedCostAndLinearVariable!$C$14:$E$14</definedName>
    <definedName name="solver_rhs5" localSheetId="0" hidden="1">FixedCostAndLinearVariable!$F$3:$F$6</definedName>
    <definedName name="solver_rlx" localSheetId="0" hidden="1">2</definedName>
    <definedName name="solver_rsd" localSheetId="0" hidden="1">0</definedName>
    <definedName name="solver_rsmp" hidden="1">2</definedName>
    <definedName name="solver_rsp" localSheetId="0" hidden="1">1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1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er">1.2</definedName>
    <definedName name="solver_vir" localSheetId="0" hidden="1">1</definedName>
    <definedName name="solver_vol" localSheetId="0" hidden="1">0</definedName>
    <definedName name="solver_vst" localSheetId="0" hidden="1">0</definedName>
    <definedName name="Total_waste">[1]Cutstock!$H$23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C19" i="1"/>
  <c r="D17" i="1"/>
  <c r="E17" i="1"/>
  <c r="C17" i="1"/>
  <c r="E14" i="1"/>
  <c r="D14" i="1"/>
  <c r="C14" i="1"/>
  <c r="F11" i="1"/>
  <c r="F12" i="1"/>
  <c r="F13" i="1"/>
  <c r="F10" i="1"/>
  <c r="F19" i="1"/>
</calcChain>
</file>

<file path=xl/sharedStrings.xml><?xml version="1.0" encoding="utf-8"?>
<sst xmlns="http://schemas.openxmlformats.org/spreadsheetml/2006/main" count="23" uniqueCount="16">
  <si>
    <t>Variable cost</t>
  </si>
  <si>
    <r>
      <t xml:space="preserve">Factories, </t>
    </r>
    <r>
      <rPr>
        <b/>
        <i/>
        <sz val="12"/>
        <rFont val="Arial"/>
        <family val="2"/>
      </rPr>
      <t>i</t>
    </r>
  </si>
  <si>
    <r>
      <t xml:space="preserve">Markkina, </t>
    </r>
    <r>
      <rPr>
        <b/>
        <i/>
        <sz val="12"/>
        <rFont val="Arial"/>
        <family val="2"/>
      </rPr>
      <t>j</t>
    </r>
  </si>
  <si>
    <t>Europe</t>
  </si>
  <si>
    <t>Americas</t>
  </si>
  <si>
    <t>Far-East</t>
  </si>
  <si>
    <t>Demand</t>
  </si>
  <si>
    <t>Developing c.</t>
  </si>
  <si>
    <r>
      <t xml:space="preserve">Fixed cost, </t>
    </r>
    <r>
      <rPr>
        <b/>
        <i/>
        <sz val="12"/>
        <rFont val="Arial"/>
        <family val="2"/>
      </rPr>
      <t>Fi</t>
    </r>
  </si>
  <si>
    <r>
      <t xml:space="preserve">Capacity, </t>
    </r>
    <r>
      <rPr>
        <b/>
        <i/>
        <sz val="12"/>
        <rFont val="Arial"/>
        <family val="2"/>
      </rPr>
      <t>Wi</t>
    </r>
  </si>
  <si>
    <r>
      <t xml:space="preserve">Production, </t>
    </r>
    <r>
      <rPr>
        <b/>
        <i/>
        <sz val="12"/>
        <rFont val="Arial"/>
        <family val="2"/>
      </rPr>
      <t>xij</t>
    </r>
  </si>
  <si>
    <t>Total</t>
  </si>
  <si>
    <r>
      <t xml:space="preserve">Factory produces, </t>
    </r>
    <r>
      <rPr>
        <i/>
        <sz val="12"/>
        <rFont val="Arial"/>
        <family val="2"/>
      </rPr>
      <t>yi</t>
    </r>
    <r>
      <rPr>
        <sz val="12"/>
        <rFont val="Arial"/>
        <family val="2"/>
      </rPr>
      <t>:</t>
    </r>
  </si>
  <si>
    <t>Big-M:</t>
  </si>
  <si>
    <t>Total cost</t>
  </si>
  <si>
    <t>Big-M constraint: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</si>
</sst>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2" fillId="0" borderId="1" xfId="0" applyNumberFormat="1" applyFont="1" applyBorder="1"/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5" xfId="0" applyNumberFormat="1" applyFont="1" applyFill="1" applyBorder="1"/>
    <xf numFmtId="1" fontId="2" fillId="2" borderId="5" xfId="0" applyNumberFormat="1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0" xfId="0" applyNumberFormat="1" applyFont="1" applyFill="1"/>
    <xf numFmtId="1" fontId="2" fillId="3" borderId="2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4" fontId="2" fillId="0" borderId="0" xfId="0" applyNumberFormat="1" applyFont="1"/>
    <xf numFmtId="1" fontId="2" fillId="3" borderId="5" xfId="0" applyNumberFormat="1" applyFont="1" applyFill="1" applyBorder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1" fontId="2" fillId="3" borderId="0" xfId="0" applyNumberFormat="1" applyFont="1" applyFill="1"/>
    <xf numFmtId="1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.hut.fi\k\Documents%20and%20Settings\Esko%20Niemi\My%20Documents\Kurssit\TTnKvantitatiivisetMallinnusMenet\Harkkateht&#228;v&#228;t\SolverHar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OQ"/>
      <sheetName val="Cutting speed"/>
      <sheetName val="Transp. problem"/>
      <sheetName val="Zero inventory"/>
      <sheetName val="Zero inventory (2)"/>
      <sheetName val="Level production"/>
      <sheetName val="Level production (2)"/>
      <sheetName val="Mixed"/>
      <sheetName val="Mixed (2)"/>
      <sheetName val="Overtime"/>
      <sheetName val="Overtime (2)"/>
      <sheetName val="SetUp 2 Products"/>
      <sheetName val="Cutstock (2)"/>
      <sheetName val="Cutstock (3)"/>
      <sheetName val="Cutstock (4)"/>
      <sheetName val="Cutstock"/>
      <sheetName val="Aggregate plann."/>
      <sheetName val="Aggregate plann. 2"/>
      <sheetName val="Linear assignment problem"/>
      <sheetName val="Load opt."/>
      <sheetName val="Answer Report 1"/>
      <sheetName val="FixedCostAndLinearVariable"/>
      <sheetName val="FixedCostAndNonLinearVariable"/>
      <sheetName val="SPLP 2"/>
      <sheetName val="LRPLP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7">
          <cell r="G7">
            <v>1</v>
          </cell>
        </row>
        <row r="8">
          <cell r="G8">
            <v>1</v>
          </cell>
        </row>
        <row r="9">
          <cell r="G9">
            <v>1</v>
          </cell>
        </row>
        <row r="10">
          <cell r="G10">
            <v>1</v>
          </cell>
        </row>
        <row r="11">
          <cell r="G11">
            <v>1</v>
          </cell>
        </row>
        <row r="12">
          <cell r="G12">
            <v>1</v>
          </cell>
        </row>
        <row r="13">
          <cell r="G13">
            <v>1</v>
          </cell>
        </row>
        <row r="14">
          <cell r="G14">
            <v>1</v>
          </cell>
        </row>
        <row r="15">
          <cell r="G15">
            <v>1</v>
          </cell>
        </row>
        <row r="16">
          <cell r="G16">
            <v>1</v>
          </cell>
        </row>
        <row r="17">
          <cell r="G17">
            <v>1</v>
          </cell>
        </row>
        <row r="18">
          <cell r="G18">
            <v>1</v>
          </cell>
        </row>
        <row r="19">
          <cell r="G19">
            <v>1</v>
          </cell>
        </row>
        <row r="20">
          <cell r="G20">
            <v>1</v>
          </cell>
        </row>
        <row r="21">
          <cell r="G21">
            <v>1</v>
          </cell>
        </row>
        <row r="23">
          <cell r="C23">
            <v>7</v>
          </cell>
          <cell r="D23">
            <v>12</v>
          </cell>
          <cell r="E23">
            <v>26</v>
          </cell>
          <cell r="H23">
            <v>122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H14" sqref="H14"/>
    </sheetView>
  </sheetViews>
  <sheetFormatPr defaultColWidth="9.21875" defaultRowHeight="15" x14ac:dyDescent="0.25"/>
  <cols>
    <col min="1" max="1" width="16.44140625" style="2" customWidth="1"/>
    <col min="2" max="2" width="17.77734375" style="2" customWidth="1"/>
    <col min="3" max="5" width="10.77734375" style="2" bestFit="1" customWidth="1"/>
    <col min="6" max="6" width="10" style="2" bestFit="1" customWidth="1"/>
    <col min="7" max="10" width="9.21875" style="2"/>
    <col min="11" max="11" width="16" style="2" bestFit="1" customWidth="1"/>
    <col min="12" max="16384" width="9.21875" style="2"/>
  </cols>
  <sheetData>
    <row r="1" spans="1:10" ht="15.6" x14ac:dyDescent="0.3">
      <c r="A1" s="1" t="s">
        <v>0</v>
      </c>
      <c r="C1" s="1" t="s">
        <v>1</v>
      </c>
    </row>
    <row r="2" spans="1:10" ht="15.6" x14ac:dyDescent="0.3">
      <c r="B2" s="1" t="s">
        <v>2</v>
      </c>
      <c r="C2" s="3" t="s">
        <v>3</v>
      </c>
      <c r="D2" s="3" t="s">
        <v>4</v>
      </c>
      <c r="E2" s="3" t="s">
        <v>5</v>
      </c>
      <c r="F2" s="1" t="s">
        <v>6</v>
      </c>
    </row>
    <row r="3" spans="1:10" x14ac:dyDescent="0.25">
      <c r="B3" s="2" t="s">
        <v>3</v>
      </c>
      <c r="C3" s="4">
        <v>200</v>
      </c>
      <c r="D3" s="5">
        <v>750</v>
      </c>
      <c r="E3" s="6">
        <v>600</v>
      </c>
      <c r="F3" s="7">
        <v>3000</v>
      </c>
    </row>
    <row r="4" spans="1:10" x14ac:dyDescent="0.25">
      <c r="B4" s="2" t="s">
        <v>4</v>
      </c>
      <c r="C4" s="8">
        <v>800</v>
      </c>
      <c r="D4" s="9">
        <v>250</v>
      </c>
      <c r="E4" s="10">
        <v>400</v>
      </c>
      <c r="F4" s="7">
        <v>2000</v>
      </c>
    </row>
    <row r="5" spans="1:10" x14ac:dyDescent="0.25">
      <c r="B5" s="2" t="s">
        <v>7</v>
      </c>
      <c r="C5" s="8">
        <v>1000</v>
      </c>
      <c r="D5" s="9">
        <v>1500</v>
      </c>
      <c r="E5" s="10">
        <v>1200</v>
      </c>
      <c r="F5" s="7">
        <v>1000</v>
      </c>
    </row>
    <row r="6" spans="1:10" x14ac:dyDescent="0.25">
      <c r="B6" s="2" t="s">
        <v>5</v>
      </c>
      <c r="C6" s="11">
        <v>800</v>
      </c>
      <c r="D6" s="12">
        <v>700</v>
      </c>
      <c r="E6" s="13">
        <v>120</v>
      </c>
      <c r="F6" s="7">
        <v>2000</v>
      </c>
    </row>
    <row r="7" spans="1:10" ht="15.6" x14ac:dyDescent="0.3">
      <c r="A7" s="1" t="s">
        <v>8</v>
      </c>
      <c r="C7" s="9">
        <v>500000</v>
      </c>
      <c r="D7" s="9">
        <v>650000</v>
      </c>
      <c r="E7" s="9">
        <v>700000</v>
      </c>
    </row>
    <row r="8" spans="1:10" ht="20.25" customHeight="1" x14ac:dyDescent="0.3">
      <c r="A8" s="1" t="s">
        <v>9</v>
      </c>
      <c r="C8" s="14">
        <v>3500</v>
      </c>
      <c r="D8" s="14">
        <v>3500</v>
      </c>
      <c r="E8" s="14">
        <v>3500</v>
      </c>
    </row>
    <row r="9" spans="1:10" ht="15.6" x14ac:dyDescent="0.3">
      <c r="A9" s="1" t="s">
        <v>10</v>
      </c>
      <c r="F9" s="1" t="s">
        <v>11</v>
      </c>
    </row>
    <row r="10" spans="1:10" x14ac:dyDescent="0.25">
      <c r="B10" s="2" t="s">
        <v>3</v>
      </c>
      <c r="C10" s="15">
        <v>3000</v>
      </c>
      <c r="D10" s="16">
        <v>0</v>
      </c>
      <c r="E10" s="17">
        <v>0</v>
      </c>
      <c r="F10" s="2">
        <f>SUM(C10:E10)</f>
        <v>3000</v>
      </c>
      <c r="H10" s="18"/>
      <c r="I10" s="18"/>
      <c r="J10" s="18"/>
    </row>
    <row r="11" spans="1:10" x14ac:dyDescent="0.25">
      <c r="B11" s="2" t="s">
        <v>4</v>
      </c>
      <c r="C11" s="19">
        <v>0</v>
      </c>
      <c r="D11" s="20">
        <v>2000</v>
      </c>
      <c r="E11" s="21">
        <v>0</v>
      </c>
      <c r="F11" s="2">
        <f t="shared" ref="F11:F13" si="0">SUM(C11:E11)</f>
        <v>2000</v>
      </c>
      <c r="H11" s="18"/>
      <c r="I11" s="18"/>
      <c r="J11" s="18"/>
    </row>
    <row r="12" spans="1:10" x14ac:dyDescent="0.25">
      <c r="B12" s="2" t="s">
        <v>7</v>
      </c>
      <c r="C12" s="19">
        <v>500</v>
      </c>
      <c r="D12" s="20">
        <v>0</v>
      </c>
      <c r="E12" s="21">
        <v>500</v>
      </c>
      <c r="F12" s="2">
        <f t="shared" si="0"/>
        <v>1000</v>
      </c>
      <c r="H12" s="18"/>
      <c r="I12" s="18"/>
      <c r="J12" s="18"/>
    </row>
    <row r="13" spans="1:10" x14ac:dyDescent="0.25">
      <c r="B13" s="2" t="s">
        <v>5</v>
      </c>
      <c r="C13" s="22">
        <v>0</v>
      </c>
      <c r="D13" s="23">
        <v>0</v>
      </c>
      <c r="E13" s="24">
        <v>2000</v>
      </c>
      <c r="F13" s="2">
        <f t="shared" si="0"/>
        <v>2000</v>
      </c>
      <c r="H13" s="18"/>
      <c r="I13" s="18"/>
      <c r="J13" s="18"/>
    </row>
    <row r="14" spans="1:10" x14ac:dyDescent="0.25">
      <c r="C14" s="2">
        <f>SUM(C10:C13)</f>
        <v>3500</v>
      </c>
      <c r="D14" s="2">
        <f>SUM(D10:D13)</f>
        <v>2000</v>
      </c>
      <c r="E14" s="2">
        <f>SUM(E10:E13)</f>
        <v>2500</v>
      </c>
      <c r="F14" s="18"/>
      <c r="H14" s="18"/>
      <c r="I14" s="18"/>
      <c r="J14" s="18"/>
    </row>
    <row r="15" spans="1:10" ht="15.6" x14ac:dyDescent="0.3">
      <c r="B15" s="25" t="s">
        <v>12</v>
      </c>
      <c r="C15" s="26">
        <v>1</v>
      </c>
      <c r="D15" s="26">
        <v>1</v>
      </c>
      <c r="E15" s="26">
        <v>1</v>
      </c>
      <c r="H15" s="18"/>
      <c r="I15" s="18"/>
      <c r="J15" s="18"/>
    </row>
    <row r="16" spans="1:10" x14ac:dyDescent="0.25">
      <c r="A16" s="25" t="s">
        <v>13</v>
      </c>
      <c r="B16" s="25"/>
      <c r="C16" s="18"/>
      <c r="D16" s="18"/>
      <c r="E16" s="18"/>
      <c r="H16" s="18"/>
      <c r="I16" s="18"/>
      <c r="J16" s="18"/>
    </row>
    <row r="17" spans="1:10" x14ac:dyDescent="0.25">
      <c r="A17" s="14">
        <v>9999</v>
      </c>
      <c r="B17" s="25" t="s">
        <v>15</v>
      </c>
      <c r="C17" s="2">
        <f>C15*$A$17</f>
        <v>9999</v>
      </c>
      <c r="D17" s="2">
        <f t="shared" ref="D17:E17" si="1">D15*$A$17</f>
        <v>9999</v>
      </c>
      <c r="E17" s="2">
        <f t="shared" si="1"/>
        <v>9999</v>
      </c>
    </row>
    <row r="18" spans="1:10" ht="16.2" customHeight="1" x14ac:dyDescent="0.25"/>
    <row r="19" spans="1:10" ht="15.6" x14ac:dyDescent="0.3">
      <c r="A19" s="1" t="s">
        <v>14</v>
      </c>
      <c r="C19" s="2">
        <f>C7+SUMPRODUCT(C3:C6,C10:C13)</f>
        <v>1600000</v>
      </c>
      <c r="D19" s="2">
        <f t="shared" ref="D19:E19" si="2">D7+SUMPRODUCT(D3:D6,D10:D13)</f>
        <v>1150000</v>
      </c>
      <c r="E19" s="2">
        <f t="shared" si="2"/>
        <v>1540000</v>
      </c>
      <c r="F19" s="27">
        <f>SUMPRODUCT(C3:E6,C10:E13)+SUMPRODUCT(C7:E7,C15:E15)</f>
        <v>4290000</v>
      </c>
    </row>
    <row r="24" spans="1:10" ht="15.6" x14ac:dyDescent="0.3">
      <c r="J24" s="1"/>
    </row>
    <row r="32" spans="1:10" ht="15.6" x14ac:dyDescent="0.3">
      <c r="J32" s="1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FixedCostAndLinearVariable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 Esko</dc:creator>
  <cp:lastModifiedBy>Nguyen Binh</cp:lastModifiedBy>
  <dcterms:created xsi:type="dcterms:W3CDTF">2017-02-25T16:29:55Z</dcterms:created>
  <dcterms:modified xsi:type="dcterms:W3CDTF">2024-01-30T10:20:47Z</dcterms:modified>
</cp:coreProperties>
</file>