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1 Optimization factory location and production allocation\"/>
    </mc:Choice>
  </mc:AlternateContent>
  <xr:revisionPtr revIDLastSave="0" documentId="13_ncr:1_{4768B77E-AFDB-4265-BDAC-D64D5CBEE3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CostAndLinearVariable" sheetId="1" r:id="rId1"/>
  </sheets>
  <externalReferences>
    <externalReference r:id="rId2"/>
  </externalReference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sencount" hidden="1">1</definedName>
    <definedName name="Sheets_made">[1]Cutstock!$C$23:$E$23</definedName>
    <definedName name="Sheets_used">[1]Cutstock!$G$7:$G$21</definedName>
    <definedName name="solver_adj" localSheetId="0" hidden="1">FixedCostAndLinearVariable!$C$17:$F$32,FixedCostAndLinearVariable!$C$45:$F$48,FixedCostAndLinearVariable!$C$50:$F$50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FixedCostAndLinearVariable!$C$45:$F$48</definedName>
    <definedName name="solver_lhs2" localSheetId="0" hidden="1">FixedCostAndLinearVariable!$C$50:$F$50</definedName>
    <definedName name="solver_lhs3" localSheetId="0" hidden="1">FixedCostAndLinearVariable!$C$51:$F$54</definedName>
    <definedName name="solver_lhs4" localSheetId="0" hidden="1">FixedCostAndLinearVariable!$C$55:$F$55</definedName>
    <definedName name="solver_lhs5" localSheetId="0" hidden="1">FixedCostAndLinearVariable!$G$17:$G$20</definedName>
    <definedName name="solver_lhs6" localSheetId="0" hidden="1">FixedCostAndLinearVariable!$G$21:$G$24</definedName>
    <definedName name="solver_lhs7" localSheetId="0" hidden="1">FixedCostAndLinearVariable!$G$25:$G$28</definedName>
    <definedName name="solver_lhs8" localSheetId="0" hidden="1">FixedCostAndLinearVariable!$G$29:$G$32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8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FixedCostAndLinearVariable!$G$57</definedName>
    <definedName name="solver_opt_ob" localSheetId="0" hidden="1">1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d" localSheetId="0" hidden="1">0.000001</definedName>
    <definedName name="solver_rel1" localSheetId="0" hidden="1">5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p" localSheetId="0" hidden="1">2</definedName>
    <definedName name="solver_rhs1" localSheetId="0" hidden="1">binary</definedName>
    <definedName name="solver_rhs2" localSheetId="0" hidden="1">binary</definedName>
    <definedName name="solver_rhs3" localSheetId="0" hidden="1">FixedCostAndLinearVariable!$C$40:$F$43</definedName>
    <definedName name="solver_rhs4" localSheetId="0" hidden="1">FixedCostAndLinearVariable!$C$49:$F$49</definedName>
    <definedName name="solver_rhs5" localSheetId="0" hidden="1">FixedCostAndLinearVariable!$H$3:$H$6</definedName>
    <definedName name="solver_rhs6" localSheetId="0" hidden="1">FixedCostAndLinearVariable!$I$3:$I$6</definedName>
    <definedName name="solver_rhs7" localSheetId="0" hidden="1">FixedCostAndLinearVariable!$J$3:$J$6</definedName>
    <definedName name="solver_rhs8" localSheetId="0" hidden="1">FixedCostAndLinearVariable!$K$3:$K$6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er">1.2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waste">[1]Cutstock!$H$23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N4" i="1"/>
  <c r="N5" i="1"/>
  <c r="N6" i="1"/>
  <c r="N3" i="1"/>
  <c r="E68" i="1"/>
  <c r="E69" i="1"/>
  <c r="E70" i="1"/>
  <c r="E71" i="1"/>
  <c r="E72" i="1"/>
  <c r="E65" i="1"/>
  <c r="E66" i="1"/>
  <c r="E67" i="1"/>
  <c r="E60" i="1"/>
  <c r="E61" i="1"/>
  <c r="E62" i="1"/>
  <c r="E63" i="1"/>
  <c r="D71" i="1"/>
  <c r="F70" i="1"/>
  <c r="C70" i="1"/>
  <c r="D69" i="1"/>
  <c r="F68" i="1"/>
  <c r="C68" i="1"/>
  <c r="D72" i="1"/>
  <c r="F72" i="1"/>
  <c r="C72" i="1"/>
  <c r="F71" i="1"/>
  <c r="C71" i="1"/>
  <c r="D70" i="1"/>
  <c r="F69" i="1"/>
  <c r="C69" i="1"/>
  <c r="D68" i="1"/>
  <c r="F67" i="1"/>
  <c r="D67" i="1"/>
  <c r="F66" i="1"/>
  <c r="D66" i="1"/>
  <c r="F65" i="1"/>
  <c r="D65" i="1"/>
  <c r="F64" i="1"/>
  <c r="D64" i="1"/>
  <c r="C67" i="1"/>
  <c r="C66" i="1"/>
  <c r="C65" i="1"/>
  <c r="C64" i="1"/>
  <c r="F63" i="1"/>
  <c r="D63" i="1"/>
  <c r="C63" i="1"/>
  <c r="F62" i="1"/>
  <c r="D62" i="1"/>
  <c r="C62" i="1"/>
  <c r="F61" i="1"/>
  <c r="D61" i="1"/>
  <c r="C61" i="1"/>
  <c r="F60" i="1"/>
  <c r="C60" i="1"/>
  <c r="K7" i="1"/>
  <c r="J7" i="1"/>
  <c r="I7" i="1"/>
  <c r="H7" i="1"/>
  <c r="L6" i="1"/>
  <c r="L5" i="1"/>
  <c r="L4" i="1"/>
  <c r="L3" i="1"/>
  <c r="D57" i="1" l="1"/>
  <c r="G72" i="1"/>
  <c r="F57" i="1"/>
  <c r="G71" i="1"/>
  <c r="C57" i="1"/>
  <c r="E57" i="1"/>
  <c r="D60" i="1"/>
  <c r="G63" i="1" s="1"/>
  <c r="E64" i="1"/>
  <c r="G67" i="1" s="1"/>
  <c r="G57" i="1" l="1"/>
  <c r="G73" i="1"/>
  <c r="H71" i="1" l="1"/>
  <c r="H72" i="1"/>
  <c r="H63" i="1"/>
  <c r="H67" i="1"/>
</calcChain>
</file>

<file path=xl/sharedStrings.xml><?xml version="1.0" encoding="utf-8"?>
<sst xmlns="http://schemas.openxmlformats.org/spreadsheetml/2006/main" count="90" uniqueCount="26">
  <si>
    <t>Big M</t>
  </si>
  <si>
    <t>Product</t>
  </si>
  <si>
    <t>Product 1</t>
  </si>
  <si>
    <t>Product 2</t>
  </si>
  <si>
    <t>Product 3</t>
  </si>
  <si>
    <t>Product 4</t>
  </si>
  <si>
    <t>Europe</t>
  </si>
  <si>
    <t>Americas</t>
  </si>
  <si>
    <t>Africa</t>
  </si>
  <si>
    <t>Far East</t>
  </si>
  <si>
    <t>Variable production cost</t>
  </si>
  <si>
    <t>Demands</t>
  </si>
  <si>
    <t>Variable cost</t>
  </si>
  <si>
    <t>Factory</t>
  </si>
  <si>
    <t>Transportation</t>
  </si>
  <si>
    <t>Fixed product cost</t>
  </si>
  <si>
    <t>Fixed factory cost</t>
  </si>
  <si>
    <t>Transportation amounts</t>
  </si>
  <si>
    <t>Production amounts</t>
  </si>
  <si>
    <t>Production done</t>
  </si>
  <si>
    <t>Factory exists</t>
  </si>
  <si>
    <t>Auxiliary constraint for production</t>
  </si>
  <si>
    <t>Auxiliary constraint for factory</t>
  </si>
  <si>
    <t>Total</t>
  </si>
  <si>
    <t>Cost summary</t>
  </si>
  <si>
    <t>Sum 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</si>
</sst>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" fontId="3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2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/>
    <xf numFmtId="1" fontId="2" fillId="4" borderId="0" xfId="0" applyNumberFormat="1" applyFont="1" applyFill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3" borderId="5" xfId="0" applyNumberFormat="1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1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3" fillId="0" borderId="5" xfId="0" applyNumberFormat="1" applyFont="1" applyBorder="1"/>
    <xf numFmtId="1" fontId="3" fillId="0" borderId="7" xfId="0" applyNumberFormat="1" applyFont="1" applyBorder="1"/>
    <xf numFmtId="1" fontId="2" fillId="5" borderId="2" xfId="0" applyNumberFormat="1" applyFont="1" applyFill="1" applyBorder="1"/>
    <xf numFmtId="1" fontId="2" fillId="5" borderId="5" xfId="0" applyNumberFormat="1" applyFont="1" applyFill="1" applyBorder="1"/>
    <xf numFmtId="1" fontId="2" fillId="5" borderId="7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/>
    <xf numFmtId="1" fontId="2" fillId="6" borderId="1" xfId="0" applyNumberFormat="1" applyFont="1" applyFill="1" applyBorder="1"/>
    <xf numFmtId="1" fontId="2" fillId="7" borderId="3" xfId="0" applyNumberFormat="1" applyFont="1" applyFill="1" applyBorder="1"/>
    <xf numFmtId="1" fontId="2" fillId="7" borderId="0" xfId="0" applyNumberFormat="1" applyFont="1" applyFill="1"/>
    <xf numFmtId="1" fontId="2" fillId="7" borderId="1" xfId="0" applyNumberFormat="1" applyFont="1" applyFill="1" applyBorder="1"/>
    <xf numFmtId="1" fontId="2" fillId="8" borderId="4" xfId="0" applyNumberFormat="1" applyFont="1" applyFill="1" applyBorder="1"/>
    <xf numFmtId="1" fontId="2" fillId="8" borderId="6" xfId="0" applyNumberFormat="1" applyFont="1" applyFill="1" applyBorder="1"/>
    <xf numFmtId="1" fontId="2" fillId="8" borderId="8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9" borderId="2" xfId="0" applyNumberFormat="1" applyFont="1" applyFill="1" applyBorder="1" applyAlignment="1">
      <alignment horizontal="right"/>
    </xf>
    <xf numFmtId="1" fontId="2" fillId="9" borderId="3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>
      <alignment horizontal="right"/>
    </xf>
    <xf numFmtId="1" fontId="2" fillId="9" borderId="5" xfId="0" applyNumberFormat="1" applyFont="1" applyFill="1" applyBorder="1" applyAlignment="1">
      <alignment horizontal="right"/>
    </xf>
    <xf numFmtId="1" fontId="2" fillId="9" borderId="0" xfId="0" applyNumberFormat="1" applyFont="1" applyFill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" fontId="2" fillId="9" borderId="8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6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8" xfId="0" applyNumberFormat="1" applyFont="1" applyFill="1" applyBorder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9" fontId="2" fillId="0" borderId="0" xfId="1" applyFont="1"/>
    <xf numFmtId="1" fontId="2" fillId="9" borderId="0" xfId="0" applyNumberFormat="1" applyFont="1" applyFill="1"/>
    <xf numFmtId="1" fontId="2" fillId="9" borderId="2" xfId="0" applyNumberFormat="1" applyFont="1" applyFill="1" applyBorder="1"/>
    <xf numFmtId="1" fontId="2" fillId="9" borderId="3" xfId="0" applyNumberFormat="1" applyFont="1" applyFill="1" applyBorder="1"/>
    <xf numFmtId="1" fontId="2" fillId="9" borderId="4" xfId="0" applyNumberFormat="1" applyFont="1" applyFill="1" applyBorder="1"/>
    <xf numFmtId="1" fontId="2" fillId="9" borderId="5" xfId="0" applyNumberFormat="1" applyFont="1" applyFill="1" applyBorder="1"/>
    <xf numFmtId="1" fontId="2" fillId="9" borderId="6" xfId="0" applyNumberFormat="1" applyFont="1" applyFill="1" applyBorder="1"/>
    <xf numFmtId="1" fontId="2" fillId="9" borderId="7" xfId="0" applyNumberFormat="1" applyFont="1" applyFill="1" applyBorder="1"/>
    <xf numFmtId="1" fontId="2" fillId="9" borderId="1" xfId="0" applyNumberFormat="1" applyFont="1" applyFill="1" applyBorder="1"/>
    <xf numFmtId="1" fontId="2" fillId="9" borderId="8" xfId="0" applyNumberFormat="1" applyFont="1" applyFill="1" applyBorder="1"/>
    <xf numFmtId="1" fontId="2" fillId="3" borderId="2" xfId="0" applyNumberFormat="1" applyFont="1" applyFill="1" applyBorder="1"/>
    <xf numFmtId="1" fontId="2" fillId="4" borderId="3" xfId="0" applyNumberFormat="1" applyFont="1" applyFill="1" applyBorder="1"/>
    <xf numFmtId="1" fontId="2" fillId="3" borderId="4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.hut.fi\k\Documents%20and%20Settings\Esko%20Niemi\My%20Documents\Kurssit\TTnKvantitatiivisetMallinnusMenet\Harkkateht&#228;v&#228;t\SolverHa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Q"/>
      <sheetName val="Cutting speed"/>
      <sheetName val="Transp. problem"/>
      <sheetName val="Zero inventory"/>
      <sheetName val="Zero inventory (2)"/>
      <sheetName val="Level production"/>
      <sheetName val="Level production (2)"/>
      <sheetName val="Mixed"/>
      <sheetName val="Mixed (2)"/>
      <sheetName val="Overtime"/>
      <sheetName val="Overtime (2)"/>
      <sheetName val="SetUp 2 Products"/>
      <sheetName val="Cutstock (2)"/>
      <sheetName val="Cutstock (3)"/>
      <sheetName val="Cutstock (4)"/>
      <sheetName val="Cutstock"/>
      <sheetName val="Aggregate plann."/>
      <sheetName val="Aggregate plann. 2"/>
      <sheetName val="Linear assignment problem"/>
      <sheetName val="Load opt."/>
      <sheetName val="Answer Report 1"/>
      <sheetName val="FixedCostAndLinearVariable"/>
      <sheetName val="FixedCostAndNonLinearVariable"/>
      <sheetName val="SPLP 2"/>
      <sheetName val="LRPLP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1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3">
          <cell r="C23">
            <v>7</v>
          </cell>
          <cell r="D23">
            <v>12</v>
          </cell>
          <cell r="E23">
            <v>26</v>
          </cell>
          <cell r="H23">
            <v>122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60" zoomScale="115" zoomScaleNormal="115" workbookViewId="0">
      <selection activeCell="L10" sqref="L10"/>
    </sheetView>
  </sheetViews>
  <sheetFormatPr defaultColWidth="9.21875" defaultRowHeight="15" x14ac:dyDescent="0.25"/>
  <cols>
    <col min="1" max="1" width="25.5546875" style="2" customWidth="1"/>
    <col min="2" max="2" width="14.77734375" style="2" customWidth="1"/>
    <col min="3" max="3" width="11.77734375" style="2" customWidth="1"/>
    <col min="4" max="4" width="12.21875" style="2" customWidth="1"/>
    <col min="5" max="5" width="13.21875" style="2" customWidth="1"/>
    <col min="6" max="6" width="11.77734375" style="2" customWidth="1"/>
    <col min="7" max="7" width="15.77734375" style="2" bestFit="1" customWidth="1"/>
    <col min="8" max="8" width="14" style="2" customWidth="1"/>
    <col min="9" max="9" width="12.44140625" style="2" customWidth="1"/>
    <col min="10" max="10" width="11.88671875" style="2" customWidth="1"/>
    <col min="11" max="11" width="13" style="2" customWidth="1"/>
    <col min="12" max="12" width="16" style="2" bestFit="1" customWidth="1"/>
    <col min="13" max="16384" width="9.21875" style="2"/>
  </cols>
  <sheetData>
    <row r="1" spans="1:14" ht="15.6" x14ac:dyDescent="0.3">
      <c r="A1" s="1" t="s">
        <v>12</v>
      </c>
      <c r="C1" s="1" t="s">
        <v>13</v>
      </c>
      <c r="H1" s="1" t="s">
        <v>11</v>
      </c>
    </row>
    <row r="2" spans="1:14" ht="15.6" x14ac:dyDescent="0.3">
      <c r="B2" s="1"/>
      <c r="C2" s="6" t="s">
        <v>6</v>
      </c>
      <c r="D2" s="6" t="s">
        <v>7</v>
      </c>
      <c r="E2" s="6" t="s">
        <v>8</v>
      </c>
      <c r="F2" s="6" t="s">
        <v>9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4" x14ac:dyDescent="0.25">
      <c r="A3" s="2" t="s">
        <v>14</v>
      </c>
      <c r="B3" s="2" t="s">
        <v>6</v>
      </c>
      <c r="C3" s="48">
        <v>0</v>
      </c>
      <c r="D3" s="49">
        <v>1000</v>
      </c>
      <c r="E3" s="49">
        <v>2000</v>
      </c>
      <c r="F3" s="50">
        <v>1500</v>
      </c>
      <c r="G3" s="2" t="s">
        <v>6</v>
      </c>
      <c r="H3" s="28">
        <v>118</v>
      </c>
      <c r="I3" s="31">
        <v>21</v>
      </c>
      <c r="J3" s="34">
        <v>96</v>
      </c>
      <c r="K3" s="37">
        <v>56</v>
      </c>
      <c r="L3" s="2">
        <f>SUM(H3:K3)</f>
        <v>291</v>
      </c>
      <c r="N3" s="2">
        <f>SUM(H3:K3)</f>
        <v>291</v>
      </c>
    </row>
    <row r="4" spans="1:14" x14ac:dyDescent="0.25">
      <c r="B4" s="2" t="s">
        <v>7</v>
      </c>
      <c r="C4" s="51">
        <v>1000</v>
      </c>
      <c r="D4" s="52">
        <v>0</v>
      </c>
      <c r="E4" s="52">
        <v>2200</v>
      </c>
      <c r="F4" s="53">
        <v>1500</v>
      </c>
      <c r="G4" s="2" t="s">
        <v>7</v>
      </c>
      <c r="H4" s="29">
        <v>16</v>
      </c>
      <c r="I4" s="32">
        <v>56</v>
      </c>
      <c r="J4" s="35">
        <v>122</v>
      </c>
      <c r="K4" s="38">
        <v>139</v>
      </c>
      <c r="L4" s="2">
        <f>SUM(H4:K4)</f>
        <v>333</v>
      </c>
      <c r="N4" s="2">
        <f>SUM(H4:K4)</f>
        <v>333</v>
      </c>
    </row>
    <row r="5" spans="1:14" x14ac:dyDescent="0.25">
      <c r="B5" s="2" t="s">
        <v>8</v>
      </c>
      <c r="C5" s="51">
        <v>2000</v>
      </c>
      <c r="D5" s="52">
        <v>2200</v>
      </c>
      <c r="E5" s="52">
        <v>0</v>
      </c>
      <c r="F5" s="53">
        <v>1900</v>
      </c>
      <c r="G5" s="2" t="s">
        <v>8</v>
      </c>
      <c r="H5" s="29">
        <v>233</v>
      </c>
      <c r="I5" s="32">
        <v>77</v>
      </c>
      <c r="J5" s="35">
        <v>186</v>
      </c>
      <c r="K5" s="38">
        <v>248</v>
      </c>
      <c r="L5" s="2">
        <f>SUM(H5:K5)</f>
        <v>744</v>
      </c>
      <c r="N5" s="2">
        <f>SUM(H5:K5)</f>
        <v>744</v>
      </c>
    </row>
    <row r="6" spans="1:14" x14ac:dyDescent="0.25">
      <c r="B6" s="2" t="s">
        <v>9</v>
      </c>
      <c r="C6" s="51">
        <v>1500</v>
      </c>
      <c r="D6" s="52">
        <v>1500</v>
      </c>
      <c r="E6" s="52">
        <v>1900</v>
      </c>
      <c r="F6" s="53">
        <v>0</v>
      </c>
      <c r="G6" s="2" t="s">
        <v>9</v>
      </c>
      <c r="H6" s="30">
        <v>17</v>
      </c>
      <c r="I6" s="33">
        <v>62</v>
      </c>
      <c r="J6" s="36">
        <v>86</v>
      </c>
      <c r="K6" s="39">
        <v>300</v>
      </c>
      <c r="L6" s="2">
        <f>SUM(H6:K6)</f>
        <v>465</v>
      </c>
      <c r="N6" s="2">
        <f>SUM(H6:K6)</f>
        <v>465</v>
      </c>
    </row>
    <row r="7" spans="1:14" x14ac:dyDescent="0.25">
      <c r="A7" s="2" t="s">
        <v>15</v>
      </c>
      <c r="B7" s="2" t="s">
        <v>2</v>
      </c>
      <c r="C7" s="48">
        <v>100000</v>
      </c>
      <c r="D7" s="49">
        <v>80000</v>
      </c>
      <c r="E7" s="49">
        <v>100000</v>
      </c>
      <c r="F7" s="50">
        <v>110000</v>
      </c>
      <c r="H7" s="2">
        <f>SUM(H3:H6)</f>
        <v>384</v>
      </c>
      <c r="I7" s="2">
        <f>SUM(I3:I6)</f>
        <v>216</v>
      </c>
      <c r="J7" s="2">
        <f>SUM(J3:J6)</f>
        <v>490</v>
      </c>
      <c r="K7" s="2">
        <f>SUM(K3:K6)</f>
        <v>743</v>
      </c>
    </row>
    <row r="8" spans="1:14" x14ac:dyDescent="0.25">
      <c r="B8" s="2" t="s">
        <v>3</v>
      </c>
      <c r="C8" s="51">
        <v>200000</v>
      </c>
      <c r="D8" s="52">
        <v>210000</v>
      </c>
      <c r="E8" s="52">
        <v>240000</v>
      </c>
      <c r="F8" s="53">
        <v>210000</v>
      </c>
    </row>
    <row r="9" spans="1:14" x14ac:dyDescent="0.25">
      <c r="B9" s="2" t="s">
        <v>4</v>
      </c>
      <c r="C9" s="51">
        <v>300000</v>
      </c>
      <c r="D9" s="52">
        <v>250000</v>
      </c>
      <c r="E9" s="52">
        <v>280000</v>
      </c>
      <c r="F9" s="53">
        <v>220000</v>
      </c>
      <c r="H9" s="2">
        <f>SUM(H3:H6)</f>
        <v>384</v>
      </c>
      <c r="I9" s="2">
        <f>SUM(I3:I6)</f>
        <v>216</v>
      </c>
      <c r="J9" s="2">
        <f>SUM(J3:J6)</f>
        <v>490</v>
      </c>
      <c r="K9" s="2">
        <f>SUM(K3:K6)</f>
        <v>743</v>
      </c>
    </row>
    <row r="10" spans="1:14" ht="15.6" x14ac:dyDescent="0.3">
      <c r="B10" s="2" t="s">
        <v>5</v>
      </c>
      <c r="C10" s="54">
        <v>400000</v>
      </c>
      <c r="D10" s="55">
        <v>400000</v>
      </c>
      <c r="E10" s="55">
        <v>420000</v>
      </c>
      <c r="F10" s="56">
        <v>300000</v>
      </c>
      <c r="G10" s="1"/>
    </row>
    <row r="11" spans="1:14" x14ac:dyDescent="0.25">
      <c r="A11" s="2" t="s">
        <v>10</v>
      </c>
      <c r="B11" s="2" t="s">
        <v>2</v>
      </c>
      <c r="C11" s="69">
        <v>54753</v>
      </c>
      <c r="D11" s="70">
        <v>38177</v>
      </c>
      <c r="E11" s="70">
        <v>25138</v>
      </c>
      <c r="F11" s="71">
        <v>24108</v>
      </c>
      <c r="G11" s="11"/>
    </row>
    <row r="12" spans="1:14" x14ac:dyDescent="0.25">
      <c r="B12" s="2" t="s">
        <v>3</v>
      </c>
      <c r="C12" s="72">
        <v>42399</v>
      </c>
      <c r="D12" s="68">
        <v>20203</v>
      </c>
      <c r="E12" s="68">
        <v>48889</v>
      </c>
      <c r="F12" s="73">
        <v>45720</v>
      </c>
      <c r="G12" s="11"/>
    </row>
    <row r="13" spans="1:14" x14ac:dyDescent="0.25">
      <c r="B13" s="2" t="s">
        <v>4</v>
      </c>
      <c r="C13" s="72">
        <v>44327</v>
      </c>
      <c r="D13" s="68">
        <v>50815</v>
      </c>
      <c r="E13" s="68">
        <v>5616</v>
      </c>
      <c r="F13" s="73">
        <v>33861</v>
      </c>
      <c r="G13" s="11"/>
    </row>
    <row r="14" spans="1:14" x14ac:dyDescent="0.25">
      <c r="B14" s="2" t="s">
        <v>5</v>
      </c>
      <c r="C14" s="74">
        <v>54352</v>
      </c>
      <c r="D14" s="75">
        <v>29268</v>
      </c>
      <c r="E14" s="75">
        <v>46060</v>
      </c>
      <c r="F14" s="76">
        <v>24565</v>
      </c>
      <c r="G14" s="11"/>
    </row>
    <row r="15" spans="1:14" x14ac:dyDescent="0.25">
      <c r="A15" s="2" t="s">
        <v>16</v>
      </c>
      <c r="C15" s="52">
        <v>2000000</v>
      </c>
      <c r="D15" s="52">
        <v>2500000</v>
      </c>
      <c r="E15" s="52">
        <v>3000000</v>
      </c>
      <c r="F15" s="52">
        <v>2100000</v>
      </c>
    </row>
    <row r="16" spans="1:14" x14ac:dyDescent="0.25">
      <c r="A16" s="2" t="s">
        <v>18</v>
      </c>
      <c r="L16" s="3"/>
    </row>
    <row r="17" spans="1:7" x14ac:dyDescent="0.25">
      <c r="A17" s="8" t="s">
        <v>2</v>
      </c>
      <c r="B17" s="9" t="s">
        <v>6</v>
      </c>
      <c r="C17" s="57"/>
      <c r="D17" s="57"/>
      <c r="E17" s="57"/>
      <c r="F17" s="58"/>
      <c r="G17" s="59"/>
    </row>
    <row r="18" spans="1:7" ht="15.6" x14ac:dyDescent="0.3">
      <c r="A18" s="26"/>
      <c r="B18" s="2" t="s">
        <v>7</v>
      </c>
      <c r="C18" s="60"/>
      <c r="D18" s="60"/>
      <c r="E18" s="60"/>
      <c r="F18" s="61"/>
      <c r="G18" s="59"/>
    </row>
    <row r="19" spans="1:7" ht="15.6" x14ac:dyDescent="0.3">
      <c r="A19" s="26"/>
      <c r="B19" s="2" t="s">
        <v>8</v>
      </c>
      <c r="C19" s="60"/>
      <c r="D19" s="60"/>
      <c r="E19" s="60"/>
      <c r="F19" s="61"/>
      <c r="G19" s="59"/>
    </row>
    <row r="20" spans="1:7" ht="15.6" x14ac:dyDescent="0.3">
      <c r="A20" s="27"/>
      <c r="B20" s="6" t="s">
        <v>9</v>
      </c>
      <c r="C20" s="62"/>
      <c r="D20" s="62"/>
      <c r="E20" s="62"/>
      <c r="F20" s="63"/>
      <c r="G20" s="59"/>
    </row>
    <row r="21" spans="1:7" x14ac:dyDescent="0.25">
      <c r="A21" s="8" t="s">
        <v>3</v>
      </c>
      <c r="B21" s="9" t="s">
        <v>6</v>
      </c>
      <c r="C21" s="57"/>
      <c r="D21" s="57"/>
      <c r="E21" s="57"/>
      <c r="F21" s="58"/>
      <c r="G21" s="64"/>
    </row>
    <row r="22" spans="1:7" ht="15.6" x14ac:dyDescent="0.3">
      <c r="A22" s="26"/>
      <c r="B22" s="2" t="s">
        <v>7</v>
      </c>
      <c r="C22" s="60"/>
      <c r="D22" s="60"/>
      <c r="E22" s="60"/>
      <c r="F22" s="61"/>
      <c r="G22" s="64"/>
    </row>
    <row r="23" spans="1:7" ht="15.6" x14ac:dyDescent="0.3">
      <c r="A23" s="26"/>
      <c r="B23" s="2" t="s">
        <v>8</v>
      </c>
      <c r="C23" s="60"/>
      <c r="D23" s="60"/>
      <c r="E23" s="60"/>
      <c r="F23" s="61"/>
      <c r="G23" s="64"/>
    </row>
    <row r="24" spans="1:7" ht="15.6" x14ac:dyDescent="0.3">
      <c r="A24" s="27"/>
      <c r="B24" s="6" t="s">
        <v>9</v>
      </c>
      <c r="C24" s="62"/>
      <c r="D24" s="62"/>
      <c r="E24" s="62"/>
      <c r="F24" s="63"/>
      <c r="G24" s="64"/>
    </row>
    <row r="25" spans="1:7" x14ac:dyDescent="0.25">
      <c r="A25" s="8" t="s">
        <v>4</v>
      </c>
      <c r="B25" s="9" t="s">
        <v>6</v>
      </c>
      <c r="C25" s="57"/>
      <c r="D25" s="57"/>
      <c r="E25" s="57"/>
      <c r="F25" s="58"/>
      <c r="G25" s="65"/>
    </row>
    <row r="26" spans="1:7" ht="15.6" x14ac:dyDescent="0.3">
      <c r="A26" s="26"/>
      <c r="B26" s="2" t="s">
        <v>7</v>
      </c>
      <c r="C26" s="60"/>
      <c r="D26" s="60"/>
      <c r="E26" s="60"/>
      <c r="F26" s="61"/>
      <c r="G26" s="65"/>
    </row>
    <row r="27" spans="1:7" ht="15.6" x14ac:dyDescent="0.3">
      <c r="A27" s="26"/>
      <c r="B27" s="2" t="s">
        <v>8</v>
      </c>
      <c r="C27" s="60"/>
      <c r="D27" s="60"/>
      <c r="E27" s="60"/>
      <c r="F27" s="61"/>
      <c r="G27" s="65"/>
    </row>
    <row r="28" spans="1:7" ht="15.6" x14ac:dyDescent="0.3">
      <c r="A28" s="27"/>
      <c r="B28" s="6" t="s">
        <v>9</v>
      </c>
      <c r="C28" s="62"/>
      <c r="D28" s="62"/>
      <c r="E28" s="62"/>
      <c r="F28" s="63"/>
      <c r="G28" s="65"/>
    </row>
    <row r="29" spans="1:7" x14ac:dyDescent="0.25">
      <c r="A29" s="8" t="s">
        <v>5</v>
      </c>
      <c r="B29" s="9" t="s">
        <v>6</v>
      </c>
      <c r="C29" s="57"/>
      <c r="D29" s="57"/>
      <c r="E29" s="57"/>
      <c r="F29" s="58"/>
      <c r="G29" s="66"/>
    </row>
    <row r="30" spans="1:7" ht="15.6" x14ac:dyDescent="0.3">
      <c r="A30" s="26"/>
      <c r="B30" s="2" t="s">
        <v>7</v>
      </c>
      <c r="C30" s="60"/>
      <c r="D30" s="60"/>
      <c r="E30" s="60"/>
      <c r="F30" s="61"/>
      <c r="G30" s="66"/>
    </row>
    <row r="31" spans="1:7" ht="15.6" x14ac:dyDescent="0.3">
      <c r="A31" s="26"/>
      <c r="B31" s="2" t="s">
        <v>8</v>
      </c>
      <c r="C31" s="60"/>
      <c r="D31" s="60"/>
      <c r="E31" s="60"/>
      <c r="F31" s="61"/>
      <c r="G31" s="66"/>
    </row>
    <row r="32" spans="1:7" ht="15.6" x14ac:dyDescent="0.3">
      <c r="A32" s="27"/>
      <c r="B32" s="6" t="s">
        <v>9</v>
      </c>
      <c r="C32" s="62"/>
      <c r="D32" s="62"/>
      <c r="E32" s="62"/>
      <c r="F32" s="63"/>
      <c r="G32" s="66"/>
    </row>
    <row r="33" spans="1:11" ht="15.6" x14ac:dyDescent="0.3">
      <c r="A33" s="1"/>
      <c r="C33" s="5"/>
      <c r="D33" s="5"/>
      <c r="E33" s="5"/>
      <c r="F33" s="5"/>
      <c r="G33" s="5"/>
    </row>
    <row r="34" spans="1:11" ht="15.6" x14ac:dyDescent="0.3">
      <c r="A34" s="1"/>
      <c r="G34" s="1"/>
    </row>
    <row r="35" spans="1:11" x14ac:dyDescent="0.25">
      <c r="A35" s="2" t="s">
        <v>17</v>
      </c>
      <c r="B35" s="2" t="s">
        <v>6</v>
      </c>
      <c r="C35" s="40"/>
      <c r="D35" s="41"/>
      <c r="E35" s="41"/>
      <c r="F35" s="42"/>
      <c r="I35" s="3"/>
      <c r="J35" s="3"/>
      <c r="K35" s="3"/>
    </row>
    <row r="36" spans="1:11" x14ac:dyDescent="0.25">
      <c r="B36" s="2" t="s">
        <v>7</v>
      </c>
      <c r="C36" s="43"/>
      <c r="D36" s="5"/>
      <c r="E36" s="5"/>
      <c r="F36" s="44"/>
      <c r="I36" s="3"/>
      <c r="J36" s="3"/>
      <c r="K36" s="3"/>
    </row>
    <row r="37" spans="1:11" x14ac:dyDescent="0.25">
      <c r="B37" s="2" t="s">
        <v>8</v>
      </c>
      <c r="C37" s="43"/>
      <c r="D37" s="5"/>
      <c r="E37" s="5"/>
      <c r="F37" s="44"/>
      <c r="I37" s="3"/>
      <c r="J37" s="3"/>
      <c r="K37" s="3"/>
    </row>
    <row r="38" spans="1:11" x14ac:dyDescent="0.25">
      <c r="B38" s="2" t="s">
        <v>9</v>
      </c>
      <c r="C38" s="45"/>
      <c r="D38" s="46"/>
      <c r="E38" s="46"/>
      <c r="F38" s="47"/>
      <c r="I38" s="3"/>
      <c r="J38" s="3"/>
      <c r="K38" s="3"/>
    </row>
    <row r="39" spans="1:11" x14ac:dyDescent="0.25">
      <c r="I39" s="3"/>
      <c r="J39" s="3"/>
      <c r="K39" s="3"/>
    </row>
    <row r="40" spans="1:11" x14ac:dyDescent="0.25">
      <c r="A40" s="2" t="s">
        <v>18</v>
      </c>
      <c r="B40" s="2" t="s">
        <v>2</v>
      </c>
      <c r="C40" s="8"/>
      <c r="D40" s="9"/>
      <c r="E40" s="9"/>
      <c r="F40" s="10"/>
      <c r="I40" s="3"/>
      <c r="J40" s="3"/>
      <c r="K40" s="3"/>
    </row>
    <row r="41" spans="1:11" x14ac:dyDescent="0.25">
      <c r="B41" s="2" t="s">
        <v>3</v>
      </c>
      <c r="C41" s="11"/>
      <c r="F41" s="12"/>
      <c r="I41" s="3"/>
      <c r="J41" s="3"/>
      <c r="K41" s="3"/>
    </row>
    <row r="42" spans="1:11" x14ac:dyDescent="0.25">
      <c r="B42" s="2" t="s">
        <v>4</v>
      </c>
      <c r="C42" s="11"/>
      <c r="F42" s="12"/>
      <c r="I42" s="3"/>
      <c r="J42" s="3"/>
      <c r="K42" s="3"/>
    </row>
    <row r="43" spans="1:11" x14ac:dyDescent="0.25">
      <c r="B43" s="2" t="s">
        <v>5</v>
      </c>
      <c r="C43" s="11"/>
      <c r="F43" s="12"/>
      <c r="I43" s="3"/>
      <c r="J43" s="3"/>
      <c r="K43" s="3"/>
    </row>
    <row r="44" spans="1:11" x14ac:dyDescent="0.25">
      <c r="C44" s="15"/>
      <c r="D44" s="16"/>
      <c r="E44" s="16"/>
      <c r="F44" s="17"/>
      <c r="I44" s="3"/>
      <c r="J44" s="3"/>
      <c r="K44" s="3"/>
    </row>
    <row r="45" spans="1:11" x14ac:dyDescent="0.25">
      <c r="A45" s="2" t="s">
        <v>19</v>
      </c>
      <c r="B45" s="2" t="s">
        <v>2</v>
      </c>
      <c r="C45" s="77"/>
      <c r="D45" s="78"/>
      <c r="E45" s="78"/>
      <c r="F45" s="79"/>
      <c r="I45" s="3"/>
      <c r="J45" s="3"/>
      <c r="K45" s="3"/>
    </row>
    <row r="46" spans="1:11" x14ac:dyDescent="0.25">
      <c r="B46" s="2" t="s">
        <v>3</v>
      </c>
      <c r="C46" s="18"/>
      <c r="D46" s="7"/>
      <c r="E46" s="7"/>
      <c r="F46" s="19"/>
      <c r="I46" s="3"/>
      <c r="J46" s="3"/>
      <c r="K46" s="3"/>
    </row>
    <row r="47" spans="1:11" x14ac:dyDescent="0.25">
      <c r="B47" s="2" t="s">
        <v>4</v>
      </c>
      <c r="C47" s="18"/>
      <c r="D47" s="7"/>
      <c r="E47" s="7"/>
      <c r="F47" s="19"/>
      <c r="I47" s="3"/>
      <c r="J47" s="3"/>
      <c r="K47" s="3"/>
    </row>
    <row r="48" spans="1:11" x14ac:dyDescent="0.25">
      <c r="B48" s="2" t="s">
        <v>5</v>
      </c>
      <c r="C48" s="20"/>
      <c r="D48" s="21"/>
      <c r="E48" s="21"/>
      <c r="F48" s="22"/>
      <c r="I48" s="3"/>
      <c r="J48" s="3"/>
      <c r="K48" s="3"/>
    </row>
    <row r="49" spans="1:11" x14ac:dyDescent="0.25">
      <c r="B49" s="2" t="s">
        <v>25</v>
      </c>
      <c r="I49" s="3"/>
      <c r="J49" s="3"/>
      <c r="K49" s="3"/>
    </row>
    <row r="50" spans="1:11" x14ac:dyDescent="0.25">
      <c r="B50" s="5" t="s">
        <v>20</v>
      </c>
      <c r="C50" s="23"/>
      <c r="D50" s="24"/>
      <c r="E50" s="24"/>
      <c r="F50" s="25"/>
      <c r="I50" s="3"/>
      <c r="J50" s="3"/>
      <c r="K50" s="3"/>
    </row>
    <row r="51" spans="1:11" x14ac:dyDescent="0.25">
      <c r="A51" s="2" t="s">
        <v>21</v>
      </c>
      <c r="B51" s="5"/>
      <c r="C51" s="8"/>
      <c r="D51" s="9"/>
      <c r="E51" s="9"/>
      <c r="F51" s="10"/>
      <c r="I51" s="3"/>
      <c r="J51" s="3"/>
      <c r="K51" s="3"/>
    </row>
    <row r="52" spans="1:11" x14ac:dyDescent="0.25">
      <c r="B52" s="5"/>
      <c r="C52" s="11"/>
      <c r="F52" s="12"/>
      <c r="I52" s="3"/>
      <c r="J52" s="3"/>
      <c r="K52" s="3"/>
    </row>
    <row r="53" spans="1:11" x14ac:dyDescent="0.25">
      <c r="B53" s="5"/>
      <c r="C53" s="11"/>
      <c r="F53" s="12"/>
      <c r="I53" s="3"/>
      <c r="J53" s="3"/>
      <c r="K53" s="3"/>
    </row>
    <row r="54" spans="1:11" x14ac:dyDescent="0.25">
      <c r="B54" s="5"/>
      <c r="C54" s="13"/>
      <c r="D54" s="6"/>
      <c r="E54" s="6"/>
      <c r="F54" s="14"/>
      <c r="I54" s="3" t="s">
        <v>0</v>
      </c>
      <c r="J54" s="3"/>
      <c r="K54" s="3"/>
    </row>
    <row r="55" spans="1:11" x14ac:dyDescent="0.25">
      <c r="A55" s="2" t="s">
        <v>22</v>
      </c>
      <c r="B55" s="5"/>
      <c r="C55" s="15"/>
      <c r="D55" s="16"/>
      <c r="E55" s="16"/>
      <c r="F55" s="17"/>
      <c r="I55" s="68">
        <v>9999</v>
      </c>
    </row>
    <row r="56" spans="1:11" ht="7.5" customHeight="1" x14ac:dyDescent="0.25"/>
    <row r="57" spans="1:11" ht="15.6" x14ac:dyDescent="0.3">
      <c r="A57" s="1" t="s">
        <v>23</v>
      </c>
      <c r="C57" s="2">
        <f>C15*C50+SUMPRODUCT(C7:C10,C45:C48)+SUMPRODUCT(C11:C14,C40:C43)+SUMPRODUCT(C3:C6,C35:C38)</f>
        <v>0</v>
      </c>
      <c r="D57" s="2">
        <f>D15*D50+SUMPRODUCT(D7:D10,D45:D48)+SUMPRODUCT(D11:D14,D40:D43)+SUMPRODUCT(D3:D6,D35:D38)</f>
        <v>0</v>
      </c>
      <c r="E57" s="2">
        <f>E15*E50+SUMPRODUCT(E7:E10,E45:E48)+SUMPRODUCT(E11:E14,E40:E43)+SUMPRODUCT(E3:E6,E35:E38)</f>
        <v>0</v>
      </c>
      <c r="F57" s="2">
        <f>F15*F50+SUMPRODUCT(F7:F10,F45:F48)+SUMPRODUCT(F11:F14,F40:F43)+SUMPRODUCT(F3:F6,F35:F38)</f>
        <v>0</v>
      </c>
      <c r="G57" s="4">
        <f>SUM(C57:F57)</f>
        <v>0</v>
      </c>
    </row>
    <row r="58" spans="1:11" ht="15.6" x14ac:dyDescent="0.3">
      <c r="A58" s="1"/>
    </row>
    <row r="59" spans="1:11" ht="15.6" x14ac:dyDescent="0.3">
      <c r="A59" s="1" t="s">
        <v>24</v>
      </c>
    </row>
    <row r="60" spans="1:11" x14ac:dyDescent="0.25">
      <c r="A60" s="2" t="s">
        <v>14</v>
      </c>
      <c r="B60" s="2" t="s">
        <v>6</v>
      </c>
      <c r="C60" s="8">
        <f t="shared" ref="C60:F63" si="0">C35*C3</f>
        <v>0</v>
      </c>
      <c r="D60" s="9">
        <f t="shared" si="0"/>
        <v>0</v>
      </c>
      <c r="E60" s="9">
        <f t="shared" si="0"/>
        <v>0</v>
      </c>
      <c r="F60" s="10">
        <f t="shared" si="0"/>
        <v>0</v>
      </c>
    </row>
    <row r="61" spans="1:11" x14ac:dyDescent="0.25">
      <c r="B61" s="2" t="s">
        <v>7</v>
      </c>
      <c r="C61" s="11">
        <f t="shared" si="0"/>
        <v>0</v>
      </c>
      <c r="D61" s="2">
        <f t="shared" si="0"/>
        <v>0</v>
      </c>
      <c r="E61" s="2">
        <f t="shared" si="0"/>
        <v>0</v>
      </c>
      <c r="F61" s="12">
        <f t="shared" si="0"/>
        <v>0</v>
      </c>
    </row>
    <row r="62" spans="1:11" x14ac:dyDescent="0.25">
      <c r="B62" s="2" t="s">
        <v>8</v>
      </c>
      <c r="C62" s="11">
        <f t="shared" si="0"/>
        <v>0</v>
      </c>
      <c r="D62" s="2">
        <f t="shared" si="0"/>
        <v>0</v>
      </c>
      <c r="E62" s="2">
        <f t="shared" si="0"/>
        <v>0</v>
      </c>
      <c r="F62" s="12">
        <f t="shared" si="0"/>
        <v>0</v>
      </c>
    </row>
    <row r="63" spans="1:11" ht="15.6" x14ac:dyDescent="0.3">
      <c r="B63" s="2" t="s">
        <v>9</v>
      </c>
      <c r="C63" s="13">
        <f t="shared" si="0"/>
        <v>0</v>
      </c>
      <c r="D63" s="6">
        <f t="shared" si="0"/>
        <v>0</v>
      </c>
      <c r="E63" s="6">
        <f t="shared" si="0"/>
        <v>0</v>
      </c>
      <c r="F63" s="14">
        <f t="shared" si="0"/>
        <v>0</v>
      </c>
      <c r="G63" s="2">
        <f>SUM(C60:F63)</f>
        <v>0</v>
      </c>
      <c r="H63" s="67" t="e">
        <f>G63/$G$73</f>
        <v>#DIV/0!</v>
      </c>
      <c r="K63" s="1"/>
    </row>
    <row r="64" spans="1:11" x14ac:dyDescent="0.25">
      <c r="A64" s="2" t="s">
        <v>10</v>
      </c>
      <c r="B64" s="2" t="s">
        <v>2</v>
      </c>
      <c r="C64" s="8">
        <f t="shared" ref="C64:F67" si="1">C40*C11</f>
        <v>0</v>
      </c>
      <c r="D64" s="9">
        <f t="shared" si="1"/>
        <v>0</v>
      </c>
      <c r="E64" s="9">
        <f t="shared" si="1"/>
        <v>0</v>
      </c>
      <c r="F64" s="10">
        <f t="shared" si="1"/>
        <v>0</v>
      </c>
    </row>
    <row r="65" spans="1:11" x14ac:dyDescent="0.25">
      <c r="B65" s="2" t="s">
        <v>3</v>
      </c>
      <c r="C65" s="11">
        <f t="shared" si="1"/>
        <v>0</v>
      </c>
      <c r="D65" s="2">
        <f t="shared" si="1"/>
        <v>0</v>
      </c>
      <c r="E65" s="2">
        <f t="shared" si="1"/>
        <v>0</v>
      </c>
      <c r="F65" s="12">
        <f t="shared" si="1"/>
        <v>0</v>
      </c>
    </row>
    <row r="66" spans="1:11" x14ac:dyDescent="0.25">
      <c r="B66" s="2" t="s">
        <v>4</v>
      </c>
      <c r="C66" s="11">
        <f t="shared" si="1"/>
        <v>0</v>
      </c>
      <c r="D66" s="2">
        <f t="shared" si="1"/>
        <v>0</v>
      </c>
      <c r="E66" s="2">
        <f t="shared" si="1"/>
        <v>0</v>
      </c>
      <c r="F66" s="12">
        <f t="shared" si="1"/>
        <v>0</v>
      </c>
    </row>
    <row r="67" spans="1:11" x14ac:dyDescent="0.25">
      <c r="B67" s="2" t="s">
        <v>5</v>
      </c>
      <c r="C67" s="13">
        <f t="shared" si="1"/>
        <v>0</v>
      </c>
      <c r="D67" s="6">
        <f t="shared" si="1"/>
        <v>0</v>
      </c>
      <c r="E67" s="6">
        <f t="shared" si="1"/>
        <v>0</v>
      </c>
      <c r="F67" s="14">
        <f t="shared" si="1"/>
        <v>0</v>
      </c>
      <c r="G67" s="2">
        <f>SUM(C64:F67)</f>
        <v>0</v>
      </c>
      <c r="H67" s="67" t="e">
        <f>G67/$G$73</f>
        <v>#DIV/0!</v>
      </c>
    </row>
    <row r="68" spans="1:11" x14ac:dyDescent="0.25">
      <c r="A68" s="2" t="s">
        <v>1</v>
      </c>
      <c r="B68" s="2" t="s">
        <v>2</v>
      </c>
      <c r="C68" s="8">
        <f t="shared" ref="C68:F71" si="2">C45*C7</f>
        <v>0</v>
      </c>
      <c r="D68" s="9">
        <f t="shared" si="2"/>
        <v>0</v>
      </c>
      <c r="E68" s="9">
        <f t="shared" si="2"/>
        <v>0</v>
      </c>
      <c r="F68" s="10">
        <f t="shared" si="2"/>
        <v>0</v>
      </c>
    </row>
    <row r="69" spans="1:11" x14ac:dyDescent="0.25">
      <c r="B69" s="2" t="s">
        <v>3</v>
      </c>
      <c r="C69" s="11">
        <f t="shared" si="2"/>
        <v>0</v>
      </c>
      <c r="D69" s="2">
        <f t="shared" si="2"/>
        <v>0</v>
      </c>
      <c r="E69" s="2">
        <f t="shared" si="2"/>
        <v>0</v>
      </c>
      <c r="F69" s="12">
        <f t="shared" si="2"/>
        <v>0</v>
      </c>
    </row>
    <row r="70" spans="1:11" x14ac:dyDescent="0.25">
      <c r="B70" s="2" t="s">
        <v>4</v>
      </c>
      <c r="C70" s="11">
        <f t="shared" si="2"/>
        <v>0</v>
      </c>
      <c r="D70" s="2">
        <f t="shared" si="2"/>
        <v>0</v>
      </c>
      <c r="E70" s="2">
        <f t="shared" si="2"/>
        <v>0</v>
      </c>
      <c r="F70" s="12">
        <f t="shared" si="2"/>
        <v>0</v>
      </c>
    </row>
    <row r="71" spans="1:11" ht="15.6" x14ac:dyDescent="0.3">
      <c r="B71" s="2" t="s">
        <v>5</v>
      </c>
      <c r="C71" s="13">
        <f t="shared" si="2"/>
        <v>0</v>
      </c>
      <c r="D71" s="6">
        <f t="shared" si="2"/>
        <v>0</v>
      </c>
      <c r="E71" s="6">
        <f t="shared" si="2"/>
        <v>0</v>
      </c>
      <c r="F71" s="14">
        <f t="shared" si="2"/>
        <v>0</v>
      </c>
      <c r="G71" s="2">
        <f>SUM(C68:F71)</f>
        <v>0</v>
      </c>
      <c r="H71" s="67" t="e">
        <f>G71/$G$73</f>
        <v>#DIV/0!</v>
      </c>
      <c r="K71" s="1"/>
    </row>
    <row r="72" spans="1:11" x14ac:dyDescent="0.25">
      <c r="A72" s="2" t="s">
        <v>13</v>
      </c>
      <c r="C72" s="15">
        <f>C50*C15</f>
        <v>0</v>
      </c>
      <c r="D72" s="16">
        <f>D50*D15</f>
        <v>0</v>
      </c>
      <c r="E72" s="16">
        <f>E50*E15</f>
        <v>0</v>
      </c>
      <c r="F72" s="17">
        <f>F50*F15</f>
        <v>0</v>
      </c>
      <c r="G72" s="2">
        <f>SUM(C72:F72)</f>
        <v>0</v>
      </c>
      <c r="H72" s="67" t="e">
        <f>G72/$G$73</f>
        <v>#DIV/0!</v>
      </c>
    </row>
    <row r="73" spans="1:11" x14ac:dyDescent="0.25">
      <c r="G73" s="2">
        <f>SUM(G63:G72)</f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FixedCostAndLinearVariable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eniemi</dc:creator>
  <cp:lastModifiedBy>Nguyen Binh</cp:lastModifiedBy>
  <dcterms:created xsi:type="dcterms:W3CDTF">2005-11-29T09:00:30Z</dcterms:created>
  <dcterms:modified xsi:type="dcterms:W3CDTF">2024-01-29T19:14:07Z</dcterms:modified>
</cp:coreProperties>
</file>