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花茶\价格\"/>
    </mc:Choice>
  </mc:AlternateContent>
  <bookViews>
    <workbookView xWindow="0" yWindow="0" windowWidth="38400" windowHeight="17025"/>
  </bookViews>
  <sheets>
    <sheet name="采购价格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C4" i="1"/>
  <c r="C11" i="1"/>
  <c r="C20" i="1"/>
  <c r="C31" i="1"/>
  <c r="C13" i="1"/>
  <c r="C9" i="1"/>
  <c r="C21" i="1"/>
  <c r="C17" i="1"/>
  <c r="C29" i="1"/>
  <c r="C27" i="1"/>
  <c r="C5" i="1"/>
  <c r="C10" i="1"/>
  <c r="C18" i="1"/>
  <c r="C14" i="1"/>
  <c r="C26" i="1"/>
  <c r="C22" i="1"/>
  <c r="C30" i="1"/>
  <c r="C25" i="1"/>
  <c r="C6" i="1"/>
  <c r="C8" i="1"/>
  <c r="C3" i="1"/>
  <c r="C12" i="1"/>
  <c r="C7" i="1"/>
  <c r="C16" i="1"/>
  <c r="C15" i="1"/>
  <c r="C2" i="1"/>
  <c r="C24" i="1"/>
  <c r="C19" i="1"/>
  <c r="C28" i="1"/>
  <c r="C23" i="1"/>
  <c r="C32" i="1"/>
</calcChain>
</file>

<file path=xl/sharedStrings.xml><?xml version="1.0" encoding="utf-8"?>
<sst xmlns="http://schemas.openxmlformats.org/spreadsheetml/2006/main" count="132" uniqueCount="86">
  <si>
    <t>产品</t>
    <phoneticPr fontId="1" type="noConversion"/>
  </si>
  <si>
    <t>批号</t>
    <phoneticPr fontId="1" type="noConversion"/>
  </si>
  <si>
    <t>茯苓</t>
    <phoneticPr fontId="1" type="noConversion"/>
  </si>
  <si>
    <t>一级</t>
    <phoneticPr fontId="1" type="noConversion"/>
  </si>
  <si>
    <t>安徽</t>
    <phoneticPr fontId="1" type="noConversion"/>
  </si>
  <si>
    <t>安徽桐花堂中药饮片科技有限公司</t>
    <phoneticPr fontId="1" type="noConversion"/>
  </si>
  <si>
    <t>炒薏米仁</t>
    <phoneticPr fontId="1" type="noConversion"/>
  </si>
  <si>
    <t>统</t>
    <phoneticPr fontId="1" type="noConversion"/>
  </si>
  <si>
    <t>贵州 凯里</t>
    <phoneticPr fontId="1" type="noConversion"/>
  </si>
  <si>
    <t>何首乌</t>
    <phoneticPr fontId="1" type="noConversion"/>
  </si>
  <si>
    <t>统</t>
    <phoneticPr fontId="1" type="noConversion"/>
  </si>
  <si>
    <t>四川</t>
    <phoneticPr fontId="1" type="noConversion"/>
  </si>
  <si>
    <t>安徽桐花堂中药饮片科技有限公司</t>
    <phoneticPr fontId="1" type="noConversion"/>
  </si>
  <si>
    <t>荷叶</t>
    <phoneticPr fontId="1" type="noConversion"/>
  </si>
  <si>
    <t>湖北</t>
    <phoneticPr fontId="1" type="noConversion"/>
  </si>
  <si>
    <t>安徽桐花堂中药饮片科技有限公司</t>
    <phoneticPr fontId="1" type="noConversion"/>
  </si>
  <si>
    <t>炒理枣仁</t>
    <phoneticPr fontId="1" type="noConversion"/>
  </si>
  <si>
    <t>统</t>
    <phoneticPr fontId="1" type="noConversion"/>
  </si>
  <si>
    <t>云南 西双版纳</t>
    <phoneticPr fontId="1" type="noConversion"/>
  </si>
  <si>
    <t>太子参</t>
    <phoneticPr fontId="1" type="noConversion"/>
  </si>
  <si>
    <t>贵州 凯里</t>
    <phoneticPr fontId="1" type="noConversion"/>
  </si>
  <si>
    <t>佛手</t>
    <phoneticPr fontId="1" type="noConversion"/>
  </si>
  <si>
    <t>广东</t>
    <phoneticPr fontId="1" type="noConversion"/>
  </si>
  <si>
    <t>香园</t>
    <phoneticPr fontId="1" type="noConversion"/>
  </si>
  <si>
    <t>统</t>
    <phoneticPr fontId="1" type="noConversion"/>
  </si>
  <si>
    <t>江西</t>
    <phoneticPr fontId="1" type="noConversion"/>
  </si>
  <si>
    <t>安徽桐花堂中药饮片科技有限公司</t>
    <phoneticPr fontId="1" type="noConversion"/>
  </si>
  <si>
    <t>山楂片</t>
    <phoneticPr fontId="1" type="noConversion"/>
  </si>
  <si>
    <t>河南</t>
    <phoneticPr fontId="1" type="noConversion"/>
  </si>
  <si>
    <t>陈皮</t>
    <phoneticPr fontId="1" type="noConversion"/>
  </si>
  <si>
    <t>浙江</t>
    <phoneticPr fontId="1" type="noConversion"/>
  </si>
  <si>
    <t>甘草</t>
    <phoneticPr fontId="1" type="noConversion"/>
  </si>
  <si>
    <t>新疆</t>
    <phoneticPr fontId="1" type="noConversion"/>
  </si>
  <si>
    <t>洋参片</t>
    <phoneticPr fontId="1" type="noConversion"/>
  </si>
  <si>
    <t>一级</t>
    <phoneticPr fontId="1" type="noConversion"/>
  </si>
  <si>
    <t>吉林</t>
    <phoneticPr fontId="1" type="noConversion"/>
  </si>
  <si>
    <t>百合</t>
    <phoneticPr fontId="1" type="noConversion"/>
  </si>
  <si>
    <t>湖南</t>
    <phoneticPr fontId="1" type="noConversion"/>
  </si>
  <si>
    <t>淮山药</t>
    <phoneticPr fontId="1" type="noConversion"/>
  </si>
  <si>
    <t>选</t>
    <phoneticPr fontId="1" type="noConversion"/>
  </si>
  <si>
    <t>河南 焦作</t>
    <phoneticPr fontId="1" type="noConversion"/>
  </si>
  <si>
    <t>桂圆肉</t>
    <phoneticPr fontId="1" type="noConversion"/>
  </si>
  <si>
    <t>选</t>
    <phoneticPr fontId="1" type="noConversion"/>
  </si>
  <si>
    <t>福建 漳州</t>
    <phoneticPr fontId="1" type="noConversion"/>
  </si>
  <si>
    <t>安徽桐花堂中药饮片科技有限公司</t>
    <phoneticPr fontId="1" type="noConversion"/>
  </si>
  <si>
    <t>黄芪</t>
    <phoneticPr fontId="1" type="noConversion"/>
  </si>
  <si>
    <t>斜选</t>
    <phoneticPr fontId="1" type="noConversion"/>
  </si>
  <si>
    <t>甘肃</t>
    <phoneticPr fontId="1" type="noConversion"/>
  </si>
  <si>
    <t>黄芪</t>
    <phoneticPr fontId="1" type="noConversion"/>
  </si>
  <si>
    <t>甘肃 定西</t>
    <phoneticPr fontId="1" type="noConversion"/>
  </si>
  <si>
    <t>当归</t>
    <phoneticPr fontId="1" type="noConversion"/>
  </si>
  <si>
    <t>芡实</t>
    <phoneticPr fontId="1" type="noConversion"/>
  </si>
  <si>
    <t>统</t>
    <phoneticPr fontId="1" type="noConversion"/>
  </si>
  <si>
    <t>广东</t>
    <phoneticPr fontId="1" type="noConversion"/>
  </si>
  <si>
    <t>安徽桐花堂中药饮片科技有限公司</t>
    <phoneticPr fontId="1" type="noConversion"/>
  </si>
  <si>
    <t>党参</t>
    <phoneticPr fontId="1" type="noConversion"/>
  </si>
  <si>
    <t>一级</t>
    <phoneticPr fontId="1" type="noConversion"/>
  </si>
  <si>
    <t>甘肃</t>
    <phoneticPr fontId="1" type="noConversion"/>
  </si>
  <si>
    <t>枸杞</t>
    <phoneticPr fontId="1" type="noConversion"/>
  </si>
  <si>
    <t>选</t>
    <phoneticPr fontId="1" type="noConversion"/>
  </si>
  <si>
    <t>宁县 中宁</t>
    <phoneticPr fontId="1" type="noConversion"/>
  </si>
  <si>
    <t>五味子</t>
    <phoneticPr fontId="1" type="noConversion"/>
  </si>
  <si>
    <t>吉林</t>
    <phoneticPr fontId="1" type="noConversion"/>
  </si>
  <si>
    <t>白莲子</t>
    <phoneticPr fontId="1" type="noConversion"/>
  </si>
  <si>
    <t>湖南</t>
    <phoneticPr fontId="1" type="noConversion"/>
  </si>
  <si>
    <t>大枣</t>
    <phoneticPr fontId="1" type="noConversion"/>
  </si>
  <si>
    <t>新疆</t>
    <phoneticPr fontId="1" type="noConversion"/>
  </si>
  <si>
    <t>决明子</t>
    <phoneticPr fontId="1" type="noConversion"/>
  </si>
  <si>
    <t>河南</t>
    <phoneticPr fontId="1" type="noConversion"/>
  </si>
  <si>
    <t>小叶金钱草</t>
    <phoneticPr fontId="1" type="noConversion"/>
  </si>
  <si>
    <t>四川</t>
    <phoneticPr fontId="1" type="noConversion"/>
  </si>
  <si>
    <t>夏枯草</t>
    <phoneticPr fontId="1" type="noConversion"/>
  </si>
  <si>
    <t>河南 南阳</t>
    <phoneticPr fontId="1" type="noConversion"/>
  </si>
  <si>
    <t>菊花</t>
    <phoneticPr fontId="1" type="noConversion"/>
  </si>
  <si>
    <t>浙江 杭州</t>
    <phoneticPr fontId="1" type="noConversion"/>
  </si>
  <si>
    <t>玫瑰花</t>
    <phoneticPr fontId="1" type="noConversion"/>
  </si>
  <si>
    <t>山东 平阴</t>
    <phoneticPr fontId="1" type="noConversion"/>
  </si>
  <si>
    <t>红参片（无糖）</t>
    <phoneticPr fontId="1" type="noConversion"/>
  </si>
  <si>
    <t>生产地</t>
    <phoneticPr fontId="1" type="noConversion"/>
  </si>
  <si>
    <t>企业名</t>
    <phoneticPr fontId="1" type="noConversion"/>
  </si>
  <si>
    <t>夜交藤</t>
    <phoneticPr fontId="1" type="noConversion"/>
  </si>
  <si>
    <t>级别</t>
    <phoneticPr fontId="1" type="noConversion"/>
  </si>
  <si>
    <t>时间</t>
    <phoneticPr fontId="1" type="noConversion"/>
  </si>
  <si>
    <t>药材名称</t>
    <phoneticPr fontId="1" type="noConversion"/>
  </si>
  <si>
    <t>单价</t>
    <phoneticPr fontId="1" type="noConversion"/>
  </si>
  <si>
    <t>单价-kg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</si>
</sst>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2" fillId="2" borderId="2" xfId="1" applyBorder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AddIns\&#24120;&#29992;V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快捷键"/>
      <sheetName val="VSProject"/>
      <sheetName val="Temp"/>
      <sheetName val="GSTab"/>
      <sheetName val="Create"/>
      <sheetName val="TempAll"/>
      <sheetName val="AddFile"/>
      <sheetName val="CreateSerial"/>
      <sheetName val="Sheet2"/>
      <sheetName val="文件"/>
      <sheetName val="CodeTab"/>
      <sheetName val="codeTemp"/>
      <sheetName val="InterFace"/>
      <sheetName val="CreateBat"/>
      <sheetName val="日常"/>
    </sheetNames>
    <definedNames>
      <definedName name="mergeValu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3"/>
  <sheetViews>
    <sheetView tabSelected="1" workbookViewId="0">
      <selection activeCell="G7" sqref="G7"/>
    </sheetView>
  </sheetViews>
  <sheetFormatPr defaultRowHeight="13.5" x14ac:dyDescent="0.15"/>
  <cols>
    <col min="1" max="1" width="15.125" bestFit="1" customWidth="1"/>
    <col min="3" max="3" width="18.375" bestFit="1" customWidth="1"/>
    <col min="4" max="4" width="9.125" bestFit="1" customWidth="1"/>
    <col min="5" max="5" width="9.5" bestFit="1" customWidth="1"/>
    <col min="6" max="6" width="14.125" bestFit="1" customWidth="1"/>
    <col min="7" max="7" width="31.75" bestFit="1" customWidth="1"/>
    <col min="8" max="8" width="9.625" bestFit="1" customWidth="1"/>
    <col min="9" max="9" width="9.125" bestFit="1" customWidth="1"/>
  </cols>
  <sheetData>
    <row r="1" spans="1:9" x14ac:dyDescent="0.15">
      <c r="A1" s="3" t="s">
        <v>0</v>
      </c>
      <c r="B1" s="3" t="s">
        <v>81</v>
      </c>
      <c r="C1" s="3" t="s">
        <v>83</v>
      </c>
      <c r="D1" s="3" t="s">
        <v>85</v>
      </c>
      <c r="E1" s="3" t="s">
        <v>1</v>
      </c>
      <c r="F1" s="4" t="s">
        <v>78</v>
      </c>
      <c r="G1" s="4" t="s">
        <v>79</v>
      </c>
      <c r="H1" s="4" t="s">
        <v>82</v>
      </c>
      <c r="I1" s="5" t="s">
        <v>84</v>
      </c>
    </row>
    <row r="2" spans="1:9" x14ac:dyDescent="0.15">
      <c r="A2" s="4" t="s">
        <v>2</v>
      </c>
      <c r="B2" s="4" t="s">
        <v>3</v>
      </c>
      <c r="C2" s="4" t="str">
        <f>[1]!mergeValue(A2:B2,"_")</f>
        <v>茯苓_一级</v>
      </c>
      <c r="D2" s="4">
        <v>40</v>
      </c>
      <c r="E2" s="4">
        <v>20231201</v>
      </c>
      <c r="F2" s="4" t="s">
        <v>4</v>
      </c>
      <c r="G2" s="4" t="s">
        <v>5</v>
      </c>
      <c r="H2" s="6">
        <v>45474</v>
      </c>
      <c r="I2" s="5">
        <f t="shared" ref="I2:I32" si="0">D2/1000</f>
        <v>0.04</v>
      </c>
    </row>
    <row r="3" spans="1:9" x14ac:dyDescent="0.15">
      <c r="A3" s="4" t="s">
        <v>6</v>
      </c>
      <c r="B3" s="4" t="s">
        <v>7</v>
      </c>
      <c r="C3" s="4" t="str">
        <f>[1]!mergeValue(A3:B3,"_")</f>
        <v>炒薏米仁_统</v>
      </c>
      <c r="D3" s="4">
        <v>20</v>
      </c>
      <c r="E3" s="4">
        <v>20230801</v>
      </c>
      <c r="F3" s="4" t="s">
        <v>8</v>
      </c>
      <c r="G3" s="4" t="s">
        <v>5</v>
      </c>
      <c r="H3" s="6">
        <v>45474</v>
      </c>
      <c r="I3" s="5">
        <f t="shared" si="0"/>
        <v>0.02</v>
      </c>
    </row>
    <row r="4" spans="1:9" x14ac:dyDescent="0.15">
      <c r="A4" s="4" t="s">
        <v>9</v>
      </c>
      <c r="B4" s="4" t="s">
        <v>10</v>
      </c>
      <c r="C4" s="4" t="str">
        <f>[1]!mergeValue(A4:B4,"_")</f>
        <v>何首乌_统</v>
      </c>
      <c r="D4" s="4">
        <v>47</v>
      </c>
      <c r="E4" s="4">
        <v>20201101</v>
      </c>
      <c r="F4" s="4" t="s">
        <v>11</v>
      </c>
      <c r="G4" s="4" t="s">
        <v>12</v>
      </c>
      <c r="H4" s="6">
        <v>45474</v>
      </c>
      <c r="I4" s="5">
        <f t="shared" si="0"/>
        <v>4.7E-2</v>
      </c>
    </row>
    <row r="5" spans="1:9" x14ac:dyDescent="0.15">
      <c r="A5" s="4" t="s">
        <v>13</v>
      </c>
      <c r="B5" s="4" t="s">
        <v>10</v>
      </c>
      <c r="C5" s="4" t="str">
        <f>[1]!mergeValue(A5:B5,"_")</f>
        <v>荷叶_统</v>
      </c>
      <c r="D5" s="4">
        <v>27</v>
      </c>
      <c r="E5" s="4">
        <v>20230301</v>
      </c>
      <c r="F5" s="4" t="s">
        <v>14</v>
      </c>
      <c r="G5" s="4" t="s">
        <v>15</v>
      </c>
      <c r="H5" s="6">
        <v>45474</v>
      </c>
      <c r="I5" s="5">
        <f t="shared" si="0"/>
        <v>2.7E-2</v>
      </c>
    </row>
    <row r="6" spans="1:9" x14ac:dyDescent="0.15">
      <c r="A6" s="4" t="s">
        <v>16</v>
      </c>
      <c r="B6" s="4" t="s">
        <v>17</v>
      </c>
      <c r="C6" s="4" t="str">
        <f>[1]!mergeValue(A6:B6,"_")</f>
        <v>炒理枣仁_统</v>
      </c>
      <c r="D6" s="4">
        <v>240</v>
      </c>
      <c r="E6" s="4">
        <v>20230301</v>
      </c>
      <c r="F6" s="4" t="s">
        <v>18</v>
      </c>
      <c r="G6" s="4" t="s">
        <v>5</v>
      </c>
      <c r="H6" s="6">
        <v>45474</v>
      </c>
      <c r="I6" s="5">
        <f t="shared" si="0"/>
        <v>0.24</v>
      </c>
    </row>
    <row r="7" spans="1:9" x14ac:dyDescent="0.15">
      <c r="A7" s="4" t="s">
        <v>19</v>
      </c>
      <c r="B7" s="4" t="s">
        <v>3</v>
      </c>
      <c r="C7" s="4" t="str">
        <f>[1]!mergeValue(A7:B7,"_")</f>
        <v>太子参_一级</v>
      </c>
      <c r="D7" s="4">
        <v>110</v>
      </c>
      <c r="E7" s="4">
        <v>20220701</v>
      </c>
      <c r="F7" s="4" t="s">
        <v>20</v>
      </c>
      <c r="G7" s="4" t="s">
        <v>12</v>
      </c>
      <c r="H7" s="6">
        <v>45474</v>
      </c>
      <c r="I7" s="5">
        <f t="shared" si="0"/>
        <v>0.11</v>
      </c>
    </row>
    <row r="8" spans="1:9" x14ac:dyDescent="0.15">
      <c r="A8" s="4" t="s">
        <v>80</v>
      </c>
      <c r="B8" s="4" t="s">
        <v>10</v>
      </c>
      <c r="C8" s="4" t="str">
        <f>[1]!mergeValue(A8:B8,"_")</f>
        <v>夜交藤_统</v>
      </c>
      <c r="D8" s="4">
        <v>23</v>
      </c>
      <c r="E8" s="4">
        <v>20230301</v>
      </c>
      <c r="F8" s="4" t="s">
        <v>11</v>
      </c>
      <c r="G8" s="4" t="s">
        <v>5</v>
      </c>
      <c r="H8" s="6">
        <v>45474</v>
      </c>
      <c r="I8" s="5">
        <f t="shared" si="0"/>
        <v>2.3E-2</v>
      </c>
    </row>
    <row r="9" spans="1:9" x14ac:dyDescent="0.15">
      <c r="A9" s="4" t="s">
        <v>21</v>
      </c>
      <c r="B9" s="4" t="s">
        <v>17</v>
      </c>
      <c r="C9" s="4" t="str">
        <f>[1]!mergeValue(A9:B9,"_")</f>
        <v>佛手_统</v>
      </c>
      <c r="D9" s="4">
        <v>62</v>
      </c>
      <c r="E9" s="4">
        <v>20230901</v>
      </c>
      <c r="F9" s="4" t="s">
        <v>22</v>
      </c>
      <c r="G9" s="4" t="s">
        <v>12</v>
      </c>
      <c r="H9" s="6">
        <v>45474</v>
      </c>
      <c r="I9" s="5">
        <f t="shared" si="0"/>
        <v>6.2E-2</v>
      </c>
    </row>
    <row r="10" spans="1:9" x14ac:dyDescent="0.15">
      <c r="A10" s="4" t="s">
        <v>23</v>
      </c>
      <c r="B10" s="4" t="s">
        <v>24</v>
      </c>
      <c r="C10" s="4" t="str">
        <f>[1]!mergeValue(A10:B10,"_")</f>
        <v>香园_统</v>
      </c>
      <c r="D10" s="4">
        <v>25</v>
      </c>
      <c r="E10" s="4">
        <v>20231101</v>
      </c>
      <c r="F10" s="4" t="s">
        <v>25</v>
      </c>
      <c r="G10" s="4" t="s">
        <v>26</v>
      </c>
      <c r="H10" s="6">
        <v>45474</v>
      </c>
      <c r="I10" s="5">
        <f t="shared" si="0"/>
        <v>2.5000000000000001E-2</v>
      </c>
    </row>
    <row r="11" spans="1:9" x14ac:dyDescent="0.15">
      <c r="A11" s="4" t="s">
        <v>27</v>
      </c>
      <c r="B11" s="4" t="s">
        <v>7</v>
      </c>
      <c r="C11" s="4" t="str">
        <f>[1]!mergeValue(A11:B11,"_")</f>
        <v>山楂片_统</v>
      </c>
      <c r="D11" s="4">
        <v>28</v>
      </c>
      <c r="E11" s="4">
        <v>20231101</v>
      </c>
      <c r="F11" s="4" t="s">
        <v>28</v>
      </c>
      <c r="G11" s="4" t="s">
        <v>15</v>
      </c>
      <c r="H11" s="6">
        <v>45474</v>
      </c>
      <c r="I11" s="5">
        <f t="shared" si="0"/>
        <v>2.8000000000000001E-2</v>
      </c>
    </row>
    <row r="12" spans="1:9" x14ac:dyDescent="0.15">
      <c r="A12" s="4" t="s">
        <v>29</v>
      </c>
      <c r="B12" s="4" t="s">
        <v>17</v>
      </c>
      <c r="C12" s="4" t="str">
        <f>[1]!mergeValue(A12:B12,"_")</f>
        <v>陈皮_统</v>
      </c>
      <c r="D12" s="4">
        <v>20</v>
      </c>
      <c r="E12" s="4">
        <v>20240301</v>
      </c>
      <c r="F12" s="4" t="s">
        <v>30</v>
      </c>
      <c r="G12" s="4" t="s">
        <v>12</v>
      </c>
      <c r="H12" s="6">
        <v>45474</v>
      </c>
      <c r="I12" s="5">
        <f t="shared" si="0"/>
        <v>0.02</v>
      </c>
    </row>
    <row r="13" spans="1:9" x14ac:dyDescent="0.15">
      <c r="A13" s="4" t="s">
        <v>31</v>
      </c>
      <c r="B13" s="4" t="s">
        <v>3</v>
      </c>
      <c r="C13" s="4" t="str">
        <f>[1]!mergeValue(A13:B13,"_")</f>
        <v>甘草_一级</v>
      </c>
      <c r="D13" s="4">
        <v>66</v>
      </c>
      <c r="E13" s="4">
        <v>20230402</v>
      </c>
      <c r="F13" s="4" t="s">
        <v>32</v>
      </c>
      <c r="G13" s="4" t="s">
        <v>15</v>
      </c>
      <c r="H13" s="6">
        <v>45474</v>
      </c>
      <c r="I13" s="5">
        <f t="shared" si="0"/>
        <v>6.6000000000000003E-2</v>
      </c>
    </row>
    <row r="14" spans="1:9" x14ac:dyDescent="0.15">
      <c r="A14" s="4" t="s">
        <v>33</v>
      </c>
      <c r="B14" s="4" t="s">
        <v>34</v>
      </c>
      <c r="C14" s="4" t="str">
        <f>[1]!mergeValue(A14:B14,"_")</f>
        <v>洋参片_一级</v>
      </c>
      <c r="D14" s="4">
        <v>1260</v>
      </c>
      <c r="E14" s="4">
        <v>20200501</v>
      </c>
      <c r="F14" s="4" t="s">
        <v>35</v>
      </c>
      <c r="G14" s="4" t="s">
        <v>15</v>
      </c>
      <c r="H14" s="6">
        <v>45474</v>
      </c>
      <c r="I14" s="5">
        <f t="shared" si="0"/>
        <v>1.26</v>
      </c>
    </row>
    <row r="15" spans="1:9" x14ac:dyDescent="0.15">
      <c r="A15" s="4" t="s">
        <v>36</v>
      </c>
      <c r="B15" s="4" t="s">
        <v>3</v>
      </c>
      <c r="C15" s="4" t="str">
        <f>[1]!mergeValue(A15:B15,"_")</f>
        <v>百合_一级</v>
      </c>
      <c r="D15" s="4">
        <v>98</v>
      </c>
      <c r="E15" s="4">
        <v>20231101</v>
      </c>
      <c r="F15" s="4" t="s">
        <v>37</v>
      </c>
      <c r="G15" s="4" t="s">
        <v>12</v>
      </c>
      <c r="H15" s="6">
        <v>45474</v>
      </c>
      <c r="I15" s="5">
        <f t="shared" si="0"/>
        <v>9.8000000000000004E-2</v>
      </c>
    </row>
    <row r="16" spans="1:9" x14ac:dyDescent="0.15">
      <c r="A16" s="4" t="s">
        <v>38</v>
      </c>
      <c r="B16" s="4" t="s">
        <v>39</v>
      </c>
      <c r="C16" s="4" t="str">
        <f>[1]!mergeValue(A16:B16,"_")</f>
        <v>淮山药_选</v>
      </c>
      <c r="D16" s="4">
        <v>86</v>
      </c>
      <c r="E16" s="4">
        <v>20221201</v>
      </c>
      <c r="F16" s="4" t="s">
        <v>40</v>
      </c>
      <c r="G16" s="4" t="s">
        <v>5</v>
      </c>
      <c r="H16" s="6">
        <v>45474</v>
      </c>
      <c r="I16" s="5">
        <f t="shared" si="0"/>
        <v>8.5999999999999993E-2</v>
      </c>
    </row>
    <row r="17" spans="1:9" x14ac:dyDescent="0.15">
      <c r="A17" s="4" t="s">
        <v>41</v>
      </c>
      <c r="B17" s="4" t="s">
        <v>42</v>
      </c>
      <c r="C17" s="4" t="str">
        <f>[1]!mergeValue(A17:B17,"_")</f>
        <v>桂圆肉_选</v>
      </c>
      <c r="D17" s="4">
        <v>90</v>
      </c>
      <c r="E17" s="4">
        <v>20221101</v>
      </c>
      <c r="F17" s="4" t="s">
        <v>43</v>
      </c>
      <c r="G17" s="4" t="s">
        <v>44</v>
      </c>
      <c r="H17" s="6">
        <v>45474</v>
      </c>
      <c r="I17" s="5">
        <f t="shared" si="0"/>
        <v>0.09</v>
      </c>
    </row>
    <row r="18" spans="1:9" s="1" customFormat="1" ht="15" customHeight="1" x14ac:dyDescent="0.15">
      <c r="A18" s="8" t="s">
        <v>45</v>
      </c>
      <c r="B18" s="4" t="s">
        <v>46</v>
      </c>
      <c r="C18" s="4" t="str">
        <f>[1]!mergeValue(A18:B18,"_")</f>
        <v>黄芪_斜选</v>
      </c>
      <c r="D18" s="4">
        <v>63</v>
      </c>
      <c r="E18" s="4">
        <v>20230501</v>
      </c>
      <c r="F18" s="4" t="s">
        <v>47</v>
      </c>
      <c r="G18" s="4" t="s">
        <v>5</v>
      </c>
      <c r="H18" s="6">
        <v>45474</v>
      </c>
      <c r="I18" s="5">
        <f t="shared" si="0"/>
        <v>6.3E-2</v>
      </c>
    </row>
    <row r="19" spans="1:9" s="1" customFormat="1" x14ac:dyDescent="0.15">
      <c r="A19" s="8" t="s">
        <v>48</v>
      </c>
      <c r="B19" s="4" t="s">
        <v>42</v>
      </c>
      <c r="C19" s="4" t="str">
        <f>[1]!mergeValue(A19:B19,"_")</f>
        <v>黄芪_选</v>
      </c>
      <c r="D19" s="4">
        <v>105</v>
      </c>
      <c r="E19" s="4">
        <v>20231007</v>
      </c>
      <c r="F19" s="4" t="s">
        <v>49</v>
      </c>
      <c r="G19" s="4" t="s">
        <v>5</v>
      </c>
      <c r="H19" s="6">
        <v>45474</v>
      </c>
      <c r="I19" s="5">
        <f t="shared" si="0"/>
        <v>0.105</v>
      </c>
    </row>
    <row r="20" spans="1:9" s="1" customFormat="1" x14ac:dyDescent="0.15">
      <c r="A20" s="4" t="s">
        <v>50</v>
      </c>
      <c r="B20" s="4" t="s">
        <v>10</v>
      </c>
      <c r="C20" s="4" t="str">
        <f>[1]!mergeValue(A20:B20,"_")</f>
        <v>当归_统</v>
      </c>
      <c r="D20" s="4">
        <v>108</v>
      </c>
      <c r="E20" s="4">
        <v>20231102</v>
      </c>
      <c r="F20" s="4" t="s">
        <v>47</v>
      </c>
      <c r="G20" s="4" t="s">
        <v>15</v>
      </c>
      <c r="H20" s="6">
        <v>45474</v>
      </c>
      <c r="I20" s="7">
        <f t="shared" si="0"/>
        <v>0.108</v>
      </c>
    </row>
    <row r="21" spans="1:9" s="1" customFormat="1" x14ac:dyDescent="0.15">
      <c r="A21" s="4" t="s">
        <v>51</v>
      </c>
      <c r="B21" s="4" t="s">
        <v>52</v>
      </c>
      <c r="C21" s="4" t="str">
        <f>[1]!mergeValue(A21:B21,"_")</f>
        <v>芡实_统</v>
      </c>
      <c r="D21" s="4">
        <v>48</v>
      </c>
      <c r="E21" s="4">
        <v>20220901</v>
      </c>
      <c r="F21" s="4" t="s">
        <v>53</v>
      </c>
      <c r="G21" s="4" t="s">
        <v>54</v>
      </c>
      <c r="H21" s="6">
        <v>45474</v>
      </c>
      <c r="I21" s="7">
        <f t="shared" si="0"/>
        <v>4.8000000000000001E-2</v>
      </c>
    </row>
    <row r="22" spans="1:9" s="1" customFormat="1" x14ac:dyDescent="0.15">
      <c r="A22" s="4" t="s">
        <v>55</v>
      </c>
      <c r="B22" s="4" t="s">
        <v>56</v>
      </c>
      <c r="C22" s="4" t="str">
        <f>[1]!mergeValue(A22:B22,"_")</f>
        <v>党参_一级</v>
      </c>
      <c r="D22" s="4">
        <v>175</v>
      </c>
      <c r="E22" s="4">
        <v>20231101</v>
      </c>
      <c r="F22" s="4" t="s">
        <v>57</v>
      </c>
      <c r="G22" s="4" t="s">
        <v>54</v>
      </c>
      <c r="H22" s="6">
        <v>45474</v>
      </c>
      <c r="I22" s="7">
        <f t="shared" si="0"/>
        <v>0.17499999999999999</v>
      </c>
    </row>
    <row r="23" spans="1:9" s="1" customFormat="1" x14ac:dyDescent="0.15">
      <c r="A23" s="4" t="s">
        <v>58</v>
      </c>
      <c r="B23" s="4" t="s">
        <v>59</v>
      </c>
      <c r="C23" s="4" t="str">
        <f>[1]!mergeValue(A23:B23,"_")</f>
        <v>枸杞_选</v>
      </c>
      <c r="D23" s="4">
        <v>78</v>
      </c>
      <c r="E23" s="4">
        <v>20230903</v>
      </c>
      <c r="F23" s="4" t="s">
        <v>60</v>
      </c>
      <c r="G23" s="4" t="s">
        <v>12</v>
      </c>
      <c r="H23" s="6">
        <v>45474</v>
      </c>
      <c r="I23" s="7">
        <f t="shared" si="0"/>
        <v>7.8E-2</v>
      </c>
    </row>
    <row r="24" spans="1:9" s="1" customFormat="1" x14ac:dyDescent="0.15">
      <c r="A24" s="4" t="s">
        <v>61</v>
      </c>
      <c r="B24" s="4" t="s">
        <v>3</v>
      </c>
      <c r="C24" s="4" t="str">
        <f>[1]!mergeValue(A24:B24,"_")</f>
        <v>五味子_一级</v>
      </c>
      <c r="D24" s="4">
        <v>120</v>
      </c>
      <c r="E24" s="4">
        <v>20231001</v>
      </c>
      <c r="F24" s="4" t="s">
        <v>62</v>
      </c>
      <c r="G24" s="4" t="s">
        <v>12</v>
      </c>
      <c r="H24" s="6">
        <v>45474</v>
      </c>
      <c r="I24" s="7">
        <f t="shared" si="0"/>
        <v>0.12</v>
      </c>
    </row>
    <row r="25" spans="1:9" s="1" customFormat="1" x14ac:dyDescent="0.15">
      <c r="A25" s="4" t="s">
        <v>63</v>
      </c>
      <c r="B25" s="4" t="s">
        <v>3</v>
      </c>
      <c r="C25" s="4" t="str">
        <f>[1]!mergeValue(A25:B25,"_")</f>
        <v>白莲子_一级</v>
      </c>
      <c r="D25" s="4">
        <v>112</v>
      </c>
      <c r="E25" s="4">
        <v>20230901</v>
      </c>
      <c r="F25" s="4" t="s">
        <v>64</v>
      </c>
      <c r="G25" s="4" t="s">
        <v>5</v>
      </c>
      <c r="H25" s="6">
        <v>45474</v>
      </c>
      <c r="I25" s="7">
        <f t="shared" si="0"/>
        <v>0.112</v>
      </c>
    </row>
    <row r="26" spans="1:9" s="1" customFormat="1" x14ac:dyDescent="0.15">
      <c r="A26" s="4" t="s">
        <v>65</v>
      </c>
      <c r="B26" s="4" t="s">
        <v>7</v>
      </c>
      <c r="C26" s="4" t="str">
        <f>[1]!mergeValue(A26:B26,"_")</f>
        <v>大枣_统</v>
      </c>
      <c r="D26" s="4">
        <v>16</v>
      </c>
      <c r="E26" s="4">
        <v>20241001</v>
      </c>
      <c r="F26" s="4" t="s">
        <v>66</v>
      </c>
      <c r="G26" s="4" t="s">
        <v>5</v>
      </c>
      <c r="H26" s="6">
        <v>45474</v>
      </c>
      <c r="I26" s="7">
        <f t="shared" si="0"/>
        <v>1.6E-2</v>
      </c>
    </row>
    <row r="27" spans="1:9" s="1" customFormat="1" x14ac:dyDescent="0.15">
      <c r="A27" s="4" t="s">
        <v>67</v>
      </c>
      <c r="B27" s="4" t="s">
        <v>7</v>
      </c>
      <c r="C27" s="4" t="str">
        <f>[1]!mergeValue(A27:B27,"_")</f>
        <v>决明子_统</v>
      </c>
      <c r="D27" s="4">
        <v>18</v>
      </c>
      <c r="E27" s="4">
        <v>20221001</v>
      </c>
      <c r="F27" s="4" t="s">
        <v>68</v>
      </c>
      <c r="G27" s="4" t="s">
        <v>15</v>
      </c>
      <c r="H27" s="6">
        <v>45474</v>
      </c>
      <c r="I27" s="7">
        <f t="shared" si="0"/>
        <v>1.7999999999999999E-2</v>
      </c>
    </row>
    <row r="28" spans="1:9" s="1" customFormat="1" x14ac:dyDescent="0.15">
      <c r="A28" s="4" t="s">
        <v>69</v>
      </c>
      <c r="B28" s="4" t="s">
        <v>17</v>
      </c>
      <c r="C28" s="4" t="str">
        <f>[1]!mergeValue(A28:B28,"_")</f>
        <v>小叶金钱草_统</v>
      </c>
      <c r="D28" s="4">
        <v>26</v>
      </c>
      <c r="E28" s="4">
        <v>20201001</v>
      </c>
      <c r="F28" s="4" t="s">
        <v>70</v>
      </c>
      <c r="G28" s="4" t="s">
        <v>15</v>
      </c>
      <c r="H28" s="6">
        <v>45474</v>
      </c>
      <c r="I28" s="7">
        <f t="shared" si="0"/>
        <v>2.5999999999999999E-2</v>
      </c>
    </row>
    <row r="29" spans="1:9" s="1" customFormat="1" x14ac:dyDescent="0.15">
      <c r="A29" s="4" t="s">
        <v>71</v>
      </c>
      <c r="B29" s="4" t="s">
        <v>17</v>
      </c>
      <c r="C29" s="4" t="str">
        <f>[1]!mergeValue(A29:B29,"_")</f>
        <v>夏枯草_统</v>
      </c>
      <c r="D29" s="4">
        <v>55</v>
      </c>
      <c r="E29" s="4">
        <v>20220801</v>
      </c>
      <c r="F29" s="4" t="s">
        <v>72</v>
      </c>
      <c r="G29" s="4" t="s">
        <v>15</v>
      </c>
      <c r="H29" s="6">
        <v>45474</v>
      </c>
      <c r="I29" s="7">
        <f t="shared" si="0"/>
        <v>5.5E-2</v>
      </c>
    </row>
    <row r="30" spans="1:9" s="1" customFormat="1" x14ac:dyDescent="0.15">
      <c r="A30" s="4" t="s">
        <v>73</v>
      </c>
      <c r="B30" s="4" t="s">
        <v>10</v>
      </c>
      <c r="C30" s="4" t="str">
        <f>[1]!mergeValue(A30:B30,"_")</f>
        <v>菊花_统</v>
      </c>
      <c r="D30" s="4">
        <v>72</v>
      </c>
      <c r="E30" s="4">
        <v>20221201</v>
      </c>
      <c r="F30" s="4" t="s">
        <v>74</v>
      </c>
      <c r="G30" s="4" t="s">
        <v>15</v>
      </c>
      <c r="H30" s="6">
        <v>45474</v>
      </c>
      <c r="I30" s="7">
        <f t="shared" si="0"/>
        <v>7.1999999999999995E-2</v>
      </c>
    </row>
    <row r="31" spans="1:9" s="1" customFormat="1" x14ac:dyDescent="0.15">
      <c r="A31" s="4" t="s">
        <v>75</v>
      </c>
      <c r="B31" s="4" t="s">
        <v>10</v>
      </c>
      <c r="C31" s="4" t="str">
        <f>[1]!mergeValue(A31:B31,"_")</f>
        <v>玫瑰花_统</v>
      </c>
      <c r="D31" s="4">
        <v>180</v>
      </c>
      <c r="E31" s="4">
        <v>20201101</v>
      </c>
      <c r="F31" s="4" t="s">
        <v>76</v>
      </c>
      <c r="G31" s="4" t="s">
        <v>12</v>
      </c>
      <c r="H31" s="6">
        <v>45474</v>
      </c>
      <c r="I31" s="7">
        <f t="shared" si="0"/>
        <v>0.18</v>
      </c>
    </row>
    <row r="32" spans="1:9" s="1" customFormat="1" x14ac:dyDescent="0.15">
      <c r="A32" s="2" t="s">
        <v>77</v>
      </c>
      <c r="B32" s="2" t="s">
        <v>10</v>
      </c>
      <c r="C32" s="2" t="str">
        <f>[1]!mergeValue(A32:B32,"_")</f>
        <v>红参片（无糖）_统</v>
      </c>
      <c r="D32" s="2">
        <v>630</v>
      </c>
      <c r="E32" s="2">
        <v>20230401</v>
      </c>
      <c r="F32" s="2" t="s">
        <v>62</v>
      </c>
      <c r="G32" s="2"/>
      <c r="H32" s="6">
        <v>45474</v>
      </c>
      <c r="I32" s="7">
        <f t="shared" si="0"/>
        <v>0.63</v>
      </c>
    </row>
    <row r="33" spans="1:9" s="1" customFormat="1" x14ac:dyDescent="0.15">
      <c r="A33"/>
      <c r="B33"/>
      <c r="C33"/>
      <c r="D33"/>
      <c r="E33"/>
      <c r="F33"/>
      <c r="G33"/>
      <c r="H33"/>
      <c r="I3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采购价格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2024-11-25T07:10:44Z</dcterms:created>
  <dcterms:modified xsi:type="dcterms:W3CDTF">2024-11-25T08:53:12Z</dcterms:modified>
</cp:coreProperties>
</file>