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lockStructure="1"/>
  <bookViews>
    <workbookView xWindow="0" yWindow="480" windowWidth="15360" windowHeight="7665" tabRatio="5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FRONT!$A$14:$BO$28</definedName>
    <definedName name="Other_Subjects">'Helper(IMPORTANT!)'!$F$4:$F$6</definedName>
    <definedName name="_xlnm.Print_Area" localSheetId="1">BACK!$A$1:$BO$112</definedName>
    <definedName name="Specialized">'Helper(IMPORTANT!)'!$E$4:$E$12</definedName>
  </definedName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BD59" i="5" l="1"/>
  <c r="BI59" i="5" s="1"/>
  <c r="BD60" i="5"/>
  <c r="BI60" i="5" s="1"/>
  <c r="BD21" i="5"/>
  <c r="BI21" i="5" s="1"/>
  <c r="BD61" i="5" l="1"/>
  <c r="BI61" i="5" s="1"/>
  <c r="BD23" i="5"/>
  <c r="BI23" i="5" s="1"/>
  <c r="BD22" i="5"/>
  <c r="BI22" i="5" s="1"/>
  <c r="BD20" i="5"/>
  <c r="BI20" i="5" s="1"/>
  <c r="BD19" i="5"/>
  <c r="BI19" i="5" s="1"/>
  <c r="G5" i="5"/>
  <c r="G49" i="5" s="1"/>
  <c r="AF4" i="5"/>
  <c r="AF47" i="5" s="1"/>
  <c r="E4" i="5"/>
  <c r="E47" i="5" s="1"/>
  <c r="BI92" i="4" l="1"/>
  <c r="BI91" i="4" l="1"/>
  <c r="A1" i="6"/>
  <c r="I1" i="5"/>
  <c r="BD68" i="4"/>
  <c r="BI68"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62" i="5"/>
  <c r="BI62" i="5" s="1"/>
  <c r="K73" i="7" s="1"/>
  <c r="L73" i="7" s="1"/>
  <c r="BD56" i="5"/>
  <c r="BI56" i="5" s="1"/>
  <c r="BD57" i="5"/>
  <c r="BI57" i="5" s="1"/>
  <c r="K69" i="7" s="1"/>
  <c r="L69" i="7" s="1"/>
  <c r="BD58" i="5"/>
  <c r="BI58" i="5" s="1"/>
  <c r="K70" i="7" s="1"/>
  <c r="L70" i="7" s="1"/>
  <c r="K71" i="7"/>
  <c r="L71" i="7" s="1"/>
  <c r="K72" i="7"/>
  <c r="L72" i="7" s="1"/>
  <c r="K74" i="7"/>
  <c r="L74" i="7" s="1"/>
  <c r="K75" i="7"/>
  <c r="L75" i="7" s="1"/>
  <c r="K76" i="7"/>
  <c r="L76" i="7" s="1"/>
  <c r="K77" i="7"/>
  <c r="L77" i="7" s="1"/>
  <c r="K78" i="7"/>
  <c r="L78" i="7" s="1"/>
  <c r="K58" i="7"/>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K54" i="7"/>
  <c r="L54" i="7" s="1"/>
  <c r="K55" i="7"/>
  <c r="L55" i="7" s="1"/>
  <c r="BD18" i="5"/>
  <c r="BI18" i="5" s="1"/>
  <c r="K56" i="7" s="1"/>
  <c r="L56" i="7" s="1"/>
  <c r="K57" i="7"/>
  <c r="L57" i="7" s="1"/>
  <c r="K28" i="7"/>
  <c r="L28" i="7" s="1"/>
  <c r="K29" i="7"/>
  <c r="L29" i="7" s="1"/>
  <c r="K30" i="7"/>
  <c r="L30" i="7" s="1"/>
  <c r="K31" i="7"/>
  <c r="L31" i="7" s="1"/>
  <c r="K32" i="7"/>
  <c r="L32" i="7" s="1"/>
  <c r="K33" i="7"/>
  <c r="L33" i="7" s="1"/>
  <c r="K34" i="7"/>
  <c r="L34" i="7" s="1"/>
  <c r="K35" i="7"/>
  <c r="L35" i="7" s="1"/>
  <c r="BI89" i="4"/>
  <c r="K36" i="7" s="1"/>
  <c r="L36" i="7" s="1"/>
  <c r="BI90" i="4"/>
  <c r="K37" i="7" s="1"/>
  <c r="L37" i="7" s="1"/>
  <c r="BI94" i="4"/>
  <c r="K38" i="7" s="1"/>
  <c r="L38" i="7" s="1"/>
  <c r="K8" i="7"/>
  <c r="L8" i="7" s="1"/>
  <c r="K9" i="7"/>
  <c r="L9" i="7" s="1"/>
  <c r="K10" i="7"/>
  <c r="L10" i="7" s="1"/>
  <c r="K11" i="7"/>
  <c r="L11" i="7" s="1"/>
  <c r="K12" i="7"/>
  <c r="L12" i="7" s="1"/>
  <c r="K13" i="7"/>
  <c r="L13" i="7" s="1"/>
  <c r="K14" i="7"/>
  <c r="L14" i="7" s="1"/>
  <c r="K15" i="7"/>
  <c r="L15" i="7" s="1"/>
  <c r="K16" i="7"/>
  <c r="L16" i="7" s="1"/>
  <c r="K17" i="7"/>
  <c r="L17" i="7" s="1"/>
  <c r="K18" i="7"/>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27" i="7"/>
  <c r="L27" i="7" s="1"/>
  <c r="BD81" i="5"/>
  <c r="BI81" i="5" s="1"/>
  <c r="K86" i="7" s="1"/>
  <c r="L86" i="7" s="1"/>
  <c r="BD80" i="5"/>
  <c r="BI80" i="5" s="1"/>
  <c r="K85" i="7" s="1"/>
  <c r="L85" i="7" s="1"/>
  <c r="K84" i="7"/>
  <c r="L84" i="7" s="1"/>
  <c r="K83" i="7"/>
  <c r="L83" i="7" s="1"/>
  <c r="K82" i="7"/>
  <c r="L82" i="7" s="1"/>
  <c r="K81" i="7"/>
  <c r="L81" i="7" s="1"/>
  <c r="BD79" i="5"/>
  <c r="BI79" i="5" s="1"/>
  <c r="K80" i="7" s="1"/>
  <c r="L80" i="7" s="1"/>
  <c r="BD78" i="5"/>
  <c r="BI78" i="5" s="1"/>
  <c r="BD42" i="5"/>
  <c r="BI42" i="5" s="1"/>
  <c r="K66" i="7" s="1"/>
  <c r="L66" i="7" s="1"/>
  <c r="BD41" i="5"/>
  <c r="BI41" i="5" s="1"/>
  <c r="K65" i="7" s="1"/>
  <c r="L65" i="7" s="1"/>
  <c r="K64" i="7"/>
  <c r="L64" i="7" s="1"/>
  <c r="K63" i="7"/>
  <c r="L63" i="7" s="1"/>
  <c r="K62" i="7"/>
  <c r="L62" i="7" s="1"/>
  <c r="K61" i="7"/>
  <c r="L61" i="7" s="1"/>
  <c r="BD40" i="5"/>
  <c r="BI40" i="5" s="1"/>
  <c r="K60" i="7" s="1"/>
  <c r="L60" i="7" s="1"/>
  <c r="BD39" i="5"/>
  <c r="BI39" i="5" s="1"/>
  <c r="BD112" i="4"/>
  <c r="BI112" i="4" s="1"/>
  <c r="K46" i="7" s="1"/>
  <c r="L46" i="7" s="1"/>
  <c r="K45" i="7"/>
  <c r="L45" i="7" s="1"/>
  <c r="K44" i="7"/>
  <c r="L44" i="7" s="1"/>
  <c r="K43" i="7"/>
  <c r="L43" i="7" s="1"/>
  <c r="K42" i="7"/>
  <c r="L42" i="7" s="1"/>
  <c r="K41" i="7"/>
  <c r="L41" i="7" s="1"/>
  <c r="BD111" i="4"/>
  <c r="BI111" i="4" s="1"/>
  <c r="K40" i="7" s="1"/>
  <c r="L40" i="7" s="1"/>
  <c r="BD110" i="4"/>
  <c r="BI110" i="4" s="1"/>
  <c r="BD69" i="4"/>
  <c r="BI69" i="4" s="1"/>
  <c r="K26" i="7" s="1"/>
  <c r="L26" i="7" s="1"/>
  <c r="K25" i="7"/>
  <c r="L25" i="7" s="1"/>
  <c r="K24" i="7"/>
  <c r="L24" i="7" s="1"/>
  <c r="K23" i="7"/>
  <c r="L23" i="7" s="1"/>
  <c r="BD67" i="4"/>
  <c r="BI67" i="4" s="1"/>
  <c r="BD55" i="5"/>
  <c r="BI55" i="5" s="1"/>
  <c r="K67" i="7" s="1"/>
  <c r="L67" i="7" s="1"/>
  <c r="BD11" i="5"/>
  <c r="BI11" i="5" s="1"/>
  <c r="K47" i="7" s="1"/>
  <c r="L47" i="7" s="1"/>
  <c r="AY53" i="5"/>
  <c r="AT53" i="5"/>
  <c r="AY9" i="5"/>
  <c r="AT9" i="5"/>
  <c r="BI24" i="5"/>
  <c r="K7" i="7"/>
  <c r="L7" i="7" s="1"/>
  <c r="BD63" i="5" l="1"/>
  <c r="BI63" i="5" s="1"/>
  <c r="M10" i="7" a="1"/>
  <c r="M10" i="7" s="1"/>
  <c r="K59" i="7"/>
  <c r="L59" i="7" s="1"/>
  <c r="M12" i="7" a="1"/>
  <c r="M12" i="7" s="1"/>
  <c r="K79" i="7"/>
  <c r="L79" i="7" s="1"/>
  <c r="M14" i="7" a="1"/>
  <c r="M14" i="7" s="1"/>
  <c r="M13" i="7" a="1"/>
  <c r="M13" i="7" s="1"/>
  <c r="K68" i="7"/>
  <c r="L68" i="7" s="1"/>
  <c r="M11" i="7" a="1"/>
  <c r="M11" i="7" s="1"/>
  <c r="K39" i="7"/>
  <c r="L39" i="7" s="1"/>
  <c r="M7" i="7" a="1"/>
  <c r="M7" i="7" s="1"/>
  <c r="K19" i="7"/>
  <c r="L19" i="7" s="1"/>
  <c r="M8" i="7" a="1"/>
  <c r="M8" i="7" s="1"/>
  <c r="M9" i="7" a="1"/>
  <c r="M9" i="7" s="1"/>
  <c r="BK87" i="5" l="1"/>
  <c r="A11" i="6" a="1"/>
  <c r="A11" i="6" s="1"/>
  <c r="A10" i="6" a="1"/>
  <c r="A10" i="6" s="1"/>
  <c r="A18" i="6" a="1"/>
  <c r="A18" i="6" s="1"/>
  <c r="A46" i="6" a="1"/>
  <c r="A46" i="6" s="1"/>
  <c r="A15" i="6" a="1"/>
  <c r="A15" i="6" s="1"/>
  <c r="A21" i="6"/>
  <c r="A41" i="6" a="1"/>
  <c r="A41" i="6" s="1"/>
  <c r="A13" i="6" a="1"/>
  <c r="A13" i="6" s="1"/>
  <c r="A51" i="6" a="1"/>
  <c r="A51" i="6" s="1"/>
  <c r="A8" i="6" a="1"/>
  <c r="A8" i="6" s="1"/>
  <c r="A32" i="6" a="1"/>
  <c r="A32" i="6" s="1"/>
  <c r="A40" i="6" a="1"/>
  <c r="A40" i="6" s="1"/>
  <c r="A23" i="6" a="1"/>
  <c r="A23" i="6" s="1"/>
  <c r="A16" i="6" a="1"/>
  <c r="A16" i="6" s="1"/>
  <c r="A12" i="6" a="1"/>
  <c r="A12" i="6" s="1"/>
  <c r="A52" i="6" a="1"/>
  <c r="A52" i="6" s="1"/>
  <c r="A35" i="6" a="1"/>
  <c r="A35" i="6" s="1"/>
  <c r="A19" i="6" a="1"/>
  <c r="A19" i="6" s="1"/>
  <c r="A14" i="6" a="1"/>
  <c r="A14" i="6" s="1"/>
  <c r="A45" i="6" a="1"/>
  <c r="A45" i="6" s="1"/>
  <c r="A20" i="6" a="1"/>
  <c r="A20" i="6" s="1"/>
  <c r="A24" i="6" a="1"/>
  <c r="A24" i="6" s="1"/>
  <c r="A47" i="6" a="1"/>
  <c r="A47" i="6" s="1"/>
  <c r="A39" i="6" a="1"/>
  <c r="A39" i="6" s="1"/>
  <c r="A44" i="6" a="1"/>
  <c r="A44" i="6" s="1"/>
  <c r="A42" i="6" a="1"/>
  <c r="A42" i="6" s="1"/>
  <c r="A43" i="6" a="1"/>
  <c r="A43" i="6" s="1"/>
  <c r="A31" i="6" a="1"/>
  <c r="A31" i="6" s="1"/>
  <c r="A50" i="6" a="1"/>
  <c r="A50" i="6" s="1"/>
  <c r="A27" i="6" a="1"/>
  <c r="A27" i="6" s="1"/>
  <c r="A9" i="6" a="1"/>
  <c r="A9" i="6" s="1"/>
  <c r="A17" i="6" a="1"/>
  <c r="A17" i="6" s="1"/>
  <c r="A7" i="6" a="1"/>
  <c r="A7" i="6" s="1"/>
  <c r="A30" i="6" a="1"/>
  <c r="A30" i="6" s="1"/>
  <c r="A36" i="6" a="1"/>
  <c r="A36" i="6" s="1"/>
  <c r="A26" i="6" a="1"/>
  <c r="A26" i="6" s="1"/>
  <c r="A34" i="6" a="1"/>
  <c r="A34" i="6" s="1"/>
  <c r="A33" i="6" a="1"/>
  <c r="A33" i="6" s="1"/>
</calcChain>
</file>

<file path=xl/sharedStrings.xml><?xml version="1.0" encoding="utf-8"?>
<sst xmlns="http://schemas.openxmlformats.org/spreadsheetml/2006/main" count="343" uniqueCount="129">
  <si>
    <t>CORE SUBJECTS</t>
  </si>
  <si>
    <t>Quarter</t>
  </si>
  <si>
    <t>ACTION TAKEN</t>
  </si>
  <si>
    <t>SY:</t>
  </si>
  <si>
    <t>SEM:</t>
  </si>
  <si>
    <t>SECTION:</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</si>
  <si>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</si>
  <si>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</si>
  <si>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</si>
  <si>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</si>
  <si>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</si>
  <si>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</si>
  <si>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</si>
  <si>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</si>
  <si>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</si>
  <si>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</si>
  <si>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</si>
  <si>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</si>
  <si>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</si>
  <si>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</si>
  <si>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</si>
  <si>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</si>
  <si>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</si>
  <si>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</si>
  <si>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</si>
  <si>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</si>
  <si>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</si>
  <si>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</si>
  <si>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</si>
  <si>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</si>
  <si>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</si>
  <si>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</si>
  <si>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</si>
  <si>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</si>
  <si>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</si>
  <si>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</si>
  <si>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</si>
  <si>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</si>
  <si>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</si>
  <si>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</si>
  <si>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</si>
  <si>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</si>
  <si>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</si>
  <si>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</si>
  <si>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</si>
  <si>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</si>
  <si>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</si>
  <si>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</si>
  <si>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</si>
  <si>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</si>
  <si>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</si>
  <si>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</si>
  <si>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</si>
  <si>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</si>
  <si>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</si>
  <si>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</si>
  <si>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</si>
  <si>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</si>
  <si>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</si>
  <si>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</si>
  <si>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</si>
  <si>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</si>
  <si>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</si>
  <si>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</si>
  <si>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</si>
  <si>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</si>
  <si>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</si>
  <si>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</si>
  <si>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</si>
  <si>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</si>
  <si>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</si>
  <si>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</si>
  <si>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</si>
  <si>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</si>
  <si>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</si>
  <si>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</si>
  <si>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</si>
  <si>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</si>
  <si>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</si>
  <si>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</si>
  <si>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</si>
  <si>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</si>
  <si>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</si>
  <si>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</si>
  <si>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</si>
  <si>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</si>
  <si>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</si>
  <si>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</si>
  <si>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</si>
  <si>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</si>
  <si>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</si>
  <si>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</si>
  <si>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</si>
  <si>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</si>
  <si>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</si>
  <si>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</si>
  <si>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</si>
  <si>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</si>
  <si>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</si>
  <si>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</si>
  <si>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</si>
  <si>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</si>
  <si>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</si>
  <si>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</si>
  <si>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</si>
  <si>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</si>
  <si>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Physical Education and Health 1 (spread out in 4 sems)</t>
  </si>
  <si>
    <t>Animal Production NCII</t>
  </si>
  <si>
    <t>Food Fish Processing NCII</t>
  </si>
  <si>
    <t>Technical Drafting NCII</t>
  </si>
  <si>
    <t>Electrical Installation &amp; Maintenance NCII</t>
  </si>
  <si>
    <t>Tailoring NCII</t>
  </si>
  <si>
    <t>Computer Systems Servicing NCII</t>
  </si>
  <si>
    <t>1ST</t>
  </si>
  <si>
    <t>Agricultural Crop Production NCIII</t>
  </si>
  <si>
    <t>Agricultural Crops Production NC II</t>
  </si>
  <si>
    <t>Work Immersion</t>
  </si>
  <si>
    <t>ACTIVE</t>
  </si>
  <si>
    <t>⁄</t>
  </si>
  <si>
    <t>2ND</t>
  </si>
  <si>
    <t>Illustration NCII</t>
  </si>
  <si>
    <t>3RD</t>
  </si>
  <si>
    <t>4TH</t>
  </si>
  <si>
    <t>Republic of the Philippines</t>
  </si>
  <si>
    <t>Department of Education</t>
  </si>
  <si>
    <t>Schools Division of Occidental Mindoro</t>
  </si>
  <si>
    <t xml:space="preserve">                 SENIOR HIGH SCHOOL STUDENT PERMANENT RECORD</t>
  </si>
  <si>
    <t>2021-2022</t>
  </si>
  <si>
    <t>SCHOOL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</si>
</sst>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mm/dd/yy;@"/>
    <numFmt numFmtId="166" formatCode="mm/dd/yyyy;@"/>
  </numFmts>
  <fonts count="24"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8"/>
      <color theme="1"/>
      <name val="Arial Narrow"/>
      <family val="2"/>
    </font>
    <font>
      <i/>
      <sz val="12"/>
      <color theme="1"/>
      <name val="Arial Narrow"/>
      <family val="2"/>
    </font>
    <font>
      <i/>
      <u/>
      <sz val="12"/>
      <color theme="1"/>
      <name val="Arial Narrow"/>
      <family val="2"/>
    </font>
    <font>
      <sz val="8"/>
      <name val="Calibri"/>
      <family val="2"/>
      <scheme val="minor"/>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b/>
      <sz val="11"/>
      <color theme="1"/>
      <name val="Arial Narrow"/>
      <family val="2"/>
    </font>
    <font>
      <b/>
      <sz val="12"/>
      <color theme="1"/>
      <name val="Old English Text MT"/>
      <family val="4"/>
    </font>
    <font>
      <b/>
      <sz val="18"/>
      <color theme="1"/>
      <name val="Old English Text MT"/>
      <family val="4"/>
    </font>
    <font>
      <b/>
      <sz val="10"/>
      <color theme="1"/>
      <name val="Times New Roman"/>
      <family val="1"/>
    </font>
    <font>
      <sz val="13"/>
      <name val="Calibri"/>
      <family val="2"/>
      <scheme val="minor"/>
    </font>
    <font>
      <b/>
      <sz val="15"/>
      <color theme="1"/>
      <name val="Arial Narrow"/>
      <family val="2"/>
    </font>
    <font>
      <sz val="15"/>
      <name val="Calibri"/>
      <family val="2"/>
      <scheme val="minor"/>
    </font>
    <font>
      <sz val="15"/>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4">
    <xf numFmtId="0" fontId="0" fillId="0" borderId="0" xfId="0"/>
    <xf numFmtId="0" fontId="11"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1"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1"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5" fillId="0" borderId="0" xfId="0" applyFont="1" applyProtection="1">
      <protection hidden="1"/>
    </xf>
    <xf numFmtId="0" fontId="0" fillId="0" borderId="0" xfId="0" applyBorder="1" applyProtection="1">
      <protection hidden="1"/>
    </xf>
    <xf numFmtId="0" fontId="12" fillId="0" borderId="0" xfId="0" applyFont="1" applyAlignment="1" applyProtection="1">
      <alignment vertical="top"/>
      <protection hidden="1"/>
    </xf>
    <xf numFmtId="0" fontId="0" fillId="0" borderId="0" xfId="0" applyProtection="1">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0" fillId="0" borderId="0" xfId="0" applyFill="1" applyProtection="1">
      <protection hidden="1"/>
    </xf>
    <xf numFmtId="0" fontId="6"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6" fillId="0" borderId="7"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0" fillId="0" borderId="0" xfId="0" applyFont="1" applyBorder="1" applyProtection="1">
      <protection hidden="1"/>
    </xf>
    <xf numFmtId="0" fontId="11"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0"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5"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3" fillId="0" borderId="0" xfId="0" applyFont="1" applyAlignment="1" applyProtection="1">
      <protection hidden="1"/>
    </xf>
    <xf numFmtId="0" fontId="13"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4" fillId="0" borderId="0" xfId="0" applyFont="1" applyAlignment="1" applyProtection="1">
      <protection hidden="1"/>
    </xf>
    <xf numFmtId="0" fontId="2" fillId="0" borderId="0" xfId="0" applyFont="1" applyAlignment="1" applyProtection="1">
      <protection hidden="1"/>
    </xf>
    <xf numFmtId="0" fontId="11" fillId="3" borderId="1" xfId="0" applyFont="1" applyFill="1" applyBorder="1" applyAlignment="1" applyProtection="1">
      <alignment horizontal="center" vertical="center"/>
      <protection hidden="1"/>
    </xf>
    <xf numFmtId="0" fontId="20" fillId="0" borderId="0" xfId="0" applyFont="1"/>
    <xf numFmtId="0" fontId="22" fillId="0" borderId="0" xfId="0" applyFont="1"/>
    <xf numFmtId="0" fontId="23" fillId="0" borderId="0" xfId="0" applyFont="1" applyAlignment="1" applyProtection="1">
      <alignment vertical="top"/>
      <protection hidden="1"/>
    </xf>
    <xf numFmtId="0" fontId="21" fillId="0" borderId="0" xfId="0" applyFont="1" applyAlignment="1" applyProtection="1">
      <alignment vertical="top"/>
      <protection hidden="1"/>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1" fillId="0" borderId="0" xfId="0" applyFont="1" applyAlignment="1" applyProtection="1">
      <alignment horizontal="center"/>
      <protection hidden="1"/>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26"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15" xfId="0" applyFont="1" applyBorder="1" applyAlignment="1" applyProtection="1">
      <alignment horizontal="center" vertical="center"/>
      <protection locked="0"/>
    </xf>
    <xf numFmtId="0" fontId="11" fillId="0" borderId="0" xfId="0" applyFont="1" applyBorder="1" applyAlignment="1" applyProtection="1">
      <alignment horizont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left"/>
      <protection locked="0"/>
    </xf>
    <xf numFmtId="0" fontId="11" fillId="0" borderId="12" xfId="0" applyFont="1" applyBorder="1" applyAlignment="1" applyProtection="1">
      <alignment horizontal="left"/>
      <protection locked="0"/>
    </xf>
    <xf numFmtId="0" fontId="2" fillId="2" borderId="1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1" fillId="0" borderId="12" xfId="0"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0" xfId="0" applyFont="1" applyBorder="1" applyAlignment="1" applyProtection="1">
      <alignment horizontal="left"/>
      <protection hidden="1"/>
    </xf>
    <xf numFmtId="0" fontId="2" fillId="2" borderId="20"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0" xfId="0" applyFont="1" applyBorder="1" applyAlignment="1" applyProtection="1">
      <alignment horizontal="center"/>
      <protection hidden="1"/>
    </xf>
    <xf numFmtId="0" fontId="2" fillId="0" borderId="31" xfId="0" applyFont="1" applyBorder="1" applyAlignment="1" applyProtection="1">
      <alignment horizontal="center" vertical="center"/>
      <protection hidden="1"/>
    </xf>
    <xf numFmtId="0" fontId="2" fillId="0" borderId="29" xfId="0" applyFont="1" applyBorder="1" applyAlignment="1" applyProtection="1">
      <alignment horizontal="center" vertical="center"/>
      <protection hidden="1"/>
    </xf>
    <xf numFmtId="0" fontId="2"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2" fillId="2" borderId="2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2" fillId="0" borderId="0" xfId="0" applyFont="1" applyBorder="1" applyAlignment="1" applyProtection="1">
      <alignment horizontal="center"/>
      <protection hidden="1"/>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1" fillId="0" borderId="12" xfId="0" applyFont="1" applyBorder="1" applyAlignment="1" applyProtection="1">
      <alignment horizont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2" fillId="0" borderId="0" xfId="0" applyFont="1" applyBorder="1" applyAlignment="1" applyProtection="1">
      <alignment horizontal="right"/>
      <protection hidden="1"/>
    </xf>
    <xf numFmtId="0" fontId="1" fillId="0" borderId="0" xfId="0" applyFont="1" applyAlignment="1" applyProtection="1">
      <alignment horizontal="right"/>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2" fillId="2" borderId="35" xfId="0" applyFont="1" applyFill="1" applyBorder="1" applyAlignment="1" applyProtection="1">
      <alignment horizontal="center" vertical="center" wrapText="1"/>
      <protection hidden="1"/>
    </xf>
    <xf numFmtId="0" fontId="2" fillId="0" borderId="16" xfId="0" applyFont="1" applyBorder="1" applyAlignment="1" applyProtection="1">
      <alignment horizontal="center"/>
      <protection hidden="1"/>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1" fontId="2" fillId="0" borderId="12" xfId="0" applyNumberFormat="1" applyFont="1" applyBorder="1" applyAlignment="1" applyProtection="1">
      <alignment horizontal="left"/>
      <protection locked="0"/>
    </xf>
    <xf numFmtId="166" fontId="2" fillId="0" borderId="12" xfId="0" applyNumberFormat="1" applyFont="1" applyBorder="1" applyAlignment="1" applyProtection="1">
      <alignment horizontal="left"/>
      <protection locked="0"/>
    </xf>
    <xf numFmtId="0" fontId="1" fillId="0" borderId="0" xfId="0" applyFont="1" applyBorder="1" applyAlignment="1" applyProtection="1">
      <alignment horizontal="right"/>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3" fillId="0" borderId="0" xfId="0" applyFont="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0" fontId="2" fillId="0" borderId="0" xfId="0" applyFont="1" applyFill="1" applyAlignment="1" applyProtection="1">
      <alignment horizontal="center"/>
      <protection hidden="1"/>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1" fillId="0" borderId="13" xfId="0" applyFont="1" applyBorder="1" applyAlignment="1" applyProtection="1">
      <alignment horizontal="center" vertical="center"/>
      <protection locked="0"/>
    </xf>
    <xf numFmtId="0" fontId="21" fillId="0" borderId="0" xfId="0" applyFont="1" applyAlignment="1">
      <alignment horizontal="center" vertical="center"/>
    </xf>
    <xf numFmtId="14" fontId="11" fillId="0" borderId="12" xfId="0" applyNumberFormat="1" applyFont="1" applyBorder="1" applyAlignment="1" applyProtection="1">
      <alignment horizontal="left"/>
      <protection locked="0"/>
    </xf>
    <xf numFmtId="0" fontId="2" fillId="2" borderId="15" xfId="0" applyFont="1" applyFill="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6" fillId="0" borderId="9" xfId="0" applyFont="1" applyBorder="1" applyAlignment="1" applyProtection="1">
      <alignment horizontal="left" vertical="center" wrapText="1"/>
      <protection hidden="1"/>
    </xf>
    <xf numFmtId="0" fontId="6" fillId="0" borderId="0" xfId="0" applyFont="1" applyBorder="1" applyAlignment="1" applyProtection="1">
      <alignment horizontal="left" vertical="center" wrapText="1"/>
      <protection hidden="1"/>
    </xf>
    <xf numFmtId="0" fontId="6" fillId="0" borderId="10" xfId="0" applyFont="1" applyBorder="1" applyAlignment="1" applyProtection="1">
      <alignment horizontal="left" vertical="center" wrapText="1"/>
      <protection hidden="1"/>
    </xf>
    <xf numFmtId="0" fontId="6" fillId="0" borderId="11" xfId="0" applyFont="1" applyBorder="1" applyAlignment="1" applyProtection="1">
      <alignment horizontal="left" vertical="center" wrapText="1"/>
      <protection hidden="1"/>
    </xf>
    <xf numFmtId="0" fontId="6" fillId="0" borderId="12" xfId="0" applyFont="1" applyBorder="1" applyAlignment="1" applyProtection="1">
      <alignment horizontal="left" vertical="center" wrapText="1"/>
      <protection hidden="1"/>
    </xf>
    <xf numFmtId="0" fontId="6"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2"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1"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 fillId="0" borderId="30" xfId="0" applyFont="1" applyBorder="1" applyAlignment="1" applyProtection="1">
      <alignment horizontal="center" vertical="center"/>
      <protection hidden="1"/>
    </xf>
    <xf numFmtId="0" fontId="16" fillId="0" borderId="12" xfId="0" applyFont="1" applyBorder="1" applyAlignment="1" applyProtection="1">
      <alignment horizontal="left"/>
      <protection locked="0"/>
    </xf>
    <xf numFmtId="0" fontId="12"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2" fillId="0" borderId="16" xfId="0" applyFont="1" applyBorder="1" applyAlignment="1" applyProtection="1">
      <alignment horizontal="right"/>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2"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0" fillId="0" borderId="12" xfId="0" applyFont="1" applyBorder="1" applyAlignment="1" applyProtection="1">
      <alignment horizontal="left"/>
      <protection locked="0"/>
    </xf>
    <xf numFmtId="0" fontId="6" fillId="0" borderId="0" xfId="0" applyFont="1" applyAlignment="1" applyProtection="1">
      <alignment horizontal="left"/>
      <protection hidden="1"/>
    </xf>
    <xf numFmtId="0" fontId="7" fillId="0" borderId="0" xfId="0" applyFont="1" applyAlignment="1" applyProtection="1">
      <alignment horizontal="left"/>
      <protection hidden="1"/>
    </xf>
    <xf numFmtId="0" fontId="7" fillId="0" borderId="0" xfId="0" applyFont="1" applyBorder="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63501</xdr:colOff>
      <xdr:row>0</xdr:row>
      <xdr:rowOff>0</xdr:rowOff>
    </xdr:from>
    <xdr:to>
      <xdr:col>34</xdr:col>
      <xdr:colOff>42319</xdr:colOff>
      <xdr:row>5</xdr:row>
      <xdr:rowOff>138640</xdr:rowOff>
    </xdr:to>
    <xdr:pic>
      <xdr:nvPicPr>
        <xdr:cNvPr id="15" name="Picture 14">
          <a:extLst>
            <a:ext uri="{FF2B5EF4-FFF2-40B4-BE49-F238E27FC236}">
              <a16:creationId xmlns:a16="http://schemas.microsoft.com/office/drawing/2014/main" xmlns="" id="{00000000-0008-0000-0000-00000F000000}"/>
            </a:ext>
          </a:extLst>
        </xdr:cNvPr>
        <xdr:cNvPicPr/>
      </xdr:nvPicPr>
      <xdr:blipFill>
        <a:blip xmlns:r="http://schemas.openxmlformats.org/officeDocument/2006/relationships" r:embed="rId1" cstate="print"/>
        <a:srcRect/>
        <a:stretch>
          <a:fillRect/>
        </a:stretch>
      </xdr:blipFill>
      <xdr:spPr bwMode="auto">
        <a:xfrm>
          <a:off x="5461001" y="0"/>
          <a:ext cx="1121818" cy="109008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57"/>
  <sheetViews>
    <sheetView showGridLines="0" tabSelected="1" zoomScale="90" zoomScaleNormal="90" zoomScalePageLayoutView="125" workbookViewId="0">
      <selection activeCell="A11" sqref="A11:BO11"/>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x14ac:dyDescent="0.25">
      <c r="A1" s="62"/>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row>
    <row r="2" spans="1:67" x14ac:dyDescent="0.25">
      <c r="A2" s="62"/>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row>
    <row r="3" spans="1:67" x14ac:dyDescent="0.25">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row>
    <row r="4" spans="1:67" x14ac:dyDescent="0.25">
      <c r="A4" s="62"/>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row>
    <row r="5" spans="1:67" ht="10.5" customHeight="1" x14ac:dyDescent="0.25">
      <c r="A5" s="62"/>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row>
    <row r="6" spans="1:67" ht="11.25" customHeight="1" x14ac:dyDescent="0.2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row>
    <row r="7" spans="1:67" s="55" customFormat="1" ht="17.25" x14ac:dyDescent="0.3">
      <c r="A7" s="59" t="s">
        <v>123</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row>
    <row r="8" spans="1:67" s="55" customFormat="1" ht="16.5" customHeight="1" x14ac:dyDescent="0.3">
      <c r="A8" s="60" t="s">
        <v>124</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row>
    <row r="9" spans="1:67" s="55" customFormat="1" ht="10.5" customHeight="1" x14ac:dyDescent="0.3">
      <c r="A9" s="61" t="s">
        <v>125</v>
      </c>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row>
    <row r="10" spans="1:67" s="55" customFormat="1" ht="6.75" customHeight="1" x14ac:dyDescent="0.3">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row>
    <row r="11" spans="1:67" s="56" customFormat="1" ht="14.25" customHeight="1" x14ac:dyDescent="0.3">
      <c r="A11" s="166" t="s">
        <v>128</v>
      </c>
      <c r="B11" s="166"/>
      <c r="C11" s="166"/>
      <c r="D11" s="166"/>
      <c r="E11" s="166"/>
      <c r="F11" s="166"/>
      <c r="G11" s="166"/>
      <c r="H11" s="166"/>
      <c r="I11" s="166"/>
      <c r="J11" s="166"/>
      <c r="K11" s="166"/>
      <c r="L11" s="166"/>
      <c r="M11" s="166"/>
      <c r="N11" s="166"/>
      <c r="O11" s="166"/>
      <c r="P11" s="166"/>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6"/>
    </row>
    <row r="12" spans="1:67" s="57" customFormat="1" ht="18.75" customHeight="1" x14ac:dyDescent="0.25">
      <c r="B12" s="58"/>
      <c r="C12" s="58"/>
      <c r="D12" s="58"/>
      <c r="E12" s="58"/>
      <c r="F12" s="58"/>
      <c r="G12" s="58"/>
      <c r="H12" s="58"/>
      <c r="I12" s="58"/>
      <c r="J12" s="58"/>
      <c r="K12" s="58"/>
      <c r="L12" s="58"/>
      <c r="M12" s="58"/>
      <c r="N12" s="58"/>
      <c r="O12" s="58"/>
      <c r="P12" s="58" t="s">
        <v>126</v>
      </c>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row>
    <row r="13" spans="1:67" ht="6" customHeight="1" x14ac:dyDescent="0.2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row>
    <row r="14" spans="1:67" x14ac:dyDescent="0.25">
      <c r="A14" s="150" t="s">
        <v>26</v>
      </c>
      <c r="B14" s="150"/>
      <c r="C14" s="150"/>
      <c r="D14" s="150"/>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0"/>
      <c r="BN14" s="150"/>
      <c r="BO14" s="150"/>
    </row>
    <row r="15" spans="1:67" s="6" customFormat="1" ht="3" customHeight="1" x14ac:dyDescent="0.25">
      <c r="A15" s="156"/>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6"/>
      <c r="BH15" s="156"/>
      <c r="BI15" s="156"/>
      <c r="BJ15" s="156"/>
      <c r="BK15" s="156"/>
      <c r="BL15" s="156"/>
      <c r="BM15" s="156"/>
      <c r="BN15" s="156"/>
      <c r="BO15" s="156"/>
    </row>
    <row r="16" spans="1:67" x14ac:dyDescent="0.25">
      <c r="A16" s="142" t="s">
        <v>23</v>
      </c>
      <c r="B16" s="142"/>
      <c r="C16" s="142"/>
      <c r="D16" s="142"/>
      <c r="E16" s="142"/>
      <c r="F16" s="128"/>
      <c r="G16" s="128"/>
      <c r="H16" s="128"/>
      <c r="I16" s="128"/>
      <c r="J16" s="128"/>
      <c r="K16" s="128"/>
      <c r="L16" s="128"/>
      <c r="M16" s="128"/>
      <c r="N16" s="128"/>
      <c r="O16" s="128"/>
      <c r="P16" s="128"/>
      <c r="Q16" s="128"/>
      <c r="R16" s="128"/>
      <c r="S16" s="128"/>
      <c r="T16" s="149" t="s">
        <v>22</v>
      </c>
      <c r="U16" s="149"/>
      <c r="V16" s="149"/>
      <c r="W16" s="149"/>
      <c r="X16" s="149"/>
      <c r="Y16" s="128"/>
      <c r="Z16" s="128"/>
      <c r="AA16" s="128"/>
      <c r="AB16" s="128"/>
      <c r="AC16" s="128"/>
      <c r="AD16" s="128"/>
      <c r="AE16" s="128"/>
      <c r="AF16" s="128"/>
      <c r="AG16" s="128"/>
      <c r="AH16" s="128"/>
      <c r="AI16" s="128"/>
      <c r="AJ16" s="128"/>
      <c r="AK16" s="128"/>
      <c r="AL16" s="128"/>
      <c r="AM16" s="128"/>
      <c r="AN16" s="128"/>
      <c r="AO16" s="128"/>
      <c r="AP16" s="128"/>
      <c r="AQ16" s="128"/>
      <c r="AR16" s="128"/>
      <c r="AS16" s="149" t="s">
        <v>21</v>
      </c>
      <c r="AT16" s="149"/>
      <c r="AU16" s="149"/>
      <c r="AV16" s="149"/>
      <c r="AW16" s="149"/>
      <c r="AX16" s="149"/>
      <c r="AY16" s="149"/>
      <c r="AZ16" s="128"/>
      <c r="BA16" s="128"/>
      <c r="BB16" s="128"/>
      <c r="BC16" s="128"/>
      <c r="BD16" s="128"/>
      <c r="BE16" s="128"/>
      <c r="BF16" s="128"/>
      <c r="BG16" s="128"/>
      <c r="BH16" s="128"/>
      <c r="BI16" s="128"/>
      <c r="BJ16" s="128"/>
      <c r="BK16" s="128"/>
      <c r="BL16" s="128"/>
      <c r="BM16" s="128"/>
      <c r="BN16" s="128"/>
      <c r="BO16" s="128"/>
    </row>
    <row r="17" spans="1:67" x14ac:dyDescent="0.25">
      <c r="A17" s="142" t="s">
        <v>24</v>
      </c>
      <c r="B17" s="142"/>
      <c r="C17" s="147"/>
      <c r="D17" s="147"/>
      <c r="E17" s="147"/>
      <c r="F17" s="147"/>
      <c r="G17" s="147"/>
      <c r="H17" s="147"/>
      <c r="I17" s="147"/>
      <c r="J17" s="147"/>
      <c r="K17" s="147"/>
      <c r="L17" s="147"/>
      <c r="M17" s="147"/>
      <c r="N17" s="147"/>
      <c r="O17" s="147"/>
      <c r="P17" s="147"/>
      <c r="Q17" s="147"/>
      <c r="R17" s="149" t="s">
        <v>27</v>
      </c>
      <c r="S17" s="149"/>
      <c r="T17" s="149"/>
      <c r="U17" s="149"/>
      <c r="V17" s="149"/>
      <c r="W17" s="149"/>
      <c r="X17" s="149"/>
      <c r="Y17" s="149"/>
      <c r="Z17" s="149"/>
      <c r="AA17" s="145"/>
      <c r="AB17" s="145"/>
      <c r="AC17" s="145"/>
      <c r="AD17" s="145"/>
      <c r="AE17" s="145"/>
      <c r="AF17" s="145"/>
      <c r="AG17" s="145"/>
      <c r="AH17" s="145"/>
      <c r="AI17" s="145"/>
      <c r="AJ17" s="145"/>
      <c r="AK17" s="145"/>
      <c r="AL17" s="106" t="s">
        <v>25</v>
      </c>
      <c r="AM17" s="106"/>
      <c r="AN17" s="85"/>
      <c r="AO17" s="85"/>
      <c r="AP17" s="85"/>
      <c r="AQ17" s="85"/>
      <c r="AR17" s="85"/>
      <c r="AS17" s="140" t="s">
        <v>28</v>
      </c>
      <c r="AT17" s="140"/>
      <c r="AU17" s="140"/>
      <c r="AV17" s="140"/>
      <c r="AW17" s="140"/>
      <c r="AX17" s="140"/>
      <c r="AY17" s="140"/>
      <c r="AZ17" s="140"/>
      <c r="BA17" s="140"/>
      <c r="BB17" s="140"/>
      <c r="BC17" s="140"/>
      <c r="BD17" s="140"/>
      <c r="BE17" s="140"/>
      <c r="BF17" s="140"/>
      <c r="BG17" s="140"/>
      <c r="BH17" s="146"/>
      <c r="BI17" s="146"/>
      <c r="BJ17" s="146"/>
      <c r="BK17" s="146"/>
      <c r="BL17" s="146"/>
      <c r="BM17" s="146"/>
      <c r="BN17" s="146"/>
      <c r="BO17" s="146"/>
    </row>
    <row r="18" spans="1:67" ht="9" customHeight="1" x14ac:dyDescent="0.25">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row>
    <row r="19" spans="1:67" x14ac:dyDescent="0.25">
      <c r="A19" s="150" t="s">
        <v>93</v>
      </c>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51"/>
      <c r="AX19" s="151"/>
      <c r="AY19" s="151"/>
      <c r="AZ19" s="151"/>
      <c r="BA19" s="151"/>
      <c r="BB19" s="151"/>
      <c r="BC19" s="151"/>
      <c r="BD19" s="151"/>
      <c r="BE19" s="151"/>
      <c r="BF19" s="151"/>
      <c r="BG19" s="151"/>
      <c r="BH19" s="151"/>
      <c r="BI19" s="151"/>
      <c r="BJ19" s="151"/>
      <c r="BK19" s="151"/>
      <c r="BL19" s="151"/>
      <c r="BM19" s="151"/>
      <c r="BN19" s="151"/>
      <c r="BO19" s="151"/>
    </row>
    <row r="20" spans="1:67" s="6" customFormat="1" ht="4.5" customHeight="1" x14ac:dyDescent="0.25">
      <c r="A20" s="156"/>
      <c r="B20" s="156"/>
      <c r="C20" s="156"/>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6"/>
      <c r="BO20" s="156"/>
    </row>
    <row r="21" spans="1:67" x14ac:dyDescent="0.25">
      <c r="A21" s="1"/>
      <c r="B21" s="45" t="s">
        <v>95</v>
      </c>
      <c r="C21" s="8"/>
      <c r="D21" s="8"/>
      <c r="E21" s="8"/>
      <c r="F21" s="8"/>
      <c r="G21" s="8"/>
      <c r="K21" s="47" t="s">
        <v>29</v>
      </c>
      <c r="L21" s="47"/>
      <c r="M21" s="47"/>
      <c r="N21" s="147"/>
      <c r="O21" s="147"/>
      <c r="P21" s="147"/>
      <c r="S21" s="42" t="s">
        <v>118</v>
      </c>
      <c r="T21" s="45" t="s">
        <v>94</v>
      </c>
      <c r="AC21" s="32"/>
      <c r="AD21" s="47" t="s">
        <v>29</v>
      </c>
      <c r="AE21" s="47"/>
      <c r="AF21" s="47"/>
      <c r="AH21" s="147"/>
      <c r="AI21" s="147"/>
      <c r="AJ21" s="147"/>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row>
    <row r="22" spans="1:67" x14ac:dyDescent="0.25">
      <c r="A22" s="32" t="s">
        <v>74</v>
      </c>
      <c r="B22" s="46"/>
      <c r="C22" s="46"/>
      <c r="D22" s="49"/>
      <c r="E22" s="49"/>
      <c r="F22" s="49"/>
      <c r="G22" s="49"/>
      <c r="I22" s="32"/>
      <c r="J22" s="32"/>
      <c r="K22" s="32"/>
      <c r="L22" s="32"/>
      <c r="M22" s="32"/>
      <c r="N22" s="32"/>
      <c r="O22" s="32"/>
      <c r="P22" s="148"/>
      <c r="Q22" s="148"/>
      <c r="R22" s="148"/>
      <c r="S22" s="148"/>
      <c r="T22" s="32"/>
      <c r="U22" s="48" t="s">
        <v>68</v>
      </c>
      <c r="V22" s="50"/>
      <c r="W22" s="50"/>
      <c r="X22" s="50"/>
      <c r="Y22" s="50"/>
      <c r="Z22" s="128"/>
      <c r="AA22" s="128"/>
      <c r="AB22" s="128"/>
      <c r="AC22" s="128"/>
      <c r="AD22" s="128"/>
      <c r="AE22" s="128"/>
      <c r="AF22" s="128"/>
      <c r="AG22" s="128"/>
      <c r="AH22" s="128"/>
      <c r="AI22" s="128"/>
      <c r="AJ22" s="128"/>
      <c r="AK22" s="128"/>
      <c r="AL22" s="128"/>
      <c r="AM22" s="128"/>
      <c r="AN22" s="128"/>
      <c r="AO22" s="128"/>
      <c r="AP22" s="128"/>
      <c r="AQ22" s="8" t="s">
        <v>67</v>
      </c>
      <c r="AR22" s="51"/>
      <c r="AS22" s="51"/>
      <c r="AU22" s="8"/>
      <c r="AV22" s="8"/>
      <c r="AW22" s="128"/>
      <c r="AX22" s="128"/>
      <c r="AY22" s="128"/>
      <c r="AZ22" s="128"/>
      <c r="BA22" s="128"/>
      <c r="BB22" s="128"/>
      <c r="BC22" s="128"/>
      <c r="BD22" s="128"/>
      <c r="BE22" s="128"/>
      <c r="BF22" s="128"/>
      <c r="BG22" s="128"/>
      <c r="BH22" s="128"/>
      <c r="BI22" s="128"/>
      <c r="BJ22" s="128"/>
      <c r="BK22" s="128"/>
      <c r="BL22" s="128"/>
      <c r="BM22" s="128"/>
      <c r="BN22" s="128"/>
      <c r="BO22" s="128"/>
    </row>
    <row r="23" spans="1:67" ht="3" customHeight="1" x14ac:dyDescent="0.25">
      <c r="A23" s="153"/>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53"/>
      <c r="AT23" s="153"/>
      <c r="AU23" s="153"/>
      <c r="AV23" s="153"/>
      <c r="AW23" s="153"/>
      <c r="AX23" s="153"/>
      <c r="AY23" s="153"/>
      <c r="AZ23" s="153"/>
      <c r="BA23" s="153"/>
      <c r="BB23" s="153"/>
      <c r="BC23" s="153"/>
      <c r="BD23" s="153"/>
      <c r="BE23" s="153"/>
      <c r="BF23" s="153"/>
      <c r="BG23" s="153"/>
      <c r="BH23" s="153"/>
      <c r="BI23" s="153"/>
      <c r="BJ23" s="153"/>
      <c r="BK23" s="153"/>
      <c r="BL23" s="153"/>
      <c r="BM23" s="153"/>
      <c r="BN23" s="153"/>
      <c r="BO23" s="153"/>
    </row>
    <row r="24" spans="1:67" x14ac:dyDescent="0.25">
      <c r="A24" s="1"/>
      <c r="B24" s="154" t="s">
        <v>96</v>
      </c>
      <c r="C24" s="155"/>
      <c r="D24" s="155"/>
      <c r="E24" s="155"/>
      <c r="F24" s="155"/>
      <c r="G24" s="155"/>
      <c r="H24" s="140" t="s">
        <v>75</v>
      </c>
      <c r="I24" s="140"/>
      <c r="J24" s="140"/>
      <c r="K24" s="152"/>
      <c r="L24" s="152"/>
      <c r="M24" s="152"/>
      <c r="N24" s="152"/>
      <c r="O24" s="8"/>
      <c r="P24" s="10"/>
      <c r="S24" s="1"/>
      <c r="T24" s="45" t="s">
        <v>97</v>
      </c>
      <c r="Z24" s="149" t="s">
        <v>75</v>
      </c>
      <c r="AA24" s="149"/>
      <c r="AB24" s="149"/>
      <c r="AC24" s="152"/>
      <c r="AD24" s="152"/>
      <c r="AE24" s="152"/>
      <c r="AF24" s="152"/>
      <c r="AG24" s="10"/>
      <c r="AH24" s="1"/>
      <c r="AI24" s="8" t="s">
        <v>34</v>
      </c>
      <c r="AJ24" s="8"/>
      <c r="AK24" s="8"/>
      <c r="AL24" s="8"/>
      <c r="AM24" s="8"/>
      <c r="AN24" s="8"/>
      <c r="AO24" s="8"/>
      <c r="AP24" s="128"/>
      <c r="AQ24" s="128"/>
      <c r="AR24" s="128"/>
      <c r="AS24" s="128"/>
      <c r="AT24" s="128"/>
      <c r="AU24" s="128"/>
      <c r="AV24" s="128"/>
      <c r="AW24" s="128"/>
      <c r="AX24" s="128"/>
      <c r="AY24" s="128"/>
      <c r="AZ24" s="128"/>
      <c r="BA24" s="128"/>
      <c r="BB24" s="128"/>
      <c r="BC24" s="128"/>
      <c r="BD24" s="128"/>
      <c r="BE24" s="128"/>
      <c r="BF24" s="128"/>
      <c r="BG24" s="128"/>
      <c r="BH24" s="128"/>
      <c r="BI24" s="128"/>
      <c r="BJ24" s="128"/>
      <c r="BK24" s="128"/>
      <c r="BL24" s="128"/>
      <c r="BM24" s="128"/>
      <c r="BN24" s="128"/>
      <c r="BO24" s="128"/>
    </row>
    <row r="25" spans="1:67" x14ac:dyDescent="0.25">
      <c r="A25" s="32" t="s">
        <v>30</v>
      </c>
      <c r="B25" s="32"/>
      <c r="C25" s="32"/>
      <c r="D25" s="32"/>
      <c r="E25" s="32"/>
      <c r="F25" s="32"/>
      <c r="G25" s="32"/>
      <c r="H25" s="32"/>
      <c r="I25" s="32"/>
      <c r="J25" s="32"/>
      <c r="K25" s="32"/>
      <c r="L25" s="32"/>
      <c r="M25" s="32"/>
      <c r="N25" s="32"/>
      <c r="O25" s="32"/>
      <c r="P25" s="167"/>
      <c r="Q25" s="167"/>
      <c r="R25" s="167"/>
      <c r="S25" s="167"/>
      <c r="T25" s="167"/>
      <c r="U25" s="167"/>
      <c r="W25" s="149" t="s">
        <v>76</v>
      </c>
      <c r="X25" s="149"/>
      <c r="Y25" s="149"/>
      <c r="Z25" s="149"/>
      <c r="AA25" s="149"/>
      <c r="AB25" s="149"/>
      <c r="AC25" s="149"/>
      <c r="AD25" s="149"/>
      <c r="AE25" s="149"/>
      <c r="AF25" s="149"/>
      <c r="AG25" s="149"/>
      <c r="AH25" s="149"/>
      <c r="AI25" s="149"/>
      <c r="AJ25" s="149"/>
      <c r="AK25" s="149"/>
      <c r="AL25" s="149"/>
      <c r="AM25" s="149"/>
      <c r="AN25" s="85"/>
      <c r="AO25" s="85"/>
      <c r="AP25" s="85"/>
      <c r="AQ25" s="85"/>
      <c r="AR25" s="85"/>
      <c r="AS25" s="85"/>
      <c r="AT25" s="85"/>
      <c r="AU25" s="85"/>
      <c r="AV25" s="85"/>
      <c r="AW25" s="85"/>
      <c r="AX25" s="85"/>
      <c r="AY25" s="85"/>
      <c r="AZ25" s="85"/>
      <c r="BA25" s="85"/>
      <c r="BB25" s="85"/>
      <c r="BC25" s="85"/>
      <c r="BD25" s="85"/>
      <c r="BE25" s="85"/>
      <c r="BF25" s="85"/>
      <c r="BG25" s="85"/>
      <c r="BH25" s="85"/>
      <c r="BI25" s="85"/>
      <c r="BJ25" s="85"/>
      <c r="BK25" s="85"/>
      <c r="BL25" s="85"/>
      <c r="BM25" s="85"/>
      <c r="BN25" s="85"/>
      <c r="BO25" s="85"/>
    </row>
    <row r="26" spans="1:67" ht="13.5" customHeight="1" x14ac:dyDescent="0.25">
      <c r="A26" s="52" t="s">
        <v>100</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t="s">
        <v>99</v>
      </c>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row>
    <row r="27" spans="1:67" ht="13.5" customHeight="1" x14ac:dyDescent="0.25">
      <c r="A27" s="52" t="s">
        <v>98</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row>
    <row r="28" spans="1:67" ht="2.25" customHeight="1" x14ac:dyDescent="0.25">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row>
    <row r="29" spans="1:67" x14ac:dyDescent="0.25">
      <c r="A29" s="150" t="s">
        <v>31</v>
      </c>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150"/>
      <c r="BJ29" s="150"/>
      <c r="BK29" s="150"/>
      <c r="BL29" s="150"/>
      <c r="BM29" s="150"/>
      <c r="BN29" s="150"/>
      <c r="BO29" s="150"/>
    </row>
    <row r="30" spans="1:67" ht="3" customHeight="1" x14ac:dyDescent="0.25">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row>
    <row r="31" spans="1:67" x14ac:dyDescent="0.25">
      <c r="A31" s="129" t="s">
        <v>32</v>
      </c>
      <c r="B31" s="129"/>
      <c r="C31" s="129"/>
      <c r="D31" s="129"/>
      <c r="E31" s="85"/>
      <c r="F31" s="86"/>
      <c r="G31" s="86"/>
      <c r="H31" s="86"/>
      <c r="I31" s="86"/>
      <c r="J31" s="86"/>
      <c r="K31" s="86"/>
      <c r="L31" s="86"/>
      <c r="M31" s="86"/>
      <c r="N31" s="86"/>
      <c r="O31" s="86"/>
      <c r="P31" s="86"/>
      <c r="Q31" s="86"/>
      <c r="R31" s="86"/>
      <c r="S31" s="86"/>
      <c r="T31" s="86"/>
      <c r="U31" s="86"/>
      <c r="V31" s="86"/>
      <c r="W31" s="86"/>
      <c r="X31" s="86"/>
      <c r="Y31" s="86"/>
      <c r="Z31" s="86"/>
      <c r="AA31" s="86"/>
      <c r="AB31" s="139" t="s">
        <v>44</v>
      </c>
      <c r="AC31" s="139"/>
      <c r="AD31" s="139"/>
      <c r="AE31" s="139"/>
      <c r="AF31" s="86"/>
      <c r="AG31" s="86"/>
      <c r="AH31" s="86"/>
      <c r="AI31" s="86"/>
      <c r="AJ31" s="86"/>
      <c r="AK31" s="86"/>
      <c r="AL31" s="86"/>
      <c r="AM31" s="129" t="s">
        <v>33</v>
      </c>
      <c r="AN31" s="129"/>
      <c r="AO31" s="129"/>
      <c r="AP31" s="129"/>
      <c r="AQ31" s="129"/>
      <c r="AR31" s="129"/>
      <c r="AS31" s="136"/>
      <c r="AT31" s="136"/>
      <c r="AU31" s="136"/>
      <c r="AV31" s="136"/>
      <c r="AW31" s="136"/>
      <c r="AX31" s="136"/>
      <c r="AY31" s="129" t="s">
        <v>3</v>
      </c>
      <c r="AZ31" s="129"/>
      <c r="BA31" s="85"/>
      <c r="BB31" s="86"/>
      <c r="BC31" s="86"/>
      <c r="BD31" s="86"/>
      <c r="BE31" s="86"/>
      <c r="BF31" s="86"/>
      <c r="BG31" s="86"/>
      <c r="BH31" s="139" t="s">
        <v>4</v>
      </c>
      <c r="BI31" s="139"/>
      <c r="BJ31" s="139"/>
      <c r="BK31" s="86"/>
      <c r="BL31" s="86"/>
      <c r="BM31" s="86"/>
      <c r="BN31" s="86"/>
      <c r="BO31" s="86"/>
    </row>
    <row r="32" spans="1:67" ht="3" customHeight="1" x14ac:dyDescent="0.25">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row>
    <row r="33" spans="1:67" ht="15" customHeight="1" x14ac:dyDescent="0.25">
      <c r="A33" s="129" t="s">
        <v>35</v>
      </c>
      <c r="B33" s="129"/>
      <c r="C33" s="129"/>
      <c r="D33" s="129"/>
      <c r="E33" s="129"/>
      <c r="F33" s="129"/>
      <c r="G33" s="85"/>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139" t="s">
        <v>5</v>
      </c>
      <c r="AO33" s="139"/>
      <c r="AP33" s="139"/>
      <c r="AQ33" s="139"/>
      <c r="AR33" s="139"/>
      <c r="AS33" s="85"/>
      <c r="AT33" s="86"/>
      <c r="AU33" s="86"/>
      <c r="AV33" s="86"/>
      <c r="AW33" s="86"/>
      <c r="AX33" s="86"/>
      <c r="AY33" s="86"/>
      <c r="AZ33" s="86"/>
      <c r="BA33" s="86"/>
      <c r="BB33" s="86"/>
      <c r="BC33" s="86"/>
      <c r="BD33" s="86"/>
      <c r="BE33" s="86"/>
      <c r="BF33" s="86"/>
      <c r="BG33" s="86"/>
      <c r="BH33" s="86"/>
      <c r="BI33" s="86"/>
      <c r="BJ33" s="86"/>
      <c r="BK33" s="86"/>
      <c r="BL33" s="86"/>
      <c r="BM33" s="86"/>
      <c r="BN33" s="86"/>
      <c r="BO33" s="86"/>
    </row>
    <row r="34" spans="1:67" ht="3" customHeight="1" thickBot="1" x14ac:dyDescent="0.3">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c r="AI34" s="144"/>
      <c r="AJ34" s="144"/>
      <c r="AK34" s="144"/>
      <c r="AL34" s="144"/>
      <c r="AM34" s="144"/>
      <c r="AN34" s="144"/>
      <c r="AO34" s="144"/>
      <c r="AP34" s="144"/>
      <c r="AQ34" s="144"/>
      <c r="AR34" s="144"/>
      <c r="AS34" s="144"/>
      <c r="AT34" s="144"/>
      <c r="AU34" s="144"/>
      <c r="AV34" s="144"/>
      <c r="AW34" s="144"/>
      <c r="AX34" s="144"/>
      <c r="AY34" s="144"/>
      <c r="AZ34" s="144"/>
      <c r="BA34" s="144"/>
      <c r="BB34" s="144"/>
      <c r="BC34" s="144"/>
      <c r="BD34" s="144"/>
      <c r="BE34" s="144"/>
      <c r="BF34" s="144"/>
      <c r="BG34" s="144"/>
      <c r="BH34" s="144"/>
      <c r="BI34" s="144"/>
      <c r="BJ34" s="144"/>
      <c r="BK34" s="144"/>
      <c r="BL34" s="144"/>
      <c r="BM34" s="144"/>
      <c r="BN34" s="144"/>
      <c r="BO34" s="144"/>
    </row>
    <row r="35" spans="1:67" ht="12" customHeight="1" x14ac:dyDescent="0.25">
      <c r="A35" s="89" t="s">
        <v>71</v>
      </c>
      <c r="B35" s="90"/>
      <c r="C35" s="90"/>
      <c r="D35" s="90"/>
      <c r="E35" s="90"/>
      <c r="F35" s="90"/>
      <c r="G35" s="90"/>
      <c r="H35" s="91"/>
      <c r="I35" s="122" t="s">
        <v>101</v>
      </c>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c r="AK35" s="123"/>
      <c r="AL35" s="123"/>
      <c r="AM35" s="123"/>
      <c r="AN35" s="123"/>
      <c r="AO35" s="123"/>
      <c r="AP35" s="123"/>
      <c r="AQ35" s="123"/>
      <c r="AR35" s="123"/>
      <c r="AS35" s="124"/>
      <c r="AT35" s="168" t="s">
        <v>1</v>
      </c>
      <c r="AU35" s="168"/>
      <c r="AV35" s="168"/>
      <c r="AW35" s="168"/>
      <c r="AX35" s="168"/>
      <c r="AY35" s="168"/>
      <c r="AZ35" s="168"/>
      <c r="BA35" s="168"/>
      <c r="BB35" s="168"/>
      <c r="BC35" s="168"/>
      <c r="BD35" s="87" t="s">
        <v>39</v>
      </c>
      <c r="BE35" s="87"/>
      <c r="BF35" s="87"/>
      <c r="BG35" s="87"/>
      <c r="BH35" s="87"/>
      <c r="BI35" s="87" t="s">
        <v>2</v>
      </c>
      <c r="BJ35" s="87"/>
      <c r="BK35" s="87"/>
      <c r="BL35" s="87"/>
      <c r="BM35" s="87"/>
      <c r="BN35" s="87"/>
      <c r="BO35" s="143"/>
    </row>
    <row r="36" spans="1:67" ht="12" customHeight="1" x14ac:dyDescent="0.25">
      <c r="A36" s="89"/>
      <c r="B36" s="90"/>
      <c r="C36" s="90"/>
      <c r="D36" s="90"/>
      <c r="E36" s="90"/>
      <c r="F36" s="90"/>
      <c r="G36" s="90"/>
      <c r="H36" s="91"/>
      <c r="I36" s="122"/>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c r="AJ36" s="123"/>
      <c r="AK36" s="123"/>
      <c r="AL36" s="123"/>
      <c r="AM36" s="123"/>
      <c r="AN36" s="123"/>
      <c r="AO36" s="123"/>
      <c r="AP36" s="123"/>
      <c r="AQ36" s="123"/>
      <c r="AR36" s="123"/>
      <c r="AS36" s="124"/>
      <c r="AT36" s="164"/>
      <c r="AU36" s="164"/>
      <c r="AV36" s="164"/>
      <c r="AW36" s="164"/>
      <c r="AX36" s="164"/>
      <c r="AY36" s="164"/>
      <c r="AZ36" s="164"/>
      <c r="BA36" s="164"/>
      <c r="BB36" s="164"/>
      <c r="BC36" s="164"/>
      <c r="BD36" s="88"/>
      <c r="BE36" s="88"/>
      <c r="BF36" s="88"/>
      <c r="BG36" s="88"/>
      <c r="BH36" s="88"/>
      <c r="BI36" s="88"/>
      <c r="BJ36" s="88"/>
      <c r="BK36" s="88"/>
      <c r="BL36" s="88"/>
      <c r="BM36" s="88"/>
      <c r="BN36" s="88"/>
      <c r="BO36" s="116"/>
    </row>
    <row r="37" spans="1:67" ht="12" customHeight="1" x14ac:dyDescent="0.25">
      <c r="A37" s="89"/>
      <c r="B37" s="90"/>
      <c r="C37" s="90"/>
      <c r="D37" s="90"/>
      <c r="E37" s="90"/>
      <c r="F37" s="90"/>
      <c r="G37" s="90"/>
      <c r="H37" s="91"/>
      <c r="I37" s="122"/>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3"/>
      <c r="AP37" s="123"/>
      <c r="AQ37" s="123"/>
      <c r="AR37" s="123"/>
      <c r="AS37" s="124"/>
      <c r="AT37" s="164" t="s">
        <v>113</v>
      </c>
      <c r="AU37" s="164"/>
      <c r="AV37" s="164"/>
      <c r="AW37" s="164"/>
      <c r="AX37" s="164"/>
      <c r="AY37" s="164" t="s">
        <v>119</v>
      </c>
      <c r="AZ37" s="164"/>
      <c r="BA37" s="164"/>
      <c r="BB37" s="164"/>
      <c r="BC37" s="164"/>
      <c r="BD37" s="88"/>
      <c r="BE37" s="88"/>
      <c r="BF37" s="88"/>
      <c r="BG37" s="88"/>
      <c r="BH37" s="88"/>
      <c r="BI37" s="88"/>
      <c r="BJ37" s="88"/>
      <c r="BK37" s="88"/>
      <c r="BL37" s="88"/>
      <c r="BM37" s="88"/>
      <c r="BN37" s="88"/>
      <c r="BO37" s="116"/>
    </row>
    <row r="38" spans="1:67" ht="12" customHeight="1" x14ac:dyDescent="0.25">
      <c r="A38" s="92"/>
      <c r="B38" s="93"/>
      <c r="C38" s="93"/>
      <c r="D38" s="93"/>
      <c r="E38" s="93"/>
      <c r="F38" s="93"/>
      <c r="G38" s="93"/>
      <c r="H38" s="94"/>
      <c r="I38" s="125"/>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26"/>
      <c r="AQ38" s="126"/>
      <c r="AR38" s="126"/>
      <c r="AS38" s="127"/>
      <c r="AT38" s="164"/>
      <c r="AU38" s="164"/>
      <c r="AV38" s="164"/>
      <c r="AW38" s="164"/>
      <c r="AX38" s="164"/>
      <c r="AY38" s="164"/>
      <c r="AZ38" s="164"/>
      <c r="BA38" s="164"/>
      <c r="BB38" s="164"/>
      <c r="BC38" s="164"/>
      <c r="BD38" s="88"/>
      <c r="BE38" s="88"/>
      <c r="BF38" s="88"/>
      <c r="BG38" s="88"/>
      <c r="BH38" s="88"/>
      <c r="BI38" s="88"/>
      <c r="BJ38" s="88"/>
      <c r="BK38" s="88"/>
      <c r="BL38" s="88"/>
      <c r="BM38" s="88"/>
      <c r="BN38" s="88"/>
      <c r="BO38" s="116"/>
    </row>
    <row r="39" spans="1:67" ht="20.100000000000001" customHeight="1" x14ac:dyDescent="0.25">
      <c r="A39" s="69" t="s">
        <v>36</v>
      </c>
      <c r="B39" s="67"/>
      <c r="C39" s="67"/>
      <c r="D39" s="67"/>
      <c r="E39" s="67"/>
      <c r="F39" s="67"/>
      <c r="G39" s="67"/>
      <c r="H39" s="68"/>
      <c r="I39" s="70" t="s">
        <v>8</v>
      </c>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2"/>
      <c r="AT39" s="65"/>
      <c r="AU39" s="65"/>
      <c r="AV39" s="65"/>
      <c r="AW39" s="65"/>
      <c r="AX39" s="65"/>
      <c r="AY39" s="65"/>
      <c r="AZ39" s="65"/>
      <c r="BA39" s="65"/>
      <c r="BB39" s="65"/>
      <c r="BC39" s="65"/>
      <c r="BD39" s="63"/>
      <c r="BE39" s="63"/>
      <c r="BF39" s="63"/>
      <c r="BG39" s="63"/>
      <c r="BH39" s="63"/>
      <c r="BI39" s="63" t="s">
        <v>69</v>
      </c>
      <c r="BJ39" s="63"/>
      <c r="BK39" s="63"/>
      <c r="BL39" s="63"/>
      <c r="BM39" s="63"/>
      <c r="BN39" s="63"/>
      <c r="BO39" s="64"/>
    </row>
    <row r="40" spans="1:67" ht="20.100000000000001" customHeight="1" x14ac:dyDescent="0.25">
      <c r="A40" s="69" t="s">
        <v>36</v>
      </c>
      <c r="B40" s="67"/>
      <c r="C40" s="67"/>
      <c r="D40" s="67"/>
      <c r="E40" s="67"/>
      <c r="F40" s="67"/>
      <c r="G40" s="67"/>
      <c r="H40" s="68"/>
      <c r="I40" s="70" t="s">
        <v>54</v>
      </c>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c r="AT40" s="65"/>
      <c r="AU40" s="65"/>
      <c r="AV40" s="65"/>
      <c r="AW40" s="65"/>
      <c r="AX40" s="65"/>
      <c r="AY40" s="65"/>
      <c r="AZ40" s="65"/>
      <c r="BA40" s="65"/>
      <c r="BB40" s="65"/>
      <c r="BC40" s="65"/>
      <c r="BD40" s="73"/>
      <c r="BE40" s="74"/>
      <c r="BF40" s="74"/>
      <c r="BG40" s="74"/>
      <c r="BH40" s="75"/>
      <c r="BI40" s="73" t="s">
        <v>69</v>
      </c>
      <c r="BJ40" s="74"/>
      <c r="BK40" s="74"/>
      <c r="BL40" s="74"/>
      <c r="BM40" s="74"/>
      <c r="BN40" s="74"/>
      <c r="BO40" s="76"/>
    </row>
    <row r="41" spans="1:67" ht="20.100000000000001" customHeight="1" x14ac:dyDescent="0.25">
      <c r="A41" s="69" t="s">
        <v>36</v>
      </c>
      <c r="B41" s="67"/>
      <c r="C41" s="67"/>
      <c r="D41" s="67"/>
      <c r="E41" s="67"/>
      <c r="F41" s="67"/>
      <c r="G41" s="67"/>
      <c r="H41" s="68"/>
      <c r="I41" s="70" t="s">
        <v>56</v>
      </c>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2"/>
      <c r="AT41" s="66"/>
      <c r="AU41" s="67"/>
      <c r="AV41" s="67"/>
      <c r="AW41" s="67"/>
      <c r="AX41" s="68"/>
      <c r="AY41" s="65"/>
      <c r="AZ41" s="65"/>
      <c r="BA41" s="65"/>
      <c r="BB41" s="65"/>
      <c r="BC41" s="65"/>
      <c r="BD41" s="73"/>
      <c r="BE41" s="74"/>
      <c r="BF41" s="74"/>
      <c r="BG41" s="74"/>
      <c r="BH41" s="75"/>
      <c r="BI41" s="73" t="s">
        <v>69</v>
      </c>
      <c r="BJ41" s="74"/>
      <c r="BK41" s="74"/>
      <c r="BL41" s="74"/>
      <c r="BM41" s="74"/>
      <c r="BN41" s="74"/>
      <c r="BO41" s="76"/>
    </row>
    <row r="42" spans="1:67" ht="20.100000000000001" customHeight="1" x14ac:dyDescent="0.25">
      <c r="A42" s="69" t="s">
        <v>36</v>
      </c>
      <c r="B42" s="67"/>
      <c r="C42" s="67"/>
      <c r="D42" s="67"/>
      <c r="E42" s="67"/>
      <c r="F42" s="67"/>
      <c r="G42" s="67"/>
      <c r="H42" s="68"/>
      <c r="I42" s="70" t="s">
        <v>9</v>
      </c>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2"/>
      <c r="AT42" s="65"/>
      <c r="AU42" s="65"/>
      <c r="AV42" s="65"/>
      <c r="AW42" s="65"/>
      <c r="AX42" s="65"/>
      <c r="AY42" s="65"/>
      <c r="AZ42" s="65"/>
      <c r="BA42" s="65"/>
      <c r="BB42" s="65"/>
      <c r="BC42" s="65"/>
      <c r="BD42" s="73"/>
      <c r="BE42" s="74"/>
      <c r="BF42" s="74"/>
      <c r="BG42" s="74"/>
      <c r="BH42" s="75"/>
      <c r="BI42" s="73" t="s">
        <v>69</v>
      </c>
      <c r="BJ42" s="74"/>
      <c r="BK42" s="74"/>
      <c r="BL42" s="74"/>
      <c r="BM42" s="74"/>
      <c r="BN42" s="74"/>
      <c r="BO42" s="76"/>
    </row>
    <row r="43" spans="1:67" ht="20.100000000000001" customHeight="1" x14ac:dyDescent="0.25">
      <c r="A43" s="69" t="s">
        <v>36</v>
      </c>
      <c r="B43" s="67"/>
      <c r="C43" s="67"/>
      <c r="D43" s="67"/>
      <c r="E43" s="67"/>
      <c r="F43" s="67"/>
      <c r="G43" s="67"/>
      <c r="H43" s="68"/>
      <c r="I43" s="70" t="s">
        <v>62</v>
      </c>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2"/>
      <c r="AT43" s="65"/>
      <c r="AU43" s="65"/>
      <c r="AV43" s="65"/>
      <c r="AW43" s="65"/>
      <c r="AX43" s="65"/>
      <c r="AY43" s="65"/>
      <c r="AZ43" s="65"/>
      <c r="BA43" s="65"/>
      <c r="BB43" s="65"/>
      <c r="BC43" s="65"/>
      <c r="BD43" s="73"/>
      <c r="BE43" s="74"/>
      <c r="BF43" s="74"/>
      <c r="BG43" s="74"/>
      <c r="BH43" s="75"/>
      <c r="BI43" s="73" t="s">
        <v>69</v>
      </c>
      <c r="BJ43" s="74"/>
      <c r="BK43" s="74"/>
      <c r="BL43" s="74"/>
      <c r="BM43" s="74"/>
      <c r="BN43" s="74"/>
      <c r="BO43" s="76"/>
    </row>
    <row r="44" spans="1:67" ht="20.100000000000001" customHeight="1" x14ac:dyDescent="0.25">
      <c r="A44" s="69" t="s">
        <v>36</v>
      </c>
      <c r="B44" s="67"/>
      <c r="C44" s="67"/>
      <c r="D44" s="67"/>
      <c r="E44" s="67"/>
      <c r="F44" s="67"/>
      <c r="G44" s="67"/>
      <c r="H44" s="68"/>
      <c r="I44" s="70" t="s">
        <v>70</v>
      </c>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2"/>
      <c r="AT44" s="165"/>
      <c r="AU44" s="165"/>
      <c r="AV44" s="165"/>
      <c r="AW44" s="165"/>
      <c r="AX44" s="165"/>
      <c r="AY44" s="165"/>
      <c r="AZ44" s="165"/>
      <c r="BA44" s="165"/>
      <c r="BB44" s="165"/>
      <c r="BC44" s="165"/>
      <c r="BD44" s="73"/>
      <c r="BE44" s="74"/>
      <c r="BF44" s="74"/>
      <c r="BG44" s="74"/>
      <c r="BH44" s="75"/>
      <c r="BI44" s="73" t="s">
        <v>69</v>
      </c>
      <c r="BJ44" s="74"/>
      <c r="BK44" s="74"/>
      <c r="BL44" s="74"/>
      <c r="BM44" s="74"/>
      <c r="BN44" s="74"/>
      <c r="BO44" s="76"/>
    </row>
    <row r="45" spans="1:67" ht="20.100000000000001" customHeight="1" x14ac:dyDescent="0.25">
      <c r="A45" s="69" t="s">
        <v>38</v>
      </c>
      <c r="B45" s="67"/>
      <c r="C45" s="67"/>
      <c r="D45" s="67"/>
      <c r="E45" s="67"/>
      <c r="F45" s="67"/>
      <c r="G45" s="67"/>
      <c r="H45" s="68"/>
      <c r="I45" s="70" t="s">
        <v>110</v>
      </c>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2"/>
      <c r="AT45" s="66"/>
      <c r="AU45" s="67"/>
      <c r="AV45" s="67"/>
      <c r="AW45" s="67"/>
      <c r="AX45" s="68"/>
      <c r="AY45" s="66"/>
      <c r="AZ45" s="67"/>
      <c r="BA45" s="67"/>
      <c r="BB45" s="67"/>
      <c r="BC45" s="68"/>
      <c r="BD45" s="73"/>
      <c r="BE45" s="74"/>
      <c r="BF45" s="74"/>
      <c r="BG45" s="74"/>
      <c r="BH45" s="75"/>
      <c r="BI45" s="73" t="s">
        <v>69</v>
      </c>
      <c r="BJ45" s="74"/>
      <c r="BK45" s="74"/>
      <c r="BL45" s="74"/>
      <c r="BM45" s="74"/>
      <c r="BN45" s="74"/>
      <c r="BO45" s="76"/>
    </row>
    <row r="46" spans="1:67" ht="20.100000000000001" customHeight="1" x14ac:dyDescent="0.25">
      <c r="A46" s="69"/>
      <c r="B46" s="67"/>
      <c r="C46" s="67"/>
      <c r="D46" s="67"/>
      <c r="E46" s="67"/>
      <c r="F46" s="67"/>
      <c r="G46" s="67"/>
      <c r="H46" s="68"/>
      <c r="I46" s="70"/>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2"/>
      <c r="AT46" s="66"/>
      <c r="AU46" s="67"/>
      <c r="AV46" s="67"/>
      <c r="AW46" s="67"/>
      <c r="AX46" s="68"/>
      <c r="AY46" s="66"/>
      <c r="AZ46" s="67"/>
      <c r="BA46" s="67"/>
      <c r="BB46" s="67"/>
      <c r="BC46" s="68"/>
      <c r="BD46" s="73"/>
      <c r="BE46" s="74"/>
      <c r="BF46" s="74"/>
      <c r="BG46" s="74"/>
      <c r="BH46" s="75"/>
      <c r="BI46" s="73"/>
      <c r="BJ46" s="74"/>
      <c r="BK46" s="74"/>
      <c r="BL46" s="74"/>
      <c r="BM46" s="74"/>
      <c r="BN46" s="74"/>
      <c r="BO46" s="76"/>
    </row>
    <row r="47" spans="1:67" ht="20.100000000000001" customHeight="1" x14ac:dyDescent="0.25">
      <c r="A47" s="69"/>
      <c r="B47" s="67"/>
      <c r="C47" s="67"/>
      <c r="D47" s="67"/>
      <c r="E47" s="67"/>
      <c r="F47" s="67"/>
      <c r="G47" s="67"/>
      <c r="H47" s="68"/>
      <c r="I47" s="77"/>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9"/>
      <c r="AT47" s="66"/>
      <c r="AU47" s="67"/>
      <c r="AV47" s="67"/>
      <c r="AW47" s="67"/>
      <c r="AX47" s="68"/>
      <c r="AY47" s="66"/>
      <c r="AZ47" s="67"/>
      <c r="BA47" s="67"/>
      <c r="BB47" s="67"/>
      <c r="BC47" s="68"/>
      <c r="BD47" s="73"/>
      <c r="BE47" s="74"/>
      <c r="BF47" s="74"/>
      <c r="BG47" s="74"/>
      <c r="BH47" s="75"/>
      <c r="BI47" s="73"/>
      <c r="BJ47" s="74"/>
      <c r="BK47" s="74"/>
      <c r="BL47" s="74"/>
      <c r="BM47" s="74"/>
      <c r="BN47" s="74"/>
      <c r="BO47" s="76"/>
    </row>
    <row r="48" spans="1:67" ht="20.100000000000001" customHeight="1" x14ac:dyDescent="0.25">
      <c r="A48" s="69"/>
      <c r="B48" s="67"/>
      <c r="C48" s="67"/>
      <c r="D48" s="67"/>
      <c r="E48" s="67"/>
      <c r="F48" s="67"/>
      <c r="G48" s="67"/>
      <c r="H48" s="68"/>
      <c r="I48" s="70"/>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2"/>
      <c r="AT48" s="66"/>
      <c r="AU48" s="67"/>
      <c r="AV48" s="67"/>
      <c r="AW48" s="67"/>
      <c r="AX48" s="68"/>
      <c r="AY48" s="66"/>
      <c r="AZ48" s="67"/>
      <c r="BA48" s="67"/>
      <c r="BB48" s="67"/>
      <c r="BC48" s="68"/>
      <c r="BD48" s="73"/>
      <c r="BE48" s="74"/>
      <c r="BF48" s="74"/>
      <c r="BG48" s="74"/>
      <c r="BH48" s="75"/>
      <c r="BI48" s="73"/>
      <c r="BJ48" s="74"/>
      <c r="BK48" s="74"/>
      <c r="BL48" s="74"/>
      <c r="BM48" s="74"/>
      <c r="BN48" s="74"/>
      <c r="BO48" s="76"/>
    </row>
    <row r="49" spans="1:67" ht="20.100000000000001" customHeight="1" x14ac:dyDescent="0.25">
      <c r="A49" s="69"/>
      <c r="B49" s="67"/>
      <c r="C49" s="67"/>
      <c r="D49" s="67"/>
      <c r="E49" s="67"/>
      <c r="F49" s="67"/>
      <c r="G49" s="67"/>
      <c r="H49" s="68"/>
      <c r="I49" s="77"/>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9"/>
      <c r="AT49" s="80"/>
      <c r="AU49" s="80"/>
      <c r="AV49" s="80"/>
      <c r="AW49" s="80"/>
      <c r="AX49" s="80"/>
      <c r="AY49" s="80"/>
      <c r="AZ49" s="80"/>
      <c r="BA49" s="80"/>
      <c r="BB49" s="80"/>
      <c r="BC49" s="80"/>
      <c r="BD49" s="73"/>
      <c r="BE49" s="74"/>
      <c r="BF49" s="74"/>
      <c r="BG49" s="74"/>
      <c r="BH49" s="75"/>
      <c r="BI49" s="73"/>
      <c r="BJ49" s="74"/>
      <c r="BK49" s="74"/>
      <c r="BL49" s="74"/>
      <c r="BM49" s="74"/>
      <c r="BN49" s="74"/>
      <c r="BO49" s="76"/>
    </row>
    <row r="50" spans="1:67" ht="20.100000000000001" hidden="1" customHeight="1" x14ac:dyDescent="0.25">
      <c r="A50" s="69"/>
      <c r="B50" s="67"/>
      <c r="C50" s="67"/>
      <c r="D50" s="67"/>
      <c r="E50" s="67"/>
      <c r="F50" s="67"/>
      <c r="G50" s="67"/>
      <c r="H50" s="68"/>
      <c r="I50" s="70"/>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2"/>
      <c r="AT50" s="80"/>
      <c r="AU50" s="80"/>
      <c r="AV50" s="80"/>
      <c r="AW50" s="80"/>
      <c r="AX50" s="80"/>
      <c r="AY50" s="80"/>
      <c r="AZ50" s="80"/>
      <c r="BA50" s="80"/>
      <c r="BB50" s="80"/>
      <c r="BC50" s="80"/>
      <c r="BD50" s="73"/>
      <c r="BE50" s="74"/>
      <c r="BF50" s="74"/>
      <c r="BG50" s="74"/>
      <c r="BH50" s="75"/>
      <c r="BI50" s="73"/>
      <c r="BJ50" s="74"/>
      <c r="BK50" s="74"/>
      <c r="BL50" s="74"/>
      <c r="BM50" s="74"/>
      <c r="BN50" s="74"/>
      <c r="BO50" s="76"/>
    </row>
    <row r="51" spans="1:67" ht="20.100000000000001" customHeight="1" x14ac:dyDescent="0.25">
      <c r="A51" s="69"/>
      <c r="B51" s="67"/>
      <c r="C51" s="67"/>
      <c r="D51" s="67"/>
      <c r="E51" s="67"/>
      <c r="F51" s="67"/>
      <c r="G51" s="67"/>
      <c r="H51" s="68"/>
      <c r="I51" s="70"/>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2"/>
      <c r="AT51" s="65"/>
      <c r="AU51" s="65"/>
      <c r="AV51" s="65"/>
      <c r="AW51" s="65"/>
      <c r="AX51" s="65"/>
      <c r="AY51" s="65"/>
      <c r="AZ51" s="65"/>
      <c r="BA51" s="65"/>
      <c r="BB51" s="65"/>
      <c r="BC51" s="65"/>
      <c r="BD51" s="73"/>
      <c r="BE51" s="74"/>
      <c r="BF51" s="74"/>
      <c r="BG51" s="74"/>
      <c r="BH51" s="75"/>
      <c r="BI51" s="73"/>
      <c r="BJ51" s="74"/>
      <c r="BK51" s="74"/>
      <c r="BL51" s="74"/>
      <c r="BM51" s="74"/>
      <c r="BN51" s="74"/>
      <c r="BO51" s="76"/>
    </row>
    <row r="52" spans="1:67" ht="20.100000000000001" customHeight="1" thickBot="1" x14ac:dyDescent="0.3">
      <c r="A52" s="82" t="s">
        <v>40</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4"/>
      <c r="BD52" s="107"/>
      <c r="BE52" s="108"/>
      <c r="BF52" s="108"/>
      <c r="BG52" s="108"/>
      <c r="BH52" s="109"/>
      <c r="BI52" s="110" t="s">
        <v>69</v>
      </c>
      <c r="BJ52" s="111"/>
      <c r="BK52" s="111"/>
      <c r="BL52" s="111"/>
      <c r="BM52" s="111"/>
      <c r="BN52" s="111"/>
      <c r="BO52" s="112"/>
    </row>
    <row r="53" spans="1:67" ht="3" customHeight="1" x14ac:dyDescent="0.25">
      <c r="A53" s="130"/>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c r="AA53" s="130"/>
      <c r="AB53" s="130"/>
      <c r="AC53" s="130"/>
      <c r="AD53" s="130"/>
      <c r="AE53" s="130"/>
      <c r="AF53" s="130"/>
      <c r="AG53" s="130"/>
      <c r="AH53" s="130"/>
      <c r="AI53" s="130"/>
      <c r="AJ53" s="130"/>
      <c r="AK53" s="130"/>
      <c r="AL53" s="130"/>
      <c r="AM53" s="130"/>
      <c r="AN53" s="130"/>
      <c r="AO53" s="130"/>
      <c r="AP53" s="130"/>
      <c r="AQ53" s="130"/>
      <c r="AR53" s="130"/>
      <c r="AS53" s="130"/>
      <c r="AT53" s="130"/>
      <c r="AU53" s="130"/>
      <c r="AV53" s="130"/>
      <c r="AW53" s="130"/>
      <c r="AX53" s="130"/>
      <c r="AY53" s="130"/>
      <c r="AZ53" s="130"/>
      <c r="BA53" s="130"/>
      <c r="BB53" s="130"/>
      <c r="BC53" s="130"/>
      <c r="BD53" s="130"/>
      <c r="BE53" s="130"/>
      <c r="BF53" s="130"/>
      <c r="BG53" s="130"/>
      <c r="BH53" s="130"/>
      <c r="BI53" s="130"/>
      <c r="BJ53" s="130"/>
      <c r="BK53" s="130"/>
      <c r="BL53" s="130"/>
      <c r="BM53" s="130"/>
      <c r="BN53" s="130"/>
      <c r="BO53" s="130"/>
    </row>
    <row r="54" spans="1:67" x14ac:dyDescent="0.25">
      <c r="A54" s="131" t="s">
        <v>41</v>
      </c>
      <c r="B54" s="131"/>
      <c r="C54" s="131"/>
      <c r="D54" s="131"/>
      <c r="E54" s="117"/>
      <c r="F54" s="117"/>
      <c r="G54" s="117"/>
      <c r="H54" s="117"/>
      <c r="I54" s="117"/>
      <c r="J54" s="117"/>
      <c r="K54" s="117"/>
      <c r="L54" s="117"/>
      <c r="M54" s="117"/>
      <c r="N54" s="117"/>
      <c r="O54" s="117"/>
      <c r="P54" s="117"/>
      <c r="Q54" s="117"/>
      <c r="R54" s="117"/>
      <c r="S54" s="117"/>
      <c r="T54" s="117"/>
      <c r="U54" s="117"/>
      <c r="V54" s="117"/>
      <c r="W54" s="117"/>
      <c r="X54" s="117"/>
      <c r="Y54" s="117"/>
      <c r="Z54" s="117"/>
      <c r="AA54" s="117"/>
      <c r="AB54" s="117"/>
      <c r="AC54" s="117"/>
      <c r="AD54" s="117"/>
      <c r="AE54" s="117"/>
      <c r="AF54" s="117"/>
      <c r="AG54" s="117"/>
      <c r="AH54" s="117"/>
      <c r="AI54" s="117"/>
      <c r="AJ54" s="117"/>
      <c r="AK54" s="117"/>
      <c r="AL54" s="117"/>
      <c r="AM54" s="117"/>
      <c r="AN54" s="117"/>
      <c r="AO54" s="117"/>
      <c r="AP54" s="117"/>
      <c r="AQ54" s="117"/>
      <c r="AR54" s="117"/>
      <c r="AS54" s="117"/>
      <c r="AT54" s="117"/>
      <c r="AU54" s="117"/>
      <c r="AV54" s="117"/>
      <c r="AW54" s="117"/>
      <c r="AX54" s="117"/>
      <c r="AY54" s="117"/>
      <c r="AZ54" s="117"/>
      <c r="BA54" s="117"/>
      <c r="BB54" s="117"/>
      <c r="BC54" s="117"/>
      <c r="BD54" s="117"/>
      <c r="BE54" s="117"/>
      <c r="BF54" s="117"/>
      <c r="BG54" s="117"/>
      <c r="BH54" s="117"/>
      <c r="BI54" s="117"/>
      <c r="BJ54" s="117"/>
      <c r="BK54" s="117"/>
      <c r="BL54" s="117"/>
      <c r="BM54" s="117"/>
      <c r="BN54" s="117"/>
      <c r="BO54" s="117"/>
    </row>
    <row r="55" spans="1:67" ht="3" customHeight="1" x14ac:dyDescent="0.25">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row>
    <row r="56" spans="1:67" x14ac:dyDescent="0.25">
      <c r="A56" s="100" t="s">
        <v>78</v>
      </c>
      <c r="B56" s="100"/>
      <c r="C56" s="100"/>
      <c r="D56" s="100"/>
      <c r="E56" s="100"/>
      <c r="F56" s="8"/>
      <c r="G56" s="8"/>
      <c r="H56" s="8"/>
      <c r="I56" s="8"/>
      <c r="J56" s="8"/>
      <c r="K56" s="8"/>
      <c r="L56" s="8"/>
      <c r="M56" s="8"/>
      <c r="N56" s="8"/>
      <c r="O56" s="8"/>
      <c r="P56" s="8"/>
      <c r="Q56" s="8"/>
      <c r="R56" s="8"/>
      <c r="S56" s="8"/>
      <c r="T56" s="8"/>
      <c r="U56" s="8"/>
      <c r="V56" s="100" t="s">
        <v>80</v>
      </c>
      <c r="W56" s="100"/>
      <c r="X56" s="100"/>
      <c r="Y56" s="100"/>
      <c r="Z56" s="100"/>
      <c r="AA56" s="100"/>
      <c r="AB56" s="100"/>
      <c r="AC56" s="100"/>
      <c r="AD56" s="100"/>
      <c r="AE56" s="100"/>
      <c r="AF56" s="11"/>
      <c r="AG56" s="81"/>
      <c r="AH56" s="81"/>
      <c r="AI56" s="81"/>
      <c r="AJ56" s="81"/>
      <c r="AK56" s="81"/>
      <c r="AL56" s="81"/>
      <c r="AM56" s="81"/>
      <c r="AN56" s="81"/>
      <c r="AO56" s="81"/>
      <c r="AP56" s="81"/>
      <c r="AQ56" s="81"/>
      <c r="AR56" s="81"/>
      <c r="AS56" s="81"/>
      <c r="AT56" s="81"/>
      <c r="AV56" s="11"/>
      <c r="AW56" s="11"/>
      <c r="AX56" s="11"/>
      <c r="AY56" s="11"/>
      <c r="AZ56" s="11" t="s">
        <v>81</v>
      </c>
      <c r="BA56" s="11"/>
      <c r="BB56" s="11"/>
      <c r="BC56" s="11"/>
      <c r="BD56" s="11"/>
      <c r="BE56" s="11"/>
      <c r="BF56" s="11"/>
      <c r="BG56" s="8"/>
      <c r="BH56" s="8"/>
      <c r="BI56" s="8"/>
      <c r="BJ56" s="8"/>
      <c r="BK56" s="8"/>
      <c r="BL56" s="8"/>
      <c r="BM56" s="8"/>
      <c r="BN56" s="8"/>
      <c r="BO56" s="8"/>
    </row>
    <row r="57" spans="1:67" ht="9" customHeight="1" x14ac:dyDescent="0.25">
      <c r="A57" s="106"/>
      <c r="B57" s="106"/>
      <c r="C57" s="106"/>
      <c r="D57" s="106"/>
      <c r="E57" s="106"/>
      <c r="F57" s="106"/>
      <c r="G57" s="106"/>
      <c r="H57" s="106"/>
      <c r="I57" s="106"/>
      <c r="J57" s="106"/>
      <c r="K57" s="106"/>
      <c r="L57" s="106"/>
      <c r="M57" s="106"/>
      <c r="N57" s="106"/>
      <c r="O57" s="106"/>
      <c r="P57" s="106"/>
      <c r="Q57" s="106"/>
      <c r="R57" s="9"/>
      <c r="S57" s="9"/>
      <c r="T57" s="9"/>
      <c r="U57" s="9"/>
      <c r="V57" s="9"/>
      <c r="W57" s="9"/>
      <c r="X57" s="9"/>
      <c r="Y57" s="81"/>
      <c r="Z57" s="81"/>
      <c r="AA57" s="81"/>
      <c r="AB57" s="81"/>
      <c r="AC57" s="81"/>
      <c r="AD57" s="81"/>
      <c r="AE57" s="81"/>
      <c r="AF57" s="81"/>
      <c r="AG57" s="81"/>
      <c r="AH57" s="81"/>
      <c r="AI57" s="81"/>
      <c r="AJ57" s="81"/>
      <c r="AK57" s="81"/>
      <c r="AL57" s="81"/>
      <c r="AM57" s="81"/>
      <c r="AN57" s="81"/>
      <c r="AO57" s="81"/>
      <c r="AP57" s="9"/>
      <c r="AQ57" s="9"/>
      <c r="AR57" s="9"/>
      <c r="AS57" s="9"/>
      <c r="AT57" s="10"/>
      <c r="AU57" s="106"/>
      <c r="AV57" s="106"/>
      <c r="AW57" s="106"/>
      <c r="AX57" s="106"/>
      <c r="AY57" s="106"/>
      <c r="AZ57" s="106"/>
      <c r="BA57" s="106"/>
      <c r="BB57" s="106"/>
      <c r="BC57" s="106"/>
      <c r="BD57" s="106"/>
      <c r="BE57" s="8"/>
      <c r="BF57" s="8"/>
      <c r="BG57" s="8"/>
      <c r="BH57" s="8"/>
      <c r="BI57" s="8"/>
      <c r="BJ57" s="8"/>
      <c r="BK57" s="8"/>
      <c r="BL57" s="8"/>
      <c r="BM57" s="8"/>
      <c r="BN57" s="8"/>
      <c r="BO57" s="8"/>
    </row>
    <row r="58" spans="1:67" x14ac:dyDescent="0.25">
      <c r="A58" s="97"/>
      <c r="B58" s="97"/>
      <c r="C58" s="97"/>
      <c r="D58" s="97"/>
      <c r="E58" s="97"/>
      <c r="F58" s="97"/>
      <c r="G58" s="97"/>
      <c r="H58" s="97"/>
      <c r="I58" s="97"/>
      <c r="J58" s="97"/>
      <c r="K58" s="97"/>
      <c r="L58" s="97"/>
      <c r="M58" s="97"/>
      <c r="N58" s="97"/>
      <c r="O58" s="97"/>
      <c r="P58" s="97"/>
      <c r="Q58" s="97"/>
      <c r="R58" s="97"/>
      <c r="S58" s="97"/>
      <c r="T58" s="10"/>
      <c r="U58" s="10"/>
      <c r="V58" s="8"/>
      <c r="W58" s="8"/>
      <c r="X58" s="8"/>
      <c r="Y58" s="97"/>
      <c r="Z58" s="97"/>
      <c r="AA58" s="97"/>
      <c r="AB58" s="97"/>
      <c r="AC58" s="97"/>
      <c r="AD58" s="97"/>
      <c r="AE58" s="97"/>
      <c r="AF58" s="97"/>
      <c r="AG58" s="97"/>
      <c r="AH58" s="97"/>
      <c r="AI58" s="97"/>
      <c r="AJ58" s="97"/>
      <c r="AK58" s="97"/>
      <c r="AL58" s="97"/>
      <c r="AM58" s="97"/>
      <c r="AN58" s="97"/>
      <c r="AO58" s="97"/>
      <c r="AP58" s="97"/>
      <c r="AQ58" s="97"/>
      <c r="AR58" s="97"/>
      <c r="AS58" s="97"/>
      <c r="AT58" s="10"/>
      <c r="AU58" s="44"/>
      <c r="AV58" s="44"/>
      <c r="AW58" s="44"/>
      <c r="AX58" s="44"/>
      <c r="AY58" s="44"/>
      <c r="AZ58" s="98"/>
      <c r="BA58" s="98"/>
      <c r="BB58" s="98"/>
      <c r="BC58" s="98"/>
      <c r="BD58" s="98"/>
      <c r="BE58" s="98"/>
      <c r="BF58" s="98"/>
      <c r="BG58" s="98"/>
      <c r="BH58" s="98"/>
      <c r="BI58" s="98"/>
      <c r="BJ58" s="98"/>
      <c r="BK58" s="98"/>
      <c r="BL58" s="98"/>
      <c r="BM58" s="98"/>
      <c r="BN58" s="98"/>
      <c r="BO58" s="98"/>
    </row>
    <row r="59" spans="1:67" x14ac:dyDescent="0.25">
      <c r="A59" s="99" t="s">
        <v>79</v>
      </c>
      <c r="B59" s="99"/>
      <c r="C59" s="99"/>
      <c r="D59" s="99"/>
      <c r="E59" s="99"/>
      <c r="F59" s="99"/>
      <c r="G59" s="99"/>
      <c r="H59" s="99"/>
      <c r="I59" s="99"/>
      <c r="J59" s="99"/>
      <c r="K59" s="99"/>
      <c r="L59" s="99"/>
      <c r="M59" s="99"/>
      <c r="N59" s="99"/>
      <c r="O59" s="99"/>
      <c r="P59" s="99"/>
      <c r="Q59" s="99"/>
      <c r="R59" s="99"/>
      <c r="S59" s="99"/>
      <c r="T59" s="9"/>
      <c r="U59" s="9"/>
      <c r="W59" s="8"/>
      <c r="X59" s="8"/>
      <c r="Y59" s="99" t="s">
        <v>91</v>
      </c>
      <c r="Z59" s="99"/>
      <c r="AA59" s="99"/>
      <c r="AB59" s="99"/>
      <c r="AC59" s="99"/>
      <c r="AD59" s="99"/>
      <c r="AE59" s="99"/>
      <c r="AF59" s="99"/>
      <c r="AG59" s="99"/>
      <c r="AH59" s="99"/>
      <c r="AI59" s="99"/>
      <c r="AJ59" s="99"/>
      <c r="AK59" s="99"/>
      <c r="AL59" s="99"/>
      <c r="AM59" s="99"/>
      <c r="AN59" s="99"/>
      <c r="AO59" s="99"/>
      <c r="AP59" s="99"/>
      <c r="AQ59" s="99"/>
      <c r="AR59" s="99"/>
      <c r="AS59" s="99"/>
      <c r="AT59" s="10"/>
      <c r="AU59" s="10"/>
      <c r="AV59" s="10"/>
      <c r="AW59" s="8"/>
      <c r="AX59" s="8"/>
      <c r="AY59" s="8"/>
      <c r="AZ59" s="8"/>
      <c r="BA59" s="8"/>
      <c r="BB59" s="8"/>
      <c r="BC59" s="8"/>
      <c r="BD59" s="8"/>
      <c r="BE59" s="8"/>
      <c r="BF59" s="8"/>
      <c r="BG59" s="8"/>
      <c r="BH59" s="8"/>
      <c r="BI59" s="8"/>
      <c r="BJ59" s="8"/>
      <c r="BK59" s="8"/>
      <c r="BL59" s="8"/>
      <c r="BM59" s="8"/>
      <c r="BN59" s="8"/>
      <c r="BO59" s="8"/>
    </row>
    <row r="60" spans="1:67" ht="9" customHeight="1" x14ac:dyDescent="0.25">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row>
    <row r="61" spans="1:67" x14ac:dyDescent="0.25">
      <c r="A61" s="53" t="s">
        <v>43</v>
      </c>
      <c r="B61" s="53"/>
      <c r="C61" s="53"/>
      <c r="D61" s="53"/>
      <c r="E61" s="53"/>
      <c r="F61" s="53"/>
      <c r="G61" s="53"/>
      <c r="H61" s="53"/>
      <c r="I61" s="96" t="s">
        <v>105</v>
      </c>
      <c r="J61" s="96"/>
      <c r="K61" s="96"/>
      <c r="L61" s="96"/>
      <c r="M61" s="96"/>
      <c r="N61" s="96"/>
      <c r="O61" s="96"/>
      <c r="P61" s="96"/>
      <c r="Q61" s="96"/>
      <c r="R61" s="96"/>
      <c r="S61" s="113"/>
      <c r="T61" s="113"/>
      <c r="U61" s="113"/>
      <c r="V61" s="113"/>
      <c r="W61" s="96" t="s">
        <v>104</v>
      </c>
      <c r="X61" s="96"/>
      <c r="Y61" s="96"/>
      <c r="Z61" s="96"/>
      <c r="AA61" s="96"/>
      <c r="AB61" s="96"/>
      <c r="AC61" s="113"/>
      <c r="AD61" s="113"/>
      <c r="AE61" s="113"/>
      <c r="AF61" s="113"/>
      <c r="AH61" s="96" t="s">
        <v>32</v>
      </c>
      <c r="AI61" s="96"/>
      <c r="AJ61" s="96"/>
      <c r="AK61" s="96"/>
      <c r="AL61" s="128"/>
      <c r="AM61" s="128"/>
      <c r="AN61" s="128"/>
      <c r="AO61" s="128"/>
      <c r="AP61" s="128"/>
      <c r="AQ61" s="128"/>
      <c r="AR61" s="128"/>
      <c r="AS61" s="128"/>
      <c r="AT61" s="128"/>
      <c r="AU61" s="128"/>
      <c r="AV61" s="128"/>
      <c r="AW61" s="128"/>
      <c r="AX61" s="128"/>
      <c r="AY61" s="128"/>
      <c r="AZ61" s="128"/>
      <c r="BA61" s="128"/>
      <c r="BB61" s="128"/>
      <c r="BC61" s="128"/>
      <c r="BD61" s="128"/>
      <c r="BE61" s="128"/>
      <c r="BF61" s="129" t="s">
        <v>44</v>
      </c>
      <c r="BG61" s="129"/>
      <c r="BH61" s="129"/>
      <c r="BI61" s="129"/>
      <c r="BJ61" s="129"/>
      <c r="BK61" s="95"/>
      <c r="BL61" s="95"/>
      <c r="BM61" s="95"/>
      <c r="BN61" s="95"/>
      <c r="BO61" s="95"/>
    </row>
    <row r="62" spans="1:67" ht="3" customHeight="1" thickBot="1" x14ac:dyDescent="0.3">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4"/>
      <c r="AZ62" s="144"/>
      <c r="BA62" s="144"/>
      <c r="BB62" s="144"/>
      <c r="BC62" s="144"/>
      <c r="BD62" s="144"/>
      <c r="BE62" s="144"/>
      <c r="BF62" s="144"/>
      <c r="BG62" s="144"/>
      <c r="BH62" s="144"/>
      <c r="BI62" s="144"/>
      <c r="BJ62" s="144"/>
      <c r="BK62" s="144"/>
      <c r="BL62" s="144"/>
      <c r="BM62" s="144"/>
      <c r="BN62" s="144"/>
      <c r="BO62" s="144"/>
    </row>
    <row r="63" spans="1:67" ht="12" customHeight="1" x14ac:dyDescent="0.25">
      <c r="A63" s="118" t="s">
        <v>71</v>
      </c>
      <c r="B63" s="102"/>
      <c r="C63" s="102"/>
      <c r="D63" s="102"/>
      <c r="E63" s="102"/>
      <c r="F63" s="102"/>
      <c r="G63" s="102"/>
      <c r="H63" s="103"/>
      <c r="I63" s="119" t="s">
        <v>101</v>
      </c>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1"/>
      <c r="AT63" s="101" t="s">
        <v>39</v>
      </c>
      <c r="AU63" s="102"/>
      <c r="AV63" s="102"/>
      <c r="AW63" s="102"/>
      <c r="AX63" s="103"/>
      <c r="AY63" s="102" t="s">
        <v>45</v>
      </c>
      <c r="AZ63" s="102"/>
      <c r="BA63" s="102"/>
      <c r="BB63" s="102"/>
      <c r="BC63" s="103"/>
      <c r="BD63" s="114" t="s">
        <v>46</v>
      </c>
      <c r="BE63" s="114"/>
      <c r="BF63" s="114"/>
      <c r="BG63" s="114"/>
      <c r="BH63" s="114"/>
      <c r="BI63" s="114" t="s">
        <v>2</v>
      </c>
      <c r="BJ63" s="114"/>
      <c r="BK63" s="114"/>
      <c r="BL63" s="114"/>
      <c r="BM63" s="114"/>
      <c r="BN63" s="114"/>
      <c r="BO63" s="115"/>
    </row>
    <row r="64" spans="1:67" ht="12" customHeight="1" x14ac:dyDescent="0.25">
      <c r="A64" s="89"/>
      <c r="B64" s="90"/>
      <c r="C64" s="90"/>
      <c r="D64" s="90"/>
      <c r="E64" s="90"/>
      <c r="F64" s="90"/>
      <c r="G64" s="90"/>
      <c r="H64" s="91"/>
      <c r="I64" s="122"/>
      <c r="J64" s="123"/>
      <c r="K64" s="123"/>
      <c r="L64" s="123"/>
      <c r="M64" s="123"/>
      <c r="N64" s="123"/>
      <c r="O64" s="123"/>
      <c r="P64" s="123"/>
      <c r="Q64" s="123"/>
      <c r="R64" s="123"/>
      <c r="S64" s="123"/>
      <c r="T64" s="123"/>
      <c r="U64" s="123"/>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4"/>
      <c r="AT64" s="104"/>
      <c r="AU64" s="90"/>
      <c r="AV64" s="90"/>
      <c r="AW64" s="90"/>
      <c r="AX64" s="91"/>
      <c r="AY64" s="90"/>
      <c r="AZ64" s="90"/>
      <c r="BA64" s="90"/>
      <c r="BB64" s="90"/>
      <c r="BC64" s="91"/>
      <c r="BD64" s="88"/>
      <c r="BE64" s="88"/>
      <c r="BF64" s="88"/>
      <c r="BG64" s="88"/>
      <c r="BH64" s="88"/>
      <c r="BI64" s="88"/>
      <c r="BJ64" s="88"/>
      <c r="BK64" s="88"/>
      <c r="BL64" s="88"/>
      <c r="BM64" s="88"/>
      <c r="BN64" s="88"/>
      <c r="BO64" s="116"/>
    </row>
    <row r="65" spans="1:67" ht="12" customHeight="1" x14ac:dyDescent="0.25">
      <c r="A65" s="89"/>
      <c r="B65" s="90"/>
      <c r="C65" s="90"/>
      <c r="D65" s="90"/>
      <c r="E65" s="90"/>
      <c r="F65" s="90"/>
      <c r="G65" s="90"/>
      <c r="H65" s="91"/>
      <c r="I65" s="122"/>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4"/>
      <c r="AT65" s="104"/>
      <c r="AU65" s="90"/>
      <c r="AV65" s="90"/>
      <c r="AW65" s="90"/>
      <c r="AX65" s="91"/>
      <c r="AY65" s="90"/>
      <c r="AZ65" s="90"/>
      <c r="BA65" s="90"/>
      <c r="BB65" s="90"/>
      <c r="BC65" s="91"/>
      <c r="BD65" s="88"/>
      <c r="BE65" s="88"/>
      <c r="BF65" s="88"/>
      <c r="BG65" s="88"/>
      <c r="BH65" s="88"/>
      <c r="BI65" s="88"/>
      <c r="BJ65" s="88"/>
      <c r="BK65" s="88"/>
      <c r="BL65" s="88"/>
      <c r="BM65" s="88"/>
      <c r="BN65" s="88"/>
      <c r="BO65" s="116"/>
    </row>
    <row r="66" spans="1:67" ht="12" customHeight="1" x14ac:dyDescent="0.25">
      <c r="A66" s="92"/>
      <c r="B66" s="93"/>
      <c r="C66" s="93"/>
      <c r="D66" s="93"/>
      <c r="E66" s="93"/>
      <c r="F66" s="93"/>
      <c r="G66" s="93"/>
      <c r="H66" s="94"/>
      <c r="I66" s="125"/>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7"/>
      <c r="AT66" s="105"/>
      <c r="AU66" s="93"/>
      <c r="AV66" s="93"/>
      <c r="AW66" s="93"/>
      <c r="AX66" s="94"/>
      <c r="AY66" s="93"/>
      <c r="AZ66" s="93"/>
      <c r="BA66" s="93"/>
      <c r="BB66" s="93"/>
      <c r="BC66" s="94"/>
      <c r="BD66" s="88"/>
      <c r="BE66" s="88"/>
      <c r="BF66" s="88"/>
      <c r="BG66" s="88"/>
      <c r="BH66" s="88"/>
      <c r="BI66" s="88"/>
      <c r="BJ66" s="88"/>
      <c r="BK66" s="88"/>
      <c r="BL66" s="88"/>
      <c r="BM66" s="88"/>
      <c r="BN66" s="88"/>
      <c r="BO66" s="116"/>
    </row>
    <row r="67" spans="1:67" ht="18.95" customHeight="1" x14ac:dyDescent="0.25">
      <c r="A67" s="69"/>
      <c r="B67" s="67"/>
      <c r="C67" s="67"/>
      <c r="D67" s="67"/>
      <c r="E67" s="67"/>
      <c r="F67" s="67"/>
      <c r="G67" s="67"/>
      <c r="H67" s="68"/>
      <c r="I67" s="70"/>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2"/>
      <c r="AT67" s="65"/>
      <c r="AU67" s="65"/>
      <c r="AV67" s="65"/>
      <c r="AW67" s="65"/>
      <c r="AX67" s="65"/>
      <c r="AY67" s="65"/>
      <c r="AZ67" s="65"/>
      <c r="BA67" s="65"/>
      <c r="BB67" s="65"/>
      <c r="BC67" s="65"/>
      <c r="BD67" s="63" t="str">
        <f>IF(OR(AT67="",AY67=""),"",IF(ISERROR(ROUND(AVERAGE(AT67,AY67),0)),"",ROUND(AVERAGE(AT67,AY67),0)))</f>
        <v/>
      </c>
      <c r="BE67" s="63"/>
      <c r="BF67" s="63"/>
      <c r="BG67" s="63"/>
      <c r="BH67" s="63"/>
      <c r="BI67" s="63" t="str">
        <f t="shared" ref="BI67:BI69" si="0">IF(OR(AT67="",AY67="",BD67=""),"",IF(BD67&gt;=75,"PASSED","FAILED"))</f>
        <v/>
      </c>
      <c r="BJ67" s="63"/>
      <c r="BK67" s="63"/>
      <c r="BL67" s="63"/>
      <c r="BM67" s="63"/>
      <c r="BN67" s="63"/>
      <c r="BO67" s="64"/>
    </row>
    <row r="68" spans="1:67" ht="18.95" customHeight="1" x14ac:dyDescent="0.25">
      <c r="A68" s="69"/>
      <c r="B68" s="67"/>
      <c r="C68" s="67"/>
      <c r="D68" s="67"/>
      <c r="E68" s="67"/>
      <c r="F68" s="67"/>
      <c r="G68" s="67"/>
      <c r="H68" s="68"/>
      <c r="I68" s="70"/>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2"/>
      <c r="AT68" s="66"/>
      <c r="AU68" s="67"/>
      <c r="AV68" s="67"/>
      <c r="AW68" s="67"/>
      <c r="AX68" s="68"/>
      <c r="AY68" s="66"/>
      <c r="AZ68" s="67"/>
      <c r="BA68" s="67"/>
      <c r="BB68" s="67"/>
      <c r="BC68" s="68"/>
      <c r="BD68" s="73" t="str">
        <f t="shared" ref="BD68:BD69" si="1">IF(OR(AT68="",AY68=""),"",IF(ISERROR(ROUND(AVERAGE(AT68,AY68),0)),"",ROUND(AVERAGE(AT68,AY68),0)))</f>
        <v/>
      </c>
      <c r="BE68" s="74"/>
      <c r="BF68" s="74"/>
      <c r="BG68" s="74"/>
      <c r="BH68" s="75"/>
      <c r="BI68" s="73" t="str">
        <f t="shared" si="0"/>
        <v/>
      </c>
      <c r="BJ68" s="74"/>
      <c r="BK68" s="74"/>
      <c r="BL68" s="74"/>
      <c r="BM68" s="74"/>
      <c r="BN68" s="74"/>
      <c r="BO68" s="76"/>
    </row>
    <row r="69" spans="1:67" ht="18.95" customHeight="1" thickBot="1" x14ac:dyDescent="0.3">
      <c r="A69" s="159"/>
      <c r="B69" s="160"/>
      <c r="C69" s="160"/>
      <c r="D69" s="160"/>
      <c r="E69" s="160"/>
      <c r="F69" s="160"/>
      <c r="G69" s="160"/>
      <c r="H69" s="161"/>
      <c r="I69" s="133"/>
      <c r="J69" s="134"/>
      <c r="K69" s="134"/>
      <c r="L69" s="134"/>
      <c r="M69" s="134"/>
      <c r="N69" s="134"/>
      <c r="O69" s="134"/>
      <c r="P69" s="134"/>
      <c r="Q69" s="134"/>
      <c r="R69" s="134"/>
      <c r="S69" s="134"/>
      <c r="T69" s="134"/>
      <c r="U69" s="134"/>
      <c r="V69" s="134"/>
      <c r="W69" s="134"/>
      <c r="X69" s="134"/>
      <c r="Y69" s="134"/>
      <c r="Z69" s="134"/>
      <c r="AA69" s="134"/>
      <c r="AB69" s="134"/>
      <c r="AC69" s="134"/>
      <c r="AD69" s="134"/>
      <c r="AE69" s="134"/>
      <c r="AF69" s="134"/>
      <c r="AG69" s="134"/>
      <c r="AH69" s="134"/>
      <c r="AI69" s="134"/>
      <c r="AJ69" s="134"/>
      <c r="AK69" s="134"/>
      <c r="AL69" s="134"/>
      <c r="AM69" s="134"/>
      <c r="AN69" s="134"/>
      <c r="AO69" s="134"/>
      <c r="AP69" s="134"/>
      <c r="AQ69" s="134"/>
      <c r="AR69" s="134"/>
      <c r="AS69" s="135"/>
      <c r="AT69" s="137"/>
      <c r="AU69" s="137"/>
      <c r="AV69" s="137"/>
      <c r="AW69" s="137"/>
      <c r="AX69" s="137"/>
      <c r="AY69" s="137"/>
      <c r="AZ69" s="137"/>
      <c r="BA69" s="137"/>
      <c r="BB69" s="137"/>
      <c r="BC69" s="137"/>
      <c r="BD69" s="138" t="str">
        <f t="shared" si="1"/>
        <v/>
      </c>
      <c r="BE69" s="138"/>
      <c r="BF69" s="138"/>
      <c r="BG69" s="138"/>
      <c r="BH69" s="138"/>
      <c r="BI69" s="138" t="str">
        <f t="shared" si="0"/>
        <v/>
      </c>
      <c r="BJ69" s="138"/>
      <c r="BK69" s="138"/>
      <c r="BL69" s="138"/>
      <c r="BM69" s="138"/>
      <c r="BN69" s="138"/>
      <c r="BO69" s="162"/>
    </row>
    <row r="70" spans="1:67" ht="3" customHeight="1" x14ac:dyDescent="0.25">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row>
    <row r="71" spans="1:67" ht="22.5" customHeight="1" x14ac:dyDescent="0.25">
      <c r="A71" s="142" t="s">
        <v>42</v>
      </c>
      <c r="B71" s="142"/>
      <c r="C71" s="142"/>
      <c r="D71" s="142"/>
      <c r="E71" s="142"/>
      <c r="F71" s="142"/>
      <c r="G71" s="142"/>
      <c r="H71" s="142"/>
      <c r="I71" s="142"/>
      <c r="J71" s="97"/>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40" t="s">
        <v>7</v>
      </c>
      <c r="AU71" s="140"/>
      <c r="AV71" s="140"/>
      <c r="AW71" s="140"/>
      <c r="AX71" s="140"/>
      <c r="AY71" s="141"/>
      <c r="AZ71" s="141"/>
      <c r="BA71" s="141"/>
      <c r="BB71" s="141"/>
      <c r="BC71" s="141"/>
      <c r="BD71" s="141"/>
      <c r="BE71" s="141"/>
      <c r="BF71" s="141"/>
      <c r="BG71" s="141"/>
      <c r="BH71" s="141"/>
      <c r="BI71" s="141"/>
      <c r="BJ71" s="141"/>
      <c r="BK71" s="141"/>
      <c r="BL71" s="141"/>
      <c r="BM71" s="141"/>
      <c r="BN71" s="141"/>
      <c r="BO71" s="141"/>
    </row>
    <row r="72" spans="1:67" ht="8.25" customHeight="1" x14ac:dyDescent="0.25">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row>
    <row r="73" spans="1:67" ht="2.25" customHeight="1" x14ac:dyDescent="0.25">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row>
    <row r="74" spans="1:67" x14ac:dyDescent="0.25">
      <c r="A74" s="129" t="s">
        <v>32</v>
      </c>
      <c r="B74" s="129"/>
      <c r="C74" s="129"/>
      <c r="D74" s="129"/>
      <c r="E74" s="85"/>
      <c r="F74" s="86"/>
      <c r="G74" s="86"/>
      <c r="H74" s="86"/>
      <c r="I74" s="86"/>
      <c r="J74" s="86"/>
      <c r="K74" s="86"/>
      <c r="L74" s="86"/>
      <c r="M74" s="86"/>
      <c r="N74" s="86"/>
      <c r="O74" s="86"/>
      <c r="P74" s="86"/>
      <c r="Q74" s="86"/>
      <c r="R74" s="86"/>
      <c r="S74" s="86"/>
      <c r="T74" s="86"/>
      <c r="U74" s="86"/>
      <c r="V74" s="86"/>
      <c r="W74" s="86"/>
      <c r="X74" s="86"/>
      <c r="Y74" s="86"/>
      <c r="Z74" s="86"/>
      <c r="AA74" s="86"/>
      <c r="AB74" s="139" t="s">
        <v>44</v>
      </c>
      <c r="AC74" s="139"/>
      <c r="AD74" s="139"/>
      <c r="AE74" s="139"/>
      <c r="AF74" s="86"/>
      <c r="AG74" s="86"/>
      <c r="AH74" s="86"/>
      <c r="AI74" s="86"/>
      <c r="AJ74" s="86"/>
      <c r="AK74" s="86"/>
      <c r="AL74" s="86"/>
      <c r="AM74" s="129" t="s">
        <v>33</v>
      </c>
      <c r="AN74" s="129"/>
      <c r="AO74" s="129"/>
      <c r="AP74" s="129"/>
      <c r="AQ74" s="129"/>
      <c r="AR74" s="129"/>
      <c r="AS74" s="136"/>
      <c r="AT74" s="136"/>
      <c r="AU74" s="136"/>
      <c r="AV74" s="136"/>
      <c r="AW74" s="136"/>
      <c r="AX74" s="136"/>
      <c r="AY74" s="129" t="s">
        <v>3</v>
      </c>
      <c r="AZ74" s="129"/>
      <c r="BA74" s="85"/>
      <c r="BB74" s="86"/>
      <c r="BC74" s="86"/>
      <c r="BD74" s="86"/>
      <c r="BE74" s="86"/>
      <c r="BF74" s="86"/>
      <c r="BG74" s="86"/>
      <c r="BH74" s="139" t="s">
        <v>4</v>
      </c>
      <c r="BI74" s="139"/>
      <c r="BJ74" s="139"/>
      <c r="BK74" s="86"/>
      <c r="BL74" s="86"/>
      <c r="BM74" s="86"/>
      <c r="BN74" s="86"/>
      <c r="BO74" s="86"/>
    </row>
    <row r="75" spans="1:67" ht="3" customHeight="1" x14ac:dyDescent="0.25">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29"/>
    </row>
    <row r="76" spans="1:67" x14ac:dyDescent="0.25">
      <c r="A76" s="129" t="s">
        <v>35</v>
      </c>
      <c r="B76" s="129"/>
      <c r="C76" s="129"/>
      <c r="D76" s="129"/>
      <c r="E76" s="129"/>
      <c r="F76" s="129"/>
      <c r="G76" s="85"/>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139" t="s">
        <v>5</v>
      </c>
      <c r="AO76" s="139"/>
      <c r="AP76" s="139"/>
      <c r="AQ76" s="139"/>
      <c r="AR76" s="139"/>
      <c r="AS76" s="85" t="s">
        <v>117</v>
      </c>
      <c r="AT76" s="86"/>
      <c r="AU76" s="86"/>
      <c r="AV76" s="86"/>
      <c r="AW76" s="86"/>
      <c r="AX76" s="86"/>
      <c r="AY76" s="86"/>
      <c r="AZ76" s="86"/>
      <c r="BA76" s="86"/>
      <c r="BB76" s="86"/>
      <c r="BC76" s="86"/>
      <c r="BD76" s="86"/>
      <c r="BE76" s="86"/>
      <c r="BF76" s="86"/>
      <c r="BG76" s="86"/>
      <c r="BH76" s="86"/>
      <c r="BI76" s="86"/>
      <c r="BJ76" s="86"/>
      <c r="BK76" s="86"/>
      <c r="BL76" s="86"/>
      <c r="BM76" s="86"/>
      <c r="BN76" s="86"/>
      <c r="BO76" s="86"/>
    </row>
    <row r="77" spans="1:67" ht="3" customHeight="1" thickBot="1" x14ac:dyDescent="0.3">
      <c r="A77" s="144"/>
      <c r="B77" s="144"/>
      <c r="C77" s="144"/>
      <c r="D77" s="144"/>
      <c r="E77" s="144"/>
      <c r="F77" s="144"/>
      <c r="G77" s="144"/>
      <c r="H77" s="144"/>
      <c r="I77" s="144"/>
      <c r="J77" s="144"/>
      <c r="K77" s="144"/>
      <c r="L77" s="144"/>
      <c r="M77" s="144"/>
      <c r="N77" s="144"/>
      <c r="O77" s="144"/>
      <c r="P77" s="144"/>
      <c r="Q77" s="144"/>
      <c r="R77" s="144"/>
      <c r="S77" s="144"/>
      <c r="T77" s="144"/>
      <c r="U77" s="144"/>
      <c r="V77" s="144"/>
      <c r="W77" s="144"/>
      <c r="X77" s="144"/>
      <c r="Y77" s="144"/>
      <c r="Z77" s="144"/>
      <c r="AA77" s="144"/>
      <c r="AB77" s="144"/>
      <c r="AC77" s="144"/>
      <c r="AD77" s="144"/>
      <c r="AE77" s="144"/>
      <c r="AF77" s="144"/>
      <c r="AG77" s="144"/>
      <c r="AH77" s="144"/>
      <c r="AI77" s="144"/>
      <c r="AJ77" s="144"/>
      <c r="AK77" s="144"/>
      <c r="AL77" s="144"/>
      <c r="AM77" s="144"/>
      <c r="AN77" s="144"/>
      <c r="AO77" s="144"/>
      <c r="AP77" s="144"/>
      <c r="AQ77" s="144"/>
      <c r="AR77" s="144"/>
      <c r="AS77" s="144"/>
      <c r="AT77" s="144"/>
      <c r="AU77" s="144"/>
      <c r="AV77" s="144"/>
      <c r="AW77" s="144"/>
      <c r="AX77" s="144"/>
      <c r="AY77" s="144"/>
      <c r="AZ77" s="144"/>
      <c r="BA77" s="144"/>
      <c r="BB77" s="144"/>
      <c r="BC77" s="144"/>
      <c r="BD77" s="144"/>
      <c r="BE77" s="144"/>
      <c r="BF77" s="144"/>
      <c r="BG77" s="144"/>
      <c r="BH77" s="144"/>
      <c r="BI77" s="144"/>
      <c r="BJ77" s="144"/>
      <c r="BK77" s="144"/>
      <c r="BL77" s="144"/>
      <c r="BM77" s="144"/>
      <c r="BN77" s="144"/>
      <c r="BO77" s="144"/>
    </row>
    <row r="78" spans="1:67" ht="12" customHeight="1" x14ac:dyDescent="0.25">
      <c r="A78" s="89" t="s">
        <v>71</v>
      </c>
      <c r="B78" s="90"/>
      <c r="C78" s="90"/>
      <c r="D78" s="90"/>
      <c r="E78" s="90"/>
      <c r="F78" s="90"/>
      <c r="G78" s="90"/>
      <c r="H78" s="91"/>
      <c r="I78" s="122" t="s">
        <v>101</v>
      </c>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4"/>
      <c r="AT78" s="168" t="s">
        <v>1</v>
      </c>
      <c r="AU78" s="168"/>
      <c r="AV78" s="168"/>
      <c r="AW78" s="168"/>
      <c r="AX78" s="168"/>
      <c r="AY78" s="168"/>
      <c r="AZ78" s="168"/>
      <c r="BA78" s="168"/>
      <c r="BB78" s="168"/>
      <c r="BC78" s="168"/>
      <c r="BD78" s="87" t="s">
        <v>39</v>
      </c>
      <c r="BE78" s="87"/>
      <c r="BF78" s="87"/>
      <c r="BG78" s="87"/>
      <c r="BH78" s="87"/>
      <c r="BI78" s="87" t="s">
        <v>2</v>
      </c>
      <c r="BJ78" s="87"/>
      <c r="BK78" s="87"/>
      <c r="BL78" s="87"/>
      <c r="BM78" s="87"/>
      <c r="BN78" s="87"/>
      <c r="BO78" s="143"/>
    </row>
    <row r="79" spans="1:67" ht="12" customHeight="1" x14ac:dyDescent="0.25">
      <c r="A79" s="89"/>
      <c r="B79" s="90"/>
      <c r="C79" s="90"/>
      <c r="D79" s="90"/>
      <c r="E79" s="90"/>
      <c r="F79" s="90"/>
      <c r="G79" s="90"/>
      <c r="H79" s="91"/>
      <c r="I79" s="122"/>
      <c r="J79" s="123"/>
      <c r="K79" s="123"/>
      <c r="L79" s="123"/>
      <c r="M79" s="123"/>
      <c r="N79" s="123"/>
      <c r="O79" s="123"/>
      <c r="P79" s="123"/>
      <c r="Q79" s="123"/>
      <c r="R79" s="123"/>
      <c r="S79" s="123"/>
      <c r="T79" s="123"/>
      <c r="U79" s="123"/>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4"/>
      <c r="AT79" s="164"/>
      <c r="AU79" s="164"/>
      <c r="AV79" s="164"/>
      <c r="AW79" s="164"/>
      <c r="AX79" s="164"/>
      <c r="AY79" s="164"/>
      <c r="AZ79" s="164"/>
      <c r="BA79" s="164"/>
      <c r="BB79" s="164"/>
      <c r="BC79" s="164"/>
      <c r="BD79" s="88"/>
      <c r="BE79" s="88"/>
      <c r="BF79" s="88"/>
      <c r="BG79" s="88"/>
      <c r="BH79" s="88"/>
      <c r="BI79" s="88"/>
      <c r="BJ79" s="88"/>
      <c r="BK79" s="88"/>
      <c r="BL79" s="88"/>
      <c r="BM79" s="88"/>
      <c r="BN79" s="88"/>
      <c r="BO79" s="116"/>
    </row>
    <row r="80" spans="1:67" ht="12" customHeight="1" x14ac:dyDescent="0.25">
      <c r="A80" s="89"/>
      <c r="B80" s="90"/>
      <c r="C80" s="90"/>
      <c r="D80" s="90"/>
      <c r="E80" s="90"/>
      <c r="F80" s="90"/>
      <c r="G80" s="90"/>
      <c r="H80" s="91"/>
      <c r="I80" s="122"/>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4"/>
      <c r="AT80" s="164" t="s">
        <v>121</v>
      </c>
      <c r="AU80" s="164"/>
      <c r="AV80" s="164"/>
      <c r="AW80" s="164"/>
      <c r="AX80" s="164"/>
      <c r="AY80" s="164" t="s">
        <v>122</v>
      </c>
      <c r="AZ80" s="164"/>
      <c r="BA80" s="164"/>
      <c r="BB80" s="164"/>
      <c r="BC80" s="164"/>
      <c r="BD80" s="88"/>
      <c r="BE80" s="88"/>
      <c r="BF80" s="88"/>
      <c r="BG80" s="88"/>
      <c r="BH80" s="88"/>
      <c r="BI80" s="88"/>
      <c r="BJ80" s="88"/>
      <c r="BK80" s="88"/>
      <c r="BL80" s="88"/>
      <c r="BM80" s="88"/>
      <c r="BN80" s="88"/>
      <c r="BO80" s="116"/>
    </row>
    <row r="81" spans="1:67" ht="12" customHeight="1" x14ac:dyDescent="0.25">
      <c r="A81" s="92"/>
      <c r="B81" s="93"/>
      <c r="C81" s="93"/>
      <c r="D81" s="93"/>
      <c r="E81" s="93"/>
      <c r="F81" s="93"/>
      <c r="G81" s="93"/>
      <c r="H81" s="94"/>
      <c r="I81" s="125"/>
      <c r="J81" s="126"/>
      <c r="K81" s="126"/>
      <c r="L81" s="126"/>
      <c r="M81" s="126"/>
      <c r="N81" s="126"/>
      <c r="O81" s="126"/>
      <c r="P81" s="126"/>
      <c r="Q81" s="126"/>
      <c r="R81" s="126"/>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Q81" s="126"/>
      <c r="AR81" s="126"/>
      <c r="AS81" s="127"/>
      <c r="AT81" s="164"/>
      <c r="AU81" s="164"/>
      <c r="AV81" s="164"/>
      <c r="AW81" s="164"/>
      <c r="AX81" s="164"/>
      <c r="AY81" s="164"/>
      <c r="AZ81" s="164"/>
      <c r="BA81" s="164"/>
      <c r="BB81" s="164"/>
      <c r="BC81" s="164"/>
      <c r="BD81" s="88"/>
      <c r="BE81" s="88"/>
      <c r="BF81" s="88"/>
      <c r="BG81" s="88"/>
      <c r="BH81" s="88"/>
      <c r="BI81" s="88"/>
      <c r="BJ81" s="88"/>
      <c r="BK81" s="88"/>
      <c r="BL81" s="88"/>
      <c r="BM81" s="88"/>
      <c r="BN81" s="88"/>
      <c r="BO81" s="116"/>
    </row>
    <row r="82" spans="1:67" ht="18.95" customHeight="1" x14ac:dyDescent="0.25">
      <c r="A82" s="69" t="s">
        <v>36</v>
      </c>
      <c r="B82" s="67"/>
      <c r="C82" s="67"/>
      <c r="D82" s="67"/>
      <c r="E82" s="67"/>
      <c r="F82" s="67"/>
      <c r="G82" s="67"/>
      <c r="H82" s="68"/>
      <c r="I82" s="70" t="s">
        <v>52</v>
      </c>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2"/>
      <c r="AT82" s="65"/>
      <c r="AU82" s="65"/>
      <c r="AV82" s="65"/>
      <c r="AW82" s="65"/>
      <c r="AX82" s="65"/>
      <c r="AY82" s="65"/>
      <c r="AZ82" s="65"/>
      <c r="BA82" s="65"/>
      <c r="BB82" s="65"/>
      <c r="BC82" s="65"/>
      <c r="BD82" s="63"/>
      <c r="BE82" s="63"/>
      <c r="BF82" s="63"/>
      <c r="BG82" s="63"/>
      <c r="BH82" s="63"/>
      <c r="BI82" s="63" t="s">
        <v>69</v>
      </c>
      <c r="BJ82" s="63"/>
      <c r="BK82" s="63"/>
      <c r="BL82" s="63"/>
      <c r="BM82" s="63"/>
      <c r="BN82" s="63"/>
      <c r="BO82" s="64"/>
    </row>
    <row r="83" spans="1:67" ht="18.95" customHeight="1" x14ac:dyDescent="0.25">
      <c r="A83" s="69" t="s">
        <v>36</v>
      </c>
      <c r="B83" s="67"/>
      <c r="C83" s="67"/>
      <c r="D83" s="67"/>
      <c r="E83" s="67"/>
      <c r="F83" s="67"/>
      <c r="G83" s="67"/>
      <c r="H83" s="68"/>
      <c r="I83" s="70" t="s">
        <v>55</v>
      </c>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2"/>
      <c r="AT83" s="65"/>
      <c r="AU83" s="65"/>
      <c r="AV83" s="65"/>
      <c r="AW83" s="65"/>
      <c r="AX83" s="65"/>
      <c r="AY83" s="65"/>
      <c r="AZ83" s="65"/>
      <c r="BA83" s="65"/>
      <c r="BB83" s="65"/>
      <c r="BC83" s="65"/>
      <c r="BD83" s="73"/>
      <c r="BE83" s="74"/>
      <c r="BF83" s="74"/>
      <c r="BG83" s="74"/>
      <c r="BH83" s="75"/>
      <c r="BI83" s="63" t="s">
        <v>69</v>
      </c>
      <c r="BJ83" s="63"/>
      <c r="BK83" s="63"/>
      <c r="BL83" s="63"/>
      <c r="BM83" s="63"/>
      <c r="BN83" s="63"/>
      <c r="BO83" s="64"/>
    </row>
    <row r="84" spans="1:67" ht="18.95" customHeight="1" x14ac:dyDescent="0.25">
      <c r="A84" s="69" t="s">
        <v>36</v>
      </c>
      <c r="B84" s="67"/>
      <c r="C84" s="67"/>
      <c r="D84" s="67"/>
      <c r="E84" s="67"/>
      <c r="F84" s="67"/>
      <c r="G84" s="67"/>
      <c r="H84" s="68"/>
      <c r="I84" s="70" t="s">
        <v>61</v>
      </c>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2"/>
      <c r="AT84" s="65"/>
      <c r="AU84" s="65"/>
      <c r="AV84" s="65"/>
      <c r="AW84" s="65"/>
      <c r="AX84" s="65"/>
      <c r="AY84" s="65"/>
      <c r="AZ84" s="65"/>
      <c r="BA84" s="65"/>
      <c r="BB84" s="65"/>
      <c r="BC84" s="65"/>
      <c r="BD84" s="73"/>
      <c r="BE84" s="74"/>
      <c r="BF84" s="74"/>
      <c r="BG84" s="74"/>
      <c r="BH84" s="75"/>
      <c r="BI84" s="63" t="s">
        <v>69</v>
      </c>
      <c r="BJ84" s="63"/>
      <c r="BK84" s="63"/>
      <c r="BL84" s="63"/>
      <c r="BM84" s="63"/>
      <c r="BN84" s="63"/>
      <c r="BO84" s="64"/>
    </row>
    <row r="85" spans="1:67" ht="18.95" customHeight="1" x14ac:dyDescent="0.25">
      <c r="A85" s="69" t="s">
        <v>36</v>
      </c>
      <c r="B85" s="67"/>
      <c r="C85" s="67"/>
      <c r="D85" s="67"/>
      <c r="E85" s="67"/>
      <c r="F85" s="67"/>
      <c r="G85" s="67"/>
      <c r="H85" s="68"/>
      <c r="I85" s="70" t="s">
        <v>59</v>
      </c>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2"/>
      <c r="AT85" s="65"/>
      <c r="AU85" s="65"/>
      <c r="AV85" s="65"/>
      <c r="AW85" s="65"/>
      <c r="AX85" s="65"/>
      <c r="AY85" s="65"/>
      <c r="AZ85" s="65"/>
      <c r="BA85" s="65"/>
      <c r="BB85" s="65"/>
      <c r="BC85" s="65"/>
      <c r="BD85" s="73"/>
      <c r="BE85" s="74"/>
      <c r="BF85" s="74"/>
      <c r="BG85" s="74"/>
      <c r="BH85" s="75"/>
      <c r="BI85" s="63" t="s">
        <v>69</v>
      </c>
      <c r="BJ85" s="63"/>
      <c r="BK85" s="63"/>
      <c r="BL85" s="63"/>
      <c r="BM85" s="63"/>
      <c r="BN85" s="63"/>
      <c r="BO85" s="64"/>
    </row>
    <row r="86" spans="1:67" ht="18.95" customHeight="1" x14ac:dyDescent="0.25">
      <c r="A86" s="69" t="s">
        <v>36</v>
      </c>
      <c r="B86" s="67"/>
      <c r="C86" s="67"/>
      <c r="D86" s="67"/>
      <c r="E86" s="67"/>
      <c r="F86" s="67"/>
      <c r="G86" s="67"/>
      <c r="H86" s="68"/>
      <c r="I86" s="70" t="s">
        <v>70</v>
      </c>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2"/>
      <c r="AT86" s="65"/>
      <c r="AU86" s="65"/>
      <c r="AV86" s="65"/>
      <c r="AW86" s="65"/>
      <c r="AX86" s="65"/>
      <c r="AY86" s="65"/>
      <c r="AZ86" s="65"/>
      <c r="BA86" s="65"/>
      <c r="BB86" s="65"/>
      <c r="BC86" s="65"/>
      <c r="BD86" s="73"/>
      <c r="BE86" s="74"/>
      <c r="BF86" s="74"/>
      <c r="BG86" s="74"/>
      <c r="BH86" s="75"/>
      <c r="BI86" s="63" t="s">
        <v>69</v>
      </c>
      <c r="BJ86" s="63"/>
      <c r="BK86" s="63"/>
      <c r="BL86" s="63"/>
      <c r="BM86" s="63"/>
      <c r="BN86" s="63"/>
      <c r="BO86" s="64"/>
    </row>
    <row r="87" spans="1:67" ht="20.100000000000001" customHeight="1" x14ac:dyDescent="0.25">
      <c r="A87" s="69" t="s">
        <v>37</v>
      </c>
      <c r="B87" s="67"/>
      <c r="C87" s="67"/>
      <c r="D87" s="67"/>
      <c r="E87" s="67"/>
      <c r="F87" s="67"/>
      <c r="G87" s="67"/>
      <c r="H87" s="68"/>
      <c r="I87" s="70" t="s">
        <v>15</v>
      </c>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2"/>
      <c r="AT87" s="66"/>
      <c r="AU87" s="67"/>
      <c r="AV87" s="67"/>
      <c r="AW87" s="67"/>
      <c r="AX87" s="68"/>
      <c r="AY87" s="66"/>
      <c r="AZ87" s="67"/>
      <c r="BA87" s="67"/>
      <c r="BB87" s="67"/>
      <c r="BC87" s="68"/>
      <c r="BD87" s="73"/>
      <c r="BE87" s="74"/>
      <c r="BF87" s="74"/>
      <c r="BG87" s="74"/>
      <c r="BH87" s="75"/>
      <c r="BI87" s="63" t="s">
        <v>69</v>
      </c>
      <c r="BJ87" s="63"/>
      <c r="BK87" s="63"/>
      <c r="BL87" s="63"/>
      <c r="BM87" s="63"/>
      <c r="BN87" s="63"/>
      <c r="BO87" s="64"/>
    </row>
    <row r="88" spans="1:67" ht="20.100000000000001" customHeight="1" x14ac:dyDescent="0.25">
      <c r="A88" s="69" t="s">
        <v>38</v>
      </c>
      <c r="B88" s="67"/>
      <c r="C88" s="67"/>
      <c r="D88" s="67"/>
      <c r="E88" s="67"/>
      <c r="F88" s="67"/>
      <c r="G88" s="67"/>
      <c r="H88" s="68"/>
      <c r="I88" s="77" t="s">
        <v>110</v>
      </c>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c r="AI88" s="78"/>
      <c r="AJ88" s="78"/>
      <c r="AK88" s="78"/>
      <c r="AL88" s="78"/>
      <c r="AM88" s="78"/>
      <c r="AN88" s="78"/>
      <c r="AO88" s="78"/>
      <c r="AP88" s="78"/>
      <c r="AQ88" s="78"/>
      <c r="AR88" s="78"/>
      <c r="AS88" s="79"/>
      <c r="AT88" s="66"/>
      <c r="AU88" s="67"/>
      <c r="AV88" s="67"/>
      <c r="AW88" s="67"/>
      <c r="AX88" s="68"/>
      <c r="AY88" s="66"/>
      <c r="AZ88" s="67"/>
      <c r="BA88" s="67"/>
      <c r="BB88" s="67"/>
      <c r="BC88" s="68"/>
      <c r="BD88" s="73"/>
      <c r="BE88" s="74"/>
      <c r="BF88" s="74"/>
      <c r="BG88" s="74"/>
      <c r="BH88" s="75"/>
      <c r="BI88" s="63" t="s">
        <v>69</v>
      </c>
      <c r="BJ88" s="63"/>
      <c r="BK88" s="63"/>
      <c r="BL88" s="63"/>
      <c r="BM88" s="63"/>
      <c r="BN88" s="63"/>
      <c r="BO88" s="64"/>
    </row>
    <row r="89" spans="1:67" ht="20.100000000000001" customHeight="1" x14ac:dyDescent="0.25">
      <c r="A89" s="69"/>
      <c r="B89" s="67"/>
      <c r="C89" s="67"/>
      <c r="D89" s="67"/>
      <c r="E89" s="67"/>
      <c r="F89" s="67"/>
      <c r="G89" s="67"/>
      <c r="H89" s="68"/>
      <c r="I89" s="70"/>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2"/>
      <c r="AT89" s="66"/>
      <c r="AU89" s="67"/>
      <c r="AV89" s="67"/>
      <c r="AW89" s="67"/>
      <c r="AX89" s="68"/>
      <c r="AY89" s="66"/>
      <c r="AZ89" s="67"/>
      <c r="BA89" s="67"/>
      <c r="BB89" s="67"/>
      <c r="BC89" s="68"/>
      <c r="BD89" s="73"/>
      <c r="BE89" s="74"/>
      <c r="BF89" s="74"/>
      <c r="BG89" s="74"/>
      <c r="BH89" s="75"/>
      <c r="BI89" s="63" t="str">
        <f t="shared" ref="BI89:BI94" si="2">IF(OR(AT89="",AY89="",BD89=""),"",IF(BD89&gt;=75,"PASSED","FAILED"))</f>
        <v/>
      </c>
      <c r="BJ89" s="63"/>
      <c r="BK89" s="63"/>
      <c r="BL89" s="63"/>
      <c r="BM89" s="63"/>
      <c r="BN89" s="63"/>
      <c r="BO89" s="64"/>
    </row>
    <row r="90" spans="1:67" ht="20.100000000000001" customHeight="1" x14ac:dyDescent="0.25">
      <c r="A90" s="69"/>
      <c r="B90" s="67"/>
      <c r="C90" s="67"/>
      <c r="D90" s="67"/>
      <c r="E90" s="67"/>
      <c r="F90" s="67"/>
      <c r="G90" s="67"/>
      <c r="H90" s="68"/>
      <c r="I90" s="77"/>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9"/>
      <c r="AT90" s="80"/>
      <c r="AU90" s="80"/>
      <c r="AV90" s="80"/>
      <c r="AW90" s="80"/>
      <c r="AX90" s="80"/>
      <c r="AY90" s="80"/>
      <c r="AZ90" s="80"/>
      <c r="BA90" s="80"/>
      <c r="BB90" s="80"/>
      <c r="BC90" s="80"/>
      <c r="BD90" s="73"/>
      <c r="BE90" s="74"/>
      <c r="BF90" s="74"/>
      <c r="BG90" s="74"/>
      <c r="BH90" s="75"/>
      <c r="BI90" s="63" t="str">
        <f t="shared" si="2"/>
        <v/>
      </c>
      <c r="BJ90" s="63"/>
      <c r="BK90" s="63"/>
      <c r="BL90" s="63"/>
      <c r="BM90" s="63"/>
      <c r="BN90" s="63"/>
      <c r="BO90" s="64"/>
    </row>
    <row r="91" spans="1:67" ht="20.100000000000001" customHeight="1" x14ac:dyDescent="0.25">
      <c r="A91" s="69"/>
      <c r="B91" s="67"/>
      <c r="C91" s="67"/>
      <c r="D91" s="67"/>
      <c r="E91" s="67"/>
      <c r="F91" s="67"/>
      <c r="G91" s="67"/>
      <c r="H91" s="68"/>
      <c r="I91" s="70"/>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2"/>
      <c r="AT91" s="65"/>
      <c r="AU91" s="65"/>
      <c r="AV91" s="65"/>
      <c r="AW91" s="65"/>
      <c r="AX91" s="65"/>
      <c r="AY91" s="65"/>
      <c r="AZ91" s="65"/>
      <c r="BA91" s="65"/>
      <c r="BB91" s="65"/>
      <c r="BC91" s="65"/>
      <c r="BD91" s="73"/>
      <c r="BE91" s="74"/>
      <c r="BF91" s="74"/>
      <c r="BG91" s="74"/>
      <c r="BH91" s="75"/>
      <c r="BI91" s="63" t="str">
        <f t="shared" ref="BI91:BI92" si="3">IF(OR(AT91="",AY91="",BD91=""),"",IF(BD91&gt;=75,"PASSED","FAILED"))</f>
        <v/>
      </c>
      <c r="BJ91" s="63"/>
      <c r="BK91" s="63"/>
      <c r="BL91" s="63"/>
      <c r="BM91" s="63"/>
      <c r="BN91" s="63"/>
      <c r="BO91" s="64"/>
    </row>
    <row r="92" spans="1:67" ht="20.100000000000001" hidden="1" customHeight="1" x14ac:dyDescent="0.25">
      <c r="A92" s="69"/>
      <c r="B92" s="67"/>
      <c r="C92" s="67"/>
      <c r="D92" s="67"/>
      <c r="E92" s="67"/>
      <c r="F92" s="67"/>
      <c r="G92" s="67"/>
      <c r="H92" s="68"/>
      <c r="I92" s="70"/>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2"/>
      <c r="AT92" s="65"/>
      <c r="AU92" s="65"/>
      <c r="AV92" s="65"/>
      <c r="AW92" s="65"/>
      <c r="AX92" s="65"/>
      <c r="AY92" s="65"/>
      <c r="AZ92" s="65"/>
      <c r="BA92" s="65"/>
      <c r="BB92" s="65"/>
      <c r="BC92" s="65"/>
      <c r="BD92" s="73"/>
      <c r="BE92" s="74"/>
      <c r="BF92" s="74"/>
      <c r="BG92" s="74"/>
      <c r="BH92" s="75"/>
      <c r="BI92" s="63" t="str">
        <f t="shared" si="3"/>
        <v/>
      </c>
      <c r="BJ92" s="63"/>
      <c r="BK92" s="63"/>
      <c r="BL92" s="63"/>
      <c r="BM92" s="63"/>
      <c r="BN92" s="63"/>
      <c r="BO92" s="64"/>
    </row>
    <row r="93" spans="1:67" ht="20.100000000000001" customHeight="1" x14ac:dyDescent="0.25">
      <c r="A93" s="69"/>
      <c r="B93" s="67"/>
      <c r="C93" s="67"/>
      <c r="D93" s="67"/>
      <c r="E93" s="67"/>
      <c r="F93" s="67"/>
      <c r="G93" s="67"/>
      <c r="H93" s="68"/>
      <c r="I93" s="70"/>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2"/>
      <c r="AT93" s="66"/>
      <c r="AU93" s="67"/>
      <c r="AV93" s="67"/>
      <c r="AW93" s="67"/>
      <c r="AX93" s="68"/>
      <c r="AY93" s="66"/>
      <c r="AZ93" s="67"/>
      <c r="BA93" s="67"/>
      <c r="BB93" s="67"/>
      <c r="BC93" s="68"/>
      <c r="BD93" s="73"/>
      <c r="BE93" s="74"/>
      <c r="BF93" s="74"/>
      <c r="BG93" s="74"/>
      <c r="BH93" s="75"/>
      <c r="BI93" s="73"/>
      <c r="BJ93" s="74"/>
      <c r="BK93" s="74"/>
      <c r="BL93" s="74"/>
      <c r="BM93" s="74"/>
      <c r="BN93" s="74"/>
      <c r="BO93" s="76"/>
    </row>
    <row r="94" spans="1:67" ht="20.100000000000001" customHeight="1" x14ac:dyDescent="0.25">
      <c r="A94" s="69"/>
      <c r="B94" s="67"/>
      <c r="C94" s="67"/>
      <c r="D94" s="67"/>
      <c r="E94" s="67"/>
      <c r="F94" s="67"/>
      <c r="G94" s="67"/>
      <c r="H94" s="68"/>
      <c r="I94" s="70"/>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2"/>
      <c r="AT94" s="65"/>
      <c r="AU94" s="65"/>
      <c r="AV94" s="65"/>
      <c r="AW94" s="65"/>
      <c r="AX94" s="65"/>
      <c r="AY94" s="65"/>
      <c r="AZ94" s="65"/>
      <c r="BA94" s="65"/>
      <c r="BB94" s="65"/>
      <c r="BC94" s="65"/>
      <c r="BD94" s="73"/>
      <c r="BE94" s="74"/>
      <c r="BF94" s="74"/>
      <c r="BG94" s="74"/>
      <c r="BH94" s="75"/>
      <c r="BI94" s="63" t="str">
        <f t="shared" si="2"/>
        <v/>
      </c>
      <c r="BJ94" s="63"/>
      <c r="BK94" s="63"/>
      <c r="BL94" s="63"/>
      <c r="BM94" s="63"/>
      <c r="BN94" s="63"/>
      <c r="BO94" s="64"/>
    </row>
    <row r="95" spans="1:67" ht="20.100000000000001" customHeight="1" thickBot="1" x14ac:dyDescent="0.3">
      <c r="A95" s="82" t="s">
        <v>40</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4"/>
      <c r="BD95" s="107"/>
      <c r="BE95" s="108"/>
      <c r="BF95" s="108"/>
      <c r="BG95" s="108"/>
      <c r="BH95" s="109"/>
      <c r="BI95" s="110" t="s">
        <v>69</v>
      </c>
      <c r="BJ95" s="111"/>
      <c r="BK95" s="111"/>
      <c r="BL95" s="111"/>
      <c r="BM95" s="111"/>
      <c r="BN95" s="111"/>
      <c r="BO95" s="112"/>
    </row>
    <row r="96" spans="1:67" ht="3" customHeight="1" x14ac:dyDescent="0.25">
      <c r="A96" s="130"/>
      <c r="B96" s="130"/>
      <c r="C96" s="130"/>
      <c r="D96" s="130"/>
      <c r="E96" s="130"/>
      <c r="F96" s="130"/>
      <c r="G96" s="130"/>
      <c r="H96" s="130"/>
      <c r="I96" s="130"/>
      <c r="J96" s="130"/>
      <c r="K96" s="130"/>
      <c r="L96" s="130"/>
      <c r="M96" s="130"/>
      <c r="N96" s="130"/>
      <c r="O96" s="130"/>
      <c r="P96" s="130"/>
      <c r="Q96" s="130"/>
      <c r="R96" s="130"/>
      <c r="S96" s="130"/>
      <c r="T96" s="130"/>
      <c r="U96" s="130"/>
      <c r="V96" s="130"/>
      <c r="W96" s="130"/>
      <c r="X96" s="130"/>
      <c r="Y96" s="130"/>
      <c r="Z96" s="130"/>
      <c r="AA96" s="130"/>
      <c r="AB96" s="130"/>
      <c r="AC96" s="130"/>
      <c r="AD96" s="130"/>
      <c r="AE96" s="130"/>
      <c r="AF96" s="130"/>
      <c r="AG96" s="130"/>
      <c r="AH96" s="130"/>
      <c r="AI96" s="130"/>
      <c r="AJ96" s="130"/>
      <c r="AK96" s="130"/>
      <c r="AL96" s="130"/>
      <c r="AM96" s="130"/>
      <c r="AN96" s="130"/>
      <c r="AO96" s="130"/>
      <c r="AP96" s="130"/>
      <c r="AQ96" s="130"/>
      <c r="AR96" s="130"/>
      <c r="AS96" s="130"/>
      <c r="AT96" s="130"/>
      <c r="AU96" s="130"/>
      <c r="AV96" s="130"/>
      <c r="AW96" s="130"/>
      <c r="AX96" s="130"/>
      <c r="AY96" s="130"/>
      <c r="AZ96" s="130"/>
      <c r="BA96" s="130"/>
      <c r="BB96" s="130"/>
      <c r="BC96" s="130"/>
      <c r="BD96" s="130"/>
      <c r="BE96" s="130"/>
      <c r="BF96" s="130"/>
      <c r="BG96" s="130"/>
      <c r="BH96" s="130"/>
      <c r="BI96" s="130"/>
      <c r="BJ96" s="130"/>
      <c r="BK96" s="130"/>
      <c r="BL96" s="130"/>
      <c r="BM96" s="130"/>
      <c r="BN96" s="130"/>
      <c r="BO96" s="130"/>
    </row>
    <row r="97" spans="1:67" ht="15.95" customHeight="1" x14ac:dyDescent="0.25">
      <c r="A97" s="132" t="s">
        <v>41</v>
      </c>
      <c r="B97" s="132"/>
      <c r="C97" s="132"/>
      <c r="D97" s="132"/>
      <c r="E97" s="132"/>
      <c r="F97" s="117"/>
      <c r="G97" s="117"/>
      <c r="H97" s="117"/>
      <c r="I97" s="117"/>
      <c r="J97" s="117"/>
      <c r="K97" s="117"/>
      <c r="L97" s="117"/>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c r="AM97" s="117"/>
      <c r="AN97" s="117"/>
      <c r="AO97" s="117"/>
      <c r="AP97" s="117"/>
      <c r="AQ97" s="117"/>
      <c r="AR97" s="117"/>
      <c r="AS97" s="117"/>
      <c r="AT97" s="117"/>
      <c r="AU97" s="117"/>
      <c r="AV97" s="117"/>
      <c r="AW97" s="117"/>
      <c r="AX97" s="117"/>
      <c r="AY97" s="117"/>
      <c r="AZ97" s="117"/>
      <c r="BA97" s="117"/>
      <c r="BB97" s="117"/>
      <c r="BC97" s="117"/>
      <c r="BD97" s="117"/>
      <c r="BE97" s="117"/>
      <c r="BF97" s="117"/>
      <c r="BG97" s="117"/>
      <c r="BH97" s="117"/>
      <c r="BI97" s="117"/>
      <c r="BJ97" s="117"/>
      <c r="BK97" s="117"/>
      <c r="BL97" s="117"/>
      <c r="BM97" s="117"/>
      <c r="BN97" s="117"/>
      <c r="BO97" s="117"/>
    </row>
    <row r="98" spans="1:67" ht="3" customHeight="1" x14ac:dyDescent="0.25">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1"/>
      <c r="BC98" s="131"/>
      <c r="BD98" s="131"/>
      <c r="BE98" s="131"/>
      <c r="BF98" s="131"/>
      <c r="BG98" s="131"/>
      <c r="BH98" s="131"/>
      <c r="BI98" s="131"/>
      <c r="BJ98" s="131"/>
      <c r="BK98" s="131"/>
      <c r="BL98" s="131"/>
      <c r="BM98" s="131"/>
      <c r="BN98" s="131"/>
      <c r="BO98" s="131"/>
    </row>
    <row r="99" spans="1:67" ht="15.95" customHeight="1" x14ac:dyDescent="0.25">
      <c r="A99" s="100" t="s">
        <v>78</v>
      </c>
      <c r="B99" s="100"/>
      <c r="C99" s="100"/>
      <c r="D99" s="100"/>
      <c r="E99" s="100"/>
      <c r="F99" s="8"/>
      <c r="G99" s="8"/>
      <c r="H99" s="8"/>
      <c r="I99" s="8"/>
      <c r="J99" s="8"/>
      <c r="K99" s="8"/>
      <c r="L99" s="8"/>
      <c r="M99" s="8"/>
      <c r="N99" s="8"/>
      <c r="O99" s="8"/>
      <c r="P99" s="8"/>
      <c r="Q99" s="8"/>
      <c r="R99" s="8"/>
      <c r="S99" s="8"/>
      <c r="T99" s="8"/>
      <c r="U99" s="8"/>
      <c r="V99" s="100" t="s">
        <v>80</v>
      </c>
      <c r="W99" s="100"/>
      <c r="X99" s="100"/>
      <c r="Y99" s="100"/>
      <c r="Z99" s="100"/>
      <c r="AA99" s="100"/>
      <c r="AB99" s="100"/>
      <c r="AC99" s="100"/>
      <c r="AD99" s="100"/>
      <c r="AE99" s="100"/>
      <c r="AF99" s="11"/>
      <c r="AG99" s="81"/>
      <c r="AH99" s="81"/>
      <c r="AI99" s="81"/>
      <c r="AJ99" s="81"/>
      <c r="AK99" s="81"/>
      <c r="AL99" s="81"/>
      <c r="AM99" s="81"/>
      <c r="AN99" s="81"/>
      <c r="AO99" s="81"/>
      <c r="AP99" s="81"/>
      <c r="AQ99" s="81"/>
      <c r="AR99" s="81"/>
      <c r="AS99" s="81"/>
      <c r="AT99" s="81"/>
      <c r="AV99" s="11"/>
      <c r="AW99" s="11"/>
      <c r="AX99" s="11"/>
      <c r="AY99" s="11"/>
      <c r="AZ99" s="11" t="s">
        <v>81</v>
      </c>
      <c r="BA99" s="11"/>
      <c r="BB99" s="11"/>
      <c r="BC99" s="11"/>
      <c r="BD99" s="11"/>
      <c r="BE99" s="11"/>
      <c r="BF99" s="11"/>
      <c r="BG99" s="8"/>
      <c r="BH99" s="8"/>
      <c r="BI99" s="8"/>
      <c r="BJ99" s="8"/>
      <c r="BK99" s="8"/>
      <c r="BL99" s="8"/>
      <c r="BM99" s="8"/>
      <c r="BN99" s="8"/>
      <c r="BO99" s="8"/>
    </row>
    <row r="100" spans="1:67" ht="8.25" customHeight="1" x14ac:dyDescent="0.25">
      <c r="A100" s="106"/>
      <c r="B100" s="106"/>
      <c r="C100" s="106"/>
      <c r="D100" s="106"/>
      <c r="E100" s="106"/>
      <c r="F100" s="106"/>
      <c r="G100" s="106"/>
      <c r="H100" s="106"/>
      <c r="I100" s="106"/>
      <c r="J100" s="106"/>
      <c r="K100" s="106"/>
      <c r="L100" s="106"/>
      <c r="M100" s="106"/>
      <c r="N100" s="106"/>
      <c r="O100" s="106"/>
      <c r="P100" s="106"/>
      <c r="Q100" s="106"/>
      <c r="R100" s="9"/>
      <c r="S100" s="9"/>
      <c r="T100" s="9"/>
      <c r="U100" s="9"/>
      <c r="V100" s="9"/>
      <c r="W100" s="9"/>
      <c r="X100" s="9"/>
      <c r="Y100" s="81"/>
      <c r="Z100" s="81"/>
      <c r="AA100" s="81"/>
      <c r="AB100" s="81"/>
      <c r="AC100" s="81"/>
      <c r="AD100" s="81"/>
      <c r="AE100" s="81"/>
      <c r="AF100" s="81"/>
      <c r="AG100" s="81"/>
      <c r="AH100" s="81"/>
      <c r="AI100" s="81"/>
      <c r="AJ100" s="81"/>
      <c r="AK100" s="81"/>
      <c r="AL100" s="81"/>
      <c r="AM100" s="81"/>
      <c r="AN100" s="81"/>
      <c r="AO100" s="81"/>
      <c r="AP100" s="9"/>
      <c r="AQ100" s="9"/>
      <c r="AR100" s="9"/>
      <c r="AS100" s="9"/>
      <c r="AT100" s="10"/>
      <c r="AU100" s="106"/>
      <c r="AV100" s="106"/>
      <c r="AW100" s="106"/>
      <c r="AX100" s="106"/>
      <c r="AY100" s="106"/>
      <c r="AZ100" s="106"/>
      <c r="BA100" s="106"/>
      <c r="BB100" s="106"/>
      <c r="BC100" s="106"/>
      <c r="BD100" s="106"/>
      <c r="BE100" s="8"/>
      <c r="BF100" s="8"/>
      <c r="BG100" s="8"/>
      <c r="BH100" s="8"/>
      <c r="BI100" s="8"/>
      <c r="BJ100" s="8"/>
      <c r="BK100" s="8"/>
      <c r="BL100" s="8"/>
      <c r="BM100" s="8"/>
      <c r="BN100" s="8"/>
      <c r="BO100" s="8"/>
    </row>
    <row r="101" spans="1:67" ht="15.95" customHeight="1" x14ac:dyDescent="0.25">
      <c r="A101" s="97"/>
      <c r="B101" s="97"/>
      <c r="C101" s="97"/>
      <c r="D101" s="97"/>
      <c r="E101" s="97"/>
      <c r="F101" s="97"/>
      <c r="G101" s="97"/>
      <c r="H101" s="97"/>
      <c r="I101" s="97"/>
      <c r="J101" s="97"/>
      <c r="K101" s="97"/>
      <c r="L101" s="97"/>
      <c r="M101" s="97"/>
      <c r="N101" s="97"/>
      <c r="O101" s="97"/>
      <c r="P101" s="97"/>
      <c r="Q101" s="97"/>
      <c r="R101" s="97"/>
      <c r="S101" s="97"/>
      <c r="T101" s="10"/>
      <c r="U101" s="10"/>
      <c r="V101" s="8"/>
      <c r="W101" s="8"/>
      <c r="X101" s="8"/>
      <c r="Y101" s="97"/>
      <c r="Z101" s="97"/>
      <c r="AA101" s="97"/>
      <c r="AB101" s="97"/>
      <c r="AC101" s="97"/>
      <c r="AD101" s="97"/>
      <c r="AE101" s="97"/>
      <c r="AF101" s="97"/>
      <c r="AG101" s="97"/>
      <c r="AH101" s="97"/>
      <c r="AI101" s="97"/>
      <c r="AJ101" s="97"/>
      <c r="AK101" s="97"/>
      <c r="AL101" s="97"/>
      <c r="AM101" s="97"/>
      <c r="AN101" s="97"/>
      <c r="AO101" s="97"/>
      <c r="AP101" s="97"/>
      <c r="AQ101" s="97"/>
      <c r="AR101" s="97"/>
      <c r="AS101" s="97"/>
      <c r="AT101" s="10"/>
      <c r="AU101" s="44"/>
      <c r="AV101" s="44"/>
      <c r="AW101" s="44"/>
      <c r="AX101" s="44"/>
      <c r="AY101" s="44"/>
      <c r="AZ101" s="98"/>
      <c r="BA101" s="98"/>
      <c r="BB101" s="98"/>
      <c r="BC101" s="98"/>
      <c r="BD101" s="98"/>
      <c r="BE101" s="98"/>
      <c r="BF101" s="98"/>
      <c r="BG101" s="98"/>
      <c r="BH101" s="98"/>
      <c r="BI101" s="98"/>
      <c r="BJ101" s="98"/>
      <c r="BK101" s="98"/>
      <c r="BL101" s="98"/>
      <c r="BM101" s="98"/>
      <c r="BN101" s="98"/>
      <c r="BO101" s="98"/>
    </row>
    <row r="102" spans="1:67" x14ac:dyDescent="0.25">
      <c r="A102" s="99" t="s">
        <v>79</v>
      </c>
      <c r="B102" s="99"/>
      <c r="C102" s="99"/>
      <c r="D102" s="99"/>
      <c r="E102" s="99"/>
      <c r="F102" s="99"/>
      <c r="G102" s="99"/>
      <c r="H102" s="99"/>
      <c r="I102" s="99"/>
      <c r="J102" s="99"/>
      <c r="K102" s="99"/>
      <c r="L102" s="99"/>
      <c r="M102" s="99"/>
      <c r="N102" s="99"/>
      <c r="O102" s="99"/>
      <c r="P102" s="99"/>
      <c r="Q102" s="99"/>
      <c r="R102" s="99"/>
      <c r="S102" s="99"/>
      <c r="T102" s="9"/>
      <c r="U102" s="9"/>
      <c r="W102" s="8"/>
      <c r="X102" s="8"/>
      <c r="Y102" s="99" t="s">
        <v>91</v>
      </c>
      <c r="Z102" s="99"/>
      <c r="AA102" s="99"/>
      <c r="AB102" s="99"/>
      <c r="AC102" s="99"/>
      <c r="AD102" s="99"/>
      <c r="AE102" s="99"/>
      <c r="AF102" s="99"/>
      <c r="AG102" s="99"/>
      <c r="AH102" s="99"/>
      <c r="AI102" s="99"/>
      <c r="AJ102" s="99"/>
      <c r="AK102" s="99"/>
      <c r="AL102" s="99"/>
      <c r="AM102" s="99"/>
      <c r="AN102" s="99"/>
      <c r="AO102" s="99"/>
      <c r="AP102" s="99"/>
      <c r="AQ102" s="99"/>
      <c r="AR102" s="99"/>
      <c r="AS102" s="99"/>
      <c r="AT102" s="10"/>
      <c r="AU102" s="10"/>
      <c r="AV102" s="10"/>
      <c r="AW102" s="8"/>
      <c r="AX102" s="8"/>
      <c r="AY102" s="8"/>
      <c r="AZ102" s="8"/>
      <c r="BA102" s="8"/>
      <c r="BB102" s="8"/>
      <c r="BC102" s="8"/>
      <c r="BD102" s="8"/>
      <c r="BE102" s="8"/>
      <c r="BF102" s="8"/>
      <c r="BG102" s="8"/>
      <c r="BH102" s="8"/>
      <c r="BI102" s="8"/>
      <c r="BJ102" s="8"/>
      <c r="BK102" s="8"/>
      <c r="BL102" s="8"/>
      <c r="BM102" s="8"/>
      <c r="BN102" s="8"/>
      <c r="BO102" s="8"/>
    </row>
    <row r="103" spans="1:67" ht="9"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row>
    <row r="104" spans="1:67" x14ac:dyDescent="0.25">
      <c r="A104" s="53" t="s">
        <v>43</v>
      </c>
      <c r="B104" s="53"/>
      <c r="C104" s="53"/>
      <c r="D104" s="53"/>
      <c r="E104" s="53"/>
      <c r="F104" s="53"/>
      <c r="G104" s="53"/>
      <c r="H104" s="53"/>
      <c r="I104" s="96" t="s">
        <v>105</v>
      </c>
      <c r="J104" s="96"/>
      <c r="K104" s="96"/>
      <c r="L104" s="96"/>
      <c r="M104" s="96"/>
      <c r="N104" s="96"/>
      <c r="O104" s="96"/>
      <c r="P104" s="96"/>
      <c r="Q104" s="96"/>
      <c r="R104" s="96"/>
      <c r="S104" s="113"/>
      <c r="T104" s="113"/>
      <c r="U104" s="113"/>
      <c r="V104" s="113"/>
      <c r="W104" s="96" t="s">
        <v>104</v>
      </c>
      <c r="X104" s="96"/>
      <c r="Y104" s="96"/>
      <c r="Z104" s="96"/>
      <c r="AA104" s="96"/>
      <c r="AB104" s="96"/>
      <c r="AC104" s="113"/>
      <c r="AD104" s="113"/>
      <c r="AE104" s="113"/>
      <c r="AF104" s="113"/>
      <c r="AH104" s="96" t="s">
        <v>32</v>
      </c>
      <c r="AI104" s="96"/>
      <c r="AJ104" s="96"/>
      <c r="AK104" s="96"/>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9" t="s">
        <v>44</v>
      </c>
      <c r="BG104" s="129"/>
      <c r="BH104" s="129"/>
      <c r="BI104" s="129"/>
      <c r="BJ104" s="129"/>
      <c r="BK104" s="95"/>
      <c r="BL104" s="95"/>
      <c r="BM104" s="95"/>
      <c r="BN104" s="95"/>
      <c r="BO104" s="95"/>
    </row>
    <row r="105" spans="1:67" ht="3" customHeight="1" thickBot="1" x14ac:dyDescent="0.3">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c r="BM105" s="129"/>
      <c r="BN105" s="129"/>
      <c r="BO105" s="129"/>
    </row>
    <row r="106" spans="1:67" ht="12" customHeight="1" x14ac:dyDescent="0.25">
      <c r="A106" s="118" t="s">
        <v>71</v>
      </c>
      <c r="B106" s="102"/>
      <c r="C106" s="102"/>
      <c r="D106" s="102"/>
      <c r="E106" s="102"/>
      <c r="F106" s="102"/>
      <c r="G106" s="102"/>
      <c r="H106" s="103"/>
      <c r="I106" s="119" t="s">
        <v>101</v>
      </c>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1"/>
      <c r="AT106" s="101" t="s">
        <v>39</v>
      </c>
      <c r="AU106" s="102"/>
      <c r="AV106" s="102"/>
      <c r="AW106" s="102"/>
      <c r="AX106" s="103"/>
      <c r="AY106" s="102" t="s">
        <v>45</v>
      </c>
      <c r="AZ106" s="102"/>
      <c r="BA106" s="102"/>
      <c r="BB106" s="102"/>
      <c r="BC106" s="103"/>
      <c r="BD106" s="114" t="s">
        <v>46</v>
      </c>
      <c r="BE106" s="114"/>
      <c r="BF106" s="114"/>
      <c r="BG106" s="114"/>
      <c r="BH106" s="114"/>
      <c r="BI106" s="114" t="s">
        <v>2</v>
      </c>
      <c r="BJ106" s="114"/>
      <c r="BK106" s="114"/>
      <c r="BL106" s="114"/>
      <c r="BM106" s="114"/>
      <c r="BN106" s="114"/>
      <c r="BO106" s="115"/>
    </row>
    <row r="107" spans="1:67" ht="12" customHeight="1" x14ac:dyDescent="0.25">
      <c r="A107" s="89"/>
      <c r="B107" s="90"/>
      <c r="C107" s="90"/>
      <c r="D107" s="90"/>
      <c r="E107" s="90"/>
      <c r="F107" s="90"/>
      <c r="G107" s="90"/>
      <c r="H107" s="91"/>
      <c r="I107" s="122"/>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4"/>
      <c r="AT107" s="104"/>
      <c r="AU107" s="90"/>
      <c r="AV107" s="90"/>
      <c r="AW107" s="90"/>
      <c r="AX107" s="91"/>
      <c r="AY107" s="90"/>
      <c r="AZ107" s="90"/>
      <c r="BA107" s="90"/>
      <c r="BB107" s="90"/>
      <c r="BC107" s="91"/>
      <c r="BD107" s="88"/>
      <c r="BE107" s="88"/>
      <c r="BF107" s="88"/>
      <c r="BG107" s="88"/>
      <c r="BH107" s="88"/>
      <c r="BI107" s="88"/>
      <c r="BJ107" s="88"/>
      <c r="BK107" s="88"/>
      <c r="BL107" s="88"/>
      <c r="BM107" s="88"/>
      <c r="BN107" s="88"/>
      <c r="BO107" s="116"/>
    </row>
    <row r="108" spans="1:67" ht="12" customHeight="1" x14ac:dyDescent="0.25">
      <c r="A108" s="89"/>
      <c r="B108" s="90"/>
      <c r="C108" s="90"/>
      <c r="D108" s="90"/>
      <c r="E108" s="90"/>
      <c r="F108" s="90"/>
      <c r="G108" s="90"/>
      <c r="H108" s="91"/>
      <c r="I108" s="122"/>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4"/>
      <c r="AT108" s="104"/>
      <c r="AU108" s="90"/>
      <c r="AV108" s="90"/>
      <c r="AW108" s="90"/>
      <c r="AX108" s="91"/>
      <c r="AY108" s="90"/>
      <c r="AZ108" s="90"/>
      <c r="BA108" s="90"/>
      <c r="BB108" s="90"/>
      <c r="BC108" s="91"/>
      <c r="BD108" s="88"/>
      <c r="BE108" s="88"/>
      <c r="BF108" s="88"/>
      <c r="BG108" s="88"/>
      <c r="BH108" s="88"/>
      <c r="BI108" s="88"/>
      <c r="BJ108" s="88"/>
      <c r="BK108" s="88"/>
      <c r="BL108" s="88"/>
      <c r="BM108" s="88"/>
      <c r="BN108" s="88"/>
      <c r="BO108" s="116"/>
    </row>
    <row r="109" spans="1:67" ht="12" customHeight="1" x14ac:dyDescent="0.25">
      <c r="A109" s="92"/>
      <c r="B109" s="93"/>
      <c r="C109" s="93"/>
      <c r="D109" s="93"/>
      <c r="E109" s="93"/>
      <c r="F109" s="93"/>
      <c r="G109" s="93"/>
      <c r="H109" s="94"/>
      <c r="I109" s="125"/>
      <c r="J109" s="126"/>
      <c r="K109" s="126"/>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6"/>
      <c r="AH109" s="126"/>
      <c r="AI109" s="126"/>
      <c r="AJ109" s="126"/>
      <c r="AK109" s="126"/>
      <c r="AL109" s="126"/>
      <c r="AM109" s="126"/>
      <c r="AN109" s="126"/>
      <c r="AO109" s="126"/>
      <c r="AP109" s="126"/>
      <c r="AQ109" s="126"/>
      <c r="AR109" s="126"/>
      <c r="AS109" s="127"/>
      <c r="AT109" s="105"/>
      <c r="AU109" s="93"/>
      <c r="AV109" s="93"/>
      <c r="AW109" s="93"/>
      <c r="AX109" s="94"/>
      <c r="AY109" s="93"/>
      <c r="AZ109" s="93"/>
      <c r="BA109" s="93"/>
      <c r="BB109" s="93"/>
      <c r="BC109" s="94"/>
      <c r="BD109" s="88"/>
      <c r="BE109" s="88"/>
      <c r="BF109" s="88"/>
      <c r="BG109" s="88"/>
      <c r="BH109" s="88"/>
      <c r="BI109" s="88"/>
      <c r="BJ109" s="88"/>
      <c r="BK109" s="88"/>
      <c r="BL109" s="88"/>
      <c r="BM109" s="88"/>
      <c r="BN109" s="88"/>
      <c r="BO109" s="116"/>
    </row>
    <row r="110" spans="1:67" ht="18.95" customHeight="1" x14ac:dyDescent="0.25">
      <c r="A110" s="69"/>
      <c r="B110" s="67"/>
      <c r="C110" s="67"/>
      <c r="D110" s="67"/>
      <c r="E110" s="67"/>
      <c r="F110" s="67"/>
      <c r="G110" s="67"/>
      <c r="H110" s="68"/>
      <c r="I110" s="70"/>
      <c r="J110" s="71"/>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2"/>
      <c r="AT110" s="65"/>
      <c r="AU110" s="65"/>
      <c r="AV110" s="65"/>
      <c r="AW110" s="65"/>
      <c r="AX110" s="65"/>
      <c r="AY110" s="65"/>
      <c r="AZ110" s="65"/>
      <c r="BA110" s="65"/>
      <c r="BB110" s="65"/>
      <c r="BC110" s="65"/>
      <c r="BD110" s="63" t="str">
        <f t="shared" ref="BD110:BD112" si="4">IF(OR(AT110="",AY110=""),"",IF(ISERROR(ROUND(AVERAGE(AT110,AY110),0)),"",ROUND(AVERAGE(AT110,AY110),0)))</f>
        <v/>
      </c>
      <c r="BE110" s="63"/>
      <c r="BF110" s="63"/>
      <c r="BG110" s="63"/>
      <c r="BH110" s="63"/>
      <c r="BI110" s="63" t="str">
        <f t="shared" ref="BI110:BI112" si="5">IF(OR(AT110="",AY110="",BD110=""),"",IF(BD110&gt;=75,"PASSED","FAILED"))</f>
        <v/>
      </c>
      <c r="BJ110" s="63"/>
      <c r="BK110" s="63"/>
      <c r="BL110" s="63"/>
      <c r="BM110" s="63"/>
      <c r="BN110" s="63"/>
      <c r="BO110" s="64"/>
    </row>
    <row r="111" spans="1:67" ht="18.95" customHeight="1" x14ac:dyDescent="0.25">
      <c r="A111" s="69"/>
      <c r="B111" s="67"/>
      <c r="C111" s="67"/>
      <c r="D111" s="67"/>
      <c r="E111" s="67"/>
      <c r="F111" s="67"/>
      <c r="G111" s="67"/>
      <c r="H111" s="68"/>
      <c r="I111" s="70"/>
      <c r="J111" s="71"/>
      <c r="K111" s="71"/>
      <c r="L111" s="71"/>
      <c r="M111" s="71"/>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2"/>
      <c r="AT111" s="65"/>
      <c r="AU111" s="65"/>
      <c r="AV111" s="65"/>
      <c r="AW111" s="65"/>
      <c r="AX111" s="65"/>
      <c r="AY111" s="65"/>
      <c r="AZ111" s="65"/>
      <c r="BA111" s="65"/>
      <c r="BB111" s="65"/>
      <c r="BC111" s="65"/>
      <c r="BD111" s="63" t="str">
        <f t="shared" si="4"/>
        <v/>
      </c>
      <c r="BE111" s="63"/>
      <c r="BF111" s="63"/>
      <c r="BG111" s="63"/>
      <c r="BH111" s="63"/>
      <c r="BI111" s="63" t="str">
        <f t="shared" si="5"/>
        <v/>
      </c>
      <c r="BJ111" s="63"/>
      <c r="BK111" s="63"/>
      <c r="BL111" s="63"/>
      <c r="BM111" s="63"/>
      <c r="BN111" s="63"/>
      <c r="BO111" s="64"/>
    </row>
    <row r="112" spans="1:67" ht="18.95" customHeight="1" thickBot="1" x14ac:dyDescent="0.3">
      <c r="A112" s="159"/>
      <c r="B112" s="160"/>
      <c r="C112" s="160"/>
      <c r="D112" s="160"/>
      <c r="E112" s="160"/>
      <c r="F112" s="160"/>
      <c r="G112" s="160"/>
      <c r="H112" s="161"/>
      <c r="I112" s="133"/>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c r="AI112" s="134"/>
      <c r="AJ112" s="134"/>
      <c r="AK112" s="134"/>
      <c r="AL112" s="134"/>
      <c r="AM112" s="134"/>
      <c r="AN112" s="134"/>
      <c r="AO112" s="134"/>
      <c r="AP112" s="134"/>
      <c r="AQ112" s="134"/>
      <c r="AR112" s="134"/>
      <c r="AS112" s="135"/>
      <c r="AT112" s="137"/>
      <c r="AU112" s="137"/>
      <c r="AV112" s="137"/>
      <c r="AW112" s="137"/>
      <c r="AX112" s="137"/>
      <c r="AY112" s="137"/>
      <c r="AZ112" s="137"/>
      <c r="BA112" s="137"/>
      <c r="BB112" s="137"/>
      <c r="BC112" s="137"/>
      <c r="BD112" s="138" t="str">
        <f t="shared" si="4"/>
        <v/>
      </c>
      <c r="BE112" s="138"/>
      <c r="BF112" s="138"/>
      <c r="BG112" s="138"/>
      <c r="BH112" s="138"/>
      <c r="BI112" s="138" t="str">
        <f t="shared" si="5"/>
        <v/>
      </c>
      <c r="BJ112" s="138"/>
      <c r="BK112" s="138"/>
      <c r="BL112" s="138"/>
      <c r="BM112" s="138"/>
      <c r="BN112" s="138"/>
      <c r="BO112" s="162"/>
    </row>
    <row r="113" spans="1:67" ht="3" customHeight="1" x14ac:dyDescent="0.25">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c r="AD113" s="157"/>
      <c r="AE113" s="157"/>
      <c r="AF113" s="157"/>
      <c r="AG113" s="157"/>
      <c r="AH113" s="157"/>
      <c r="AI113" s="157"/>
      <c r="AJ113" s="157"/>
      <c r="AK113" s="157"/>
      <c r="AL113" s="157"/>
      <c r="AM113" s="157"/>
      <c r="AN113" s="157"/>
      <c r="AO113" s="157"/>
      <c r="AP113" s="157"/>
      <c r="AQ113" s="157"/>
      <c r="AR113" s="157"/>
      <c r="AS113" s="157"/>
      <c r="AT113" s="157"/>
      <c r="AU113" s="157"/>
      <c r="AV113" s="157"/>
      <c r="AW113" s="157"/>
      <c r="AX113" s="157"/>
      <c r="AY113" s="157"/>
      <c r="AZ113" s="157"/>
      <c r="BA113" s="157"/>
      <c r="BB113" s="157"/>
      <c r="BC113" s="157"/>
      <c r="BD113" s="157"/>
      <c r="BE113" s="157"/>
      <c r="BF113" s="157"/>
      <c r="BG113" s="157"/>
      <c r="BH113" s="157"/>
      <c r="BI113" s="157"/>
      <c r="BJ113" s="157"/>
      <c r="BK113" s="157"/>
      <c r="BL113" s="157"/>
      <c r="BM113" s="157"/>
      <c r="BN113" s="157"/>
      <c r="BO113" s="157"/>
    </row>
    <row r="114" spans="1:67" ht="22.5" customHeight="1" x14ac:dyDescent="0.25">
      <c r="A114" s="142" t="s">
        <v>42</v>
      </c>
      <c r="B114" s="142"/>
      <c r="C114" s="142"/>
      <c r="D114" s="142"/>
      <c r="E114" s="142"/>
      <c r="F114" s="142"/>
      <c r="G114" s="142"/>
      <c r="H114" s="142"/>
      <c r="I114" s="142"/>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140" t="s">
        <v>7</v>
      </c>
      <c r="AU114" s="140"/>
      <c r="AV114" s="140"/>
      <c r="AW114" s="140"/>
      <c r="AX114" s="140"/>
      <c r="AY114" s="163"/>
      <c r="AZ114" s="163"/>
      <c r="BA114" s="163"/>
      <c r="BB114" s="163"/>
      <c r="BC114" s="163"/>
      <c r="BD114" s="163"/>
      <c r="BE114" s="163"/>
      <c r="BF114" s="163"/>
      <c r="BG114" s="163"/>
      <c r="BH114" s="163"/>
      <c r="BI114" s="163"/>
      <c r="BJ114" s="163"/>
      <c r="BK114" s="163"/>
      <c r="BL114" s="163"/>
      <c r="BM114" s="163"/>
      <c r="BN114" s="163"/>
      <c r="BO114" s="163"/>
    </row>
    <row r="1000" spans="12978:12978" hidden="1" x14ac:dyDescent="0.25">
      <c r="SED1000" s="13" t="s">
        <v>87</v>
      </c>
    </row>
    <row r="1025" spans="12977:12986" x14ac:dyDescent="0.25">
      <c r="SEC1025" s="10"/>
      <c r="SED1025" s="158"/>
      <c r="SEE1025" s="158"/>
      <c r="SEF1025" s="158"/>
      <c r="SEG1025" s="158"/>
      <c r="SEH1025" s="10"/>
      <c r="SEI1025" s="10"/>
      <c r="SEJ1025" s="10"/>
      <c r="SEK1025" s="10"/>
      <c r="SEL1025" s="10"/>
    </row>
    <row r="1026" spans="12977:12986" x14ac:dyDescent="0.25">
      <c r="SEC1026" s="10"/>
      <c r="SED1026" s="14"/>
      <c r="SEE1026" s="14"/>
      <c r="SEF1026" s="14"/>
      <c r="SEG1026" s="14"/>
      <c r="SEH1026" s="10"/>
      <c r="SEI1026" s="10"/>
      <c r="SEJ1026" s="10"/>
      <c r="SEK1026" s="10"/>
      <c r="SEL1026" s="10"/>
    </row>
    <row r="1027" spans="12977:12986" x14ac:dyDescent="0.25">
      <c r="SEC1027" s="157"/>
      <c r="SED1027" s="14"/>
      <c r="SEE1027" s="14"/>
      <c r="SEF1027" s="14"/>
      <c r="SEG1027" s="14"/>
      <c r="SEH1027" s="10"/>
      <c r="SEI1027" s="10"/>
      <c r="SEJ1027" s="10"/>
      <c r="SEK1027" s="10"/>
      <c r="SEL1027" s="10"/>
    </row>
    <row r="1028" spans="12977:12986" x14ac:dyDescent="0.25">
      <c r="SEC1028" s="157"/>
      <c r="SED1028" s="14"/>
      <c r="SEE1028" s="14"/>
      <c r="SEF1028" s="14"/>
      <c r="SEG1028" s="14"/>
      <c r="SEH1028" s="10"/>
      <c r="SEI1028" s="10"/>
      <c r="SEJ1028" s="10"/>
      <c r="SEK1028" s="10"/>
      <c r="SEL1028" s="10"/>
    </row>
    <row r="1029" spans="12977:12986" x14ac:dyDescent="0.25">
      <c r="SEC1029" s="157"/>
      <c r="SED1029" s="14"/>
      <c r="SEE1029" s="14"/>
      <c r="SEF1029" s="14"/>
      <c r="SEG1029" s="14"/>
      <c r="SEH1029" s="10"/>
      <c r="SEI1029" s="10"/>
      <c r="SEJ1029" s="10"/>
      <c r="SEK1029" s="10"/>
      <c r="SEL1029" s="10"/>
    </row>
    <row r="1030" spans="12977:12986" x14ac:dyDescent="0.25">
      <c r="SEC1030" s="157"/>
      <c r="SED1030" s="14"/>
      <c r="SEE1030" s="14"/>
      <c r="SEF1030" s="14"/>
      <c r="SEG1030" s="14"/>
      <c r="SEH1030" s="10"/>
      <c r="SEI1030" s="10"/>
      <c r="SEJ1030" s="10"/>
      <c r="SEK1030" s="10"/>
      <c r="SEL1030" s="10"/>
    </row>
    <row r="1031" spans="12977:12986" x14ac:dyDescent="0.25">
      <c r="SEC1031" s="157"/>
      <c r="SED1031" s="14"/>
      <c r="SEE1031" s="14"/>
      <c r="SEF1031" s="14"/>
      <c r="SEG1031" s="14"/>
      <c r="SEH1031" s="10"/>
      <c r="SEI1031" s="10"/>
      <c r="SEJ1031" s="10"/>
      <c r="SEK1031" s="10"/>
      <c r="SEL1031" s="10"/>
    </row>
    <row r="1032" spans="12977:12986" x14ac:dyDescent="0.25">
      <c r="SEC1032" s="157"/>
      <c r="SED1032" s="14"/>
      <c r="SEE1032" s="14"/>
      <c r="SEF1032" s="14"/>
      <c r="SEG1032" s="14"/>
      <c r="SEH1032" s="10"/>
      <c r="SEI1032" s="10"/>
      <c r="SEJ1032" s="10"/>
      <c r="SEK1032" s="10"/>
      <c r="SEL1032" s="10"/>
    </row>
    <row r="1033" spans="12977:12986" x14ac:dyDescent="0.25">
      <c r="SEC1033" s="157"/>
      <c r="SED1033" s="14"/>
      <c r="SEE1033" s="14"/>
      <c r="SEF1033" s="14"/>
      <c r="SEG1033" s="14"/>
      <c r="SEH1033" s="10"/>
      <c r="SEI1033" s="10"/>
      <c r="SEJ1033" s="10"/>
      <c r="SEK1033" s="10"/>
      <c r="SEL1033" s="10"/>
    </row>
    <row r="1034" spans="12977:12986" x14ac:dyDescent="0.25">
      <c r="SEC1034" s="157"/>
      <c r="SED1034" s="14"/>
      <c r="SEE1034" s="14"/>
      <c r="SEF1034" s="14"/>
      <c r="SEG1034" s="14"/>
      <c r="SEH1034" s="10"/>
      <c r="SEI1034" s="10"/>
      <c r="SEJ1034" s="10"/>
      <c r="SEK1034" s="10"/>
      <c r="SEL1034" s="10"/>
    </row>
    <row r="1035" spans="12977:12986" x14ac:dyDescent="0.25">
      <c r="SEC1035" s="157"/>
      <c r="SED1035" s="14"/>
      <c r="SEE1035" s="14"/>
      <c r="SEF1035" s="14"/>
      <c r="SEG1035" s="14"/>
      <c r="SEH1035" s="10"/>
      <c r="SEI1035" s="10"/>
      <c r="SEJ1035" s="10"/>
      <c r="SEK1035" s="10"/>
      <c r="SEL1035" s="10"/>
    </row>
    <row r="1036" spans="12977:12986" x14ac:dyDescent="0.25">
      <c r="SEC1036" s="157"/>
      <c r="SED1036" s="14"/>
      <c r="SEE1036" s="14"/>
      <c r="SEF1036" s="14"/>
      <c r="SEG1036" s="14"/>
      <c r="SEH1036" s="10"/>
      <c r="SEI1036" s="10"/>
      <c r="SEJ1036" s="10"/>
      <c r="SEK1036" s="10"/>
      <c r="SEL1036" s="10"/>
    </row>
    <row r="1037" spans="12977:12986" x14ac:dyDescent="0.25">
      <c r="SEC1037" s="157"/>
      <c r="SED1037" s="14"/>
      <c r="SEE1037" s="14"/>
      <c r="SEF1037" s="14"/>
      <c r="SEG1037" s="14"/>
      <c r="SEH1037" s="10"/>
      <c r="SEI1037" s="10"/>
      <c r="SEJ1037" s="10"/>
      <c r="SEK1037" s="10"/>
      <c r="SEL1037" s="10"/>
    </row>
    <row r="1038" spans="12977:12986" x14ac:dyDescent="0.25">
      <c r="SEC1038" s="157"/>
      <c r="SED1038" s="14"/>
      <c r="SEE1038" s="14"/>
      <c r="SEF1038" s="14"/>
      <c r="SEG1038" s="14"/>
      <c r="SEH1038" s="10"/>
      <c r="SEI1038" s="10"/>
      <c r="SEJ1038" s="10"/>
      <c r="SEK1038" s="10"/>
      <c r="SEL1038" s="10"/>
    </row>
    <row r="1039" spans="12977:12986" x14ac:dyDescent="0.25">
      <c r="SEC1039" s="157"/>
      <c r="SED1039" s="14"/>
      <c r="SEE1039" s="14"/>
      <c r="SEF1039" s="14"/>
      <c r="SEG1039" s="14"/>
      <c r="SEH1039" s="10"/>
      <c r="SEI1039" s="10"/>
      <c r="SEJ1039" s="10"/>
      <c r="SEK1039" s="10"/>
      <c r="SEL1039" s="10"/>
    </row>
    <row r="1040" spans="12977:12986" x14ac:dyDescent="0.25">
      <c r="SEC1040" s="157"/>
      <c r="SED1040" s="14"/>
      <c r="SEE1040" s="14"/>
      <c r="SEF1040" s="14"/>
      <c r="SEG1040" s="14"/>
      <c r="SEH1040" s="10"/>
      <c r="SEI1040" s="10"/>
      <c r="SEJ1040" s="10"/>
      <c r="SEK1040" s="10"/>
      <c r="SEL1040" s="10"/>
    </row>
    <row r="1041" spans="12977:12986" x14ac:dyDescent="0.25">
      <c r="SEC1041" s="157"/>
      <c r="SED1041" s="14"/>
      <c r="SEE1041" s="14"/>
      <c r="SEF1041" s="14"/>
      <c r="SEG1041" s="14"/>
      <c r="SEH1041" s="10"/>
      <c r="SEI1041" s="10"/>
      <c r="SEJ1041" s="10"/>
      <c r="SEK1041" s="10"/>
      <c r="SEL1041" s="10"/>
    </row>
    <row r="1042" spans="12977:12986" x14ac:dyDescent="0.25">
      <c r="SEC1042" s="157"/>
      <c r="SED1042" s="14"/>
      <c r="SEE1042" s="14"/>
      <c r="SEF1042" s="14"/>
      <c r="SEG1042" s="14"/>
      <c r="SEH1042" s="10"/>
      <c r="SEI1042" s="10"/>
      <c r="SEJ1042" s="10"/>
      <c r="SEK1042" s="10"/>
      <c r="SEL1042" s="10"/>
    </row>
    <row r="1043" spans="12977:12986" x14ac:dyDescent="0.25">
      <c r="SEC1043" s="157"/>
      <c r="SED1043" s="14"/>
      <c r="SEE1043" s="14"/>
      <c r="SEF1043" s="14"/>
      <c r="SEG1043" s="14"/>
      <c r="SEH1043" s="10"/>
      <c r="SEI1043" s="10"/>
      <c r="SEJ1043" s="10"/>
      <c r="SEK1043" s="10"/>
      <c r="SEL1043" s="10"/>
    </row>
    <row r="1044" spans="12977:12986" x14ac:dyDescent="0.25">
      <c r="SEC1044" s="157"/>
      <c r="SED1044" s="14"/>
      <c r="SEE1044" s="10"/>
      <c r="SEF1044" s="10"/>
      <c r="SEG1044" s="10"/>
      <c r="SEH1044" s="10"/>
      <c r="SEI1044" s="10"/>
      <c r="SEJ1044" s="10"/>
      <c r="SEK1044" s="10"/>
      <c r="SEL1044" s="10"/>
    </row>
    <row r="1045" spans="12977:12986" x14ac:dyDescent="0.25">
      <c r="SEC1045" s="157"/>
      <c r="SED1045" s="14"/>
      <c r="SEE1045" s="10"/>
      <c r="SEF1045" s="10"/>
      <c r="SEG1045" s="10"/>
      <c r="SEH1045" s="10"/>
      <c r="SEI1045" s="10"/>
      <c r="SEJ1045" s="10"/>
      <c r="SEK1045" s="10"/>
      <c r="SEL1045" s="10"/>
    </row>
    <row r="1046" spans="12977:12986" x14ac:dyDescent="0.25">
      <c r="SEC1046" s="157"/>
      <c r="SED1046" s="14"/>
      <c r="SEE1046" s="10"/>
      <c r="SEF1046" s="10"/>
      <c r="SEG1046" s="10"/>
      <c r="SEH1046" s="10"/>
      <c r="SEI1046" s="10"/>
      <c r="SEJ1046" s="10"/>
      <c r="SEK1046" s="10"/>
      <c r="SEL1046" s="10"/>
    </row>
    <row r="1047" spans="12977:12986" x14ac:dyDescent="0.25">
      <c r="SEC1047" s="157"/>
      <c r="SED1047" s="14"/>
      <c r="SEE1047" s="10"/>
      <c r="SEF1047" s="10"/>
      <c r="SEG1047" s="10"/>
      <c r="SEH1047" s="10"/>
      <c r="SEI1047" s="10"/>
      <c r="SEJ1047" s="10"/>
      <c r="SEK1047" s="10"/>
      <c r="SEL1047" s="10"/>
    </row>
    <row r="1048" spans="12977:12986" x14ac:dyDescent="0.25">
      <c r="SEC1048" s="157"/>
      <c r="SED1048" s="14"/>
      <c r="SEE1048" s="10"/>
      <c r="SEF1048" s="10"/>
      <c r="SEG1048" s="10"/>
      <c r="SEH1048" s="10"/>
      <c r="SEI1048" s="10"/>
      <c r="SEJ1048" s="10"/>
      <c r="SEK1048" s="10"/>
      <c r="SEL1048" s="10"/>
    </row>
    <row r="1049" spans="12977:12986" x14ac:dyDescent="0.25">
      <c r="SEC1049" s="157"/>
      <c r="SED1049" s="14"/>
      <c r="SEE1049" s="10"/>
      <c r="SEF1049" s="10"/>
      <c r="SEG1049" s="10"/>
      <c r="SEH1049" s="10"/>
      <c r="SEI1049" s="10"/>
      <c r="SEJ1049" s="10"/>
      <c r="SEK1049" s="10"/>
      <c r="SEL1049" s="10"/>
    </row>
    <row r="1050" spans="12977:12986" x14ac:dyDescent="0.25">
      <c r="SEC1050" s="157"/>
      <c r="SED1050" s="14"/>
      <c r="SEE1050" s="10"/>
      <c r="SEF1050" s="10"/>
      <c r="SEG1050" s="10"/>
      <c r="SEH1050" s="10"/>
      <c r="SEI1050" s="10"/>
      <c r="SEJ1050" s="10"/>
      <c r="SEK1050" s="10"/>
      <c r="SEL1050" s="10"/>
    </row>
    <row r="1051" spans="12977:12986" x14ac:dyDescent="0.25">
      <c r="SEC1051" s="157"/>
      <c r="SED1051" s="14"/>
      <c r="SEE1051" s="10"/>
      <c r="SEF1051" s="10"/>
      <c r="SEG1051" s="10"/>
      <c r="SEH1051" s="10"/>
      <c r="SEI1051" s="10"/>
      <c r="SEJ1051" s="10"/>
      <c r="SEK1051" s="10"/>
      <c r="SEL1051" s="10"/>
    </row>
    <row r="1052" spans="12977:12986" x14ac:dyDescent="0.25">
      <c r="SEC1052" s="157"/>
      <c r="SED1052" s="14"/>
      <c r="SEE1052" s="10"/>
      <c r="SEF1052" s="10"/>
      <c r="SEG1052" s="10"/>
      <c r="SEH1052" s="10"/>
      <c r="SEI1052" s="10"/>
      <c r="SEJ1052" s="10"/>
      <c r="SEK1052" s="10"/>
      <c r="SEL1052" s="10"/>
    </row>
    <row r="1053" spans="12977:12986" x14ac:dyDescent="0.25">
      <c r="SEC1053" s="157"/>
      <c r="SED1053" s="14"/>
      <c r="SEE1053" s="10"/>
      <c r="SEF1053" s="10"/>
      <c r="SEG1053" s="10"/>
      <c r="SEH1053" s="10"/>
      <c r="SEI1053" s="10"/>
      <c r="SEJ1053" s="10"/>
      <c r="SEK1053" s="10"/>
      <c r="SEL1053" s="10"/>
    </row>
    <row r="1054" spans="12977:12986" x14ac:dyDescent="0.25">
      <c r="SEC1054" s="157"/>
      <c r="SED1054" s="14"/>
      <c r="SEE1054" s="10"/>
      <c r="SEF1054" s="10"/>
      <c r="SEG1054" s="10"/>
      <c r="SEH1054" s="10"/>
      <c r="SEI1054" s="10"/>
      <c r="SEJ1054" s="10"/>
      <c r="SEK1054" s="10"/>
      <c r="SEL1054" s="10"/>
    </row>
    <row r="1055" spans="12977:12986" x14ac:dyDescent="0.25">
      <c r="SEC1055" s="157"/>
      <c r="SED1055" s="14"/>
      <c r="SEE1055" s="10"/>
      <c r="SEF1055" s="10"/>
      <c r="SEG1055" s="10"/>
      <c r="SEH1055" s="10"/>
      <c r="SEI1055" s="10"/>
      <c r="SEJ1055" s="10"/>
      <c r="SEK1055" s="10"/>
      <c r="SEL1055" s="10"/>
    </row>
    <row r="1056" spans="12977:12986" x14ac:dyDescent="0.25">
      <c r="SEC1056" s="157"/>
      <c r="SED1056" s="14"/>
      <c r="SEE1056" s="10"/>
      <c r="SEF1056" s="10"/>
      <c r="SEG1056" s="10"/>
      <c r="SEH1056" s="10"/>
      <c r="SEI1056" s="10"/>
      <c r="SEJ1056" s="10"/>
      <c r="SEK1056" s="10"/>
      <c r="SEL1056" s="10"/>
    </row>
    <row r="1057" spans="12977:12986" x14ac:dyDescent="0.25">
      <c r="SEC1057" s="157"/>
      <c r="SED1057" s="14"/>
      <c r="SEE1057" s="10"/>
      <c r="SEF1057" s="10"/>
      <c r="SEG1057" s="10"/>
      <c r="SEH1057" s="10"/>
      <c r="SEI1057" s="10"/>
      <c r="SEJ1057" s="10"/>
      <c r="SEK1057" s="10"/>
      <c r="SEL1057" s="10"/>
    </row>
    <row r="1058" spans="12977:12986" x14ac:dyDescent="0.25">
      <c r="SEC1058" s="157"/>
      <c r="SED1058" s="14"/>
      <c r="SEE1058" s="10"/>
      <c r="SEF1058" s="10"/>
      <c r="SEG1058" s="10"/>
      <c r="SEH1058" s="10"/>
      <c r="SEI1058" s="10"/>
      <c r="SEJ1058" s="10"/>
      <c r="SEK1058" s="10"/>
      <c r="SEL1058" s="10"/>
    </row>
    <row r="1059" spans="12977:12986" x14ac:dyDescent="0.25">
      <c r="SEC1059" s="157"/>
      <c r="SED1059" s="14"/>
      <c r="SEE1059" s="10"/>
      <c r="SEF1059" s="10"/>
      <c r="SEG1059" s="10"/>
      <c r="SEH1059" s="10"/>
      <c r="SEI1059" s="10"/>
      <c r="SEJ1059" s="10"/>
      <c r="SEK1059" s="10"/>
      <c r="SEL1059" s="10"/>
    </row>
    <row r="1060" spans="12977:12986" x14ac:dyDescent="0.25">
      <c r="SEC1060" s="157"/>
      <c r="SED1060" s="14"/>
      <c r="SEE1060" s="10"/>
      <c r="SEF1060" s="10"/>
      <c r="SEG1060" s="10"/>
      <c r="SEH1060" s="10"/>
      <c r="SEI1060" s="10"/>
      <c r="SEJ1060" s="10"/>
      <c r="SEK1060" s="10"/>
      <c r="SEL1060" s="10"/>
    </row>
    <row r="1061" spans="12977:12986" x14ac:dyDescent="0.25">
      <c r="SEC1061" s="157"/>
      <c r="SED1061" s="14"/>
      <c r="SEE1061" s="10"/>
      <c r="SEF1061" s="10"/>
      <c r="SEG1061" s="10"/>
      <c r="SEH1061" s="10"/>
      <c r="SEI1061" s="10"/>
      <c r="SEJ1061" s="10"/>
      <c r="SEK1061" s="10"/>
      <c r="SEL1061" s="10"/>
    </row>
    <row r="1062" spans="12977:12986" x14ac:dyDescent="0.25">
      <c r="SEC1062" s="157"/>
      <c r="SED1062" s="14"/>
      <c r="SEE1062" s="10"/>
      <c r="SEF1062" s="10"/>
      <c r="SEG1062" s="10"/>
      <c r="SEH1062" s="10"/>
      <c r="SEI1062" s="10"/>
      <c r="SEJ1062" s="10"/>
      <c r="SEK1062" s="10"/>
      <c r="SEL1062" s="10"/>
    </row>
    <row r="1063" spans="12977:12986" x14ac:dyDescent="0.25">
      <c r="SEC1063" s="157"/>
      <c r="SED1063" s="14"/>
      <c r="SEE1063" s="10"/>
      <c r="SEF1063" s="10"/>
      <c r="SEG1063" s="10"/>
      <c r="SEH1063" s="10"/>
      <c r="SEI1063" s="10"/>
      <c r="SEJ1063" s="10"/>
      <c r="SEK1063" s="10"/>
      <c r="SEL1063" s="10"/>
    </row>
    <row r="1064" spans="12977:12986" x14ac:dyDescent="0.25">
      <c r="SEC1064" s="157"/>
      <c r="SED1064" s="14"/>
      <c r="SEE1064" s="10"/>
      <c r="SEF1064" s="10"/>
      <c r="SEG1064" s="10"/>
      <c r="SEH1064" s="10"/>
      <c r="SEI1064" s="10"/>
      <c r="SEJ1064" s="10"/>
      <c r="SEK1064" s="10"/>
      <c r="SEL1064" s="10"/>
    </row>
    <row r="1065" spans="12977:12986" x14ac:dyDescent="0.25">
      <c r="SEC1065" s="157"/>
      <c r="SED1065" s="14"/>
      <c r="SEE1065" s="10"/>
      <c r="SEF1065" s="10"/>
      <c r="SEG1065" s="10"/>
      <c r="SEH1065" s="10"/>
      <c r="SEI1065" s="10"/>
      <c r="SEJ1065" s="10"/>
      <c r="SEK1065" s="10"/>
      <c r="SEL1065" s="10"/>
    </row>
    <row r="1066" spans="12977:12986" x14ac:dyDescent="0.25">
      <c r="SEC1066" s="157"/>
      <c r="SED1066" s="14"/>
      <c r="SEE1066" s="10"/>
      <c r="SEF1066" s="10"/>
      <c r="SEG1066" s="10"/>
      <c r="SEH1066" s="10"/>
      <c r="SEI1066" s="10"/>
      <c r="SEJ1066" s="10"/>
      <c r="SEK1066" s="10"/>
      <c r="SEL1066" s="10"/>
    </row>
    <row r="1067" spans="12977:12986" x14ac:dyDescent="0.25">
      <c r="SEC1067" s="157"/>
      <c r="SED1067" s="14"/>
      <c r="SEE1067" s="10"/>
      <c r="SEF1067" s="10"/>
      <c r="SEG1067" s="10"/>
      <c r="SEH1067" s="10"/>
      <c r="SEI1067" s="10"/>
      <c r="SEJ1067" s="10"/>
      <c r="SEK1067" s="10"/>
      <c r="SEL1067" s="10"/>
    </row>
    <row r="1068" spans="12977:12986" x14ac:dyDescent="0.25">
      <c r="SEC1068" s="157"/>
      <c r="SED1068" s="14"/>
      <c r="SEE1068" s="10"/>
      <c r="SEF1068" s="10"/>
      <c r="SEG1068" s="10"/>
      <c r="SEH1068" s="10"/>
      <c r="SEI1068" s="10"/>
      <c r="SEJ1068" s="10"/>
      <c r="SEK1068" s="10"/>
      <c r="SEL1068" s="10"/>
    </row>
    <row r="1069" spans="12977:12986" x14ac:dyDescent="0.25">
      <c r="SEC1069" s="157"/>
      <c r="SED1069" s="14"/>
      <c r="SEE1069" s="10"/>
      <c r="SEF1069" s="10"/>
      <c r="SEG1069" s="10"/>
      <c r="SEH1069" s="10"/>
      <c r="SEI1069" s="10"/>
      <c r="SEJ1069" s="10"/>
      <c r="SEK1069" s="10"/>
      <c r="SEL1069" s="10"/>
    </row>
    <row r="1070" spans="12977:12986" x14ac:dyDescent="0.25">
      <c r="SEC1070" s="157"/>
      <c r="SED1070" s="14"/>
      <c r="SEE1070" s="10"/>
      <c r="SEF1070" s="10"/>
      <c r="SEG1070" s="10"/>
      <c r="SEH1070" s="10"/>
      <c r="SEI1070" s="10"/>
      <c r="SEJ1070" s="10"/>
      <c r="SEK1070" s="10"/>
      <c r="SEL1070" s="10"/>
    </row>
    <row r="1071" spans="12977:12986" x14ac:dyDescent="0.25">
      <c r="SEC1071" s="157"/>
      <c r="SED1071" s="14"/>
      <c r="SEE1071" s="10"/>
      <c r="SEF1071" s="10"/>
      <c r="SEG1071" s="10"/>
      <c r="SEH1071" s="10"/>
      <c r="SEI1071" s="10"/>
      <c r="SEJ1071" s="10"/>
      <c r="SEK1071" s="10"/>
      <c r="SEL1071" s="10"/>
    </row>
    <row r="1072" spans="12977:12986" x14ac:dyDescent="0.25">
      <c r="SEC1072" s="157"/>
      <c r="SED1072" s="14"/>
      <c r="SEE1072" s="10"/>
      <c r="SEF1072" s="10"/>
      <c r="SEG1072" s="10"/>
      <c r="SEH1072" s="10"/>
      <c r="SEI1072" s="10"/>
      <c r="SEJ1072" s="10"/>
      <c r="SEK1072" s="10"/>
      <c r="SEL1072" s="10"/>
    </row>
    <row r="1073" spans="12977:12986" x14ac:dyDescent="0.25">
      <c r="SEC1073" s="157"/>
      <c r="SED1073" s="14"/>
      <c r="SEE1073" s="10"/>
      <c r="SEF1073" s="10"/>
      <c r="SEG1073" s="10"/>
      <c r="SEH1073" s="10"/>
      <c r="SEI1073" s="10"/>
      <c r="SEJ1073" s="10"/>
      <c r="SEK1073" s="10"/>
      <c r="SEL1073" s="10"/>
    </row>
    <row r="1074" spans="12977:12986" x14ac:dyDescent="0.25">
      <c r="SEC1074" s="157"/>
      <c r="SED1074" s="14"/>
      <c r="SEE1074" s="10"/>
      <c r="SEF1074" s="10"/>
      <c r="SEG1074" s="10"/>
      <c r="SEH1074" s="10"/>
      <c r="SEI1074" s="10"/>
      <c r="SEJ1074" s="10"/>
      <c r="SEK1074" s="10"/>
      <c r="SEL1074" s="10"/>
    </row>
    <row r="1075" spans="12977:12986" x14ac:dyDescent="0.25">
      <c r="SEC1075" s="157"/>
      <c r="SED1075" s="14"/>
      <c r="SEE1075" s="10"/>
      <c r="SEF1075" s="10"/>
      <c r="SEG1075" s="10"/>
      <c r="SEH1075" s="10"/>
      <c r="SEI1075" s="10"/>
      <c r="SEJ1075" s="10"/>
      <c r="SEK1075" s="10"/>
      <c r="SEL1075" s="10"/>
    </row>
    <row r="1076" spans="12977:12986" x14ac:dyDescent="0.25">
      <c r="SEC1076" s="157"/>
      <c r="SED1076" s="14"/>
      <c r="SEE1076" s="10"/>
      <c r="SEF1076" s="10"/>
      <c r="SEG1076" s="10"/>
      <c r="SEH1076" s="10"/>
      <c r="SEI1076" s="10"/>
      <c r="SEJ1076" s="10"/>
      <c r="SEK1076" s="10"/>
      <c r="SEL1076" s="10"/>
    </row>
    <row r="1077" spans="12977:12986" x14ac:dyDescent="0.25">
      <c r="SEC1077" s="157"/>
      <c r="SED1077" s="14"/>
      <c r="SEE1077" s="10"/>
      <c r="SEF1077" s="10"/>
      <c r="SEG1077" s="10"/>
      <c r="SEH1077" s="10"/>
      <c r="SEI1077" s="10"/>
      <c r="SEJ1077" s="10"/>
      <c r="SEK1077" s="10"/>
      <c r="SEL1077" s="10"/>
    </row>
    <row r="1078" spans="12977:12986" x14ac:dyDescent="0.25">
      <c r="SEC1078" s="157"/>
      <c r="SED1078" s="14"/>
      <c r="SEE1078" s="10"/>
      <c r="SEF1078" s="10"/>
      <c r="SEG1078" s="10"/>
      <c r="SEH1078" s="10"/>
      <c r="SEI1078" s="10"/>
      <c r="SEJ1078" s="10"/>
      <c r="SEK1078" s="10"/>
      <c r="SEL1078" s="10"/>
    </row>
    <row r="1079" spans="12977:12986" x14ac:dyDescent="0.25">
      <c r="SEC1079" s="157"/>
      <c r="SED1079" s="14"/>
      <c r="SEE1079" s="10"/>
      <c r="SEF1079" s="10"/>
      <c r="SEG1079" s="10"/>
      <c r="SEH1079" s="10"/>
      <c r="SEI1079" s="10"/>
      <c r="SEJ1079" s="10"/>
      <c r="SEK1079" s="10"/>
      <c r="SEL1079" s="10"/>
    </row>
    <row r="1080" spans="12977:12986" x14ac:dyDescent="0.25">
      <c r="SEC1080" s="157"/>
      <c r="SED1080" s="14"/>
      <c r="SEE1080" s="10"/>
      <c r="SEF1080" s="10"/>
      <c r="SEG1080" s="10"/>
      <c r="SEH1080" s="10"/>
      <c r="SEI1080" s="10"/>
      <c r="SEJ1080" s="10"/>
      <c r="SEK1080" s="10"/>
      <c r="SEL1080" s="10"/>
    </row>
    <row r="1081" spans="12977:12986" x14ac:dyDescent="0.25">
      <c r="SEC1081" s="157"/>
      <c r="SED1081" s="14"/>
      <c r="SEE1081" s="10"/>
      <c r="SEF1081" s="10"/>
      <c r="SEG1081" s="10"/>
      <c r="SEH1081" s="10"/>
      <c r="SEI1081" s="10"/>
      <c r="SEJ1081" s="10"/>
      <c r="SEK1081" s="10"/>
      <c r="SEL1081" s="10"/>
    </row>
    <row r="1082" spans="12977:12986" x14ac:dyDescent="0.25">
      <c r="SEC1082" s="157"/>
      <c r="SED1082" s="14"/>
      <c r="SEE1082" s="10"/>
      <c r="SEF1082" s="10"/>
      <c r="SEG1082" s="10"/>
      <c r="SEH1082" s="10"/>
      <c r="SEI1082" s="10"/>
      <c r="SEJ1082" s="10"/>
      <c r="SEK1082" s="10"/>
      <c r="SEL1082" s="10"/>
    </row>
    <row r="1083" spans="12977:12986" x14ac:dyDescent="0.25">
      <c r="SEC1083" s="157"/>
      <c r="SED1083" s="14"/>
      <c r="SEE1083" s="10"/>
      <c r="SEF1083" s="10"/>
      <c r="SEG1083" s="10"/>
      <c r="SEH1083" s="10"/>
      <c r="SEI1083" s="10"/>
      <c r="SEJ1083" s="10"/>
      <c r="SEK1083" s="10"/>
      <c r="SEL1083" s="10"/>
    </row>
    <row r="1084" spans="12977:12986" x14ac:dyDescent="0.25">
      <c r="SEC1084" s="157"/>
      <c r="SED1084" s="14"/>
      <c r="SEE1084" s="10"/>
      <c r="SEF1084" s="10"/>
      <c r="SEG1084" s="10"/>
      <c r="SEH1084" s="10"/>
      <c r="SEI1084" s="10"/>
      <c r="SEJ1084" s="10"/>
      <c r="SEK1084" s="10"/>
      <c r="SEL1084" s="10"/>
    </row>
    <row r="1085" spans="12977:12986" x14ac:dyDescent="0.25">
      <c r="SEC1085" s="157"/>
      <c r="SED1085" s="14"/>
      <c r="SEE1085" s="10"/>
      <c r="SEF1085" s="10"/>
      <c r="SEG1085" s="10"/>
      <c r="SEH1085" s="10"/>
      <c r="SEI1085" s="10"/>
      <c r="SEJ1085" s="10"/>
      <c r="SEK1085" s="10"/>
      <c r="SEL1085" s="10"/>
    </row>
    <row r="1086" spans="12977:12986" x14ac:dyDescent="0.25">
      <c r="SEC1086" s="157"/>
      <c r="SED1086" s="14"/>
      <c r="SEE1086" s="10"/>
      <c r="SEF1086" s="10"/>
      <c r="SEG1086" s="10"/>
      <c r="SEH1086" s="10"/>
      <c r="SEI1086" s="10"/>
      <c r="SEJ1086" s="10"/>
      <c r="SEK1086" s="10"/>
      <c r="SEL1086" s="10"/>
    </row>
    <row r="1087" spans="12977:12986" x14ac:dyDescent="0.25">
      <c r="SEC1087" s="157"/>
      <c r="SED1087" s="14"/>
      <c r="SEE1087" s="10"/>
      <c r="SEF1087" s="10"/>
      <c r="SEG1087" s="10"/>
      <c r="SEH1087" s="10"/>
      <c r="SEI1087" s="10"/>
      <c r="SEJ1087" s="10"/>
      <c r="SEK1087" s="10"/>
      <c r="SEL1087" s="10"/>
    </row>
    <row r="1088" spans="12977:12986" x14ac:dyDescent="0.25">
      <c r="SEC1088" s="157"/>
      <c r="SED1088" s="14"/>
      <c r="SEE1088" s="10"/>
      <c r="SEF1088" s="10"/>
      <c r="SEG1088" s="10"/>
      <c r="SEH1088" s="10"/>
      <c r="SEI1088" s="10"/>
      <c r="SEJ1088" s="10"/>
      <c r="SEK1088" s="10"/>
      <c r="SEL1088" s="10"/>
    </row>
    <row r="1089" spans="12977:12986" x14ac:dyDescent="0.25">
      <c r="SEC1089" s="157"/>
      <c r="SED1089" s="14"/>
      <c r="SEE1089" s="10"/>
      <c r="SEF1089" s="10"/>
      <c r="SEG1089" s="10"/>
      <c r="SEH1089" s="10"/>
      <c r="SEI1089" s="10"/>
      <c r="SEJ1089" s="10"/>
      <c r="SEK1089" s="10"/>
      <c r="SEL1089" s="10"/>
    </row>
    <row r="1090" spans="12977:12986" x14ac:dyDescent="0.25">
      <c r="SEC1090" s="157"/>
      <c r="SED1090" s="14"/>
      <c r="SEE1090" s="10"/>
      <c r="SEF1090" s="10"/>
      <c r="SEG1090" s="10"/>
      <c r="SEH1090" s="10"/>
      <c r="SEI1090" s="10"/>
      <c r="SEJ1090" s="10"/>
      <c r="SEK1090" s="10"/>
      <c r="SEL1090" s="10"/>
    </row>
    <row r="1091" spans="12977:12986" x14ac:dyDescent="0.25">
      <c r="SEC1091" s="157"/>
      <c r="SED1091" s="14"/>
      <c r="SEE1091" s="10"/>
      <c r="SEF1091" s="10"/>
      <c r="SEG1091" s="10"/>
      <c r="SEH1091" s="10"/>
      <c r="SEI1091" s="10"/>
      <c r="SEJ1091" s="10"/>
      <c r="SEK1091" s="10"/>
      <c r="SEL1091" s="10"/>
    </row>
    <row r="1092" spans="12977:12986" x14ac:dyDescent="0.25">
      <c r="SEC1092" s="157"/>
      <c r="SED1092" s="14"/>
      <c r="SEE1092" s="10"/>
      <c r="SEF1092" s="10"/>
      <c r="SEG1092" s="10"/>
      <c r="SEH1092" s="10"/>
      <c r="SEI1092" s="10"/>
      <c r="SEJ1092" s="10"/>
      <c r="SEK1092" s="10"/>
      <c r="SEL1092" s="10"/>
    </row>
    <row r="1093" spans="12977:12986" x14ac:dyDescent="0.25">
      <c r="SEC1093" s="157"/>
      <c r="SED1093" s="14"/>
      <c r="SEE1093" s="10"/>
      <c r="SEF1093" s="10"/>
      <c r="SEG1093" s="10"/>
      <c r="SEH1093" s="10"/>
      <c r="SEI1093" s="10"/>
      <c r="SEJ1093" s="10"/>
      <c r="SEK1093" s="10"/>
      <c r="SEL1093" s="10"/>
    </row>
    <row r="1094" spans="12977:12986" x14ac:dyDescent="0.25">
      <c r="SEC1094" s="157"/>
      <c r="SED1094" s="14"/>
      <c r="SEE1094" s="10"/>
      <c r="SEF1094" s="10"/>
      <c r="SEG1094" s="10"/>
      <c r="SEH1094" s="10"/>
      <c r="SEI1094" s="10"/>
      <c r="SEJ1094" s="10"/>
      <c r="SEK1094" s="10"/>
      <c r="SEL1094" s="10"/>
    </row>
    <row r="1095" spans="12977:12986" x14ac:dyDescent="0.25">
      <c r="SEC1095" s="157"/>
      <c r="SED1095" s="14"/>
      <c r="SEE1095" s="10"/>
      <c r="SEF1095" s="10"/>
      <c r="SEG1095" s="10"/>
      <c r="SEH1095" s="10"/>
      <c r="SEI1095" s="10"/>
      <c r="SEJ1095" s="10"/>
      <c r="SEK1095" s="10"/>
      <c r="SEL1095" s="10"/>
    </row>
    <row r="1096" spans="12977:12986" x14ac:dyDescent="0.25">
      <c r="SEC1096" s="157"/>
      <c r="SED1096" s="14"/>
      <c r="SEE1096" s="10"/>
      <c r="SEF1096" s="10"/>
      <c r="SEG1096" s="10"/>
      <c r="SEH1096" s="10"/>
      <c r="SEI1096" s="10"/>
      <c r="SEJ1096" s="10"/>
      <c r="SEK1096" s="10"/>
      <c r="SEL1096" s="10"/>
    </row>
    <row r="1097" spans="12977:12986" x14ac:dyDescent="0.25">
      <c r="SEC1097" s="157"/>
      <c r="SED1097" s="14"/>
      <c r="SEE1097" s="10"/>
      <c r="SEF1097" s="10"/>
      <c r="SEG1097" s="10"/>
      <c r="SEH1097" s="10"/>
      <c r="SEI1097" s="10"/>
      <c r="SEJ1097" s="10"/>
      <c r="SEK1097" s="10"/>
      <c r="SEL1097" s="10"/>
    </row>
    <row r="1098" spans="12977:12986" x14ac:dyDescent="0.25">
      <c r="SEC1098" s="157"/>
      <c r="SED1098" s="14"/>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row r="1150" spans="12977:12986" x14ac:dyDescent="0.25">
      <c r="SEC1150" s="10"/>
      <c r="SED1150" s="10"/>
      <c r="SEE1150" s="10"/>
      <c r="SEF1150" s="10"/>
      <c r="SEG1150" s="10"/>
      <c r="SEH1150" s="10"/>
      <c r="SEI1150" s="10"/>
      <c r="SEJ1150" s="10"/>
      <c r="SEK1150" s="10"/>
      <c r="SEL1150" s="10"/>
    </row>
    <row r="1151" spans="12977:12986" x14ac:dyDescent="0.25">
      <c r="SEC1151" s="10"/>
      <c r="SED1151" s="10"/>
      <c r="SEE1151" s="10"/>
      <c r="SEF1151" s="10"/>
      <c r="SEG1151" s="10"/>
      <c r="SEH1151" s="10"/>
      <c r="SEI1151" s="10"/>
      <c r="SEJ1151" s="10"/>
      <c r="SEK1151" s="10"/>
      <c r="SEL1151" s="10"/>
    </row>
    <row r="1152" spans="12977:12986" x14ac:dyDescent="0.25">
      <c r="SEC1152" s="10"/>
      <c r="SED1152" s="10"/>
      <c r="SEE1152" s="10"/>
      <c r="SEF1152" s="10"/>
      <c r="SEG1152" s="10"/>
      <c r="SEH1152" s="10"/>
      <c r="SEI1152" s="10"/>
      <c r="SEJ1152" s="10"/>
      <c r="SEK1152" s="10"/>
      <c r="SEL1152" s="10"/>
    </row>
    <row r="1153" spans="12977:12986" x14ac:dyDescent="0.25">
      <c r="SEC1153" s="10"/>
      <c r="SED1153" s="10"/>
      <c r="SEE1153" s="10"/>
      <c r="SEF1153" s="10"/>
      <c r="SEG1153" s="10"/>
      <c r="SEH1153" s="10"/>
      <c r="SEI1153" s="10"/>
      <c r="SEJ1153" s="10"/>
      <c r="SEK1153" s="10"/>
      <c r="SEL1153" s="10"/>
    </row>
    <row r="1154" spans="12977:12986" x14ac:dyDescent="0.25">
      <c r="SEC1154" s="10"/>
      <c r="SED1154" s="10"/>
      <c r="SEE1154" s="10"/>
      <c r="SEF1154" s="10"/>
      <c r="SEG1154" s="10"/>
      <c r="SEH1154" s="10"/>
      <c r="SEI1154" s="10"/>
      <c r="SEJ1154" s="10"/>
      <c r="SEK1154" s="10"/>
      <c r="SEL1154" s="10"/>
    </row>
    <row r="1155" spans="12977:12986" x14ac:dyDescent="0.25">
      <c r="SEC1155" s="10"/>
      <c r="SED1155" s="10"/>
      <c r="SEE1155" s="10"/>
      <c r="SEF1155" s="10"/>
      <c r="SEG1155" s="10"/>
      <c r="SEH1155" s="10"/>
      <c r="SEI1155" s="10"/>
      <c r="SEJ1155" s="10"/>
      <c r="SEK1155" s="10"/>
      <c r="SEL1155" s="10"/>
    </row>
    <row r="1156" spans="12977:12986" x14ac:dyDescent="0.25">
      <c r="SEC1156" s="10"/>
      <c r="SED1156" s="10"/>
      <c r="SEE1156" s="10"/>
      <c r="SEF1156" s="10"/>
      <c r="SEG1156" s="10"/>
      <c r="SEH1156" s="10"/>
      <c r="SEI1156" s="10"/>
      <c r="SEJ1156" s="10"/>
      <c r="SEK1156" s="10"/>
      <c r="SEL1156" s="10"/>
    </row>
    <row r="1157" spans="12977:12986" x14ac:dyDescent="0.25">
      <c r="SEC1157" s="10"/>
      <c r="SED1157" s="10"/>
      <c r="SEE1157" s="10"/>
      <c r="SEF1157" s="10"/>
      <c r="SEG1157" s="10"/>
      <c r="SEH1157" s="10"/>
      <c r="SEI1157" s="10"/>
      <c r="SEJ1157" s="10"/>
      <c r="SEK1157" s="10"/>
      <c r="SEL1157" s="10"/>
    </row>
  </sheetData>
  <sheetProtection formatCells="0" selectLockedCells="1"/>
  <sortState ref="SEF1001:SEF1007">
    <sortCondition ref="SEF1001"/>
  </sortState>
  <dataConsolidate/>
  <mergeCells count="373">
    <mergeCell ref="A10:BO10"/>
    <mergeCell ref="A89:H89"/>
    <mergeCell ref="A69:H69"/>
    <mergeCell ref="BI78:BO81"/>
    <mergeCell ref="AT80:AX81"/>
    <mergeCell ref="AY80:BC81"/>
    <mergeCell ref="AF74:AL74"/>
    <mergeCell ref="BI88:BO88"/>
    <mergeCell ref="A72:BO73"/>
    <mergeCell ref="A77:BO77"/>
    <mergeCell ref="AT78:BC79"/>
    <mergeCell ref="A74:D74"/>
    <mergeCell ref="BI69:BO69"/>
    <mergeCell ref="A70:BO70"/>
    <mergeCell ref="AM74:AR74"/>
    <mergeCell ref="AY88:BC88"/>
    <mergeCell ref="A75:BO75"/>
    <mergeCell ref="BA31:BG31"/>
    <mergeCell ref="AT35:BC36"/>
    <mergeCell ref="BD35:BH38"/>
    <mergeCell ref="A33:F33"/>
    <mergeCell ref="AY39:BC39"/>
    <mergeCell ref="BI43:BO43"/>
    <mergeCell ref="AY49:BC49"/>
    <mergeCell ref="AT49:AX49"/>
    <mergeCell ref="AT50:AX50"/>
    <mergeCell ref="AY50:BC50"/>
    <mergeCell ref="BD50:BH50"/>
    <mergeCell ref="BD40:BH40"/>
    <mergeCell ref="AT44:AX44"/>
    <mergeCell ref="BI44:BO44"/>
    <mergeCell ref="A11:BO11"/>
    <mergeCell ref="BI63:BO66"/>
    <mergeCell ref="A62:BO62"/>
    <mergeCell ref="A63:H66"/>
    <mergeCell ref="AT63:AX66"/>
    <mergeCell ref="AY63:BC66"/>
    <mergeCell ref="A58:S58"/>
    <mergeCell ref="A59:S59"/>
    <mergeCell ref="Y58:AS58"/>
    <mergeCell ref="BD51:BH51"/>
    <mergeCell ref="W25:AM25"/>
    <mergeCell ref="I45:AS45"/>
    <mergeCell ref="I44:AS44"/>
    <mergeCell ref="P25:U25"/>
    <mergeCell ref="AN25:BO25"/>
    <mergeCell ref="A31:D31"/>
    <mergeCell ref="AY44:BC44"/>
    <mergeCell ref="A45:H45"/>
    <mergeCell ref="AM31:AR31"/>
    <mergeCell ref="BK31:BO31"/>
    <mergeCell ref="AS31:AX31"/>
    <mergeCell ref="AF31:AL31"/>
    <mergeCell ref="AN33:AR33"/>
    <mergeCell ref="AS33:BO33"/>
    <mergeCell ref="AB31:AE31"/>
    <mergeCell ref="BH31:BJ31"/>
    <mergeCell ref="BD44:BH44"/>
    <mergeCell ref="AT39:AX39"/>
    <mergeCell ref="AT40:AX40"/>
    <mergeCell ref="AT41:AX41"/>
    <mergeCell ref="AT42:AX42"/>
    <mergeCell ref="AT43:AX43"/>
    <mergeCell ref="BI40:BO40"/>
    <mergeCell ref="BD39:BH39"/>
    <mergeCell ref="E31:AA31"/>
    <mergeCell ref="AT37:AX38"/>
    <mergeCell ref="AY37:BC38"/>
    <mergeCell ref="I35:AS38"/>
    <mergeCell ref="I39:AS39"/>
    <mergeCell ref="I40:AS40"/>
    <mergeCell ref="I41:AS41"/>
    <mergeCell ref="A29:BO29"/>
    <mergeCell ref="AT67:AX67"/>
    <mergeCell ref="AU57:BD57"/>
    <mergeCell ref="BD63:BH66"/>
    <mergeCell ref="A14:BO14"/>
    <mergeCell ref="BD46:BH46"/>
    <mergeCell ref="A43:H43"/>
    <mergeCell ref="AT45:AX45"/>
    <mergeCell ref="AY45:BC45"/>
    <mergeCell ref="AY41:BC41"/>
    <mergeCell ref="BI42:BO42"/>
    <mergeCell ref="BI45:BO45"/>
    <mergeCell ref="BD45:BH45"/>
    <mergeCell ref="BD41:BH41"/>
    <mergeCell ref="AW22:BO22"/>
    <mergeCell ref="A16:E16"/>
    <mergeCell ref="F16:S16"/>
    <mergeCell ref="T16:X16"/>
    <mergeCell ref="Y16:AR16"/>
    <mergeCell ref="AS16:AY16"/>
    <mergeCell ref="AZ16:BO16"/>
    <mergeCell ref="A17:B17"/>
    <mergeCell ref="C17:Q17"/>
    <mergeCell ref="A15:BO15"/>
    <mergeCell ref="SEC1090:SEC1098"/>
    <mergeCell ref="SED1025:SEG1025"/>
    <mergeCell ref="A112:H112"/>
    <mergeCell ref="SEC1027:SEC1035"/>
    <mergeCell ref="SEC1036:SEC1044"/>
    <mergeCell ref="SEC1045:SEC1053"/>
    <mergeCell ref="SEC1054:SEC1062"/>
    <mergeCell ref="SEC1063:SEC1071"/>
    <mergeCell ref="SEC1072:SEC1080"/>
    <mergeCell ref="SEC1081:SEC1089"/>
    <mergeCell ref="AT112:AX112"/>
    <mergeCell ref="AY112:BC112"/>
    <mergeCell ref="BD112:BH112"/>
    <mergeCell ref="BI112:BO112"/>
    <mergeCell ref="A113:BO113"/>
    <mergeCell ref="A114:I114"/>
    <mergeCell ref="J114:AS114"/>
    <mergeCell ref="AT114:AX114"/>
    <mergeCell ref="AY114:BO114"/>
    <mergeCell ref="I112:AS112"/>
    <mergeCell ref="AA17:AK17"/>
    <mergeCell ref="AL17:AM17"/>
    <mergeCell ref="AN17:AR17"/>
    <mergeCell ref="AS17:BG17"/>
    <mergeCell ref="BH17:BO17"/>
    <mergeCell ref="N21:P21"/>
    <mergeCell ref="AH21:AJ21"/>
    <mergeCell ref="P22:S22"/>
    <mergeCell ref="Z24:AB24"/>
    <mergeCell ref="A19:BO19"/>
    <mergeCell ref="R17:Z17"/>
    <mergeCell ref="H24:J24"/>
    <mergeCell ref="K24:N24"/>
    <mergeCell ref="A23:BO23"/>
    <mergeCell ref="AP24:BO24"/>
    <mergeCell ref="B24:G24"/>
    <mergeCell ref="A20:BO20"/>
    <mergeCell ref="Z22:AP22"/>
    <mergeCell ref="AC24:AF24"/>
    <mergeCell ref="A18:BO18"/>
    <mergeCell ref="I42:AS42"/>
    <mergeCell ref="I43:AS43"/>
    <mergeCell ref="A32:BO32"/>
    <mergeCell ref="BI35:BO38"/>
    <mergeCell ref="G33:AM33"/>
    <mergeCell ref="AY31:AZ31"/>
    <mergeCell ref="A34:BO34"/>
    <mergeCell ref="A35:H38"/>
    <mergeCell ref="A39:H39"/>
    <mergeCell ref="BI41:BO41"/>
    <mergeCell ref="BI39:BO39"/>
    <mergeCell ref="AY42:BC42"/>
    <mergeCell ref="A28:BO28"/>
    <mergeCell ref="A30:BO30"/>
    <mergeCell ref="BD52:BH52"/>
    <mergeCell ref="BI52:BO52"/>
    <mergeCell ref="AT51:AX51"/>
    <mergeCell ref="AY51:BC51"/>
    <mergeCell ref="A40:H40"/>
    <mergeCell ref="A41:H41"/>
    <mergeCell ref="A42:H42"/>
    <mergeCell ref="A46:H46"/>
    <mergeCell ref="I49:AS49"/>
    <mergeCell ref="AT48:AX48"/>
    <mergeCell ref="AY48:BC48"/>
    <mergeCell ref="BD48:BH48"/>
    <mergeCell ref="AY40:BC40"/>
    <mergeCell ref="AT46:AX46"/>
    <mergeCell ref="BD42:BH42"/>
    <mergeCell ref="BD43:BH43"/>
    <mergeCell ref="A44:H44"/>
    <mergeCell ref="AY46:BC46"/>
    <mergeCell ref="AT47:AX47"/>
    <mergeCell ref="AY47:BC47"/>
    <mergeCell ref="A47:H47"/>
    <mergeCell ref="AY43:BC43"/>
    <mergeCell ref="I47:AS47"/>
    <mergeCell ref="BD49:BH49"/>
    <mergeCell ref="BD47:BH47"/>
    <mergeCell ref="I46:AS46"/>
    <mergeCell ref="I85:AS85"/>
    <mergeCell ref="I68:AS68"/>
    <mergeCell ref="BD83:BH83"/>
    <mergeCell ref="AN76:AR76"/>
    <mergeCell ref="AT85:AX85"/>
    <mergeCell ref="I82:AS82"/>
    <mergeCell ref="AY83:BC83"/>
    <mergeCell ref="V56:AE56"/>
    <mergeCell ref="A55:BO55"/>
    <mergeCell ref="BI51:BO51"/>
    <mergeCell ref="AT71:AX71"/>
    <mergeCell ref="AY71:BO71"/>
    <mergeCell ref="A71:I71"/>
    <mergeCell ref="J71:AS71"/>
    <mergeCell ref="A56:E56"/>
    <mergeCell ref="BH74:BJ74"/>
    <mergeCell ref="E74:AA74"/>
    <mergeCell ref="AB74:AE74"/>
    <mergeCell ref="AY74:AZ74"/>
    <mergeCell ref="BI67:BO67"/>
    <mergeCell ref="BF61:BJ61"/>
    <mergeCell ref="AL61:BE61"/>
    <mergeCell ref="I63:AS66"/>
    <mergeCell ref="I67:AS67"/>
    <mergeCell ref="I69:AS69"/>
    <mergeCell ref="AS74:AX74"/>
    <mergeCell ref="A48:H48"/>
    <mergeCell ref="I48:AS48"/>
    <mergeCell ref="A49:H49"/>
    <mergeCell ref="AT68:AX68"/>
    <mergeCell ref="AY68:BC68"/>
    <mergeCell ref="BD68:BH68"/>
    <mergeCell ref="BI68:BO68"/>
    <mergeCell ref="AT69:AX69"/>
    <mergeCell ref="AY69:BC69"/>
    <mergeCell ref="BD69:BH69"/>
    <mergeCell ref="BK74:BO74"/>
    <mergeCell ref="A50:H50"/>
    <mergeCell ref="BI50:BO50"/>
    <mergeCell ref="I51:AS51"/>
    <mergeCell ref="I50:AS50"/>
    <mergeCell ref="BI48:BO48"/>
    <mergeCell ref="AY67:BC67"/>
    <mergeCell ref="BD67:BH67"/>
    <mergeCell ref="A84:H84"/>
    <mergeCell ref="A86:H86"/>
    <mergeCell ref="A76:F76"/>
    <mergeCell ref="BI85:BO85"/>
    <mergeCell ref="BD86:BH86"/>
    <mergeCell ref="I78:AS81"/>
    <mergeCell ref="BI47:BO47"/>
    <mergeCell ref="BI49:BO49"/>
    <mergeCell ref="BI46:BO46"/>
    <mergeCell ref="BA74:BG74"/>
    <mergeCell ref="I61:R61"/>
    <mergeCell ref="Y59:AS59"/>
    <mergeCell ref="S61:V61"/>
    <mergeCell ref="AC61:AF61"/>
    <mergeCell ref="AH61:AK61"/>
    <mergeCell ref="W61:AB61"/>
    <mergeCell ref="AZ58:BO58"/>
    <mergeCell ref="A60:BO60"/>
    <mergeCell ref="A57:Q57"/>
    <mergeCell ref="Y57:AO57"/>
    <mergeCell ref="A51:H51"/>
    <mergeCell ref="A53:BO53"/>
    <mergeCell ref="E54:BO54"/>
    <mergeCell ref="A54:D54"/>
    <mergeCell ref="A91:H91"/>
    <mergeCell ref="I91:AS91"/>
    <mergeCell ref="BD94:BH94"/>
    <mergeCell ref="BI84:BO84"/>
    <mergeCell ref="AT111:AX111"/>
    <mergeCell ref="AY106:BC109"/>
    <mergeCell ref="BF104:BJ104"/>
    <mergeCell ref="BK104:BO104"/>
    <mergeCell ref="BD87:BH87"/>
    <mergeCell ref="AT91:AX91"/>
    <mergeCell ref="AY91:BC91"/>
    <mergeCell ref="BD91:BH91"/>
    <mergeCell ref="BI87:BO87"/>
    <mergeCell ref="BD88:BH88"/>
    <mergeCell ref="A87:H87"/>
    <mergeCell ref="AY87:BC87"/>
    <mergeCell ref="I111:AS111"/>
    <mergeCell ref="A96:BO96"/>
    <mergeCell ref="A98:BO98"/>
    <mergeCell ref="A105:BO105"/>
    <mergeCell ref="A97:E97"/>
    <mergeCell ref="A99:E99"/>
    <mergeCell ref="I84:AS84"/>
    <mergeCell ref="I86:AS86"/>
    <mergeCell ref="AG99:AT99"/>
    <mergeCell ref="BD95:BH95"/>
    <mergeCell ref="BI95:BO95"/>
    <mergeCell ref="S104:V104"/>
    <mergeCell ref="BI111:BO111"/>
    <mergeCell ref="A111:H111"/>
    <mergeCell ref="BI94:BO94"/>
    <mergeCell ref="I94:AS94"/>
    <mergeCell ref="BD106:BH109"/>
    <mergeCell ref="BI106:BO109"/>
    <mergeCell ref="F97:BO97"/>
    <mergeCell ref="A106:H109"/>
    <mergeCell ref="I106:AS109"/>
    <mergeCell ref="AY110:BC110"/>
    <mergeCell ref="BD110:BH110"/>
    <mergeCell ref="BI110:BO110"/>
    <mergeCell ref="Y100:AO100"/>
    <mergeCell ref="AU100:BD100"/>
    <mergeCell ref="W104:AB104"/>
    <mergeCell ref="AC104:AF104"/>
    <mergeCell ref="AH104:AK104"/>
    <mergeCell ref="AL104:BE104"/>
    <mergeCell ref="AT94:AX94"/>
    <mergeCell ref="AY94:BC94"/>
    <mergeCell ref="I90:AS90"/>
    <mergeCell ref="BD90:BH90"/>
    <mergeCell ref="BI90:BO90"/>
    <mergeCell ref="A83:H83"/>
    <mergeCell ref="A78:H81"/>
    <mergeCell ref="BK61:BO61"/>
    <mergeCell ref="AT86:AX86"/>
    <mergeCell ref="AY86:BC86"/>
    <mergeCell ref="AY111:BC111"/>
    <mergeCell ref="BD111:BH111"/>
    <mergeCell ref="I104:R104"/>
    <mergeCell ref="A110:H110"/>
    <mergeCell ref="A101:S101"/>
    <mergeCell ref="Y101:AS101"/>
    <mergeCell ref="AZ101:BO101"/>
    <mergeCell ref="I110:AS110"/>
    <mergeCell ref="A94:H94"/>
    <mergeCell ref="A95:BC95"/>
    <mergeCell ref="A102:S102"/>
    <mergeCell ref="Y102:AS102"/>
    <mergeCell ref="V99:AE99"/>
    <mergeCell ref="AT106:AX109"/>
    <mergeCell ref="AT110:AX110"/>
    <mergeCell ref="A100:Q100"/>
    <mergeCell ref="AG56:AT56"/>
    <mergeCell ref="A52:BC52"/>
    <mergeCell ref="A67:H67"/>
    <mergeCell ref="A68:H68"/>
    <mergeCell ref="AS76:BO76"/>
    <mergeCell ref="AY89:BC89"/>
    <mergeCell ref="AT87:AX87"/>
    <mergeCell ref="AT88:AX88"/>
    <mergeCell ref="AY82:BC82"/>
    <mergeCell ref="BD82:BH82"/>
    <mergeCell ref="BD85:BH85"/>
    <mergeCell ref="I87:AS87"/>
    <mergeCell ref="I83:AS83"/>
    <mergeCell ref="G76:AM76"/>
    <mergeCell ref="A82:H82"/>
    <mergeCell ref="BI86:BO86"/>
    <mergeCell ref="BD84:BH84"/>
    <mergeCell ref="AY85:BC85"/>
    <mergeCell ref="AT84:AX84"/>
    <mergeCell ref="BD78:BH81"/>
    <mergeCell ref="AY84:BC84"/>
    <mergeCell ref="A85:H85"/>
    <mergeCell ref="BI82:BO82"/>
    <mergeCell ref="AT82:AX82"/>
    <mergeCell ref="BI91:BO91"/>
    <mergeCell ref="AT83:AX83"/>
    <mergeCell ref="BI89:BO89"/>
    <mergeCell ref="AT89:AX89"/>
    <mergeCell ref="A93:H93"/>
    <mergeCell ref="I93:AS93"/>
    <mergeCell ref="AT93:AX93"/>
    <mergeCell ref="AY93:BC93"/>
    <mergeCell ref="BD93:BH93"/>
    <mergeCell ref="BI93:BO93"/>
    <mergeCell ref="A92:H92"/>
    <mergeCell ref="I92:AS92"/>
    <mergeCell ref="AT92:AX92"/>
    <mergeCell ref="AY92:BC92"/>
    <mergeCell ref="BD92:BH92"/>
    <mergeCell ref="BI92:BO92"/>
    <mergeCell ref="A88:H88"/>
    <mergeCell ref="I88:AS88"/>
    <mergeCell ref="BD89:BH89"/>
    <mergeCell ref="BI83:BO83"/>
    <mergeCell ref="AT90:AX90"/>
    <mergeCell ref="AY90:BC90"/>
    <mergeCell ref="A90:H90"/>
    <mergeCell ref="I89:AS89"/>
    <mergeCell ref="A7:BO7"/>
    <mergeCell ref="A8:BO8"/>
    <mergeCell ref="A9:BO9"/>
    <mergeCell ref="A1:BO1"/>
    <mergeCell ref="A2:BO2"/>
    <mergeCell ref="A3:BO3"/>
    <mergeCell ref="A4:BO4"/>
    <mergeCell ref="A5:BO5"/>
    <mergeCell ref="A6:BO6"/>
  </mergeCells>
  <phoneticPr fontId="8" type="noConversion"/>
  <dataValidations xWindow="832" yWindow="608" count="11">
    <dataValidation type="list" allowBlank="1" showInputMessage="1" showErrorMessage="1" errorTitle="Type correct format" error="Use 1ST instead of First, etc._x000a_Use 2ND instead of Second, etc." promptTitle="Click &quot;▼&quot;" prompt="Then select Semester from List." sqref="BK31:BO31 BK74:BO74">
      <formula1>"1ST,2ND"</formula1>
    </dataValidation>
    <dataValidation type="list" allowBlank="1" showInputMessage="1" showErrorMessage="1" sqref="AH24 S24 S21 A24 A21">
      <formula1>"⁄"</formula1>
    </dataValidation>
    <dataValidation type="list" allowBlank="1" showInputMessage="1" showErrorMessage="1" sqref="AN17">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70 A113">
      <formula1>"Core,Applied,Specialized"</formula1>
    </dataValidation>
    <dataValidation type="list" allowBlank="1" showInputMessage="1" showErrorMessage="1" errorTitle="Careful!" error="Lowest Grade is 60, Highest is 100." sqref="AZ49:BC51 AY67:BC69 AY110:BC112 AU49:AX51 AZ39:BC47 AY39:AY51 AU39:AX47 AT39:AT51 AU94:AX94 AZ94:BC94 AY82:BC89 AU82:AX92 AT82:AT94 AY90:AY94 AZ90:BC92">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110:AX112 AT67:AX69">
      <formula1>"60,61,62,63,64,65,66,67,68,69,70,71,72,73,74"</formula1>
    </dataValidation>
    <dataValidation allowBlank="1" showInputMessage="1" showErrorMessage="1" promptTitle="General Average" prompt="As high school (HS) or junior high school (JHS) completer." sqref="D22:G22"/>
    <dataValidation allowBlank="1" showInputMessage="1" showErrorMessage="1" promptTitle="Reminder!" prompt="This is the name of the high school (HS) or junior high school (JHS) where the student graduated/completed." sqref="Z22"/>
    <dataValidation allowBlank="1" showInputMessage="1" showErrorMessage="1" promptTitle="Reminder!" prompt="This is the address of the high school (HS) or junior high school (JHS) where the student graduated/completed." sqref="AW22"/>
    <dataValidation allowBlank="1" showInputMessage="1" showErrorMessage="1" promptTitle="HINT" prompt="Press &quot;Tab&quot; on your keyboard to jump from one cell to the next cell. You can also use the &quot;arrow keys&quot;." sqref="F16"/>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67:H69 B49:H51 A110:H112 B39:H47 A39:A51 A82:H87 B94:H94 B89:H92 A88:A94">
      <formula1>"Core,Applied,Specialized,Other_Subjects"</formula1>
    </dataValidation>
  </dataValidations>
  <pageMargins left="0.25" right="0.25" top="0.12" bottom="0" header="0" footer="0"/>
  <pageSetup paperSize="5" scale="59" orientation="portrait" horizontalDpi="4294967293" verticalDpi="4294967292" r:id="rId1"/>
  <rowBreaks count="1" manualBreakCount="1">
    <brk id="115"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xWindow="832" yWindow="608" count="9">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I110:AS111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INDIRECT('Helper(IMPORTANT!)'!$B47)</xm:f>
          </x14:formula1>
          <xm:sqref>I112:AS112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INDIRECT('Helper(IMPORTANT!)'!$B1048567)</xm:f>
          </x14:formula1>
          <xm:sqref>I94:AS94 I92:AS92 I46:AS46</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INDIRECT('Helper(IMPORTANT!)'!$B1048568)</xm:f>
          </x14:formula1>
          <xm:sqref>I91:AS91 I45:AS45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INDIRECT('Helper(IMPORTANT!)'!$B1048570)</xm:f>
          </x14:formula1>
          <xm:sqref>I93 I48:AS48 I82:AS86</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INDIRECT('Helper(IMPORTANT!)'!$B1048570)</xm:f>
          </x14:formula1>
          <xm:sqref>I50:AS51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I67:AS68 I87:AS87 I89:AS89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INDIRECT('Helper(IMPORTANT!)'!$B23)</xm:f>
          </x14:formula1>
          <xm:sqref>I69:AS69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xm:f>
          </x14:formula1>
          <xm:sqref>I39:AS44</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3"/>
  <sheetViews>
    <sheetView showGridLines="0" topLeftCell="A16" zoomScale="90" zoomScaleNormal="90" zoomScalePageLayoutView="125" workbookViewId="0">
      <selection activeCell="A91" sqref="A91:P93"/>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44" t="s">
        <v>72</v>
      </c>
      <c r="B1" s="144"/>
      <c r="C1" s="144"/>
      <c r="D1" s="4"/>
      <c r="E1" s="4"/>
      <c r="F1" s="5"/>
      <c r="G1" s="4"/>
      <c r="H1" s="4"/>
      <c r="I1" s="5" t="str">
        <f>IF(FRONT!F16="","",FRONT!F16&amp;","&amp;"  "&amp;FRONT!Y16&amp;"  "&amp;FRONT!AZ16)</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87" t="s">
        <v>73</v>
      </c>
      <c r="BI1" s="187"/>
      <c r="BJ1" s="187"/>
      <c r="BK1" s="187"/>
      <c r="BL1" s="187"/>
      <c r="BM1" s="187"/>
      <c r="BN1" s="187"/>
      <c r="BO1" s="187"/>
    </row>
    <row r="2" spans="1:67" ht="1.5" customHeight="1" x14ac:dyDescent="0.25">
      <c r="A2" s="15"/>
      <c r="I2" s="17"/>
      <c r="BO2" s="18"/>
    </row>
    <row r="3" spans="1:67" ht="1.5" customHeight="1" x14ac:dyDescent="0.25">
      <c r="A3" s="185"/>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c r="AE3" s="185"/>
      <c r="AF3" s="185"/>
      <c r="AG3" s="185"/>
      <c r="AH3" s="185"/>
      <c r="AI3" s="185"/>
      <c r="AJ3" s="185"/>
      <c r="AK3" s="185"/>
      <c r="AL3" s="185"/>
      <c r="AM3" s="185"/>
      <c r="AN3" s="185"/>
      <c r="AO3" s="185"/>
      <c r="AP3" s="185"/>
      <c r="AQ3" s="185"/>
      <c r="AR3" s="185"/>
      <c r="AS3" s="185"/>
      <c r="AT3" s="185"/>
      <c r="AU3" s="185"/>
      <c r="AV3" s="185"/>
      <c r="AW3" s="185"/>
      <c r="AX3" s="185"/>
      <c r="AY3" s="185"/>
      <c r="AZ3" s="185"/>
      <c r="BA3" s="185"/>
      <c r="BB3" s="185"/>
      <c r="BC3" s="185"/>
      <c r="BD3" s="185"/>
      <c r="BE3" s="185"/>
      <c r="BF3" s="185"/>
      <c r="BG3" s="185"/>
      <c r="BH3" s="185"/>
      <c r="BI3" s="185"/>
      <c r="BJ3" s="185"/>
      <c r="BK3" s="185"/>
      <c r="BL3" s="185"/>
      <c r="BM3" s="185"/>
      <c r="BN3" s="185"/>
      <c r="BO3" s="185"/>
    </row>
    <row r="4" spans="1:67" ht="16.5" x14ac:dyDescent="0.3">
      <c r="A4" s="129" t="s">
        <v>32</v>
      </c>
      <c r="B4" s="129"/>
      <c r="C4" s="129"/>
      <c r="D4" s="129"/>
      <c r="E4" s="184">
        <f>FRONT!E31</f>
        <v>0</v>
      </c>
      <c r="F4" s="184"/>
      <c r="G4" s="184"/>
      <c r="H4" s="184"/>
      <c r="I4" s="184"/>
      <c r="J4" s="184"/>
      <c r="K4" s="184"/>
      <c r="L4" s="184"/>
      <c r="M4" s="184"/>
      <c r="N4" s="184"/>
      <c r="O4" s="184"/>
      <c r="P4" s="184"/>
      <c r="Q4" s="184"/>
      <c r="R4" s="184"/>
      <c r="S4" s="184"/>
      <c r="T4" s="184"/>
      <c r="U4" s="184"/>
      <c r="V4" s="184"/>
      <c r="W4" s="184"/>
      <c r="X4" s="184"/>
      <c r="Y4" s="184"/>
      <c r="Z4" s="184"/>
      <c r="AA4" s="184"/>
      <c r="AB4" s="139" t="s">
        <v>44</v>
      </c>
      <c r="AC4" s="139"/>
      <c r="AD4" s="139"/>
      <c r="AE4" s="139"/>
      <c r="AF4" s="86">
        <f>FRONT!AF31</f>
        <v>0</v>
      </c>
      <c r="AG4" s="86"/>
      <c r="AH4" s="86"/>
      <c r="AI4" s="86"/>
      <c r="AJ4" s="86"/>
      <c r="AK4" s="86"/>
      <c r="AL4" s="86"/>
      <c r="AM4" s="129" t="s">
        <v>33</v>
      </c>
      <c r="AN4" s="129"/>
      <c r="AO4" s="129"/>
      <c r="AP4" s="129"/>
      <c r="AQ4" s="129"/>
      <c r="AR4" s="129"/>
      <c r="AS4" s="86"/>
      <c r="AT4" s="86"/>
      <c r="AU4" s="86"/>
      <c r="AV4" s="86"/>
      <c r="AW4" s="86"/>
      <c r="AX4" s="86"/>
      <c r="AY4" s="129" t="s">
        <v>3</v>
      </c>
      <c r="AZ4" s="129"/>
      <c r="BA4" s="85"/>
      <c r="BB4" s="86"/>
      <c r="BC4" s="86"/>
      <c r="BD4" s="86"/>
      <c r="BE4" s="86"/>
      <c r="BF4" s="86"/>
      <c r="BG4" s="86"/>
      <c r="BH4" s="139" t="s">
        <v>4</v>
      </c>
      <c r="BI4" s="139"/>
      <c r="BJ4" s="139"/>
      <c r="BK4" s="86"/>
      <c r="BL4" s="86"/>
      <c r="BM4" s="86"/>
      <c r="BN4" s="86"/>
      <c r="BO4" s="86"/>
    </row>
    <row r="5" spans="1:67" x14ac:dyDescent="0.25">
      <c r="A5" s="129" t="s">
        <v>35</v>
      </c>
      <c r="B5" s="129"/>
      <c r="C5" s="129"/>
      <c r="D5" s="129"/>
      <c r="E5" s="129"/>
      <c r="F5" s="129"/>
      <c r="G5" s="85">
        <f>FRONT!G33</f>
        <v>0</v>
      </c>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139" t="s">
        <v>5</v>
      </c>
      <c r="AO5" s="139"/>
      <c r="AP5" s="139"/>
      <c r="AQ5" s="139"/>
      <c r="AR5" s="139"/>
      <c r="AS5" s="85"/>
      <c r="AT5" s="86"/>
      <c r="AU5" s="86"/>
      <c r="AV5" s="86"/>
      <c r="AW5" s="86"/>
      <c r="AX5" s="86"/>
      <c r="AY5" s="86"/>
      <c r="AZ5" s="86"/>
      <c r="BA5" s="86"/>
      <c r="BB5" s="86"/>
      <c r="BC5" s="86"/>
      <c r="BD5" s="86"/>
      <c r="BE5" s="86"/>
      <c r="BF5" s="86"/>
      <c r="BG5" s="86"/>
      <c r="BH5" s="86"/>
      <c r="BI5" s="86"/>
      <c r="BJ5" s="86"/>
      <c r="BK5" s="86"/>
      <c r="BL5" s="86"/>
      <c r="BM5" s="86"/>
      <c r="BN5" s="86"/>
      <c r="BO5" s="86"/>
    </row>
    <row r="6" spans="1:67" ht="3" customHeight="1" thickBot="1" x14ac:dyDescent="0.3">
      <c r="A6" s="144"/>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row>
    <row r="7" spans="1:67" ht="11.25" customHeight="1" x14ac:dyDescent="0.25">
      <c r="A7" s="118" t="s">
        <v>71</v>
      </c>
      <c r="B7" s="102"/>
      <c r="C7" s="102"/>
      <c r="D7" s="102"/>
      <c r="E7" s="102"/>
      <c r="F7" s="102"/>
      <c r="G7" s="102"/>
      <c r="H7" s="103"/>
      <c r="I7" s="119" t="s">
        <v>101</v>
      </c>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0"/>
      <c r="AN7" s="120"/>
      <c r="AO7" s="120"/>
      <c r="AP7" s="120"/>
      <c r="AQ7" s="120"/>
      <c r="AR7" s="120"/>
      <c r="AS7" s="121"/>
      <c r="AT7" s="186" t="s">
        <v>1</v>
      </c>
      <c r="AU7" s="186"/>
      <c r="AV7" s="186"/>
      <c r="AW7" s="186"/>
      <c r="AX7" s="186"/>
      <c r="AY7" s="186"/>
      <c r="AZ7" s="186"/>
      <c r="BA7" s="186"/>
      <c r="BB7" s="186"/>
      <c r="BC7" s="186"/>
      <c r="BD7" s="114" t="s">
        <v>39</v>
      </c>
      <c r="BE7" s="114"/>
      <c r="BF7" s="114"/>
      <c r="BG7" s="114"/>
      <c r="BH7" s="114"/>
      <c r="BI7" s="114" t="s">
        <v>2</v>
      </c>
      <c r="BJ7" s="114"/>
      <c r="BK7" s="114"/>
      <c r="BL7" s="114"/>
      <c r="BM7" s="114"/>
      <c r="BN7" s="114"/>
      <c r="BO7" s="115"/>
    </row>
    <row r="8" spans="1:67" ht="11.25" customHeight="1" x14ac:dyDescent="0.25">
      <c r="A8" s="89"/>
      <c r="B8" s="90"/>
      <c r="C8" s="90"/>
      <c r="D8" s="90"/>
      <c r="E8" s="90"/>
      <c r="F8" s="90"/>
      <c r="G8" s="90"/>
      <c r="H8" s="91"/>
      <c r="I8" s="122"/>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4"/>
      <c r="AT8" s="164"/>
      <c r="AU8" s="164"/>
      <c r="AV8" s="164"/>
      <c r="AW8" s="164"/>
      <c r="AX8" s="164"/>
      <c r="AY8" s="164"/>
      <c r="AZ8" s="164"/>
      <c r="BA8" s="164"/>
      <c r="BB8" s="164"/>
      <c r="BC8" s="164"/>
      <c r="BD8" s="88"/>
      <c r="BE8" s="88"/>
      <c r="BF8" s="88"/>
      <c r="BG8" s="88"/>
      <c r="BH8" s="88"/>
      <c r="BI8" s="88"/>
      <c r="BJ8" s="88"/>
      <c r="BK8" s="88"/>
      <c r="BL8" s="88"/>
      <c r="BM8" s="88"/>
      <c r="BN8" s="88"/>
      <c r="BO8" s="116"/>
    </row>
    <row r="9" spans="1:67" ht="11.25" customHeight="1" x14ac:dyDescent="0.25">
      <c r="A9" s="89"/>
      <c r="B9" s="90"/>
      <c r="C9" s="90"/>
      <c r="D9" s="90"/>
      <c r="E9" s="90"/>
      <c r="F9" s="90"/>
      <c r="G9" s="90"/>
      <c r="H9" s="91"/>
      <c r="I9" s="122"/>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4"/>
      <c r="AT9" s="164" t="str">
        <f>IF(BK4="","",IF(BK4="1ST","1ST",IF(BK4="2ND","3RD")))</f>
        <v/>
      </c>
      <c r="AU9" s="164"/>
      <c r="AV9" s="164"/>
      <c r="AW9" s="164"/>
      <c r="AX9" s="164"/>
      <c r="AY9" s="164" t="str">
        <f>IF(BK4="","",IF(BK4="1ST","2ND",IF(BK4="2ND","4TH")))</f>
        <v/>
      </c>
      <c r="AZ9" s="164"/>
      <c r="BA9" s="164"/>
      <c r="BB9" s="164"/>
      <c r="BC9" s="164"/>
      <c r="BD9" s="88"/>
      <c r="BE9" s="88"/>
      <c r="BF9" s="88"/>
      <c r="BG9" s="88"/>
      <c r="BH9" s="88"/>
      <c r="BI9" s="88"/>
      <c r="BJ9" s="88"/>
      <c r="BK9" s="88"/>
      <c r="BL9" s="88"/>
      <c r="BM9" s="88"/>
      <c r="BN9" s="88"/>
      <c r="BO9" s="116"/>
    </row>
    <row r="10" spans="1:67" ht="11.25" customHeight="1" x14ac:dyDescent="0.25">
      <c r="A10" s="92"/>
      <c r="B10" s="93"/>
      <c r="C10" s="93"/>
      <c r="D10" s="93"/>
      <c r="E10" s="93"/>
      <c r="F10" s="93"/>
      <c r="G10" s="93"/>
      <c r="H10" s="94"/>
      <c r="I10" s="125"/>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7"/>
      <c r="AT10" s="164"/>
      <c r="AU10" s="164"/>
      <c r="AV10" s="164"/>
      <c r="AW10" s="164"/>
      <c r="AX10" s="164"/>
      <c r="AY10" s="164"/>
      <c r="AZ10" s="164"/>
      <c r="BA10" s="164"/>
      <c r="BB10" s="164"/>
      <c r="BC10" s="164"/>
      <c r="BD10" s="88"/>
      <c r="BE10" s="88"/>
      <c r="BF10" s="88"/>
      <c r="BG10" s="88"/>
      <c r="BH10" s="88"/>
      <c r="BI10" s="88"/>
      <c r="BJ10" s="88"/>
      <c r="BK10" s="88"/>
      <c r="BL10" s="88"/>
      <c r="BM10" s="88"/>
      <c r="BN10" s="88"/>
      <c r="BO10" s="116"/>
    </row>
    <row r="11" spans="1:67" ht="20.100000000000001" customHeight="1" x14ac:dyDescent="0.25">
      <c r="A11" s="69" t="s">
        <v>36</v>
      </c>
      <c r="B11" s="67"/>
      <c r="C11" s="67"/>
      <c r="D11" s="67"/>
      <c r="E11" s="67"/>
      <c r="F11" s="67"/>
      <c r="G11" s="67"/>
      <c r="H11" s="68"/>
      <c r="I11" s="70" t="s">
        <v>60</v>
      </c>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2"/>
      <c r="AT11" s="65"/>
      <c r="AU11" s="65"/>
      <c r="AV11" s="65"/>
      <c r="AW11" s="65"/>
      <c r="AX11" s="65"/>
      <c r="AY11" s="65"/>
      <c r="AZ11" s="65"/>
      <c r="BA11" s="65"/>
      <c r="BB11" s="65"/>
      <c r="BC11" s="65"/>
      <c r="BD11" s="63" t="str">
        <f t="shared" ref="BD11" si="0">IF(OR(AT11="",AY11=""),"",IF(ISERROR(ROUND(AVERAGE(AT11,AY11),0)),"",ROUND(AVERAGE(AT11,AY11),0)))</f>
        <v/>
      </c>
      <c r="BE11" s="63"/>
      <c r="BF11" s="63"/>
      <c r="BG11" s="63"/>
      <c r="BH11" s="63"/>
      <c r="BI11" s="63" t="str">
        <f t="shared" ref="BI11" si="1">IF(OR(AT11="",AY11="",BD11=""),"",IF(BD11&gt;=75,"PASSED","FAILED"))</f>
        <v/>
      </c>
      <c r="BJ11" s="63"/>
      <c r="BK11" s="63"/>
      <c r="BL11" s="63"/>
      <c r="BM11" s="63"/>
      <c r="BN11" s="63"/>
      <c r="BO11" s="64"/>
    </row>
    <row r="12" spans="1:67" ht="20.100000000000001" customHeight="1" x14ac:dyDescent="0.25">
      <c r="A12" s="69" t="s">
        <v>36</v>
      </c>
      <c r="B12" s="67"/>
      <c r="C12" s="67"/>
      <c r="D12" s="67"/>
      <c r="E12" s="67"/>
      <c r="F12" s="67"/>
      <c r="G12" s="67"/>
      <c r="H12" s="68"/>
      <c r="I12" s="70" t="s">
        <v>10</v>
      </c>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2"/>
      <c r="AT12" s="65"/>
      <c r="AU12" s="65"/>
      <c r="AV12" s="65"/>
      <c r="AW12" s="65"/>
      <c r="AX12" s="65"/>
      <c r="AY12" s="65"/>
      <c r="AZ12" s="65"/>
      <c r="BA12" s="65"/>
      <c r="BB12" s="65"/>
      <c r="BC12" s="65"/>
      <c r="BD12" s="63" t="str">
        <f t="shared" ref="BD12:BD18" si="2">IF(OR(AT12="",AY12=""),"",IF(ISERROR(ROUND(AVERAGE(AT12,AY12),0)),"",ROUND(AVERAGE(AT12,AY12),0)))</f>
        <v/>
      </c>
      <c r="BE12" s="63"/>
      <c r="BF12" s="63"/>
      <c r="BG12" s="63"/>
      <c r="BH12" s="63"/>
      <c r="BI12" s="73" t="str">
        <f t="shared" ref="BI12:BI18" si="3">IF(OR(AT12="",AY12="",BD12=""),"",IF(BD12&gt;=75,"PASSED","FAILED"))</f>
        <v/>
      </c>
      <c r="BJ12" s="74"/>
      <c r="BK12" s="74"/>
      <c r="BL12" s="74"/>
      <c r="BM12" s="74"/>
      <c r="BN12" s="74"/>
      <c r="BO12" s="76"/>
    </row>
    <row r="13" spans="1:67" ht="20.100000000000001" customHeight="1" x14ac:dyDescent="0.25">
      <c r="A13" s="69" t="s">
        <v>36</v>
      </c>
      <c r="B13" s="67"/>
      <c r="C13" s="67"/>
      <c r="D13" s="67"/>
      <c r="E13" s="67"/>
      <c r="F13" s="67"/>
      <c r="G13" s="67"/>
      <c r="H13" s="68"/>
      <c r="I13" s="70" t="s">
        <v>58</v>
      </c>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2"/>
      <c r="AT13" s="65"/>
      <c r="AU13" s="65"/>
      <c r="AV13" s="65"/>
      <c r="AW13" s="65"/>
      <c r="AX13" s="65"/>
      <c r="AY13" s="65"/>
      <c r="AZ13" s="65"/>
      <c r="BA13" s="65"/>
      <c r="BB13" s="65"/>
      <c r="BC13" s="65"/>
      <c r="BD13" s="63" t="str">
        <f t="shared" si="2"/>
        <v/>
      </c>
      <c r="BE13" s="63"/>
      <c r="BF13" s="63"/>
      <c r="BG13" s="63"/>
      <c r="BH13" s="63"/>
      <c r="BI13" s="73" t="str">
        <f t="shared" si="3"/>
        <v/>
      </c>
      <c r="BJ13" s="74"/>
      <c r="BK13" s="74"/>
      <c r="BL13" s="74"/>
      <c r="BM13" s="74"/>
      <c r="BN13" s="74"/>
      <c r="BO13" s="76"/>
    </row>
    <row r="14" spans="1:67" ht="20.100000000000001" customHeight="1" x14ac:dyDescent="0.25">
      <c r="A14" s="69" t="s">
        <v>36</v>
      </c>
      <c r="B14" s="67"/>
      <c r="C14" s="67"/>
      <c r="D14" s="67"/>
      <c r="E14" s="67"/>
      <c r="F14" s="67"/>
      <c r="G14" s="67"/>
      <c r="H14" s="68"/>
      <c r="I14" s="70" t="s">
        <v>70</v>
      </c>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2"/>
      <c r="AT14" s="65"/>
      <c r="AU14" s="65"/>
      <c r="AV14" s="65"/>
      <c r="AW14" s="65"/>
      <c r="AX14" s="65"/>
      <c r="AY14" s="65"/>
      <c r="AZ14" s="65"/>
      <c r="BA14" s="65"/>
      <c r="BB14" s="65"/>
      <c r="BC14" s="65"/>
      <c r="BD14" s="63" t="str">
        <f t="shared" si="2"/>
        <v/>
      </c>
      <c r="BE14" s="63"/>
      <c r="BF14" s="63"/>
      <c r="BG14" s="63"/>
      <c r="BH14" s="63"/>
      <c r="BI14" s="73" t="str">
        <f t="shared" si="3"/>
        <v/>
      </c>
      <c r="BJ14" s="74"/>
      <c r="BK14" s="74"/>
      <c r="BL14" s="74"/>
      <c r="BM14" s="74"/>
      <c r="BN14" s="74"/>
      <c r="BO14" s="76"/>
    </row>
    <row r="15" spans="1:67" ht="20.100000000000001" customHeight="1" x14ac:dyDescent="0.25">
      <c r="A15" s="69" t="s">
        <v>37</v>
      </c>
      <c r="B15" s="67"/>
      <c r="C15" s="67"/>
      <c r="D15" s="67"/>
      <c r="E15" s="67"/>
      <c r="F15" s="67"/>
      <c r="G15" s="67"/>
      <c r="H15" s="68"/>
      <c r="I15" s="70" t="s">
        <v>64</v>
      </c>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2"/>
      <c r="AT15" s="165"/>
      <c r="AU15" s="165"/>
      <c r="AV15" s="165"/>
      <c r="AW15" s="165"/>
      <c r="AX15" s="165"/>
      <c r="AY15" s="165"/>
      <c r="AZ15" s="165"/>
      <c r="BA15" s="165"/>
      <c r="BB15" s="165"/>
      <c r="BC15" s="165"/>
      <c r="BD15" s="63" t="str">
        <f t="shared" si="2"/>
        <v/>
      </c>
      <c r="BE15" s="63"/>
      <c r="BF15" s="63"/>
      <c r="BG15" s="63"/>
      <c r="BH15" s="63"/>
      <c r="BI15" s="73" t="str">
        <f t="shared" si="3"/>
        <v/>
      </c>
      <c r="BJ15" s="74"/>
      <c r="BK15" s="74"/>
      <c r="BL15" s="74"/>
      <c r="BM15" s="74"/>
      <c r="BN15" s="74"/>
      <c r="BO15" s="76"/>
    </row>
    <row r="16" spans="1:67" ht="20.100000000000001" customHeight="1" x14ac:dyDescent="0.25">
      <c r="A16" s="69" t="s">
        <v>37</v>
      </c>
      <c r="B16" s="67"/>
      <c r="C16" s="67"/>
      <c r="D16" s="67"/>
      <c r="E16" s="67"/>
      <c r="F16" s="67"/>
      <c r="G16" s="67"/>
      <c r="H16" s="68"/>
      <c r="I16" s="70" t="s">
        <v>16</v>
      </c>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2"/>
      <c r="AT16" s="66"/>
      <c r="AU16" s="67"/>
      <c r="AV16" s="67"/>
      <c r="AW16" s="67"/>
      <c r="AX16" s="68"/>
      <c r="AY16" s="66"/>
      <c r="AZ16" s="67"/>
      <c r="BA16" s="67"/>
      <c r="BB16" s="67"/>
      <c r="BC16" s="68"/>
      <c r="BD16" s="63" t="str">
        <f t="shared" si="2"/>
        <v/>
      </c>
      <c r="BE16" s="63"/>
      <c r="BF16" s="63"/>
      <c r="BG16" s="63"/>
      <c r="BH16" s="63"/>
      <c r="BI16" s="73" t="str">
        <f t="shared" si="3"/>
        <v/>
      </c>
      <c r="BJ16" s="74"/>
      <c r="BK16" s="74"/>
      <c r="BL16" s="74"/>
      <c r="BM16" s="74"/>
      <c r="BN16" s="74"/>
      <c r="BO16" s="76"/>
    </row>
    <row r="17" spans="1:67" ht="20.100000000000001" customHeight="1" x14ac:dyDescent="0.25">
      <c r="A17" s="69" t="s">
        <v>38</v>
      </c>
      <c r="B17" s="67"/>
      <c r="C17" s="67"/>
      <c r="D17" s="67"/>
      <c r="E17" s="67"/>
      <c r="F17" s="67"/>
      <c r="G17" s="67"/>
      <c r="H17" s="68"/>
      <c r="I17" s="70" t="s">
        <v>107</v>
      </c>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2"/>
      <c r="AT17" s="66"/>
      <c r="AU17" s="67"/>
      <c r="AV17" s="67"/>
      <c r="AW17" s="67"/>
      <c r="AX17" s="68"/>
      <c r="AY17" s="66"/>
      <c r="AZ17" s="67"/>
      <c r="BA17" s="67"/>
      <c r="BB17" s="67"/>
      <c r="BC17" s="68"/>
      <c r="BD17" s="63" t="str">
        <f t="shared" si="2"/>
        <v/>
      </c>
      <c r="BE17" s="63"/>
      <c r="BF17" s="63"/>
      <c r="BG17" s="63"/>
      <c r="BH17" s="63"/>
      <c r="BI17" s="73" t="str">
        <f t="shared" si="3"/>
        <v/>
      </c>
      <c r="BJ17" s="74"/>
      <c r="BK17" s="74"/>
      <c r="BL17" s="74"/>
      <c r="BM17" s="74"/>
      <c r="BN17" s="74"/>
      <c r="BO17" s="76"/>
    </row>
    <row r="18" spans="1:67" ht="20.100000000000001" customHeight="1" x14ac:dyDescent="0.25">
      <c r="A18" s="69" t="s">
        <v>38</v>
      </c>
      <c r="B18" s="67"/>
      <c r="C18" s="67"/>
      <c r="D18" s="67"/>
      <c r="E18" s="67"/>
      <c r="F18" s="67"/>
      <c r="G18" s="67"/>
      <c r="H18" s="68"/>
      <c r="I18" s="77" t="s">
        <v>108</v>
      </c>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8"/>
      <c r="AQ18" s="78"/>
      <c r="AR18" s="78"/>
      <c r="AS18" s="79"/>
      <c r="AT18" s="80"/>
      <c r="AU18" s="80"/>
      <c r="AV18" s="80"/>
      <c r="AW18" s="80"/>
      <c r="AX18" s="80"/>
      <c r="AY18" s="80"/>
      <c r="AZ18" s="80"/>
      <c r="BA18" s="80"/>
      <c r="BB18" s="80"/>
      <c r="BC18" s="80"/>
      <c r="BD18" s="63" t="str">
        <f t="shared" si="2"/>
        <v/>
      </c>
      <c r="BE18" s="63"/>
      <c r="BF18" s="63"/>
      <c r="BG18" s="63"/>
      <c r="BH18" s="63"/>
      <c r="BI18" s="73" t="str">
        <f t="shared" si="3"/>
        <v/>
      </c>
      <c r="BJ18" s="74"/>
      <c r="BK18" s="74"/>
      <c r="BL18" s="74"/>
      <c r="BM18" s="74"/>
      <c r="BN18" s="74"/>
      <c r="BO18" s="76"/>
    </row>
    <row r="19" spans="1:67" ht="20.100000000000001" customHeight="1" x14ac:dyDescent="0.25">
      <c r="A19" s="69" t="s">
        <v>38</v>
      </c>
      <c r="B19" s="67"/>
      <c r="C19" s="67"/>
      <c r="D19" s="67"/>
      <c r="E19" s="67"/>
      <c r="F19" s="67"/>
      <c r="G19" s="67"/>
      <c r="H19" s="68"/>
      <c r="I19" s="77" t="s">
        <v>120</v>
      </c>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9"/>
      <c r="AT19" s="80"/>
      <c r="AU19" s="80"/>
      <c r="AV19" s="80"/>
      <c r="AW19" s="80"/>
      <c r="AX19" s="80"/>
      <c r="AY19" s="80"/>
      <c r="AZ19" s="80"/>
      <c r="BA19" s="80"/>
      <c r="BB19" s="80"/>
      <c r="BC19" s="80"/>
      <c r="BD19" s="63" t="str">
        <f t="shared" ref="BD19" si="4">IF(OR(AT19="",AY19=""),"",IF(ISERROR(ROUND(AVERAGE(AT19,AY19),0)),"",ROUND(AVERAGE(AT19,AY19),0)))</f>
        <v/>
      </c>
      <c r="BE19" s="63"/>
      <c r="BF19" s="63"/>
      <c r="BG19" s="63"/>
      <c r="BH19" s="63"/>
      <c r="BI19" s="73" t="str">
        <f t="shared" ref="BI19" si="5">IF(OR(AT19="",AY19="",BD19=""),"",IF(BD19&gt;=75,"PASSED","FAILED"))</f>
        <v/>
      </c>
      <c r="BJ19" s="74"/>
      <c r="BK19" s="74"/>
      <c r="BL19" s="74"/>
      <c r="BM19" s="74"/>
      <c r="BN19" s="74"/>
      <c r="BO19" s="76"/>
    </row>
    <row r="20" spans="1:67" ht="20.100000000000001" customHeight="1" x14ac:dyDescent="0.25">
      <c r="A20" s="69" t="s">
        <v>38</v>
      </c>
      <c r="B20" s="67"/>
      <c r="C20" s="67"/>
      <c r="D20" s="67"/>
      <c r="E20" s="67"/>
      <c r="F20" s="67"/>
      <c r="G20" s="67"/>
      <c r="H20" s="68"/>
      <c r="I20" s="77" t="s">
        <v>112</v>
      </c>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9"/>
      <c r="AT20" s="80"/>
      <c r="AU20" s="80"/>
      <c r="AV20" s="80"/>
      <c r="AW20" s="80"/>
      <c r="AX20" s="80"/>
      <c r="AY20" s="80"/>
      <c r="AZ20" s="80"/>
      <c r="BA20" s="80"/>
      <c r="BB20" s="80"/>
      <c r="BC20" s="80"/>
      <c r="BD20" s="63" t="str">
        <f t="shared" ref="BD20" si="6">IF(OR(AT20="",AY20=""),"",IF(ISERROR(ROUND(AVERAGE(AT20,AY20),0)),"",ROUND(AVERAGE(AT20,AY20),0)))</f>
        <v/>
      </c>
      <c r="BE20" s="63"/>
      <c r="BF20" s="63"/>
      <c r="BG20" s="63"/>
      <c r="BH20" s="63"/>
      <c r="BI20" s="73" t="str">
        <f t="shared" ref="BI20" si="7">IF(OR(AT20="",AY20="",BD20=""),"",IF(BD20&gt;=75,"PASSED","FAILED"))</f>
        <v/>
      </c>
      <c r="BJ20" s="74"/>
      <c r="BK20" s="74"/>
      <c r="BL20" s="74"/>
      <c r="BM20" s="74"/>
      <c r="BN20" s="74"/>
      <c r="BO20" s="76"/>
    </row>
    <row r="21" spans="1:67" ht="20.100000000000001" customHeight="1" x14ac:dyDescent="0.25">
      <c r="A21" s="69" t="s">
        <v>38</v>
      </c>
      <c r="B21" s="67"/>
      <c r="C21" s="67"/>
      <c r="D21" s="67"/>
      <c r="E21" s="67"/>
      <c r="F21" s="67"/>
      <c r="G21" s="67"/>
      <c r="H21" s="68"/>
      <c r="I21" s="77" t="s">
        <v>115</v>
      </c>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8"/>
      <c r="AQ21" s="78"/>
      <c r="AR21" s="78"/>
      <c r="AS21" s="79"/>
      <c r="AT21" s="80"/>
      <c r="AU21" s="80"/>
      <c r="AV21" s="80"/>
      <c r="AW21" s="80"/>
      <c r="AX21" s="80"/>
      <c r="AY21" s="80"/>
      <c r="AZ21" s="80"/>
      <c r="BA21" s="80"/>
      <c r="BB21" s="80"/>
      <c r="BC21" s="80"/>
      <c r="BD21" s="63" t="str">
        <f t="shared" ref="BD21" si="8">IF(OR(AT21="",AY21=""),"",IF(ISERROR(ROUND(AVERAGE(AT21,AY21),0)),"",ROUND(AVERAGE(AT21,AY21),0)))</f>
        <v/>
      </c>
      <c r="BE21" s="63"/>
      <c r="BF21" s="63"/>
      <c r="BG21" s="63"/>
      <c r="BH21" s="63"/>
      <c r="BI21" s="73" t="str">
        <f t="shared" ref="BI21" si="9">IF(OR(AT21="",AY21="",BD21=""),"",IF(BD21&gt;=75,"PASSED","FAILED"))</f>
        <v/>
      </c>
      <c r="BJ21" s="74"/>
      <c r="BK21" s="74"/>
      <c r="BL21" s="74"/>
      <c r="BM21" s="74"/>
      <c r="BN21" s="74"/>
      <c r="BO21" s="76"/>
    </row>
    <row r="22" spans="1:67" ht="20.100000000000001" customHeight="1" x14ac:dyDescent="0.25">
      <c r="A22" s="69" t="s">
        <v>38</v>
      </c>
      <c r="B22" s="67"/>
      <c r="C22" s="67"/>
      <c r="D22" s="67"/>
      <c r="E22" s="67"/>
      <c r="F22" s="67"/>
      <c r="G22" s="67"/>
      <c r="H22" s="68"/>
      <c r="I22" s="70" t="s">
        <v>111</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2"/>
      <c r="AT22" s="80"/>
      <c r="AU22" s="80"/>
      <c r="AV22" s="80"/>
      <c r="AW22" s="80"/>
      <c r="AX22" s="80"/>
      <c r="AY22" s="80"/>
      <c r="AZ22" s="80"/>
      <c r="BA22" s="80"/>
      <c r="BB22" s="80"/>
      <c r="BC22" s="80"/>
      <c r="BD22" s="63" t="str">
        <f t="shared" ref="BD22" si="10">IF(OR(AT22="",AY22=""),"",IF(ISERROR(ROUND(AVERAGE(AT22,AY22),0)),"",ROUND(AVERAGE(AT22,AY22),0)))</f>
        <v/>
      </c>
      <c r="BE22" s="63"/>
      <c r="BF22" s="63"/>
      <c r="BG22" s="63"/>
      <c r="BH22" s="63"/>
      <c r="BI22" s="73" t="str">
        <f t="shared" ref="BI22" si="11">IF(OR(AT22="",AY22="",BD22=""),"",IF(BD22&gt;=75,"PASSED","FAILED"))</f>
        <v/>
      </c>
      <c r="BJ22" s="74"/>
      <c r="BK22" s="74"/>
      <c r="BL22" s="74"/>
      <c r="BM22" s="74"/>
      <c r="BN22" s="74"/>
      <c r="BO22" s="76"/>
    </row>
    <row r="23" spans="1:67" ht="20.100000000000001" customHeight="1" x14ac:dyDescent="0.25">
      <c r="A23" s="69" t="s">
        <v>38</v>
      </c>
      <c r="B23" s="67"/>
      <c r="C23" s="67"/>
      <c r="D23" s="67"/>
      <c r="E23" s="67"/>
      <c r="F23" s="67"/>
      <c r="G23" s="67"/>
      <c r="H23" s="68"/>
      <c r="I23" s="70" t="s">
        <v>110</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2"/>
      <c r="AT23" s="80"/>
      <c r="AU23" s="80"/>
      <c r="AV23" s="80"/>
      <c r="AW23" s="80"/>
      <c r="AX23" s="80"/>
      <c r="AY23" s="80"/>
      <c r="AZ23" s="80"/>
      <c r="BA23" s="80"/>
      <c r="BB23" s="80"/>
      <c r="BC23" s="80"/>
      <c r="BD23" s="63" t="str">
        <f t="shared" ref="BD23" si="12">IF(OR(AT23="",AY23=""),"",IF(ISERROR(ROUND(AVERAGE(AT23,AY23),0)),"",ROUND(AVERAGE(AT23,AY23),0)))</f>
        <v/>
      </c>
      <c r="BE23" s="63"/>
      <c r="BF23" s="63"/>
      <c r="BG23" s="63"/>
      <c r="BH23" s="63"/>
      <c r="BI23" s="73" t="str">
        <f t="shared" ref="BI23" si="13">IF(OR(AT23="",AY23="",BD23=""),"",IF(BD23&gt;=75,"PASSED","FAILED"))</f>
        <v/>
      </c>
      <c r="BJ23" s="74"/>
      <c r="BK23" s="74"/>
      <c r="BL23" s="74"/>
      <c r="BM23" s="74"/>
      <c r="BN23" s="74"/>
      <c r="BO23" s="76"/>
    </row>
    <row r="24" spans="1:67" ht="20.100000000000001" customHeight="1" thickBot="1" x14ac:dyDescent="0.3">
      <c r="A24" s="82" t="s">
        <v>40</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4"/>
      <c r="BD24" s="110"/>
      <c r="BE24" s="111"/>
      <c r="BF24" s="111"/>
      <c r="BG24" s="111"/>
      <c r="BH24" s="183"/>
      <c r="BI24" s="110" t="str">
        <f>IF(BD24="","",IF(BD24&gt;=75,"PASSED","FAILED"))</f>
        <v/>
      </c>
      <c r="BJ24" s="111"/>
      <c r="BK24" s="111"/>
      <c r="BL24" s="111"/>
      <c r="BM24" s="111"/>
      <c r="BN24" s="111"/>
      <c r="BO24" s="112"/>
    </row>
    <row r="25" spans="1:67" ht="3" customHeight="1" x14ac:dyDescent="0.25">
      <c r="A25" s="130"/>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0"/>
      <c r="AR25" s="130"/>
      <c r="AS25" s="130"/>
      <c r="AT25" s="130"/>
      <c r="AU25" s="130"/>
      <c r="AV25" s="130"/>
      <c r="AW25" s="130"/>
      <c r="AX25" s="130"/>
      <c r="AY25" s="130"/>
      <c r="AZ25" s="130"/>
      <c r="BA25" s="130"/>
      <c r="BB25" s="130"/>
      <c r="BC25" s="130"/>
      <c r="BD25" s="130"/>
      <c r="BE25" s="130"/>
      <c r="BF25" s="130"/>
      <c r="BG25" s="130"/>
      <c r="BH25" s="130"/>
      <c r="BI25" s="130"/>
      <c r="BJ25" s="130"/>
      <c r="BK25" s="130"/>
      <c r="BL25" s="130"/>
      <c r="BM25" s="130"/>
      <c r="BN25" s="130"/>
      <c r="BO25" s="130"/>
    </row>
    <row r="26" spans="1:67" x14ac:dyDescent="0.25">
      <c r="A26" s="132" t="s">
        <v>41</v>
      </c>
      <c r="B26" s="132"/>
      <c r="C26" s="132"/>
      <c r="D26" s="132"/>
      <c r="E26" s="132"/>
      <c r="F26" s="163"/>
      <c r="G26" s="163"/>
      <c r="H26" s="163"/>
      <c r="I26" s="163"/>
      <c r="J26" s="163"/>
      <c r="K26" s="163"/>
      <c r="L26" s="163"/>
      <c r="M26" s="163"/>
      <c r="N26" s="163"/>
      <c r="O26" s="163"/>
      <c r="P26" s="163"/>
      <c r="Q26" s="163"/>
      <c r="R26" s="163"/>
      <c r="S26" s="163"/>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163"/>
      <c r="AX26" s="163"/>
      <c r="AY26" s="163"/>
      <c r="AZ26" s="163"/>
      <c r="BA26" s="163"/>
      <c r="BB26" s="163"/>
      <c r="BC26" s="163"/>
      <c r="BD26" s="163"/>
      <c r="BE26" s="163"/>
      <c r="BF26" s="163"/>
      <c r="BG26" s="163"/>
      <c r="BH26" s="163"/>
      <c r="BI26" s="163"/>
      <c r="BJ26" s="163"/>
      <c r="BK26" s="163"/>
      <c r="BL26" s="163"/>
      <c r="BM26" s="163"/>
      <c r="BN26" s="163"/>
      <c r="BO26" s="163"/>
    </row>
    <row r="27" spans="1:67" ht="3" customHeight="1" x14ac:dyDescent="0.25">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row>
    <row r="28" spans="1:67" x14ac:dyDescent="0.25">
      <c r="A28" s="100" t="s">
        <v>78</v>
      </c>
      <c r="B28" s="100"/>
      <c r="C28" s="100"/>
      <c r="D28" s="100"/>
      <c r="E28" s="100"/>
      <c r="F28" s="8"/>
      <c r="G28" s="8"/>
      <c r="H28" s="8"/>
      <c r="I28" s="8"/>
      <c r="J28" s="8"/>
      <c r="K28" s="8"/>
      <c r="L28" s="8"/>
      <c r="M28" s="8"/>
      <c r="N28" s="8"/>
      <c r="O28" s="8"/>
      <c r="P28" s="8"/>
      <c r="Q28" s="8"/>
      <c r="R28" s="8"/>
      <c r="S28" s="8"/>
      <c r="T28" s="8"/>
      <c r="U28" s="8"/>
      <c r="V28" s="100" t="s">
        <v>80</v>
      </c>
      <c r="W28" s="100"/>
      <c r="X28" s="100"/>
      <c r="Y28" s="100"/>
      <c r="Z28" s="100"/>
      <c r="AA28" s="100"/>
      <c r="AB28" s="100"/>
      <c r="AC28" s="100"/>
      <c r="AD28" s="100"/>
      <c r="AE28" s="100"/>
      <c r="AF28" s="11"/>
      <c r="AG28" s="81"/>
      <c r="AH28" s="81"/>
      <c r="AI28" s="81"/>
      <c r="AJ28" s="81"/>
      <c r="AK28" s="81"/>
      <c r="AL28" s="81"/>
      <c r="AM28" s="81"/>
      <c r="AN28" s="81"/>
      <c r="AO28" s="81"/>
      <c r="AP28" s="81"/>
      <c r="AQ28" s="81"/>
      <c r="AR28" s="81"/>
      <c r="AS28" s="81"/>
      <c r="AT28" s="81"/>
      <c r="AU28" s="3"/>
      <c r="AV28" s="11"/>
      <c r="AW28" s="11"/>
      <c r="AX28" s="11"/>
      <c r="AY28" s="11"/>
      <c r="AZ28" s="11" t="s">
        <v>81</v>
      </c>
      <c r="BA28" s="11"/>
      <c r="BB28" s="11"/>
      <c r="BC28" s="11"/>
      <c r="BD28" s="11"/>
      <c r="BE28" s="11"/>
      <c r="BF28" s="11"/>
      <c r="BG28" s="8"/>
      <c r="BH28" s="8"/>
      <c r="BI28" s="8"/>
      <c r="BJ28" s="8"/>
      <c r="BK28" s="8"/>
      <c r="BL28" s="8"/>
      <c r="BM28" s="8"/>
      <c r="BN28" s="8"/>
      <c r="BO28" s="8"/>
    </row>
    <row r="29" spans="1:67" x14ac:dyDescent="0.25">
      <c r="A29" s="106"/>
      <c r="B29" s="106"/>
      <c r="C29" s="106"/>
      <c r="D29" s="106"/>
      <c r="E29" s="106"/>
      <c r="F29" s="106"/>
      <c r="G29" s="106"/>
      <c r="H29" s="106"/>
      <c r="I29" s="106"/>
      <c r="J29" s="106"/>
      <c r="K29" s="106"/>
      <c r="L29" s="106"/>
      <c r="M29" s="106"/>
      <c r="N29" s="106"/>
      <c r="O29" s="106"/>
      <c r="P29" s="106"/>
      <c r="Q29" s="106"/>
      <c r="R29" s="9"/>
      <c r="S29" s="9"/>
      <c r="T29" s="9"/>
      <c r="U29" s="9"/>
      <c r="V29" s="9"/>
      <c r="W29" s="9"/>
      <c r="X29" s="9"/>
      <c r="Y29" s="81"/>
      <c r="Z29" s="81"/>
      <c r="AA29" s="81"/>
      <c r="AB29" s="81"/>
      <c r="AC29" s="81"/>
      <c r="AD29" s="81"/>
      <c r="AE29" s="81"/>
      <c r="AF29" s="81"/>
      <c r="AG29" s="81"/>
      <c r="AH29" s="81"/>
      <c r="AI29" s="81"/>
      <c r="AJ29" s="81"/>
      <c r="AK29" s="81"/>
      <c r="AL29" s="81"/>
      <c r="AM29" s="81"/>
      <c r="AN29" s="81"/>
      <c r="AO29" s="81"/>
      <c r="AP29" s="9"/>
      <c r="AQ29" s="9"/>
      <c r="AR29" s="9"/>
      <c r="AS29" s="9"/>
      <c r="AT29" s="10"/>
      <c r="AU29" s="106"/>
      <c r="AV29" s="106"/>
      <c r="AW29" s="106"/>
      <c r="AX29" s="106"/>
      <c r="AY29" s="106"/>
      <c r="AZ29" s="106"/>
      <c r="BA29" s="106"/>
      <c r="BB29" s="106"/>
      <c r="BC29" s="106"/>
      <c r="BD29" s="106"/>
      <c r="BE29" s="8"/>
      <c r="BF29" s="8"/>
      <c r="BG29" s="8"/>
      <c r="BH29" s="8"/>
      <c r="BI29" s="8"/>
      <c r="BJ29" s="8"/>
      <c r="BK29" s="8"/>
      <c r="BL29" s="8"/>
      <c r="BM29" s="8"/>
      <c r="BN29" s="8"/>
      <c r="BO29" s="8"/>
    </row>
    <row r="30" spans="1:67" ht="9" customHeight="1" x14ac:dyDescent="0.25">
      <c r="A30" s="97"/>
      <c r="B30" s="97"/>
      <c r="C30" s="97"/>
      <c r="D30" s="97"/>
      <c r="E30" s="97"/>
      <c r="F30" s="97"/>
      <c r="G30" s="97"/>
      <c r="H30" s="97"/>
      <c r="I30" s="97"/>
      <c r="J30" s="97"/>
      <c r="K30" s="97"/>
      <c r="L30" s="97"/>
      <c r="M30" s="97"/>
      <c r="N30" s="97"/>
      <c r="O30" s="97"/>
      <c r="P30" s="97"/>
      <c r="Q30" s="97"/>
      <c r="R30" s="97"/>
      <c r="S30" s="97"/>
      <c r="T30" s="10"/>
      <c r="U30" s="10"/>
      <c r="V30" s="8"/>
      <c r="W30" s="8"/>
      <c r="X30" s="8"/>
      <c r="Y30" s="97"/>
      <c r="Z30" s="97"/>
      <c r="AA30" s="97"/>
      <c r="AB30" s="97"/>
      <c r="AC30" s="97"/>
      <c r="AD30" s="97"/>
      <c r="AE30" s="97"/>
      <c r="AF30" s="97"/>
      <c r="AG30" s="97"/>
      <c r="AH30" s="97"/>
      <c r="AI30" s="97"/>
      <c r="AJ30" s="97"/>
      <c r="AK30" s="97"/>
      <c r="AL30" s="97"/>
      <c r="AM30" s="97"/>
      <c r="AN30" s="97"/>
      <c r="AO30" s="97"/>
      <c r="AP30" s="97"/>
      <c r="AQ30" s="97"/>
      <c r="AR30" s="97"/>
      <c r="AS30" s="97"/>
      <c r="AT30" s="10"/>
      <c r="AU30" s="44"/>
      <c r="AV30" s="44"/>
      <c r="AW30" s="44"/>
      <c r="AX30" s="44"/>
      <c r="AY30" s="44"/>
      <c r="AZ30" s="98"/>
      <c r="BA30" s="98"/>
      <c r="BB30" s="98"/>
      <c r="BC30" s="98"/>
      <c r="BD30" s="98"/>
      <c r="BE30" s="98"/>
      <c r="BF30" s="98"/>
      <c r="BG30" s="98"/>
      <c r="BH30" s="98"/>
      <c r="BI30" s="98"/>
      <c r="BJ30" s="98"/>
      <c r="BK30" s="98"/>
      <c r="BL30" s="98"/>
      <c r="BM30" s="98"/>
      <c r="BN30" s="98"/>
      <c r="BO30" s="98"/>
    </row>
    <row r="31" spans="1:67" x14ac:dyDescent="0.25">
      <c r="A31" s="99" t="s">
        <v>79</v>
      </c>
      <c r="B31" s="99"/>
      <c r="C31" s="99"/>
      <c r="D31" s="99"/>
      <c r="E31" s="99"/>
      <c r="F31" s="99"/>
      <c r="G31" s="99"/>
      <c r="H31" s="99"/>
      <c r="I31" s="99"/>
      <c r="J31" s="99"/>
      <c r="K31" s="99"/>
      <c r="L31" s="99"/>
      <c r="M31" s="99"/>
      <c r="N31" s="99"/>
      <c r="O31" s="99"/>
      <c r="P31" s="99"/>
      <c r="Q31" s="99"/>
      <c r="R31" s="99"/>
      <c r="S31" s="99"/>
      <c r="T31" s="9"/>
      <c r="U31" s="9"/>
      <c r="V31" s="3"/>
      <c r="W31" s="8"/>
      <c r="X31" s="8"/>
      <c r="Y31" s="99" t="s">
        <v>91</v>
      </c>
      <c r="Z31" s="99"/>
      <c r="AA31" s="99"/>
      <c r="AB31" s="99"/>
      <c r="AC31" s="99"/>
      <c r="AD31" s="99"/>
      <c r="AE31" s="99"/>
      <c r="AF31" s="99"/>
      <c r="AG31" s="99"/>
      <c r="AH31" s="99"/>
      <c r="AI31" s="99"/>
      <c r="AJ31" s="99"/>
      <c r="AK31" s="99"/>
      <c r="AL31" s="99"/>
      <c r="AM31" s="99"/>
      <c r="AN31" s="99"/>
      <c r="AO31" s="99"/>
      <c r="AP31" s="99"/>
      <c r="AQ31" s="99"/>
      <c r="AR31" s="99"/>
      <c r="AS31" s="99"/>
      <c r="AT31" s="10"/>
      <c r="AU31" s="10"/>
      <c r="AV31" s="10"/>
      <c r="AW31" s="8"/>
      <c r="AX31" s="8"/>
      <c r="AY31" s="8"/>
      <c r="AZ31" s="8"/>
      <c r="BA31" s="8"/>
      <c r="BB31" s="8"/>
      <c r="BC31" s="8"/>
      <c r="BD31" s="8"/>
      <c r="BE31" s="8"/>
      <c r="BF31" s="8"/>
      <c r="BG31" s="8"/>
      <c r="BH31" s="8"/>
      <c r="BI31" s="8"/>
      <c r="BJ31" s="8"/>
      <c r="BK31" s="8"/>
      <c r="BL31" s="8"/>
      <c r="BM31" s="8"/>
      <c r="BN31" s="8"/>
      <c r="BO31" s="8"/>
    </row>
    <row r="32" spans="1:67" ht="9" customHeight="1" x14ac:dyDescent="0.25">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row>
    <row r="33" spans="1:67" x14ac:dyDescent="0.25">
      <c r="A33" s="132" t="s">
        <v>43</v>
      </c>
      <c r="B33" s="132"/>
      <c r="C33" s="132"/>
      <c r="D33" s="132"/>
      <c r="E33" s="132"/>
      <c r="F33" s="132"/>
      <c r="G33" s="96" t="s">
        <v>105</v>
      </c>
      <c r="H33" s="96"/>
      <c r="I33" s="96"/>
      <c r="J33" s="96"/>
      <c r="K33" s="96"/>
      <c r="L33" s="96"/>
      <c r="M33" s="96"/>
      <c r="N33" s="96"/>
      <c r="O33" s="96"/>
      <c r="P33" s="96"/>
      <c r="Q33" s="96"/>
      <c r="R33" s="96"/>
      <c r="S33" s="113"/>
      <c r="T33" s="113"/>
      <c r="U33" s="113"/>
      <c r="V33" s="113"/>
      <c r="W33" s="96" t="s">
        <v>104</v>
      </c>
      <c r="X33" s="96"/>
      <c r="Y33" s="96"/>
      <c r="Z33" s="96"/>
      <c r="AA33" s="96"/>
      <c r="AB33" s="96"/>
      <c r="AC33" s="113"/>
      <c r="AD33" s="113"/>
      <c r="AE33" s="113"/>
      <c r="AF33" s="113"/>
      <c r="AG33" s="3"/>
      <c r="AH33" s="96" t="s">
        <v>32</v>
      </c>
      <c r="AI33" s="96"/>
      <c r="AJ33" s="96"/>
      <c r="AK33" s="96"/>
      <c r="AL33" s="128"/>
      <c r="AM33" s="128"/>
      <c r="AN33" s="128"/>
      <c r="AO33" s="128"/>
      <c r="AP33" s="128"/>
      <c r="AQ33" s="128"/>
      <c r="AR33" s="128"/>
      <c r="AS33" s="128"/>
      <c r="AT33" s="128"/>
      <c r="AU33" s="128"/>
      <c r="AV33" s="128"/>
      <c r="AW33" s="128"/>
      <c r="AX33" s="128"/>
      <c r="AY33" s="128"/>
      <c r="AZ33" s="128"/>
      <c r="BA33" s="128"/>
      <c r="BB33" s="128"/>
      <c r="BC33" s="128"/>
      <c r="BD33" s="128"/>
      <c r="BE33" s="128"/>
      <c r="BF33" s="129" t="s">
        <v>44</v>
      </c>
      <c r="BG33" s="129"/>
      <c r="BH33" s="129"/>
      <c r="BI33" s="129"/>
      <c r="BJ33" s="129"/>
      <c r="BK33" s="95"/>
      <c r="BL33" s="95"/>
      <c r="BM33" s="95"/>
      <c r="BN33" s="95"/>
      <c r="BO33" s="95"/>
    </row>
    <row r="34" spans="1:67" ht="3" customHeight="1" thickBot="1" x14ac:dyDescent="0.3">
      <c r="A34" s="144"/>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c r="AE34" s="144"/>
      <c r="AF34" s="144"/>
      <c r="AG34" s="144"/>
      <c r="AH34" s="144"/>
      <c r="AI34" s="144"/>
      <c r="AJ34" s="144"/>
      <c r="AK34" s="144"/>
      <c r="AL34" s="144"/>
      <c r="AM34" s="144"/>
      <c r="AN34" s="144"/>
      <c r="AO34" s="144"/>
      <c r="AP34" s="144"/>
      <c r="AQ34" s="144"/>
      <c r="AR34" s="144"/>
      <c r="AS34" s="144"/>
      <c r="AT34" s="144"/>
      <c r="AU34" s="144"/>
      <c r="AV34" s="144"/>
      <c r="AW34" s="144"/>
      <c r="AX34" s="144"/>
      <c r="AY34" s="144"/>
      <c r="AZ34" s="144"/>
      <c r="BA34" s="144"/>
      <c r="BB34" s="144"/>
      <c r="BC34" s="144"/>
      <c r="BD34" s="144"/>
      <c r="BE34" s="144"/>
      <c r="BF34" s="144"/>
      <c r="BG34" s="144"/>
      <c r="BH34" s="144"/>
      <c r="BI34" s="144"/>
      <c r="BJ34" s="144"/>
      <c r="BK34" s="144"/>
      <c r="BL34" s="144"/>
      <c r="BM34" s="144"/>
      <c r="BN34" s="144"/>
      <c r="BO34" s="144"/>
    </row>
    <row r="35" spans="1:67" ht="11.25" customHeight="1" x14ac:dyDescent="0.25">
      <c r="A35" s="118" t="s">
        <v>71</v>
      </c>
      <c r="B35" s="102"/>
      <c r="C35" s="102"/>
      <c r="D35" s="102"/>
      <c r="E35" s="102"/>
      <c r="F35" s="102"/>
      <c r="G35" s="102"/>
      <c r="H35" s="103"/>
      <c r="I35" s="119" t="s">
        <v>101</v>
      </c>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1"/>
      <c r="AT35" s="101" t="s">
        <v>39</v>
      </c>
      <c r="AU35" s="102"/>
      <c r="AV35" s="102"/>
      <c r="AW35" s="102"/>
      <c r="AX35" s="103"/>
      <c r="AY35" s="102" t="s">
        <v>45</v>
      </c>
      <c r="AZ35" s="102"/>
      <c r="BA35" s="102"/>
      <c r="BB35" s="102"/>
      <c r="BC35" s="103"/>
      <c r="BD35" s="114" t="s">
        <v>46</v>
      </c>
      <c r="BE35" s="114"/>
      <c r="BF35" s="114"/>
      <c r="BG35" s="114"/>
      <c r="BH35" s="114"/>
      <c r="BI35" s="114" t="s">
        <v>2</v>
      </c>
      <c r="BJ35" s="114"/>
      <c r="BK35" s="114"/>
      <c r="BL35" s="114"/>
      <c r="BM35" s="114"/>
      <c r="BN35" s="114"/>
      <c r="BO35" s="115"/>
    </row>
    <row r="36" spans="1:67" ht="11.25" customHeight="1" x14ac:dyDescent="0.25">
      <c r="A36" s="89"/>
      <c r="B36" s="90"/>
      <c r="C36" s="90"/>
      <c r="D36" s="90"/>
      <c r="E36" s="90"/>
      <c r="F36" s="90"/>
      <c r="G36" s="90"/>
      <c r="H36" s="91"/>
      <c r="I36" s="122"/>
      <c r="J36" s="123"/>
      <c r="K36" s="123"/>
      <c r="L36" s="123"/>
      <c r="M36" s="123"/>
      <c r="N36" s="123"/>
      <c r="O36" s="123"/>
      <c r="P36" s="123"/>
      <c r="Q36" s="123"/>
      <c r="R36" s="123"/>
      <c r="S36" s="123"/>
      <c r="T36" s="123"/>
      <c r="U36" s="123"/>
      <c r="V36" s="123"/>
      <c r="W36" s="123"/>
      <c r="X36" s="123"/>
      <c r="Y36" s="123"/>
      <c r="Z36" s="123"/>
      <c r="AA36" s="123"/>
      <c r="AB36" s="123"/>
      <c r="AC36" s="123"/>
      <c r="AD36" s="123"/>
      <c r="AE36" s="123"/>
      <c r="AF36" s="123"/>
      <c r="AG36" s="123"/>
      <c r="AH36" s="123"/>
      <c r="AI36" s="123"/>
      <c r="AJ36" s="123"/>
      <c r="AK36" s="123"/>
      <c r="AL36" s="123"/>
      <c r="AM36" s="123"/>
      <c r="AN36" s="123"/>
      <c r="AO36" s="123"/>
      <c r="AP36" s="123"/>
      <c r="AQ36" s="123"/>
      <c r="AR36" s="123"/>
      <c r="AS36" s="124"/>
      <c r="AT36" s="104"/>
      <c r="AU36" s="90"/>
      <c r="AV36" s="90"/>
      <c r="AW36" s="90"/>
      <c r="AX36" s="91"/>
      <c r="AY36" s="90"/>
      <c r="AZ36" s="90"/>
      <c r="BA36" s="90"/>
      <c r="BB36" s="90"/>
      <c r="BC36" s="91"/>
      <c r="BD36" s="88"/>
      <c r="BE36" s="88"/>
      <c r="BF36" s="88"/>
      <c r="BG36" s="88"/>
      <c r="BH36" s="88"/>
      <c r="BI36" s="88"/>
      <c r="BJ36" s="88"/>
      <c r="BK36" s="88"/>
      <c r="BL36" s="88"/>
      <c r="BM36" s="88"/>
      <c r="BN36" s="88"/>
      <c r="BO36" s="116"/>
    </row>
    <row r="37" spans="1:67" ht="11.25" customHeight="1" x14ac:dyDescent="0.25">
      <c r="A37" s="89"/>
      <c r="B37" s="90"/>
      <c r="C37" s="90"/>
      <c r="D37" s="90"/>
      <c r="E37" s="90"/>
      <c r="F37" s="90"/>
      <c r="G37" s="90"/>
      <c r="H37" s="91"/>
      <c r="I37" s="122"/>
      <c r="J37" s="123"/>
      <c r="K37" s="123"/>
      <c r="L37" s="123"/>
      <c r="M37" s="123"/>
      <c r="N37" s="123"/>
      <c r="O37" s="123"/>
      <c r="P37" s="123"/>
      <c r="Q37" s="123"/>
      <c r="R37" s="123"/>
      <c r="S37" s="123"/>
      <c r="T37" s="123"/>
      <c r="U37" s="123"/>
      <c r="V37" s="123"/>
      <c r="W37" s="123"/>
      <c r="X37" s="123"/>
      <c r="Y37" s="123"/>
      <c r="Z37" s="123"/>
      <c r="AA37" s="123"/>
      <c r="AB37" s="123"/>
      <c r="AC37" s="123"/>
      <c r="AD37" s="123"/>
      <c r="AE37" s="123"/>
      <c r="AF37" s="123"/>
      <c r="AG37" s="123"/>
      <c r="AH37" s="123"/>
      <c r="AI37" s="123"/>
      <c r="AJ37" s="123"/>
      <c r="AK37" s="123"/>
      <c r="AL37" s="123"/>
      <c r="AM37" s="123"/>
      <c r="AN37" s="123"/>
      <c r="AO37" s="123"/>
      <c r="AP37" s="123"/>
      <c r="AQ37" s="123"/>
      <c r="AR37" s="123"/>
      <c r="AS37" s="124"/>
      <c r="AT37" s="104"/>
      <c r="AU37" s="90"/>
      <c r="AV37" s="90"/>
      <c r="AW37" s="90"/>
      <c r="AX37" s="91"/>
      <c r="AY37" s="90"/>
      <c r="AZ37" s="90"/>
      <c r="BA37" s="90"/>
      <c r="BB37" s="90"/>
      <c r="BC37" s="91"/>
      <c r="BD37" s="88"/>
      <c r="BE37" s="88"/>
      <c r="BF37" s="88"/>
      <c r="BG37" s="88"/>
      <c r="BH37" s="88"/>
      <c r="BI37" s="88"/>
      <c r="BJ37" s="88"/>
      <c r="BK37" s="88"/>
      <c r="BL37" s="88"/>
      <c r="BM37" s="88"/>
      <c r="BN37" s="88"/>
      <c r="BO37" s="116"/>
    </row>
    <row r="38" spans="1:67" ht="11.25" customHeight="1" x14ac:dyDescent="0.25">
      <c r="A38" s="92"/>
      <c r="B38" s="93"/>
      <c r="C38" s="93"/>
      <c r="D38" s="93"/>
      <c r="E38" s="93"/>
      <c r="F38" s="93"/>
      <c r="G38" s="93"/>
      <c r="H38" s="94"/>
      <c r="I38" s="125"/>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26"/>
      <c r="AQ38" s="126"/>
      <c r="AR38" s="126"/>
      <c r="AS38" s="127"/>
      <c r="AT38" s="105"/>
      <c r="AU38" s="93"/>
      <c r="AV38" s="93"/>
      <c r="AW38" s="93"/>
      <c r="AX38" s="94"/>
      <c r="AY38" s="93"/>
      <c r="AZ38" s="93"/>
      <c r="BA38" s="93"/>
      <c r="BB38" s="93"/>
      <c r="BC38" s="94"/>
      <c r="BD38" s="88"/>
      <c r="BE38" s="88"/>
      <c r="BF38" s="88"/>
      <c r="BG38" s="88"/>
      <c r="BH38" s="88"/>
      <c r="BI38" s="88"/>
      <c r="BJ38" s="88"/>
      <c r="BK38" s="88"/>
      <c r="BL38" s="88"/>
      <c r="BM38" s="88"/>
      <c r="BN38" s="88"/>
      <c r="BO38" s="116"/>
    </row>
    <row r="39" spans="1:67" ht="20.100000000000001" customHeight="1" x14ac:dyDescent="0.25">
      <c r="A39" s="69"/>
      <c r="B39" s="67"/>
      <c r="C39" s="67"/>
      <c r="D39" s="67"/>
      <c r="E39" s="67"/>
      <c r="F39" s="67"/>
      <c r="G39" s="67"/>
      <c r="H39" s="68"/>
      <c r="I39" s="70"/>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2"/>
      <c r="AT39" s="65"/>
      <c r="AU39" s="65"/>
      <c r="AV39" s="65"/>
      <c r="AW39" s="65"/>
      <c r="AX39" s="65"/>
      <c r="AY39" s="65"/>
      <c r="AZ39" s="65"/>
      <c r="BA39" s="65"/>
      <c r="BB39" s="65"/>
      <c r="BC39" s="65"/>
      <c r="BD39" s="63" t="str">
        <f t="shared" ref="BD39:BD42" si="14">IF(OR(AT39="",AY39=""),"",IF(ISERROR(ROUND(AVERAGE(AT39,AY39),0)),"",ROUND(AVERAGE(AT39,AY39),0)))</f>
        <v/>
      </c>
      <c r="BE39" s="63"/>
      <c r="BF39" s="63"/>
      <c r="BG39" s="63"/>
      <c r="BH39" s="63"/>
      <c r="BI39" s="63" t="str">
        <f t="shared" ref="BI39:BI42" si="15">IF(OR(AT39="",AY39="",BD39=""),"",IF(BD39&gt;=75,"PASSED","FAILED"))</f>
        <v/>
      </c>
      <c r="BJ39" s="63"/>
      <c r="BK39" s="63"/>
      <c r="BL39" s="63"/>
      <c r="BM39" s="63"/>
      <c r="BN39" s="63"/>
      <c r="BO39" s="64"/>
    </row>
    <row r="40" spans="1:67" ht="20.100000000000001" customHeight="1" x14ac:dyDescent="0.25">
      <c r="A40" s="69"/>
      <c r="B40" s="67"/>
      <c r="C40" s="67"/>
      <c r="D40" s="67"/>
      <c r="E40" s="67"/>
      <c r="F40" s="67"/>
      <c r="G40" s="67"/>
      <c r="H40" s="68"/>
      <c r="I40" s="70"/>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c r="AT40" s="65"/>
      <c r="AU40" s="65"/>
      <c r="AV40" s="65"/>
      <c r="AW40" s="65"/>
      <c r="AX40" s="65"/>
      <c r="AY40" s="65"/>
      <c r="AZ40" s="65"/>
      <c r="BA40" s="65"/>
      <c r="BB40" s="65"/>
      <c r="BC40" s="65"/>
      <c r="BD40" s="63" t="str">
        <f t="shared" si="14"/>
        <v/>
      </c>
      <c r="BE40" s="63"/>
      <c r="BF40" s="63"/>
      <c r="BG40" s="63"/>
      <c r="BH40" s="63"/>
      <c r="BI40" s="63" t="str">
        <f t="shared" si="15"/>
        <v/>
      </c>
      <c r="BJ40" s="63"/>
      <c r="BK40" s="63"/>
      <c r="BL40" s="63"/>
      <c r="BM40" s="63"/>
      <c r="BN40" s="63"/>
      <c r="BO40" s="64"/>
    </row>
    <row r="41" spans="1:67" ht="20.100000000000001" customHeight="1" x14ac:dyDescent="0.25">
      <c r="A41" s="69"/>
      <c r="B41" s="67"/>
      <c r="C41" s="67"/>
      <c r="D41" s="67"/>
      <c r="E41" s="67"/>
      <c r="F41" s="67"/>
      <c r="G41" s="67"/>
      <c r="H41" s="68"/>
      <c r="I41" s="70"/>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2"/>
      <c r="AT41" s="65"/>
      <c r="AU41" s="65"/>
      <c r="AV41" s="65"/>
      <c r="AW41" s="65"/>
      <c r="AX41" s="65"/>
      <c r="AY41" s="65"/>
      <c r="AZ41" s="65"/>
      <c r="BA41" s="65"/>
      <c r="BB41" s="65"/>
      <c r="BC41" s="65"/>
      <c r="BD41" s="63" t="str">
        <f t="shared" si="14"/>
        <v/>
      </c>
      <c r="BE41" s="63"/>
      <c r="BF41" s="63"/>
      <c r="BG41" s="63"/>
      <c r="BH41" s="63"/>
      <c r="BI41" s="63" t="str">
        <f t="shared" si="15"/>
        <v/>
      </c>
      <c r="BJ41" s="63"/>
      <c r="BK41" s="63"/>
      <c r="BL41" s="63"/>
      <c r="BM41" s="63"/>
      <c r="BN41" s="63"/>
      <c r="BO41" s="64"/>
    </row>
    <row r="42" spans="1:67" ht="20.100000000000001" customHeight="1" thickBot="1" x14ac:dyDescent="0.3">
      <c r="A42" s="159"/>
      <c r="B42" s="160"/>
      <c r="C42" s="160"/>
      <c r="D42" s="160"/>
      <c r="E42" s="160"/>
      <c r="F42" s="160"/>
      <c r="G42" s="160"/>
      <c r="H42" s="161"/>
      <c r="I42" s="133"/>
      <c r="J42" s="134"/>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c r="AQ42" s="134"/>
      <c r="AR42" s="134"/>
      <c r="AS42" s="135"/>
      <c r="AT42" s="137"/>
      <c r="AU42" s="137"/>
      <c r="AV42" s="137"/>
      <c r="AW42" s="137"/>
      <c r="AX42" s="137"/>
      <c r="AY42" s="137"/>
      <c r="AZ42" s="137"/>
      <c r="BA42" s="137"/>
      <c r="BB42" s="137"/>
      <c r="BC42" s="137"/>
      <c r="BD42" s="138" t="str">
        <f t="shared" si="14"/>
        <v/>
      </c>
      <c r="BE42" s="138"/>
      <c r="BF42" s="138"/>
      <c r="BG42" s="138"/>
      <c r="BH42" s="138"/>
      <c r="BI42" s="138" t="str">
        <f t="shared" si="15"/>
        <v/>
      </c>
      <c r="BJ42" s="138"/>
      <c r="BK42" s="138"/>
      <c r="BL42" s="138"/>
      <c r="BM42" s="138"/>
      <c r="BN42" s="138"/>
      <c r="BO42" s="162"/>
    </row>
    <row r="43" spans="1:67" ht="3" customHeight="1" x14ac:dyDescent="0.25">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69"/>
      <c r="BF43" s="169"/>
      <c r="BG43" s="169"/>
      <c r="BH43" s="169"/>
      <c r="BI43" s="169"/>
      <c r="BJ43" s="169"/>
      <c r="BK43" s="169"/>
      <c r="BL43" s="169"/>
      <c r="BM43" s="169"/>
      <c r="BN43" s="169"/>
      <c r="BO43" s="169"/>
    </row>
    <row r="44" spans="1:67" ht="22.35" customHeight="1" x14ac:dyDescent="0.25">
      <c r="A44" s="142" t="s">
        <v>42</v>
      </c>
      <c r="B44" s="142"/>
      <c r="C44" s="142"/>
      <c r="D44" s="142"/>
      <c r="E44" s="142"/>
      <c r="F44" s="142"/>
      <c r="G44" s="142"/>
      <c r="H44" s="142"/>
      <c r="I44" s="142"/>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140" t="s">
        <v>7</v>
      </c>
      <c r="AU44" s="140"/>
      <c r="AV44" s="140"/>
      <c r="AW44" s="140"/>
      <c r="AX44" s="140"/>
      <c r="AY44" s="163"/>
      <c r="AZ44" s="163"/>
      <c r="BA44" s="163"/>
      <c r="BB44" s="163"/>
      <c r="BC44" s="163"/>
      <c r="BD44" s="163"/>
      <c r="BE44" s="163"/>
      <c r="BF44" s="163"/>
      <c r="BG44" s="163"/>
      <c r="BH44" s="163"/>
      <c r="BI44" s="163"/>
      <c r="BJ44" s="163"/>
      <c r="BK44" s="163"/>
      <c r="BL44" s="163"/>
      <c r="BM44" s="163"/>
      <c r="BN44" s="163"/>
      <c r="BO44" s="163"/>
    </row>
    <row r="45" spans="1:67" ht="12" customHeight="1" x14ac:dyDescent="0.2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row>
    <row r="46" spans="1:67" ht="6" customHeight="1" x14ac:dyDescent="0.25">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row>
    <row r="47" spans="1:67" ht="16.5" x14ac:dyDescent="0.3">
      <c r="A47" s="129" t="s">
        <v>32</v>
      </c>
      <c r="B47" s="129"/>
      <c r="C47" s="129"/>
      <c r="D47" s="129"/>
      <c r="E47" s="184">
        <f>E4</f>
        <v>0</v>
      </c>
      <c r="F47" s="184"/>
      <c r="G47" s="184"/>
      <c r="H47" s="184"/>
      <c r="I47" s="184"/>
      <c r="J47" s="184"/>
      <c r="K47" s="184"/>
      <c r="L47" s="184"/>
      <c r="M47" s="184"/>
      <c r="N47" s="184"/>
      <c r="O47" s="184"/>
      <c r="P47" s="184"/>
      <c r="Q47" s="184"/>
      <c r="R47" s="184"/>
      <c r="S47" s="184"/>
      <c r="T47" s="184"/>
      <c r="U47" s="184"/>
      <c r="V47" s="184"/>
      <c r="W47" s="184"/>
      <c r="X47" s="184"/>
      <c r="Y47" s="184"/>
      <c r="Z47" s="184"/>
      <c r="AA47" s="184"/>
      <c r="AB47" s="139" t="s">
        <v>44</v>
      </c>
      <c r="AC47" s="139"/>
      <c r="AD47" s="139"/>
      <c r="AE47" s="139"/>
      <c r="AF47" s="86">
        <f>AF4</f>
        <v>0</v>
      </c>
      <c r="AG47" s="86"/>
      <c r="AH47" s="86"/>
      <c r="AI47" s="86"/>
      <c r="AJ47" s="86"/>
      <c r="AK47" s="86"/>
      <c r="AL47" s="86"/>
      <c r="AM47" s="129" t="s">
        <v>33</v>
      </c>
      <c r="AN47" s="129"/>
      <c r="AO47" s="129"/>
      <c r="AP47" s="129"/>
      <c r="AQ47" s="129"/>
      <c r="AR47" s="129"/>
      <c r="AS47" s="86">
        <v>12</v>
      </c>
      <c r="AT47" s="86"/>
      <c r="AU47" s="86"/>
      <c r="AV47" s="86"/>
      <c r="AW47" s="86"/>
      <c r="AX47" s="86"/>
      <c r="AY47" s="129" t="s">
        <v>3</v>
      </c>
      <c r="AZ47" s="129"/>
      <c r="BA47" s="85" t="s">
        <v>127</v>
      </c>
      <c r="BB47" s="86"/>
      <c r="BC47" s="86"/>
      <c r="BD47" s="86"/>
      <c r="BE47" s="86"/>
      <c r="BF47" s="86"/>
      <c r="BG47" s="86"/>
      <c r="BH47" s="139" t="s">
        <v>4</v>
      </c>
      <c r="BI47" s="139"/>
      <c r="BJ47" s="139"/>
      <c r="BK47" s="86" t="s">
        <v>119</v>
      </c>
      <c r="BL47" s="86"/>
      <c r="BM47" s="86"/>
      <c r="BN47" s="86"/>
      <c r="BO47" s="86"/>
    </row>
    <row r="48" spans="1:67" ht="3" customHeight="1" x14ac:dyDescent="0.25">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c r="BM48" s="129"/>
      <c r="BN48" s="129"/>
      <c r="BO48" s="129"/>
    </row>
    <row r="49" spans="1:67" x14ac:dyDescent="0.25">
      <c r="A49" s="129" t="s">
        <v>35</v>
      </c>
      <c r="B49" s="129"/>
      <c r="C49" s="129"/>
      <c r="D49" s="129"/>
      <c r="E49" s="129"/>
      <c r="F49" s="129"/>
      <c r="G49" s="85">
        <f>G5</f>
        <v>0</v>
      </c>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139" t="s">
        <v>5</v>
      </c>
      <c r="AO49" s="139"/>
      <c r="AP49" s="139"/>
      <c r="AQ49" s="139"/>
      <c r="AR49" s="139"/>
      <c r="AS49" s="86"/>
      <c r="AT49" s="86"/>
      <c r="AU49" s="86"/>
      <c r="AV49" s="86"/>
      <c r="AW49" s="86"/>
      <c r="AX49" s="86"/>
      <c r="AY49" s="86"/>
      <c r="AZ49" s="86"/>
      <c r="BA49" s="86"/>
      <c r="BB49" s="86"/>
      <c r="BC49" s="86"/>
      <c r="BD49" s="86"/>
      <c r="BE49" s="86"/>
      <c r="BF49" s="86"/>
      <c r="BG49" s="86"/>
      <c r="BH49" s="86"/>
      <c r="BI49" s="86"/>
      <c r="BJ49" s="86"/>
      <c r="BK49" s="86"/>
      <c r="BL49" s="86"/>
      <c r="BM49" s="86"/>
      <c r="BN49" s="86"/>
      <c r="BO49" s="86"/>
    </row>
    <row r="50" spans="1:67" ht="3" customHeight="1" thickBot="1" x14ac:dyDescent="0.3">
      <c r="A50" s="144"/>
      <c r="B50" s="144"/>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c r="AA50" s="144"/>
      <c r="AB50" s="144"/>
      <c r="AC50" s="144"/>
      <c r="AD50" s="144"/>
      <c r="AE50" s="144"/>
      <c r="AF50" s="144"/>
      <c r="AG50" s="144"/>
      <c r="AH50" s="144"/>
      <c r="AI50" s="144"/>
      <c r="AJ50" s="144"/>
      <c r="AK50" s="144"/>
      <c r="AL50" s="144"/>
      <c r="AM50" s="144"/>
      <c r="AN50" s="144"/>
      <c r="AO50" s="144"/>
      <c r="AP50" s="144"/>
      <c r="AQ50" s="144"/>
      <c r="AR50" s="144"/>
      <c r="AS50" s="144"/>
      <c r="AT50" s="144"/>
      <c r="AU50" s="144"/>
      <c r="AV50" s="144"/>
      <c r="AW50" s="144"/>
      <c r="AX50" s="144"/>
      <c r="AY50" s="144"/>
      <c r="AZ50" s="144"/>
      <c r="BA50" s="144"/>
      <c r="BB50" s="144"/>
      <c r="BC50" s="144"/>
      <c r="BD50" s="144"/>
      <c r="BE50" s="144"/>
      <c r="BF50" s="144"/>
      <c r="BG50" s="144"/>
      <c r="BH50" s="144"/>
      <c r="BI50" s="144"/>
      <c r="BJ50" s="144"/>
      <c r="BK50" s="144"/>
      <c r="BL50" s="144"/>
      <c r="BM50" s="144"/>
      <c r="BN50" s="144"/>
      <c r="BO50" s="144"/>
    </row>
    <row r="51" spans="1:67" ht="11.25" customHeight="1" x14ac:dyDescent="0.25">
      <c r="A51" s="89" t="s">
        <v>71</v>
      </c>
      <c r="B51" s="90"/>
      <c r="C51" s="90"/>
      <c r="D51" s="90"/>
      <c r="E51" s="90"/>
      <c r="F51" s="90"/>
      <c r="G51" s="90"/>
      <c r="H51" s="91"/>
      <c r="I51" s="122" t="s">
        <v>101</v>
      </c>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4"/>
      <c r="AT51" s="168" t="s">
        <v>1</v>
      </c>
      <c r="AU51" s="168"/>
      <c r="AV51" s="168"/>
      <c r="AW51" s="168"/>
      <c r="AX51" s="168"/>
      <c r="AY51" s="168"/>
      <c r="AZ51" s="168"/>
      <c r="BA51" s="168"/>
      <c r="BB51" s="168"/>
      <c r="BC51" s="168"/>
      <c r="BD51" s="87" t="s">
        <v>39</v>
      </c>
      <c r="BE51" s="87"/>
      <c r="BF51" s="87"/>
      <c r="BG51" s="87"/>
      <c r="BH51" s="87"/>
      <c r="BI51" s="87" t="s">
        <v>2</v>
      </c>
      <c r="BJ51" s="87"/>
      <c r="BK51" s="87"/>
      <c r="BL51" s="87"/>
      <c r="BM51" s="87"/>
      <c r="BN51" s="87"/>
      <c r="BO51" s="143"/>
    </row>
    <row r="52" spans="1:67" ht="11.25" customHeight="1" x14ac:dyDescent="0.25">
      <c r="A52" s="89"/>
      <c r="B52" s="90"/>
      <c r="C52" s="90"/>
      <c r="D52" s="90"/>
      <c r="E52" s="90"/>
      <c r="F52" s="90"/>
      <c r="G52" s="90"/>
      <c r="H52" s="91"/>
      <c r="I52" s="122"/>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4"/>
      <c r="AT52" s="164"/>
      <c r="AU52" s="164"/>
      <c r="AV52" s="164"/>
      <c r="AW52" s="164"/>
      <c r="AX52" s="164"/>
      <c r="AY52" s="164"/>
      <c r="AZ52" s="164"/>
      <c r="BA52" s="164"/>
      <c r="BB52" s="164"/>
      <c r="BC52" s="164"/>
      <c r="BD52" s="88"/>
      <c r="BE52" s="88"/>
      <c r="BF52" s="88"/>
      <c r="BG52" s="88"/>
      <c r="BH52" s="88"/>
      <c r="BI52" s="88"/>
      <c r="BJ52" s="88"/>
      <c r="BK52" s="88"/>
      <c r="BL52" s="88"/>
      <c r="BM52" s="88"/>
      <c r="BN52" s="88"/>
      <c r="BO52" s="116"/>
    </row>
    <row r="53" spans="1:67" ht="11.25" customHeight="1" x14ac:dyDescent="0.25">
      <c r="A53" s="89"/>
      <c r="B53" s="90"/>
      <c r="C53" s="90"/>
      <c r="D53" s="90"/>
      <c r="E53" s="90"/>
      <c r="F53" s="90"/>
      <c r="G53" s="90"/>
      <c r="H53" s="91"/>
      <c r="I53" s="122"/>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4"/>
      <c r="AT53" s="164" t="str">
        <f>IF(BK47="","",IF(BK47="1ST","1ST",IF(BK47="2ND","3RD")))</f>
        <v>3RD</v>
      </c>
      <c r="AU53" s="164"/>
      <c r="AV53" s="164"/>
      <c r="AW53" s="164"/>
      <c r="AX53" s="164"/>
      <c r="AY53" s="164" t="str">
        <f>IF(BK47="","",IF(BK47="1ST","2ND",IF(BK47="2ND","4TH")))</f>
        <v>4TH</v>
      </c>
      <c r="AZ53" s="164"/>
      <c r="BA53" s="164"/>
      <c r="BB53" s="164"/>
      <c r="BC53" s="164"/>
      <c r="BD53" s="88"/>
      <c r="BE53" s="88"/>
      <c r="BF53" s="88"/>
      <c r="BG53" s="88"/>
      <c r="BH53" s="88"/>
      <c r="BI53" s="88"/>
      <c r="BJ53" s="88"/>
      <c r="BK53" s="88"/>
      <c r="BL53" s="88"/>
      <c r="BM53" s="88"/>
      <c r="BN53" s="88"/>
      <c r="BO53" s="116"/>
    </row>
    <row r="54" spans="1:67" ht="11.25" customHeight="1" x14ac:dyDescent="0.25">
      <c r="A54" s="92"/>
      <c r="B54" s="93"/>
      <c r="C54" s="93"/>
      <c r="D54" s="93"/>
      <c r="E54" s="93"/>
      <c r="F54" s="93"/>
      <c r="G54" s="93"/>
      <c r="H54" s="94"/>
      <c r="I54" s="125"/>
      <c r="J54" s="126"/>
      <c r="K54" s="126"/>
      <c r="L54" s="126"/>
      <c r="M54" s="126"/>
      <c r="N54" s="126"/>
      <c r="O54" s="126"/>
      <c r="P54" s="126"/>
      <c r="Q54" s="126"/>
      <c r="R54" s="126"/>
      <c r="S54" s="126"/>
      <c r="T54" s="126"/>
      <c r="U54" s="126"/>
      <c r="V54" s="126"/>
      <c r="W54" s="126"/>
      <c r="X54" s="126"/>
      <c r="Y54" s="126"/>
      <c r="Z54" s="126"/>
      <c r="AA54" s="126"/>
      <c r="AB54" s="126"/>
      <c r="AC54" s="126"/>
      <c r="AD54" s="126"/>
      <c r="AE54" s="126"/>
      <c r="AF54" s="126"/>
      <c r="AG54" s="126"/>
      <c r="AH54" s="126"/>
      <c r="AI54" s="126"/>
      <c r="AJ54" s="126"/>
      <c r="AK54" s="126"/>
      <c r="AL54" s="126"/>
      <c r="AM54" s="126"/>
      <c r="AN54" s="126"/>
      <c r="AO54" s="126"/>
      <c r="AP54" s="126"/>
      <c r="AQ54" s="126"/>
      <c r="AR54" s="126"/>
      <c r="AS54" s="127"/>
      <c r="AT54" s="164"/>
      <c r="AU54" s="164"/>
      <c r="AV54" s="164"/>
      <c r="AW54" s="164"/>
      <c r="AX54" s="164"/>
      <c r="AY54" s="164"/>
      <c r="AZ54" s="164"/>
      <c r="BA54" s="164"/>
      <c r="BB54" s="164"/>
      <c r="BC54" s="164"/>
      <c r="BD54" s="88"/>
      <c r="BE54" s="88"/>
      <c r="BF54" s="88"/>
      <c r="BG54" s="88"/>
      <c r="BH54" s="88"/>
      <c r="BI54" s="88"/>
      <c r="BJ54" s="88"/>
      <c r="BK54" s="88"/>
      <c r="BL54" s="88"/>
      <c r="BM54" s="88"/>
      <c r="BN54" s="88"/>
      <c r="BO54" s="116"/>
    </row>
    <row r="55" spans="1:67" ht="20.100000000000001" customHeight="1" x14ac:dyDescent="0.25">
      <c r="A55" s="69" t="s">
        <v>36</v>
      </c>
      <c r="B55" s="67"/>
      <c r="C55" s="67"/>
      <c r="D55" s="67"/>
      <c r="E55" s="67"/>
      <c r="F55" s="67"/>
      <c r="G55" s="67"/>
      <c r="H55" s="68"/>
      <c r="I55" s="70" t="s">
        <v>57</v>
      </c>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2"/>
      <c r="AT55" s="66"/>
      <c r="AU55" s="67"/>
      <c r="AV55" s="67"/>
      <c r="AW55" s="67"/>
      <c r="AX55" s="68"/>
      <c r="AY55" s="66"/>
      <c r="AZ55" s="67"/>
      <c r="BA55" s="67"/>
      <c r="BB55" s="67"/>
      <c r="BC55" s="68"/>
      <c r="BD55" s="63" t="str">
        <f t="shared" ref="BD55" si="16">IF(OR(AT55="",AY55=""),"",IF(ISERROR(ROUND(AVERAGE(AT55,AY55),0)),"",ROUND(AVERAGE(AT55,AY55),0)))</f>
        <v/>
      </c>
      <c r="BE55" s="63"/>
      <c r="BF55" s="63"/>
      <c r="BG55" s="63"/>
      <c r="BH55" s="63"/>
      <c r="BI55" s="63" t="str">
        <f t="shared" ref="BI55" si="17">IF(OR(AT55="",AY55="",BD55=""),"",IF(BD55&gt;=75,"PASSED","FAILED"))</f>
        <v/>
      </c>
      <c r="BJ55" s="63"/>
      <c r="BK55" s="63"/>
      <c r="BL55" s="63"/>
      <c r="BM55" s="63"/>
      <c r="BN55" s="63"/>
      <c r="BO55" s="64"/>
    </row>
    <row r="56" spans="1:67" ht="20.100000000000001" customHeight="1" x14ac:dyDescent="0.25">
      <c r="A56" s="69" t="s">
        <v>36</v>
      </c>
      <c r="B56" s="67"/>
      <c r="C56" s="67"/>
      <c r="D56" s="67"/>
      <c r="E56" s="67"/>
      <c r="F56" s="67"/>
      <c r="G56" s="67"/>
      <c r="H56" s="68"/>
      <c r="I56" s="70" t="s">
        <v>11</v>
      </c>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2"/>
      <c r="AT56" s="66"/>
      <c r="AU56" s="67"/>
      <c r="AV56" s="67"/>
      <c r="AW56" s="67"/>
      <c r="AX56" s="68"/>
      <c r="AY56" s="66"/>
      <c r="AZ56" s="67"/>
      <c r="BA56" s="67"/>
      <c r="BB56" s="67"/>
      <c r="BC56" s="68"/>
      <c r="BD56" s="73" t="str">
        <f t="shared" ref="BD56:BD62" si="18">IF(OR(AT56="",AY56=""),"",IF(ISERROR(ROUND(AVERAGE(AT56,AY56),0)),"",ROUND(AVERAGE(AT56,AY56),0)))</f>
        <v/>
      </c>
      <c r="BE56" s="74"/>
      <c r="BF56" s="74"/>
      <c r="BG56" s="74"/>
      <c r="BH56" s="75"/>
      <c r="BI56" s="73" t="str">
        <f t="shared" ref="BI56:BI62" si="19">IF(OR(AT56="",AY56="",BD56=""),"",IF(BD56&gt;=75,"PASSED","FAILED"))</f>
        <v/>
      </c>
      <c r="BJ56" s="74"/>
      <c r="BK56" s="74"/>
      <c r="BL56" s="74"/>
      <c r="BM56" s="74"/>
      <c r="BN56" s="74"/>
      <c r="BO56" s="76"/>
    </row>
    <row r="57" spans="1:67" ht="20.100000000000001" customHeight="1" x14ac:dyDescent="0.25">
      <c r="A57" s="69" t="s">
        <v>36</v>
      </c>
      <c r="B57" s="67"/>
      <c r="C57" s="67"/>
      <c r="D57" s="67"/>
      <c r="E57" s="67"/>
      <c r="F57" s="67"/>
      <c r="G57" s="67"/>
      <c r="H57" s="68"/>
      <c r="I57" s="70" t="s">
        <v>70</v>
      </c>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2"/>
      <c r="AT57" s="66"/>
      <c r="AU57" s="67"/>
      <c r="AV57" s="67"/>
      <c r="AW57" s="67"/>
      <c r="AX57" s="68"/>
      <c r="AY57" s="66"/>
      <c r="AZ57" s="67"/>
      <c r="BA57" s="67"/>
      <c r="BB57" s="67"/>
      <c r="BC57" s="68"/>
      <c r="BD57" s="73" t="str">
        <f t="shared" si="18"/>
        <v/>
      </c>
      <c r="BE57" s="74"/>
      <c r="BF57" s="74"/>
      <c r="BG57" s="74"/>
      <c r="BH57" s="75"/>
      <c r="BI57" s="73" t="str">
        <f t="shared" si="19"/>
        <v/>
      </c>
      <c r="BJ57" s="74"/>
      <c r="BK57" s="74"/>
      <c r="BL57" s="74"/>
      <c r="BM57" s="74"/>
      <c r="BN57" s="74"/>
      <c r="BO57" s="76"/>
    </row>
    <row r="58" spans="1:67" ht="20.100000000000001" customHeight="1" x14ac:dyDescent="0.25">
      <c r="A58" s="69" t="s">
        <v>37</v>
      </c>
      <c r="B58" s="67"/>
      <c r="C58" s="67"/>
      <c r="D58" s="67"/>
      <c r="E58" s="67"/>
      <c r="F58" s="67"/>
      <c r="G58" s="67"/>
      <c r="H58" s="68"/>
      <c r="I58" s="70" t="s">
        <v>17</v>
      </c>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2"/>
      <c r="AT58" s="66"/>
      <c r="AU58" s="67"/>
      <c r="AV58" s="67"/>
      <c r="AW58" s="67"/>
      <c r="AX58" s="68"/>
      <c r="AY58" s="66"/>
      <c r="AZ58" s="67"/>
      <c r="BA58" s="67"/>
      <c r="BB58" s="67"/>
      <c r="BC58" s="68"/>
      <c r="BD58" s="73" t="str">
        <f t="shared" si="18"/>
        <v/>
      </c>
      <c r="BE58" s="74"/>
      <c r="BF58" s="74"/>
      <c r="BG58" s="74"/>
      <c r="BH58" s="75"/>
      <c r="BI58" s="73" t="str">
        <f t="shared" si="19"/>
        <v/>
      </c>
      <c r="BJ58" s="74"/>
      <c r="BK58" s="74"/>
      <c r="BL58" s="74"/>
      <c r="BM58" s="74"/>
      <c r="BN58" s="74"/>
      <c r="BO58" s="76"/>
    </row>
    <row r="59" spans="1:67" ht="20.100000000000001" customHeight="1" x14ac:dyDescent="0.25">
      <c r="A59" s="69" t="s">
        <v>37</v>
      </c>
      <c r="B59" s="67"/>
      <c r="C59" s="67"/>
      <c r="D59" s="67"/>
      <c r="E59" s="67"/>
      <c r="F59" s="67"/>
      <c r="G59" s="67"/>
      <c r="H59" s="68"/>
      <c r="I59" s="77" t="s">
        <v>18</v>
      </c>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9"/>
      <c r="AT59" s="66"/>
      <c r="AU59" s="67"/>
      <c r="AV59" s="67"/>
      <c r="AW59" s="67"/>
      <c r="AX59" s="68"/>
      <c r="AY59" s="66"/>
      <c r="AZ59" s="67"/>
      <c r="BA59" s="67"/>
      <c r="BB59" s="67"/>
      <c r="BC59" s="68"/>
      <c r="BD59" s="73" t="str">
        <f t="shared" si="18"/>
        <v/>
      </c>
      <c r="BE59" s="74"/>
      <c r="BF59" s="74"/>
      <c r="BG59" s="74"/>
      <c r="BH59" s="75"/>
      <c r="BI59" s="73" t="str">
        <f t="shared" si="19"/>
        <v/>
      </c>
      <c r="BJ59" s="74"/>
      <c r="BK59" s="74"/>
      <c r="BL59" s="74"/>
      <c r="BM59" s="74"/>
      <c r="BN59" s="74"/>
      <c r="BO59" s="76"/>
    </row>
    <row r="60" spans="1:67" ht="20.100000000000001" customHeight="1" x14ac:dyDescent="0.25">
      <c r="A60" s="69" t="s">
        <v>37</v>
      </c>
      <c r="B60" s="67"/>
      <c r="C60" s="67"/>
      <c r="D60" s="67"/>
      <c r="E60" s="67"/>
      <c r="F60" s="67"/>
      <c r="G60" s="67"/>
      <c r="H60" s="68"/>
      <c r="I60" s="77" t="s">
        <v>20</v>
      </c>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9"/>
      <c r="AT60" s="66"/>
      <c r="AU60" s="67"/>
      <c r="AV60" s="67"/>
      <c r="AW60" s="67"/>
      <c r="AX60" s="68"/>
      <c r="AY60" s="66"/>
      <c r="AZ60" s="67"/>
      <c r="BA60" s="67"/>
      <c r="BB60" s="67"/>
      <c r="BC60" s="68"/>
      <c r="BD60" s="73" t="str">
        <f t="shared" si="18"/>
        <v/>
      </c>
      <c r="BE60" s="74"/>
      <c r="BF60" s="74"/>
      <c r="BG60" s="74"/>
      <c r="BH60" s="75"/>
      <c r="BI60" s="73" t="str">
        <f t="shared" si="19"/>
        <v/>
      </c>
      <c r="BJ60" s="74"/>
      <c r="BK60" s="74"/>
      <c r="BL60" s="74"/>
      <c r="BM60" s="74"/>
      <c r="BN60" s="74"/>
      <c r="BO60" s="76"/>
    </row>
    <row r="61" spans="1:67" ht="20.100000000000001" customHeight="1" x14ac:dyDescent="0.25">
      <c r="A61" s="69" t="s">
        <v>37</v>
      </c>
      <c r="B61" s="67"/>
      <c r="C61" s="67"/>
      <c r="D61" s="67"/>
      <c r="E61" s="67"/>
      <c r="F61" s="67"/>
      <c r="G61" s="67"/>
      <c r="H61" s="68"/>
      <c r="I61" s="77" t="s">
        <v>19</v>
      </c>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9"/>
      <c r="AT61" s="66"/>
      <c r="AU61" s="67"/>
      <c r="AV61" s="67"/>
      <c r="AW61" s="67"/>
      <c r="AX61" s="68"/>
      <c r="AY61" s="66"/>
      <c r="AZ61" s="67"/>
      <c r="BA61" s="67"/>
      <c r="BB61" s="67"/>
      <c r="BC61" s="68"/>
      <c r="BD61" s="73" t="str">
        <f t="shared" ref="BD61" si="20">IF(OR(AT61="",AY61=""),"",IF(ISERROR(ROUND(AVERAGE(AT61,AY61),0)),"",ROUND(AVERAGE(AT61,AY61),0)))</f>
        <v/>
      </c>
      <c r="BE61" s="74"/>
      <c r="BF61" s="74"/>
      <c r="BG61" s="74"/>
      <c r="BH61" s="75"/>
      <c r="BI61" s="73" t="str">
        <f t="shared" ref="BI61" si="21">IF(OR(AT61="",AY61="",BD61=""),"",IF(BD61&gt;=75,"PASSED","FAILED"))</f>
        <v/>
      </c>
      <c r="BJ61" s="74"/>
      <c r="BK61" s="74"/>
      <c r="BL61" s="74"/>
      <c r="BM61" s="74"/>
      <c r="BN61" s="74"/>
      <c r="BO61" s="76"/>
    </row>
    <row r="62" spans="1:67" ht="20.100000000000001" customHeight="1" x14ac:dyDescent="0.25">
      <c r="A62" s="69" t="s">
        <v>38</v>
      </c>
      <c r="B62" s="67"/>
      <c r="C62" s="67"/>
      <c r="D62" s="67"/>
      <c r="E62" s="67"/>
      <c r="F62" s="67"/>
      <c r="G62" s="67"/>
      <c r="H62" s="68"/>
      <c r="I62" s="77" t="s">
        <v>116</v>
      </c>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9"/>
      <c r="AT62" s="66"/>
      <c r="AU62" s="67"/>
      <c r="AV62" s="67"/>
      <c r="AW62" s="67"/>
      <c r="AX62" s="68"/>
      <c r="AY62" s="66"/>
      <c r="AZ62" s="67"/>
      <c r="BA62" s="67"/>
      <c r="BB62" s="67"/>
      <c r="BC62" s="68"/>
      <c r="BD62" s="73" t="str">
        <f t="shared" si="18"/>
        <v/>
      </c>
      <c r="BE62" s="74"/>
      <c r="BF62" s="74"/>
      <c r="BG62" s="74"/>
      <c r="BH62" s="75"/>
      <c r="BI62" s="73" t="str">
        <f t="shared" si="19"/>
        <v/>
      </c>
      <c r="BJ62" s="74"/>
      <c r="BK62" s="74"/>
      <c r="BL62" s="74"/>
      <c r="BM62" s="74"/>
      <c r="BN62" s="74"/>
      <c r="BO62" s="76"/>
    </row>
    <row r="63" spans="1:67" ht="20.100000000000001" customHeight="1" thickBot="1" x14ac:dyDescent="0.3">
      <c r="A63" s="82" t="s">
        <v>40</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4"/>
      <c r="BD63" s="110" t="str">
        <f>IFERROR(ROUND((SUM(BD55:BD62,BD78:BD81)-SUM(AT78:AT81))/(COUNTA(BD55:BD62)-COUNTBLANK(BD55:BD62)),0),"")</f>
        <v/>
      </c>
      <c r="BE63" s="111"/>
      <c r="BF63" s="111"/>
      <c r="BG63" s="111"/>
      <c r="BH63" s="183"/>
      <c r="BI63" s="110" t="str">
        <f>IF(BD63="","",IF(BD63&gt;=75,"PASSED","FAILED"))</f>
        <v/>
      </c>
      <c r="BJ63" s="111"/>
      <c r="BK63" s="111"/>
      <c r="BL63" s="111"/>
      <c r="BM63" s="111"/>
      <c r="BN63" s="111"/>
      <c r="BO63" s="112"/>
    </row>
    <row r="64" spans="1:67" ht="3" customHeight="1" x14ac:dyDescent="0.25">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c r="AA64" s="130"/>
      <c r="AB64" s="130"/>
      <c r="AC64" s="130"/>
      <c r="AD64" s="130"/>
      <c r="AE64" s="130"/>
      <c r="AF64" s="130"/>
      <c r="AG64" s="130"/>
      <c r="AH64" s="130"/>
      <c r="AI64" s="130"/>
      <c r="AJ64" s="130"/>
      <c r="AK64" s="130"/>
      <c r="AL64" s="130"/>
      <c r="AM64" s="130"/>
      <c r="AN64" s="130"/>
      <c r="AO64" s="130"/>
      <c r="AP64" s="130"/>
      <c r="AQ64" s="130"/>
      <c r="AR64" s="130"/>
      <c r="AS64" s="130"/>
      <c r="AT64" s="130"/>
      <c r="AU64" s="130"/>
      <c r="AV64" s="130"/>
      <c r="AW64" s="130"/>
      <c r="AX64" s="130"/>
      <c r="AY64" s="130"/>
      <c r="AZ64" s="130"/>
      <c r="BA64" s="130"/>
      <c r="BB64" s="130"/>
      <c r="BC64" s="130"/>
      <c r="BD64" s="130"/>
      <c r="BE64" s="130"/>
      <c r="BF64" s="130"/>
      <c r="BG64" s="130"/>
      <c r="BH64" s="130"/>
      <c r="BI64" s="130"/>
      <c r="BJ64" s="130"/>
      <c r="BK64" s="130"/>
      <c r="BL64" s="130"/>
      <c r="BM64" s="130"/>
      <c r="BN64" s="130"/>
      <c r="BO64" s="130"/>
    </row>
    <row r="65" spans="1:67" ht="15.95" customHeight="1" x14ac:dyDescent="0.25">
      <c r="A65" s="132" t="s">
        <v>41</v>
      </c>
      <c r="B65" s="132"/>
      <c r="C65" s="132"/>
      <c r="D65" s="132"/>
      <c r="E65" s="132"/>
      <c r="F65" s="163"/>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63"/>
      <c r="AE65" s="163"/>
      <c r="AF65" s="163"/>
      <c r="AG65" s="163"/>
      <c r="AH65" s="163"/>
      <c r="AI65" s="163"/>
      <c r="AJ65" s="163"/>
      <c r="AK65" s="163"/>
      <c r="AL65" s="163"/>
      <c r="AM65" s="163"/>
      <c r="AN65" s="163"/>
      <c r="AO65" s="163"/>
      <c r="AP65" s="163"/>
      <c r="AQ65" s="163"/>
      <c r="AR65" s="163"/>
      <c r="AS65" s="163"/>
      <c r="AT65" s="163"/>
      <c r="AU65" s="163"/>
      <c r="AV65" s="163"/>
      <c r="AW65" s="163"/>
      <c r="AX65" s="163"/>
      <c r="AY65" s="163"/>
      <c r="AZ65" s="163"/>
      <c r="BA65" s="163"/>
      <c r="BB65" s="163"/>
      <c r="BC65" s="163"/>
      <c r="BD65" s="163"/>
      <c r="BE65" s="163"/>
      <c r="BF65" s="163"/>
      <c r="BG65" s="163"/>
      <c r="BH65" s="163"/>
      <c r="BI65" s="163"/>
      <c r="BJ65" s="163"/>
      <c r="BK65" s="163"/>
      <c r="BL65" s="163"/>
      <c r="BM65" s="163"/>
      <c r="BN65" s="163"/>
      <c r="BO65" s="163"/>
    </row>
    <row r="66" spans="1:67" ht="3" customHeight="1" x14ac:dyDescent="0.25">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c r="BM66" s="129"/>
      <c r="BN66" s="129"/>
      <c r="BO66" s="129"/>
    </row>
    <row r="67" spans="1:67" ht="15.95" customHeight="1" x14ac:dyDescent="0.25">
      <c r="A67" s="100" t="s">
        <v>78</v>
      </c>
      <c r="B67" s="100"/>
      <c r="C67" s="100"/>
      <c r="D67" s="100"/>
      <c r="E67" s="100"/>
      <c r="F67" s="8"/>
      <c r="G67" s="8"/>
      <c r="H67" s="8"/>
      <c r="I67" s="8"/>
      <c r="J67" s="8"/>
      <c r="K67" s="8"/>
      <c r="L67" s="8"/>
      <c r="M67" s="8"/>
      <c r="N67" s="8"/>
      <c r="O67" s="8"/>
      <c r="P67" s="8"/>
      <c r="Q67" s="8"/>
      <c r="R67" s="8"/>
      <c r="S67" s="8"/>
      <c r="T67" s="8"/>
      <c r="U67" s="8"/>
      <c r="V67" s="100" t="s">
        <v>80</v>
      </c>
      <c r="W67" s="100"/>
      <c r="X67" s="100"/>
      <c r="Y67" s="100"/>
      <c r="Z67" s="100"/>
      <c r="AA67" s="100"/>
      <c r="AB67" s="100"/>
      <c r="AC67" s="100"/>
      <c r="AD67" s="100"/>
      <c r="AE67" s="100"/>
      <c r="AF67" s="11"/>
      <c r="AG67" s="81"/>
      <c r="AH67" s="81"/>
      <c r="AI67" s="81"/>
      <c r="AJ67" s="81"/>
      <c r="AK67" s="81"/>
      <c r="AL67" s="81"/>
      <c r="AM67" s="81"/>
      <c r="AN67" s="81"/>
      <c r="AO67" s="81"/>
      <c r="AP67" s="81"/>
      <c r="AQ67" s="81"/>
      <c r="AR67" s="81"/>
      <c r="AS67" s="81"/>
      <c r="AT67" s="81"/>
      <c r="AU67" s="3"/>
      <c r="AV67" s="11"/>
      <c r="AW67" s="11"/>
      <c r="AX67" s="11"/>
      <c r="AY67" s="11"/>
      <c r="AZ67" s="11" t="s">
        <v>81</v>
      </c>
      <c r="BA67" s="11"/>
      <c r="BB67" s="11"/>
      <c r="BC67" s="11"/>
      <c r="BD67" s="11"/>
      <c r="BE67" s="11"/>
      <c r="BF67" s="11"/>
      <c r="BG67" s="8"/>
      <c r="BH67" s="8"/>
      <c r="BI67" s="8"/>
      <c r="BJ67" s="8"/>
      <c r="BK67" s="8"/>
      <c r="BL67" s="8"/>
      <c r="BM67" s="8"/>
      <c r="BN67" s="8"/>
      <c r="BO67" s="8"/>
    </row>
    <row r="68" spans="1:67" ht="13.5" customHeight="1" x14ac:dyDescent="0.25">
      <c r="A68" s="106"/>
      <c r="B68" s="106"/>
      <c r="C68" s="106"/>
      <c r="D68" s="106"/>
      <c r="E68" s="106"/>
      <c r="F68" s="106"/>
      <c r="G68" s="106"/>
      <c r="H68" s="106"/>
      <c r="I68" s="106"/>
      <c r="J68" s="106"/>
      <c r="K68" s="106"/>
      <c r="L68" s="106"/>
      <c r="M68" s="106"/>
      <c r="N68" s="106"/>
      <c r="O68" s="106"/>
      <c r="P68" s="106"/>
      <c r="Q68" s="106"/>
      <c r="R68" s="9"/>
      <c r="S68" s="9"/>
      <c r="T68" s="9"/>
      <c r="U68" s="9"/>
      <c r="V68" s="9"/>
      <c r="W68" s="9"/>
      <c r="X68" s="9"/>
      <c r="Y68" s="81"/>
      <c r="Z68" s="81"/>
      <c r="AA68" s="81"/>
      <c r="AB68" s="81"/>
      <c r="AC68" s="81"/>
      <c r="AD68" s="81"/>
      <c r="AE68" s="81"/>
      <c r="AF68" s="81"/>
      <c r="AG68" s="81"/>
      <c r="AH68" s="81"/>
      <c r="AI68" s="81"/>
      <c r="AJ68" s="81"/>
      <c r="AK68" s="81"/>
      <c r="AL68" s="81"/>
      <c r="AM68" s="81"/>
      <c r="AN68" s="81"/>
      <c r="AO68" s="81"/>
      <c r="AP68" s="9"/>
      <c r="AQ68" s="9"/>
      <c r="AR68" s="9"/>
      <c r="AS68" s="9"/>
      <c r="AT68" s="10"/>
      <c r="AU68" s="106"/>
      <c r="AV68" s="106"/>
      <c r="AW68" s="106"/>
      <c r="AX68" s="106"/>
      <c r="AY68" s="106"/>
      <c r="AZ68" s="106"/>
      <c r="BA68" s="106"/>
      <c r="BB68" s="106"/>
      <c r="BC68" s="106"/>
      <c r="BD68" s="106"/>
      <c r="BE68" s="8"/>
      <c r="BF68" s="8"/>
      <c r="BG68" s="8"/>
      <c r="BH68" s="8"/>
      <c r="BI68" s="8"/>
      <c r="BJ68" s="8"/>
      <c r="BK68" s="8"/>
      <c r="BL68" s="8"/>
      <c r="BM68" s="8"/>
      <c r="BN68" s="8"/>
      <c r="BO68" s="8"/>
    </row>
    <row r="69" spans="1:67" ht="15.95" customHeight="1" x14ac:dyDescent="0.25">
      <c r="A69" s="97"/>
      <c r="B69" s="97"/>
      <c r="C69" s="97"/>
      <c r="D69" s="97"/>
      <c r="E69" s="97"/>
      <c r="F69" s="97"/>
      <c r="G69" s="97"/>
      <c r="H69" s="97"/>
      <c r="I69" s="97"/>
      <c r="J69" s="97"/>
      <c r="K69" s="97"/>
      <c r="L69" s="97"/>
      <c r="M69" s="97"/>
      <c r="N69" s="97"/>
      <c r="O69" s="97"/>
      <c r="P69" s="97"/>
      <c r="Q69" s="97"/>
      <c r="R69" s="97"/>
      <c r="S69" s="97"/>
      <c r="T69" s="10"/>
      <c r="U69" s="10"/>
      <c r="V69" s="8"/>
      <c r="W69" s="8"/>
      <c r="X69" s="8"/>
      <c r="Y69" s="97"/>
      <c r="Z69" s="97"/>
      <c r="AA69" s="97"/>
      <c r="AB69" s="97"/>
      <c r="AC69" s="97"/>
      <c r="AD69" s="97"/>
      <c r="AE69" s="97"/>
      <c r="AF69" s="97"/>
      <c r="AG69" s="97"/>
      <c r="AH69" s="97"/>
      <c r="AI69" s="97"/>
      <c r="AJ69" s="97"/>
      <c r="AK69" s="97"/>
      <c r="AL69" s="97"/>
      <c r="AM69" s="97"/>
      <c r="AN69" s="97"/>
      <c r="AO69" s="97"/>
      <c r="AP69" s="97"/>
      <c r="AQ69" s="97"/>
      <c r="AR69" s="97"/>
      <c r="AS69" s="97"/>
      <c r="AT69" s="10"/>
      <c r="AU69" s="44"/>
      <c r="AV69" s="44"/>
      <c r="AW69" s="44"/>
      <c r="AX69" s="44"/>
      <c r="AY69" s="44"/>
      <c r="AZ69" s="98"/>
      <c r="BA69" s="98"/>
      <c r="BB69" s="98"/>
      <c r="BC69" s="98"/>
      <c r="BD69" s="98"/>
      <c r="BE69" s="98"/>
      <c r="BF69" s="98"/>
      <c r="BG69" s="98"/>
      <c r="BH69" s="98"/>
      <c r="BI69" s="98"/>
      <c r="BJ69" s="98"/>
      <c r="BK69" s="98"/>
      <c r="BL69" s="98"/>
      <c r="BM69" s="98"/>
      <c r="BN69" s="98"/>
      <c r="BO69" s="98"/>
    </row>
    <row r="70" spans="1:67" ht="15.95" customHeight="1" x14ac:dyDescent="0.25">
      <c r="A70" s="99" t="s">
        <v>79</v>
      </c>
      <c r="B70" s="99"/>
      <c r="C70" s="99"/>
      <c r="D70" s="99"/>
      <c r="E70" s="99"/>
      <c r="F70" s="99"/>
      <c r="G70" s="99"/>
      <c r="H70" s="99"/>
      <c r="I70" s="99"/>
      <c r="J70" s="99"/>
      <c r="K70" s="99"/>
      <c r="L70" s="99"/>
      <c r="M70" s="99"/>
      <c r="N70" s="99"/>
      <c r="O70" s="99"/>
      <c r="P70" s="99"/>
      <c r="Q70" s="99"/>
      <c r="R70" s="99"/>
      <c r="S70" s="99"/>
      <c r="T70" s="9"/>
      <c r="U70" s="9"/>
      <c r="V70" s="3"/>
      <c r="W70" s="8"/>
      <c r="X70" s="8"/>
      <c r="Y70" s="99" t="s">
        <v>91</v>
      </c>
      <c r="Z70" s="99"/>
      <c r="AA70" s="99"/>
      <c r="AB70" s="99"/>
      <c r="AC70" s="99"/>
      <c r="AD70" s="99"/>
      <c r="AE70" s="99"/>
      <c r="AF70" s="99"/>
      <c r="AG70" s="99"/>
      <c r="AH70" s="99"/>
      <c r="AI70" s="99"/>
      <c r="AJ70" s="99"/>
      <c r="AK70" s="99"/>
      <c r="AL70" s="99"/>
      <c r="AM70" s="99"/>
      <c r="AN70" s="99"/>
      <c r="AO70" s="99"/>
      <c r="AP70" s="99"/>
      <c r="AQ70" s="99"/>
      <c r="AR70" s="99"/>
      <c r="AS70" s="99"/>
      <c r="AT70" s="10"/>
      <c r="AU70" s="10"/>
      <c r="AV70" s="10"/>
      <c r="AW70" s="8"/>
      <c r="AX70" s="8"/>
      <c r="AY70" s="8"/>
      <c r="AZ70" s="8"/>
      <c r="BA70" s="8"/>
      <c r="BB70" s="8"/>
      <c r="BC70" s="8"/>
      <c r="BD70" s="8"/>
      <c r="BE70" s="8"/>
      <c r="BF70" s="8"/>
      <c r="BG70" s="8"/>
      <c r="BH70" s="8"/>
      <c r="BI70" s="8"/>
      <c r="BJ70" s="8"/>
      <c r="BK70" s="8"/>
      <c r="BL70" s="8"/>
      <c r="BM70" s="8"/>
      <c r="BN70" s="8"/>
      <c r="BO70" s="8"/>
    </row>
    <row r="71" spans="1:67" ht="9" customHeight="1" x14ac:dyDescent="0.25">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row>
    <row r="72" spans="1:67" x14ac:dyDescent="0.25">
      <c r="A72" s="132" t="s">
        <v>43</v>
      </c>
      <c r="B72" s="132"/>
      <c r="C72" s="132"/>
      <c r="D72" s="132"/>
      <c r="E72" s="132"/>
      <c r="F72" s="132"/>
      <c r="G72" s="96" t="s">
        <v>105</v>
      </c>
      <c r="H72" s="96"/>
      <c r="I72" s="96"/>
      <c r="J72" s="96"/>
      <c r="K72" s="96"/>
      <c r="L72" s="96"/>
      <c r="M72" s="96"/>
      <c r="N72" s="96"/>
      <c r="O72" s="96"/>
      <c r="P72" s="96"/>
      <c r="Q72" s="96"/>
      <c r="R72" s="96"/>
      <c r="S72" s="113"/>
      <c r="T72" s="113"/>
      <c r="U72" s="113"/>
      <c r="V72" s="113"/>
      <c r="W72" s="96" t="s">
        <v>104</v>
      </c>
      <c r="X72" s="96"/>
      <c r="Y72" s="96"/>
      <c r="Z72" s="96"/>
      <c r="AA72" s="96"/>
      <c r="AB72" s="96"/>
      <c r="AC72" s="113"/>
      <c r="AD72" s="113"/>
      <c r="AE72" s="113"/>
      <c r="AF72" s="113"/>
      <c r="AG72" s="3"/>
      <c r="AH72" s="96" t="s">
        <v>32</v>
      </c>
      <c r="AI72" s="96"/>
      <c r="AJ72" s="96"/>
      <c r="AK72" s="96"/>
      <c r="AL72" s="128"/>
      <c r="AM72" s="128"/>
      <c r="AN72" s="128"/>
      <c r="AO72" s="128"/>
      <c r="AP72" s="128"/>
      <c r="AQ72" s="128"/>
      <c r="AR72" s="128"/>
      <c r="AS72" s="128"/>
      <c r="AT72" s="128"/>
      <c r="AU72" s="128"/>
      <c r="AV72" s="128"/>
      <c r="AW72" s="128"/>
      <c r="AX72" s="128"/>
      <c r="AY72" s="128"/>
      <c r="AZ72" s="128"/>
      <c r="BA72" s="128"/>
      <c r="BB72" s="128"/>
      <c r="BC72" s="128"/>
      <c r="BD72" s="128"/>
      <c r="BE72" s="128"/>
      <c r="BF72" s="129" t="s">
        <v>44</v>
      </c>
      <c r="BG72" s="129"/>
      <c r="BH72" s="129"/>
      <c r="BI72" s="129"/>
      <c r="BJ72" s="129"/>
      <c r="BK72" s="95"/>
      <c r="BL72" s="95"/>
      <c r="BM72" s="95"/>
      <c r="BN72" s="95"/>
      <c r="BO72" s="95"/>
    </row>
    <row r="73" spans="1:67" ht="3" customHeight="1" thickBot="1" x14ac:dyDescent="0.3">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c r="BM73" s="129"/>
      <c r="BN73" s="129"/>
      <c r="BO73" s="129"/>
    </row>
    <row r="74" spans="1:67" ht="11.25" customHeight="1" x14ac:dyDescent="0.25">
      <c r="A74" s="118" t="s">
        <v>71</v>
      </c>
      <c r="B74" s="102"/>
      <c r="C74" s="102"/>
      <c r="D74" s="102"/>
      <c r="E74" s="102"/>
      <c r="F74" s="102"/>
      <c r="G74" s="102"/>
      <c r="H74" s="103"/>
      <c r="I74" s="119" t="s">
        <v>101</v>
      </c>
      <c r="J74" s="120"/>
      <c r="K74" s="120"/>
      <c r="L74" s="120"/>
      <c r="M74" s="120"/>
      <c r="N74" s="120"/>
      <c r="O74" s="120"/>
      <c r="P74" s="120"/>
      <c r="Q74" s="120"/>
      <c r="R74" s="120"/>
      <c r="S74" s="120"/>
      <c r="T74" s="120"/>
      <c r="U74" s="120"/>
      <c r="V74" s="120"/>
      <c r="W74" s="120"/>
      <c r="X74" s="120"/>
      <c r="Y74" s="120"/>
      <c r="Z74" s="120"/>
      <c r="AA74" s="120"/>
      <c r="AB74" s="120"/>
      <c r="AC74" s="120"/>
      <c r="AD74" s="120"/>
      <c r="AE74" s="120"/>
      <c r="AF74" s="120"/>
      <c r="AG74" s="120"/>
      <c r="AH74" s="120"/>
      <c r="AI74" s="120"/>
      <c r="AJ74" s="120"/>
      <c r="AK74" s="120"/>
      <c r="AL74" s="120"/>
      <c r="AM74" s="120"/>
      <c r="AN74" s="120"/>
      <c r="AO74" s="120"/>
      <c r="AP74" s="120"/>
      <c r="AQ74" s="120"/>
      <c r="AR74" s="120"/>
      <c r="AS74" s="121"/>
      <c r="AT74" s="101" t="s">
        <v>39</v>
      </c>
      <c r="AU74" s="102"/>
      <c r="AV74" s="102"/>
      <c r="AW74" s="102"/>
      <c r="AX74" s="103"/>
      <c r="AY74" s="102" t="s">
        <v>45</v>
      </c>
      <c r="AZ74" s="102"/>
      <c r="BA74" s="102"/>
      <c r="BB74" s="102"/>
      <c r="BC74" s="103"/>
      <c r="BD74" s="114" t="s">
        <v>46</v>
      </c>
      <c r="BE74" s="114"/>
      <c r="BF74" s="114"/>
      <c r="BG74" s="114"/>
      <c r="BH74" s="114"/>
      <c r="BI74" s="114" t="s">
        <v>2</v>
      </c>
      <c r="BJ74" s="114"/>
      <c r="BK74" s="114"/>
      <c r="BL74" s="114"/>
      <c r="BM74" s="114"/>
      <c r="BN74" s="114"/>
      <c r="BO74" s="115"/>
    </row>
    <row r="75" spans="1:67" ht="11.25" customHeight="1" x14ac:dyDescent="0.25">
      <c r="A75" s="89"/>
      <c r="B75" s="90"/>
      <c r="C75" s="90"/>
      <c r="D75" s="90"/>
      <c r="E75" s="90"/>
      <c r="F75" s="90"/>
      <c r="G75" s="90"/>
      <c r="H75" s="91"/>
      <c r="I75" s="122"/>
      <c r="J75" s="123"/>
      <c r="K75" s="123"/>
      <c r="L75" s="123"/>
      <c r="M75" s="123"/>
      <c r="N75" s="123"/>
      <c r="O75" s="123"/>
      <c r="P75" s="123"/>
      <c r="Q75" s="123"/>
      <c r="R75" s="123"/>
      <c r="S75" s="123"/>
      <c r="T75" s="123"/>
      <c r="U75" s="123"/>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4"/>
      <c r="AT75" s="104"/>
      <c r="AU75" s="90"/>
      <c r="AV75" s="90"/>
      <c r="AW75" s="90"/>
      <c r="AX75" s="91"/>
      <c r="AY75" s="90"/>
      <c r="AZ75" s="90"/>
      <c r="BA75" s="90"/>
      <c r="BB75" s="90"/>
      <c r="BC75" s="91"/>
      <c r="BD75" s="88"/>
      <c r="BE75" s="88"/>
      <c r="BF75" s="88"/>
      <c r="BG75" s="88"/>
      <c r="BH75" s="88"/>
      <c r="BI75" s="88"/>
      <c r="BJ75" s="88"/>
      <c r="BK75" s="88"/>
      <c r="BL75" s="88"/>
      <c r="BM75" s="88"/>
      <c r="BN75" s="88"/>
      <c r="BO75" s="116"/>
    </row>
    <row r="76" spans="1:67" ht="11.25" customHeight="1" x14ac:dyDescent="0.25">
      <c r="A76" s="89"/>
      <c r="B76" s="90"/>
      <c r="C76" s="90"/>
      <c r="D76" s="90"/>
      <c r="E76" s="90"/>
      <c r="F76" s="90"/>
      <c r="G76" s="90"/>
      <c r="H76" s="91"/>
      <c r="I76" s="122"/>
      <c r="J76" s="123"/>
      <c r="K76" s="123"/>
      <c r="L76" s="123"/>
      <c r="M76" s="123"/>
      <c r="N76" s="123"/>
      <c r="O76" s="123"/>
      <c r="P76" s="123"/>
      <c r="Q76" s="123"/>
      <c r="R76" s="123"/>
      <c r="S76" s="123"/>
      <c r="T76" s="123"/>
      <c r="U76" s="123"/>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4"/>
      <c r="AT76" s="104"/>
      <c r="AU76" s="90"/>
      <c r="AV76" s="90"/>
      <c r="AW76" s="90"/>
      <c r="AX76" s="91"/>
      <c r="AY76" s="90"/>
      <c r="AZ76" s="90"/>
      <c r="BA76" s="90"/>
      <c r="BB76" s="90"/>
      <c r="BC76" s="91"/>
      <c r="BD76" s="88"/>
      <c r="BE76" s="88"/>
      <c r="BF76" s="88"/>
      <c r="BG76" s="88"/>
      <c r="BH76" s="88"/>
      <c r="BI76" s="88"/>
      <c r="BJ76" s="88"/>
      <c r="BK76" s="88"/>
      <c r="BL76" s="88"/>
      <c r="BM76" s="88"/>
      <c r="BN76" s="88"/>
      <c r="BO76" s="116"/>
    </row>
    <row r="77" spans="1:67" ht="11.25" customHeight="1" x14ac:dyDescent="0.25">
      <c r="A77" s="92"/>
      <c r="B77" s="93"/>
      <c r="C77" s="93"/>
      <c r="D77" s="93"/>
      <c r="E77" s="93"/>
      <c r="F77" s="93"/>
      <c r="G77" s="93"/>
      <c r="H77" s="94"/>
      <c r="I77" s="125"/>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26"/>
      <c r="AG77" s="126"/>
      <c r="AH77" s="126"/>
      <c r="AI77" s="126"/>
      <c r="AJ77" s="126"/>
      <c r="AK77" s="126"/>
      <c r="AL77" s="126"/>
      <c r="AM77" s="126"/>
      <c r="AN77" s="126"/>
      <c r="AO77" s="126"/>
      <c r="AP77" s="126"/>
      <c r="AQ77" s="126"/>
      <c r="AR77" s="126"/>
      <c r="AS77" s="127"/>
      <c r="AT77" s="105"/>
      <c r="AU77" s="93"/>
      <c r="AV77" s="93"/>
      <c r="AW77" s="93"/>
      <c r="AX77" s="94"/>
      <c r="AY77" s="93"/>
      <c r="AZ77" s="93"/>
      <c r="BA77" s="93"/>
      <c r="BB77" s="93"/>
      <c r="BC77" s="94"/>
      <c r="BD77" s="88"/>
      <c r="BE77" s="88"/>
      <c r="BF77" s="88"/>
      <c r="BG77" s="88"/>
      <c r="BH77" s="88"/>
      <c r="BI77" s="88"/>
      <c r="BJ77" s="88"/>
      <c r="BK77" s="88"/>
      <c r="BL77" s="88"/>
      <c r="BM77" s="88"/>
      <c r="BN77" s="88"/>
      <c r="BO77" s="116"/>
    </row>
    <row r="78" spans="1:67" ht="20.100000000000001" customHeight="1" x14ac:dyDescent="0.25">
      <c r="A78" s="69"/>
      <c r="B78" s="67"/>
      <c r="C78" s="67"/>
      <c r="D78" s="67"/>
      <c r="E78" s="67"/>
      <c r="F78" s="67"/>
      <c r="G78" s="67"/>
      <c r="H78" s="68"/>
      <c r="I78" s="70"/>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2"/>
      <c r="AT78" s="65"/>
      <c r="AU78" s="65"/>
      <c r="AV78" s="65"/>
      <c r="AW78" s="65"/>
      <c r="AX78" s="65"/>
      <c r="AY78" s="65"/>
      <c r="AZ78" s="65"/>
      <c r="BA78" s="65"/>
      <c r="BB78" s="65"/>
      <c r="BC78" s="65"/>
      <c r="BD78" s="63" t="str">
        <f t="shared" ref="BD78:BD81" si="22">IF(OR(AT78="",AY78=""),"",IF(ISERROR(ROUND(AVERAGE(AT78,AY78),0)),"",ROUND(AVERAGE(AT78,AY78),0)))</f>
        <v/>
      </c>
      <c r="BE78" s="63"/>
      <c r="BF78" s="63"/>
      <c r="BG78" s="63"/>
      <c r="BH78" s="63"/>
      <c r="BI78" s="63" t="str">
        <f t="shared" ref="BI78:BI81" si="23">IF(OR(AT78="",AY78="",BD78=""),"",IF(BD78&gt;=75,"PASSED","FAILED"))</f>
        <v/>
      </c>
      <c r="BJ78" s="63"/>
      <c r="BK78" s="63"/>
      <c r="BL78" s="63"/>
      <c r="BM78" s="63"/>
      <c r="BN78" s="63"/>
      <c r="BO78" s="64"/>
    </row>
    <row r="79" spans="1:67" ht="20.100000000000001" customHeight="1" x14ac:dyDescent="0.25">
      <c r="A79" s="69"/>
      <c r="B79" s="67"/>
      <c r="C79" s="67"/>
      <c r="D79" s="67"/>
      <c r="E79" s="67"/>
      <c r="F79" s="67"/>
      <c r="G79" s="67"/>
      <c r="H79" s="68"/>
      <c r="I79" s="70"/>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2"/>
      <c r="AT79" s="65"/>
      <c r="AU79" s="65"/>
      <c r="AV79" s="65"/>
      <c r="AW79" s="65"/>
      <c r="AX79" s="65"/>
      <c r="AY79" s="65"/>
      <c r="AZ79" s="65"/>
      <c r="BA79" s="65"/>
      <c r="BB79" s="65"/>
      <c r="BC79" s="65"/>
      <c r="BD79" s="63" t="str">
        <f t="shared" si="22"/>
        <v/>
      </c>
      <c r="BE79" s="63"/>
      <c r="BF79" s="63"/>
      <c r="BG79" s="63"/>
      <c r="BH79" s="63"/>
      <c r="BI79" s="63" t="str">
        <f t="shared" si="23"/>
        <v/>
      </c>
      <c r="BJ79" s="63"/>
      <c r="BK79" s="63"/>
      <c r="BL79" s="63"/>
      <c r="BM79" s="63"/>
      <c r="BN79" s="63"/>
      <c r="BO79" s="64"/>
    </row>
    <row r="80" spans="1:67" ht="20.100000000000001" customHeight="1" x14ac:dyDescent="0.25">
      <c r="A80" s="69"/>
      <c r="B80" s="67"/>
      <c r="C80" s="67"/>
      <c r="D80" s="67"/>
      <c r="E80" s="67"/>
      <c r="F80" s="67"/>
      <c r="G80" s="67"/>
      <c r="H80" s="68"/>
      <c r="I80" s="70"/>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2"/>
      <c r="AT80" s="65"/>
      <c r="AU80" s="65"/>
      <c r="AV80" s="65"/>
      <c r="AW80" s="65"/>
      <c r="AX80" s="65"/>
      <c r="AY80" s="65"/>
      <c r="AZ80" s="65"/>
      <c r="BA80" s="65"/>
      <c r="BB80" s="65"/>
      <c r="BC80" s="65"/>
      <c r="BD80" s="63" t="str">
        <f t="shared" si="22"/>
        <v/>
      </c>
      <c r="BE80" s="63"/>
      <c r="BF80" s="63"/>
      <c r="BG80" s="63"/>
      <c r="BH80" s="63"/>
      <c r="BI80" s="63" t="str">
        <f t="shared" si="23"/>
        <v/>
      </c>
      <c r="BJ80" s="63"/>
      <c r="BK80" s="63"/>
      <c r="BL80" s="63"/>
      <c r="BM80" s="63"/>
      <c r="BN80" s="63"/>
      <c r="BO80" s="64"/>
    </row>
    <row r="81" spans="1:67" ht="20.100000000000001" customHeight="1" thickBot="1" x14ac:dyDescent="0.3">
      <c r="A81" s="159"/>
      <c r="B81" s="160"/>
      <c r="C81" s="160"/>
      <c r="D81" s="160"/>
      <c r="E81" s="160"/>
      <c r="F81" s="160"/>
      <c r="G81" s="160"/>
      <c r="H81" s="161"/>
      <c r="I81" s="133"/>
      <c r="J81" s="134"/>
      <c r="K81" s="134"/>
      <c r="L81" s="134"/>
      <c r="M81" s="134"/>
      <c r="N81" s="134"/>
      <c r="O81" s="134"/>
      <c r="P81" s="134"/>
      <c r="Q81" s="134"/>
      <c r="R81" s="134"/>
      <c r="S81" s="134"/>
      <c r="T81" s="134"/>
      <c r="U81" s="134"/>
      <c r="V81" s="134"/>
      <c r="W81" s="134"/>
      <c r="X81" s="134"/>
      <c r="Y81" s="134"/>
      <c r="Z81" s="134"/>
      <c r="AA81" s="134"/>
      <c r="AB81" s="134"/>
      <c r="AC81" s="134"/>
      <c r="AD81" s="134"/>
      <c r="AE81" s="134"/>
      <c r="AF81" s="134"/>
      <c r="AG81" s="134"/>
      <c r="AH81" s="134"/>
      <c r="AI81" s="134"/>
      <c r="AJ81" s="134"/>
      <c r="AK81" s="134"/>
      <c r="AL81" s="134"/>
      <c r="AM81" s="134"/>
      <c r="AN81" s="134"/>
      <c r="AO81" s="134"/>
      <c r="AP81" s="134"/>
      <c r="AQ81" s="134"/>
      <c r="AR81" s="134"/>
      <c r="AS81" s="135"/>
      <c r="AT81" s="137"/>
      <c r="AU81" s="137"/>
      <c r="AV81" s="137"/>
      <c r="AW81" s="137"/>
      <c r="AX81" s="137"/>
      <c r="AY81" s="137"/>
      <c r="AZ81" s="137"/>
      <c r="BA81" s="137"/>
      <c r="BB81" s="137"/>
      <c r="BC81" s="137"/>
      <c r="BD81" s="138" t="str">
        <f t="shared" si="22"/>
        <v/>
      </c>
      <c r="BE81" s="138"/>
      <c r="BF81" s="138"/>
      <c r="BG81" s="138"/>
      <c r="BH81" s="138"/>
      <c r="BI81" s="138" t="str">
        <f t="shared" si="23"/>
        <v/>
      </c>
      <c r="BJ81" s="138"/>
      <c r="BK81" s="138"/>
      <c r="BL81" s="138"/>
      <c r="BM81" s="138"/>
      <c r="BN81" s="138"/>
      <c r="BO81" s="162"/>
    </row>
    <row r="82" spans="1:67" ht="3" customHeight="1" x14ac:dyDescent="0.25">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row>
    <row r="83" spans="1:67" ht="16.5" customHeight="1" x14ac:dyDescent="0.25">
      <c r="A83" s="142" t="s">
        <v>42</v>
      </c>
      <c r="B83" s="142"/>
      <c r="C83" s="142"/>
      <c r="D83" s="142"/>
      <c r="E83" s="142"/>
      <c r="F83" s="142"/>
      <c r="G83" s="142"/>
      <c r="H83" s="142"/>
      <c r="I83" s="142"/>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140" t="s">
        <v>7</v>
      </c>
      <c r="AU83" s="140"/>
      <c r="AV83" s="140"/>
      <c r="AW83" s="140"/>
      <c r="AX83" s="140"/>
      <c r="AY83" s="163"/>
      <c r="AZ83" s="163"/>
      <c r="BA83" s="163"/>
      <c r="BB83" s="163"/>
      <c r="BC83" s="163"/>
      <c r="BD83" s="163"/>
      <c r="BE83" s="163"/>
      <c r="BF83" s="163"/>
      <c r="BG83" s="163"/>
      <c r="BH83" s="163"/>
      <c r="BI83" s="163"/>
      <c r="BJ83" s="163"/>
      <c r="BK83" s="163"/>
      <c r="BL83" s="163"/>
      <c r="BM83" s="163"/>
      <c r="BN83" s="163"/>
      <c r="BO83" s="163"/>
    </row>
    <row r="84" spans="1:67" ht="3" customHeight="1" x14ac:dyDescent="0.25">
      <c r="A84" s="177"/>
      <c r="B84" s="177"/>
      <c r="C84" s="177"/>
      <c r="D84" s="177"/>
      <c r="E84" s="177"/>
      <c r="F84" s="177"/>
      <c r="G84" s="177"/>
      <c r="H84" s="177"/>
      <c r="I84" s="177"/>
      <c r="J84" s="177"/>
      <c r="K84" s="177"/>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7"/>
      <c r="BG84" s="177"/>
      <c r="BH84" s="177"/>
      <c r="BI84" s="177"/>
      <c r="BJ84" s="177"/>
      <c r="BK84" s="177"/>
      <c r="BL84" s="177"/>
      <c r="BM84" s="177"/>
      <c r="BN84" s="177"/>
      <c r="BO84" s="177"/>
    </row>
    <row r="85" spans="1:67" ht="9.75" customHeight="1" x14ac:dyDescent="0.25">
      <c r="A85" s="150"/>
      <c r="B85" s="18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2"/>
      <c r="BC85" s="182"/>
      <c r="BD85" s="182"/>
      <c r="BE85" s="182"/>
      <c r="BF85" s="182"/>
      <c r="BG85" s="182"/>
      <c r="BH85" s="182"/>
      <c r="BI85" s="182"/>
      <c r="BJ85" s="182"/>
      <c r="BK85" s="182"/>
      <c r="BL85" s="182"/>
      <c r="BM85" s="182"/>
      <c r="BN85" s="182"/>
      <c r="BO85" s="182"/>
    </row>
    <row r="86" spans="1:67" s="19" customFormat="1" ht="3" customHeight="1" x14ac:dyDescent="0.25">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6"/>
      <c r="AE86" s="156"/>
      <c r="AF86" s="156"/>
      <c r="AG86" s="156"/>
      <c r="AH86" s="156"/>
      <c r="AI86" s="156"/>
      <c r="AJ86" s="156"/>
      <c r="AK86" s="156"/>
      <c r="AL86" s="156"/>
      <c r="AM86" s="156"/>
      <c r="AN86" s="156"/>
      <c r="AO86" s="156"/>
      <c r="AP86" s="156"/>
      <c r="AQ86" s="156"/>
      <c r="AR86" s="156"/>
      <c r="AS86" s="156"/>
      <c r="AT86" s="156"/>
      <c r="AU86" s="156"/>
      <c r="AV86" s="156"/>
      <c r="AW86" s="156"/>
      <c r="AX86" s="156"/>
      <c r="AY86" s="156"/>
      <c r="AZ86" s="156"/>
      <c r="BA86" s="156"/>
      <c r="BB86" s="156"/>
      <c r="BC86" s="156"/>
      <c r="BD86" s="156"/>
      <c r="BE86" s="156"/>
      <c r="BF86" s="156"/>
      <c r="BG86" s="156"/>
      <c r="BH86" s="156"/>
      <c r="BI86" s="156"/>
      <c r="BJ86" s="156"/>
      <c r="BK86" s="156"/>
      <c r="BL86" s="156"/>
      <c r="BM86" s="156"/>
      <c r="BN86" s="156"/>
      <c r="BO86" s="156"/>
    </row>
    <row r="87" spans="1:67" x14ac:dyDescent="0.25">
      <c r="A87" s="132" t="s">
        <v>77</v>
      </c>
      <c r="B87" s="132"/>
      <c r="C87" s="132"/>
      <c r="D87" s="132"/>
      <c r="E87" s="132"/>
      <c r="F87" s="132"/>
      <c r="G87" s="132"/>
      <c r="H87" s="132"/>
      <c r="I87" s="97"/>
      <c r="J87" s="97"/>
      <c r="K87" s="97"/>
      <c r="L87" s="97"/>
      <c r="M87" s="97"/>
      <c r="N87" s="97"/>
      <c r="O87" s="97"/>
      <c r="P87" s="97"/>
      <c r="Q87" s="97"/>
      <c r="R87" s="97"/>
      <c r="S87" s="97"/>
      <c r="T87" s="97"/>
      <c r="U87" s="97"/>
      <c r="V87" s="97"/>
      <c r="W87" s="97"/>
      <c r="X87" s="97"/>
      <c r="Y87" s="97"/>
      <c r="Z87" s="97"/>
      <c r="AA87" s="97"/>
      <c r="AB87" s="97"/>
      <c r="AC87" s="97"/>
      <c r="AD87" s="97"/>
      <c r="AE87" s="97"/>
      <c r="AF87" s="97"/>
      <c r="AG87" s="97"/>
      <c r="AH87" s="97"/>
      <c r="AI87" s="97"/>
      <c r="AJ87" s="97"/>
      <c r="AK87" s="97"/>
      <c r="AL87" s="97"/>
      <c r="AM87" s="97"/>
      <c r="AN87" s="97"/>
      <c r="AO87" s="97"/>
      <c r="AP87" s="97"/>
      <c r="AQ87" s="97"/>
      <c r="AR87" s="97"/>
      <c r="AS87" s="97"/>
      <c r="AT87" s="97"/>
      <c r="AU87" s="97"/>
      <c r="AV87" s="97"/>
      <c r="AW87" s="97"/>
      <c r="AX87" s="97"/>
      <c r="AY87" s="97"/>
      <c r="AZ87" s="97"/>
      <c r="BA87" s="97"/>
      <c r="BB87" s="139" t="s">
        <v>49</v>
      </c>
      <c r="BC87" s="139"/>
      <c r="BD87" s="139"/>
      <c r="BE87" s="139"/>
      <c r="BF87" s="139"/>
      <c r="BG87" s="139"/>
      <c r="BH87" s="139"/>
      <c r="BI87" s="139"/>
      <c r="BJ87" s="139"/>
      <c r="BK87" s="181" t="str">
        <f>IF(OR(FRONT!BD52="",FRONT!BD95="",BD24="",BD63=""),"",IFERROR(ROUND(AVERAGE(FRONT!BD52,FRONT!BD95,BD24,BD63),0),""))</f>
        <v/>
      </c>
      <c r="BL87" s="181"/>
      <c r="BM87" s="181"/>
      <c r="BN87" s="181"/>
      <c r="BO87" s="181"/>
    </row>
    <row r="88" spans="1:67" x14ac:dyDescent="0.25">
      <c r="A88" s="132" t="s">
        <v>103</v>
      </c>
      <c r="B88" s="132"/>
      <c r="C88" s="132"/>
      <c r="D88" s="132"/>
      <c r="E88" s="132"/>
      <c r="F88" s="132"/>
      <c r="G88" s="132"/>
      <c r="H88" s="132"/>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c r="AQ88" s="194"/>
      <c r="AR88" s="194"/>
      <c r="AS88" s="194"/>
      <c r="AT88" s="139" t="s">
        <v>48</v>
      </c>
      <c r="AU88" s="139"/>
      <c r="AV88" s="139"/>
      <c r="AW88" s="139"/>
      <c r="AX88" s="139"/>
      <c r="AY88" s="139"/>
      <c r="AZ88" s="139"/>
      <c r="BA88" s="139"/>
      <c r="BB88" s="139"/>
      <c r="BC88" s="139"/>
      <c r="BD88" s="139"/>
      <c r="BE88" s="139"/>
      <c r="BF88" s="139"/>
      <c r="BG88" s="139"/>
      <c r="BH88" s="139"/>
      <c r="BI88" s="98"/>
      <c r="BJ88" s="98"/>
      <c r="BK88" s="98"/>
      <c r="BL88" s="98"/>
      <c r="BM88" s="98"/>
      <c r="BN88" s="98"/>
      <c r="BO88" s="98"/>
    </row>
    <row r="89" spans="1:67" ht="3" customHeight="1" x14ac:dyDescent="0.25">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row>
    <row r="90" spans="1:67" x14ac:dyDescent="0.25">
      <c r="A90" s="132" t="s">
        <v>47</v>
      </c>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2" t="s">
        <v>83</v>
      </c>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1.25" customHeight="1" x14ac:dyDescent="0.25">
      <c r="A91" s="178"/>
      <c r="B91" s="178"/>
      <c r="C91" s="178"/>
      <c r="D91" s="178"/>
      <c r="E91" s="178"/>
      <c r="F91" s="178"/>
      <c r="G91" s="178"/>
      <c r="H91" s="178"/>
      <c r="I91" s="178"/>
      <c r="J91" s="178"/>
      <c r="K91" s="178"/>
      <c r="L91" s="178"/>
      <c r="M91" s="178"/>
      <c r="N91" s="178"/>
      <c r="O91" s="178"/>
      <c r="P91" s="178"/>
      <c r="Q91" s="3"/>
      <c r="R91" s="3"/>
      <c r="S91" s="3"/>
      <c r="T91" s="179"/>
      <c r="U91" s="179"/>
      <c r="V91" s="179"/>
      <c r="W91" s="179"/>
      <c r="X91" s="179"/>
      <c r="Y91" s="179"/>
      <c r="Z91" s="179"/>
      <c r="AA91" s="179"/>
      <c r="AB91" s="179"/>
      <c r="AC91" s="179"/>
      <c r="AD91" s="179"/>
      <c r="AE91" s="3"/>
      <c r="AF91" s="3"/>
      <c r="AG91" s="14"/>
      <c r="AH91" s="10"/>
      <c r="AI91" s="10"/>
      <c r="AJ91" s="189"/>
      <c r="AK91" s="190"/>
      <c r="AL91" s="190"/>
      <c r="AM91" s="190"/>
      <c r="AN91" s="190"/>
      <c r="AO91" s="190"/>
      <c r="AP91" s="190"/>
      <c r="AQ91" s="190"/>
      <c r="AR91" s="190"/>
      <c r="AS91" s="190"/>
      <c r="AT91" s="190"/>
      <c r="AU91" s="190"/>
      <c r="AV91" s="190"/>
      <c r="AW91" s="190"/>
      <c r="AX91" s="190"/>
      <c r="AY91" s="190"/>
      <c r="AZ91" s="190"/>
      <c r="BA91" s="190"/>
      <c r="BB91" s="190"/>
      <c r="BC91" s="190"/>
      <c r="BD91" s="190"/>
      <c r="BE91" s="190"/>
      <c r="BF91" s="190"/>
      <c r="BG91" s="190"/>
      <c r="BH91" s="190"/>
      <c r="BI91" s="190"/>
      <c r="BJ91" s="190"/>
      <c r="BK91" s="190"/>
      <c r="BL91" s="190"/>
      <c r="BM91" s="190"/>
      <c r="BN91" s="190"/>
      <c r="BO91" s="190"/>
    </row>
    <row r="92" spans="1:67" ht="11.25" customHeight="1" x14ac:dyDescent="0.25">
      <c r="A92" s="178"/>
      <c r="B92" s="178"/>
      <c r="C92" s="178"/>
      <c r="D92" s="178"/>
      <c r="E92" s="178"/>
      <c r="F92" s="178"/>
      <c r="G92" s="178"/>
      <c r="H92" s="178"/>
      <c r="I92" s="178"/>
      <c r="J92" s="178"/>
      <c r="K92" s="178"/>
      <c r="L92" s="178"/>
      <c r="M92" s="178"/>
      <c r="N92" s="178"/>
      <c r="O92" s="178"/>
      <c r="P92" s="178"/>
      <c r="Q92" s="3"/>
      <c r="R92" s="3"/>
      <c r="S92" s="3"/>
      <c r="T92" s="179"/>
      <c r="U92" s="179"/>
      <c r="V92" s="179"/>
      <c r="W92" s="179"/>
      <c r="X92" s="179"/>
      <c r="Y92" s="179"/>
      <c r="Z92" s="179"/>
      <c r="AA92" s="179"/>
      <c r="AB92" s="179"/>
      <c r="AC92" s="179"/>
      <c r="AD92" s="179"/>
      <c r="AE92" s="3"/>
      <c r="AF92" s="3"/>
      <c r="AG92" s="20"/>
      <c r="AH92" s="20"/>
      <c r="AI92" s="20"/>
      <c r="AJ92" s="189"/>
      <c r="AK92" s="190"/>
      <c r="AL92" s="190"/>
      <c r="AM92" s="190"/>
      <c r="AN92" s="190"/>
      <c r="AO92" s="190"/>
      <c r="AP92" s="190"/>
      <c r="AQ92" s="190"/>
      <c r="AR92" s="190"/>
      <c r="AS92" s="190"/>
      <c r="AT92" s="190"/>
      <c r="AU92" s="190"/>
      <c r="AV92" s="190"/>
      <c r="AW92" s="190"/>
      <c r="AX92" s="190"/>
      <c r="AY92" s="190"/>
      <c r="AZ92" s="190"/>
      <c r="BA92" s="190"/>
      <c r="BB92" s="190"/>
      <c r="BC92" s="190"/>
      <c r="BD92" s="190"/>
      <c r="BE92" s="190"/>
      <c r="BF92" s="190"/>
      <c r="BG92" s="190"/>
      <c r="BH92" s="190"/>
      <c r="BI92" s="190"/>
      <c r="BJ92" s="190"/>
      <c r="BK92" s="190"/>
      <c r="BL92" s="190"/>
      <c r="BM92" s="190"/>
      <c r="BN92" s="190"/>
      <c r="BO92" s="190"/>
    </row>
    <row r="93" spans="1:67" ht="11.25" customHeight="1" x14ac:dyDescent="0.25">
      <c r="A93" s="97"/>
      <c r="B93" s="97"/>
      <c r="C93" s="97"/>
      <c r="D93" s="97"/>
      <c r="E93" s="97"/>
      <c r="F93" s="97"/>
      <c r="G93" s="97"/>
      <c r="H93" s="97"/>
      <c r="I93" s="97"/>
      <c r="J93" s="97"/>
      <c r="K93" s="97"/>
      <c r="L93" s="97"/>
      <c r="M93" s="97"/>
      <c r="N93" s="97"/>
      <c r="O93" s="97"/>
      <c r="P93" s="97"/>
      <c r="Q93" s="3"/>
      <c r="R93" s="3"/>
      <c r="S93" s="3"/>
      <c r="T93" s="180"/>
      <c r="U93" s="180"/>
      <c r="V93" s="180"/>
      <c r="W93" s="180"/>
      <c r="X93" s="180"/>
      <c r="Y93" s="180"/>
      <c r="Z93" s="180"/>
      <c r="AA93" s="180"/>
      <c r="AB93" s="180"/>
      <c r="AC93" s="180"/>
      <c r="AD93" s="180"/>
      <c r="AE93" s="3"/>
      <c r="AF93" s="3"/>
      <c r="AG93" s="20"/>
      <c r="AH93" s="20"/>
      <c r="AI93" s="20"/>
      <c r="AJ93" s="189"/>
      <c r="AK93" s="190"/>
      <c r="AL93" s="190"/>
      <c r="AM93" s="190"/>
      <c r="AN93" s="190"/>
      <c r="AO93" s="190"/>
      <c r="AP93" s="190"/>
      <c r="AQ93" s="190"/>
      <c r="AR93" s="190"/>
      <c r="AS93" s="190"/>
      <c r="AT93" s="190"/>
      <c r="AU93" s="190"/>
      <c r="AV93" s="190"/>
      <c r="AW93" s="190"/>
      <c r="AX93" s="190"/>
      <c r="AY93" s="190"/>
      <c r="AZ93" s="190"/>
      <c r="BA93" s="190"/>
      <c r="BB93" s="190"/>
      <c r="BC93" s="190"/>
      <c r="BD93" s="190"/>
      <c r="BE93" s="190"/>
      <c r="BF93" s="190"/>
      <c r="BG93" s="190"/>
      <c r="BH93" s="190"/>
      <c r="BI93" s="190"/>
      <c r="BJ93" s="190"/>
      <c r="BK93" s="190"/>
      <c r="BL93" s="190"/>
      <c r="BM93" s="190"/>
      <c r="BN93" s="190"/>
      <c r="BO93" s="190"/>
    </row>
    <row r="94" spans="1:67" ht="13.5" customHeight="1" x14ac:dyDescent="0.25">
      <c r="A94" s="99" t="s">
        <v>82</v>
      </c>
      <c r="B94" s="99"/>
      <c r="C94" s="99"/>
      <c r="D94" s="99"/>
      <c r="E94" s="99"/>
      <c r="F94" s="99"/>
      <c r="G94" s="99"/>
      <c r="H94" s="99"/>
      <c r="I94" s="99"/>
      <c r="J94" s="99"/>
      <c r="K94" s="99"/>
      <c r="L94" s="99"/>
      <c r="M94" s="99"/>
      <c r="N94" s="99"/>
      <c r="O94" s="99"/>
      <c r="P94" s="99"/>
      <c r="Q94" s="3"/>
      <c r="R94" s="3"/>
      <c r="S94" s="3"/>
      <c r="T94" s="99" t="s">
        <v>50</v>
      </c>
      <c r="U94" s="99"/>
      <c r="V94" s="99"/>
      <c r="W94" s="99"/>
      <c r="X94" s="99"/>
      <c r="Y94" s="99"/>
      <c r="Z94" s="99"/>
      <c r="AA94" s="99"/>
      <c r="AB94" s="99"/>
      <c r="AC94" s="99"/>
      <c r="AD94" s="99"/>
      <c r="AE94" s="3"/>
      <c r="AF94" s="3"/>
      <c r="AG94" s="20"/>
      <c r="AH94" s="20"/>
      <c r="AI94" s="20"/>
      <c r="AJ94" s="189"/>
      <c r="AK94" s="190"/>
      <c r="AL94" s="190"/>
      <c r="AM94" s="190"/>
      <c r="AN94" s="190"/>
      <c r="AO94" s="190"/>
      <c r="AP94" s="190"/>
      <c r="AQ94" s="190"/>
      <c r="AR94" s="190"/>
      <c r="AS94" s="190"/>
      <c r="AT94" s="190"/>
      <c r="AU94" s="190"/>
      <c r="AV94" s="190"/>
      <c r="AW94" s="190"/>
      <c r="AX94" s="190"/>
      <c r="AY94" s="190"/>
      <c r="AZ94" s="190"/>
      <c r="BA94" s="190"/>
      <c r="BB94" s="190"/>
      <c r="BC94" s="190"/>
      <c r="BD94" s="190"/>
      <c r="BE94" s="190"/>
      <c r="BF94" s="190"/>
      <c r="BG94" s="190"/>
      <c r="BH94" s="190"/>
      <c r="BI94" s="190"/>
      <c r="BJ94" s="190"/>
      <c r="BK94" s="190"/>
      <c r="BL94" s="190"/>
      <c r="BM94" s="190"/>
      <c r="BN94" s="190"/>
      <c r="BO94" s="190"/>
    </row>
    <row r="95" spans="1:67" ht="3" customHeight="1" x14ac:dyDescent="0.25">
      <c r="A95" s="188"/>
      <c r="B95" s="188"/>
      <c r="C95" s="188"/>
      <c r="D95" s="188"/>
      <c r="E95" s="188"/>
      <c r="F95" s="188"/>
      <c r="G95" s="188"/>
      <c r="H95" s="188"/>
      <c r="I95" s="188"/>
      <c r="J95" s="188"/>
      <c r="K95" s="188"/>
      <c r="L95" s="188"/>
      <c r="M95" s="188"/>
      <c r="N95" s="188"/>
      <c r="O95" s="188"/>
      <c r="P95" s="188"/>
      <c r="Q95" s="188"/>
      <c r="R95" s="188"/>
      <c r="S95" s="188"/>
      <c r="T95" s="188"/>
      <c r="U95" s="188"/>
      <c r="V95" s="188"/>
      <c r="W95" s="188"/>
      <c r="X95" s="188"/>
      <c r="Y95" s="188"/>
      <c r="Z95" s="188"/>
      <c r="AA95" s="188"/>
      <c r="AB95" s="188"/>
      <c r="AC95" s="188"/>
      <c r="AD95" s="188"/>
      <c r="AE95" s="188"/>
      <c r="AF95" s="188"/>
      <c r="AG95" s="188"/>
      <c r="AH95" s="188"/>
      <c r="AI95" s="20"/>
      <c r="AJ95" s="189"/>
      <c r="AK95" s="190"/>
      <c r="AL95" s="190"/>
      <c r="AM95" s="190"/>
      <c r="AN95" s="190"/>
      <c r="AO95" s="190"/>
      <c r="AP95" s="190"/>
      <c r="AQ95" s="190"/>
      <c r="AR95" s="190"/>
      <c r="AS95" s="190"/>
      <c r="AT95" s="190"/>
      <c r="AU95" s="190"/>
      <c r="AV95" s="190"/>
      <c r="AW95" s="190"/>
      <c r="AX95" s="190"/>
      <c r="AY95" s="190"/>
      <c r="AZ95" s="190"/>
      <c r="BA95" s="190"/>
      <c r="BB95" s="190"/>
      <c r="BC95" s="190"/>
      <c r="BD95" s="190"/>
      <c r="BE95" s="190"/>
      <c r="BF95" s="190"/>
      <c r="BG95" s="190"/>
      <c r="BH95" s="190"/>
      <c r="BI95" s="190"/>
      <c r="BJ95" s="190"/>
      <c r="BK95" s="190"/>
      <c r="BL95" s="190"/>
      <c r="BM95" s="190"/>
      <c r="BN95" s="190"/>
      <c r="BO95" s="190"/>
    </row>
    <row r="96" spans="1:67" x14ac:dyDescent="0.25">
      <c r="A96" s="21" t="s">
        <v>6</v>
      </c>
      <c r="B96" s="22"/>
      <c r="C96" s="22"/>
      <c r="D96" s="22"/>
      <c r="E96" s="22"/>
      <c r="F96" s="22"/>
      <c r="G96" s="22"/>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c r="AH96" s="25"/>
      <c r="AI96" s="20"/>
      <c r="AJ96" s="189"/>
      <c r="AK96" s="190"/>
      <c r="AL96" s="190"/>
      <c r="AM96" s="190"/>
      <c r="AN96" s="190"/>
      <c r="AO96" s="190"/>
      <c r="AP96" s="190"/>
      <c r="AQ96" s="190"/>
      <c r="AR96" s="190"/>
      <c r="AS96" s="190"/>
      <c r="AT96" s="190"/>
      <c r="AU96" s="190"/>
      <c r="AV96" s="190"/>
      <c r="AW96" s="190"/>
      <c r="AX96" s="190"/>
      <c r="AY96" s="190"/>
      <c r="AZ96" s="190"/>
      <c r="BA96" s="190"/>
      <c r="BB96" s="190"/>
      <c r="BC96" s="190"/>
      <c r="BD96" s="190"/>
      <c r="BE96" s="190"/>
      <c r="BF96" s="190"/>
      <c r="BG96" s="190"/>
      <c r="BH96" s="190"/>
      <c r="BI96" s="190"/>
      <c r="BJ96" s="190"/>
      <c r="BK96" s="190"/>
      <c r="BL96" s="190"/>
      <c r="BM96" s="190"/>
      <c r="BN96" s="190"/>
      <c r="BO96" s="190"/>
    </row>
    <row r="97" spans="1:67" ht="12" customHeight="1" x14ac:dyDescent="0.25">
      <c r="A97" s="170" t="s">
        <v>92</v>
      </c>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2"/>
      <c r="AI97" s="20"/>
      <c r="AJ97" s="189"/>
      <c r="AK97" s="190"/>
      <c r="AL97" s="190"/>
      <c r="AM97" s="190"/>
      <c r="AN97" s="190"/>
      <c r="AO97" s="190"/>
      <c r="AP97" s="190"/>
      <c r="AQ97" s="190"/>
      <c r="AR97" s="190"/>
      <c r="AS97" s="190"/>
      <c r="AT97" s="190"/>
      <c r="AU97" s="190"/>
      <c r="AV97" s="190"/>
      <c r="AW97" s="190"/>
      <c r="AX97" s="190"/>
      <c r="AY97" s="190"/>
      <c r="AZ97" s="190"/>
      <c r="BA97" s="190"/>
      <c r="BB97" s="190"/>
      <c r="BC97" s="190"/>
      <c r="BD97" s="190"/>
      <c r="BE97" s="190"/>
      <c r="BF97" s="190"/>
      <c r="BG97" s="190"/>
      <c r="BH97" s="190"/>
      <c r="BI97" s="190"/>
      <c r="BJ97" s="190"/>
      <c r="BK97" s="190"/>
      <c r="BL97" s="190"/>
      <c r="BM97" s="190"/>
      <c r="BN97" s="190"/>
      <c r="BO97" s="190"/>
    </row>
    <row r="98" spans="1:67" s="3" customFormat="1" ht="12" customHeight="1" x14ac:dyDescent="0.25">
      <c r="A98" s="170"/>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2"/>
      <c r="AI98" s="20"/>
      <c r="AJ98" s="189"/>
      <c r="AK98" s="190"/>
      <c r="AL98" s="190"/>
      <c r="AM98" s="190"/>
      <c r="AN98" s="190"/>
      <c r="AO98" s="190"/>
      <c r="AP98" s="190"/>
      <c r="AQ98" s="190"/>
      <c r="AR98" s="190"/>
      <c r="AS98" s="190"/>
      <c r="AT98" s="190"/>
      <c r="AU98" s="190"/>
      <c r="AV98" s="190"/>
      <c r="AW98" s="190"/>
      <c r="AX98" s="190"/>
      <c r="AY98" s="190"/>
      <c r="AZ98" s="190"/>
      <c r="BA98" s="190"/>
      <c r="BB98" s="190"/>
      <c r="BC98" s="190"/>
      <c r="BD98" s="190"/>
      <c r="BE98" s="190"/>
      <c r="BF98" s="190"/>
      <c r="BG98" s="190"/>
      <c r="BH98" s="190"/>
      <c r="BI98" s="190"/>
      <c r="BJ98" s="190"/>
      <c r="BK98" s="190"/>
      <c r="BL98" s="190"/>
      <c r="BM98" s="190"/>
      <c r="BN98" s="190"/>
      <c r="BO98" s="190"/>
    </row>
    <row r="99" spans="1:67" s="3" customFormat="1" ht="12" customHeight="1" x14ac:dyDescent="0.25">
      <c r="A99" s="170"/>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2"/>
      <c r="AI99" s="20"/>
      <c r="AJ99" s="189"/>
      <c r="AK99" s="190"/>
      <c r="AL99" s="190"/>
      <c r="AM99" s="190"/>
      <c r="AN99" s="190"/>
      <c r="AO99" s="190"/>
      <c r="AP99" s="190"/>
      <c r="AQ99" s="190"/>
      <c r="AR99" s="190"/>
      <c r="AS99" s="190"/>
      <c r="AT99" s="190"/>
      <c r="AU99" s="190"/>
      <c r="AV99" s="190"/>
      <c r="AW99" s="190"/>
      <c r="AX99" s="190"/>
      <c r="AY99" s="190"/>
      <c r="AZ99" s="190"/>
      <c r="BA99" s="190"/>
      <c r="BB99" s="190"/>
      <c r="BC99" s="190"/>
      <c r="BD99" s="190"/>
      <c r="BE99" s="190"/>
      <c r="BF99" s="190"/>
      <c r="BG99" s="190"/>
      <c r="BH99" s="190"/>
      <c r="BI99" s="190"/>
      <c r="BJ99" s="190"/>
      <c r="BK99" s="190"/>
      <c r="BL99" s="190"/>
      <c r="BM99" s="190"/>
      <c r="BN99" s="190"/>
      <c r="BO99" s="190"/>
    </row>
    <row r="100" spans="1:67" s="3" customFormat="1" ht="12" customHeight="1" x14ac:dyDescent="0.25">
      <c r="A100" s="170"/>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2"/>
      <c r="AI100" s="20"/>
      <c r="AJ100" s="189"/>
      <c r="AK100" s="190"/>
      <c r="AL100" s="190"/>
      <c r="AM100" s="190"/>
      <c r="AN100" s="190"/>
      <c r="AO100" s="190"/>
      <c r="AP100" s="190"/>
      <c r="AQ100" s="190"/>
      <c r="AR100" s="190"/>
      <c r="AS100" s="190"/>
      <c r="AT100" s="190"/>
      <c r="AU100" s="190"/>
      <c r="AV100" s="190"/>
      <c r="AW100" s="190"/>
      <c r="AX100" s="190"/>
      <c r="AY100" s="190"/>
      <c r="AZ100" s="190"/>
      <c r="BA100" s="190"/>
      <c r="BB100" s="190"/>
      <c r="BC100" s="190"/>
      <c r="BD100" s="190"/>
      <c r="BE100" s="190"/>
      <c r="BF100" s="190"/>
      <c r="BG100" s="190"/>
      <c r="BH100" s="190"/>
      <c r="BI100" s="190"/>
      <c r="BJ100" s="190"/>
      <c r="BK100" s="190"/>
      <c r="BL100" s="190"/>
      <c r="BM100" s="190"/>
      <c r="BN100" s="190"/>
      <c r="BO100" s="190"/>
    </row>
    <row r="101" spans="1:67" s="3" customFormat="1" ht="12" customHeight="1" x14ac:dyDescent="0.25">
      <c r="A101" s="170"/>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2"/>
      <c r="AI101" s="20"/>
      <c r="AJ101" s="189"/>
      <c r="AK101" s="190"/>
      <c r="AL101" s="190"/>
      <c r="AM101" s="190"/>
      <c r="AN101" s="190"/>
      <c r="AO101" s="190"/>
      <c r="AP101" s="190"/>
      <c r="AQ101" s="190"/>
      <c r="AR101" s="190"/>
      <c r="AS101" s="190"/>
      <c r="AT101" s="190"/>
      <c r="AU101" s="190"/>
      <c r="AV101" s="190"/>
      <c r="AW101" s="190"/>
      <c r="AX101" s="190"/>
      <c r="AY101" s="190"/>
      <c r="AZ101" s="190"/>
      <c r="BA101" s="190"/>
      <c r="BB101" s="190"/>
      <c r="BC101" s="190"/>
      <c r="BD101" s="190"/>
      <c r="BE101" s="190"/>
      <c r="BF101" s="190"/>
      <c r="BG101" s="190"/>
      <c r="BH101" s="190"/>
      <c r="BI101" s="190"/>
      <c r="BJ101" s="190"/>
      <c r="BK101" s="190"/>
      <c r="BL101" s="190"/>
      <c r="BM101" s="190"/>
      <c r="BN101" s="190"/>
      <c r="BO101" s="190"/>
    </row>
    <row r="102" spans="1:67" s="3" customFormat="1" ht="12" customHeight="1" x14ac:dyDescent="0.25">
      <c r="A102" s="170"/>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2"/>
      <c r="AI102" s="16"/>
      <c r="AJ102" s="189"/>
      <c r="AK102" s="190"/>
      <c r="AL102" s="190"/>
      <c r="AM102" s="190"/>
      <c r="AN102" s="190"/>
      <c r="AO102" s="190"/>
      <c r="AP102" s="190"/>
      <c r="AQ102" s="190"/>
      <c r="AR102" s="190"/>
      <c r="AS102" s="190"/>
      <c r="AT102" s="190"/>
      <c r="AU102" s="190"/>
      <c r="AV102" s="190"/>
      <c r="AW102" s="190"/>
      <c r="AX102" s="190"/>
      <c r="AY102" s="190"/>
      <c r="AZ102" s="190"/>
      <c r="BA102" s="190"/>
      <c r="BB102" s="190"/>
      <c r="BC102" s="190"/>
      <c r="BD102" s="190"/>
      <c r="BE102" s="190"/>
      <c r="BF102" s="190"/>
      <c r="BG102" s="190"/>
      <c r="BH102" s="190"/>
      <c r="BI102" s="190"/>
      <c r="BJ102" s="190"/>
      <c r="BK102" s="190"/>
      <c r="BL102" s="190"/>
      <c r="BM102" s="190"/>
      <c r="BN102" s="190"/>
      <c r="BO102" s="190"/>
    </row>
    <row r="103" spans="1:67" s="3" customFormat="1" ht="12" customHeight="1" x14ac:dyDescent="0.25">
      <c r="A103" s="170"/>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2"/>
      <c r="AJ103" s="189"/>
      <c r="AK103" s="190"/>
      <c r="AL103" s="190"/>
      <c r="AM103" s="190"/>
      <c r="AN103" s="190"/>
      <c r="AO103" s="190"/>
      <c r="AP103" s="190"/>
      <c r="AQ103" s="190"/>
      <c r="AR103" s="190"/>
      <c r="AS103" s="190"/>
      <c r="AT103" s="190"/>
      <c r="AU103" s="190"/>
      <c r="AV103" s="190"/>
      <c r="AW103" s="190"/>
      <c r="AX103" s="190"/>
      <c r="AY103" s="190"/>
      <c r="AZ103" s="190"/>
      <c r="BA103" s="190"/>
      <c r="BB103" s="190"/>
      <c r="BC103" s="190"/>
      <c r="BD103" s="190"/>
      <c r="BE103" s="190"/>
      <c r="BF103" s="190"/>
      <c r="BG103" s="190"/>
      <c r="BH103" s="190"/>
      <c r="BI103" s="190"/>
      <c r="BJ103" s="190"/>
      <c r="BK103" s="190"/>
      <c r="BL103" s="190"/>
      <c r="BM103" s="190"/>
      <c r="BN103" s="190"/>
      <c r="BO103" s="190"/>
    </row>
    <row r="104" spans="1:67" s="3" customFormat="1" ht="12" customHeight="1" x14ac:dyDescent="0.25">
      <c r="A104" s="170"/>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2"/>
      <c r="AJ104" s="189"/>
      <c r="AK104" s="190"/>
      <c r="AL104" s="190"/>
      <c r="AM104" s="190"/>
      <c r="AN104" s="190"/>
      <c r="AO104" s="190"/>
      <c r="AP104" s="190"/>
      <c r="AQ104" s="190"/>
      <c r="AR104" s="190"/>
      <c r="AS104" s="190"/>
      <c r="AT104" s="190"/>
      <c r="AU104" s="190"/>
      <c r="AV104" s="190"/>
      <c r="AW104" s="190"/>
      <c r="AX104" s="190"/>
      <c r="AY104" s="190"/>
      <c r="AZ104" s="190"/>
      <c r="BA104" s="190"/>
      <c r="BB104" s="190"/>
      <c r="BC104" s="190"/>
      <c r="BD104" s="190"/>
      <c r="BE104" s="190"/>
      <c r="BF104" s="190"/>
      <c r="BG104" s="190"/>
      <c r="BH104" s="190"/>
      <c r="BI104" s="190"/>
      <c r="BJ104" s="190"/>
      <c r="BK104" s="190"/>
      <c r="BL104" s="190"/>
      <c r="BM104" s="190"/>
      <c r="BN104" s="190"/>
      <c r="BO104" s="190"/>
    </row>
    <row r="105" spans="1:67" s="3" customFormat="1" ht="12" customHeight="1" x14ac:dyDescent="0.25">
      <c r="A105" s="170"/>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2"/>
      <c r="AJ105" s="189"/>
      <c r="AK105" s="190"/>
      <c r="AL105" s="190"/>
      <c r="AM105" s="190"/>
      <c r="AN105" s="190"/>
      <c r="AO105" s="190"/>
      <c r="AP105" s="190"/>
      <c r="AQ105" s="190"/>
      <c r="AR105" s="190"/>
      <c r="AS105" s="190"/>
      <c r="AT105" s="190"/>
      <c r="AU105" s="190"/>
      <c r="AV105" s="190"/>
      <c r="AW105" s="190"/>
      <c r="AX105" s="190"/>
      <c r="AY105" s="190"/>
      <c r="AZ105" s="190"/>
      <c r="BA105" s="190"/>
      <c r="BB105" s="190"/>
      <c r="BC105" s="190"/>
      <c r="BD105" s="190"/>
      <c r="BE105" s="190"/>
      <c r="BF105" s="190"/>
      <c r="BG105" s="190"/>
      <c r="BH105" s="190"/>
      <c r="BI105" s="190"/>
      <c r="BJ105" s="190"/>
      <c r="BK105" s="190"/>
      <c r="BL105" s="190"/>
      <c r="BM105" s="190"/>
      <c r="BN105" s="190"/>
      <c r="BO105" s="190"/>
    </row>
    <row r="106" spans="1:67" s="3" customFormat="1" ht="3" customHeight="1" x14ac:dyDescent="0.25">
      <c r="A106" s="173"/>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5"/>
      <c r="AI106" s="27"/>
      <c r="AJ106" s="189"/>
      <c r="AK106" s="190"/>
      <c r="AL106" s="190"/>
      <c r="AM106" s="190"/>
      <c r="AN106" s="190"/>
      <c r="AO106" s="190"/>
      <c r="AP106" s="190"/>
      <c r="AQ106" s="190"/>
      <c r="AR106" s="190"/>
      <c r="AS106" s="190"/>
      <c r="AT106" s="190"/>
      <c r="AU106" s="190"/>
      <c r="AV106" s="190"/>
      <c r="AW106" s="190"/>
      <c r="AX106" s="190"/>
      <c r="AY106" s="190"/>
      <c r="AZ106" s="190"/>
      <c r="BA106" s="190"/>
      <c r="BB106" s="190"/>
      <c r="BC106" s="190"/>
      <c r="BD106" s="190"/>
      <c r="BE106" s="190"/>
      <c r="BF106" s="190"/>
      <c r="BG106" s="190"/>
      <c r="BH106" s="190"/>
      <c r="BI106" s="190"/>
      <c r="BJ106" s="190"/>
      <c r="BK106" s="190"/>
      <c r="BL106" s="190"/>
      <c r="BM106" s="190"/>
      <c r="BN106" s="190"/>
      <c r="BO106" s="190"/>
    </row>
    <row r="107" spans="1:67" s="3" customFormat="1" ht="3" customHeight="1" x14ac:dyDescent="0.25">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row>
    <row r="108" spans="1:67" s="3" customFormat="1" x14ac:dyDescent="0.25">
      <c r="A108" s="191" t="s">
        <v>88</v>
      </c>
      <c r="B108" s="191"/>
      <c r="C108" s="191"/>
      <c r="D108" s="191"/>
      <c r="E108" s="191"/>
      <c r="F108" s="191"/>
      <c r="G108" s="191"/>
      <c r="H108" s="191"/>
      <c r="I108" s="191"/>
      <c r="J108" s="191"/>
      <c r="K108" s="191"/>
      <c r="L108" s="191"/>
      <c r="M108" s="191"/>
      <c r="N108" s="191"/>
      <c r="O108" s="191"/>
      <c r="P108" s="191"/>
      <c r="Q108" s="191"/>
      <c r="R108" s="191"/>
      <c r="S108" s="191"/>
      <c r="T108" s="191"/>
      <c r="U108" s="191"/>
      <c r="V108" s="191"/>
      <c r="W108" s="191"/>
      <c r="X108" s="191"/>
      <c r="Y108" s="191"/>
      <c r="Z108" s="191"/>
      <c r="AA108" s="191"/>
      <c r="AB108" s="191"/>
      <c r="AC108" s="191"/>
      <c r="AD108" s="191"/>
      <c r="AE108" s="191"/>
      <c r="AF108" s="191"/>
      <c r="AG108" s="191"/>
      <c r="AH108" s="191"/>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row>
    <row r="109" spans="1:67" ht="12.95" customHeight="1" x14ac:dyDescent="0.25">
      <c r="A109" s="192"/>
      <c r="B109" s="192"/>
      <c r="C109" s="192"/>
      <c r="D109" s="192"/>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c r="AA109" s="192"/>
      <c r="AB109" s="192"/>
      <c r="AC109" s="192"/>
      <c r="AD109" s="192"/>
      <c r="AE109" s="192"/>
      <c r="AF109" s="192"/>
      <c r="AG109" s="192"/>
      <c r="AH109" s="192"/>
    </row>
    <row r="110" spans="1:67" ht="6" customHeight="1" x14ac:dyDescent="0.25">
      <c r="A110" s="192"/>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c r="AD110" s="192"/>
      <c r="AE110" s="192"/>
      <c r="AF110" s="192"/>
      <c r="AG110" s="192"/>
      <c r="AH110" s="192"/>
    </row>
    <row r="111" spans="1:67" x14ac:dyDescent="0.25">
      <c r="A111" s="131" t="s">
        <v>102</v>
      </c>
      <c r="B111" s="131"/>
      <c r="C111" s="131"/>
      <c r="D111" s="131"/>
      <c r="E111" s="131"/>
      <c r="F111" s="131"/>
      <c r="G111" s="131"/>
      <c r="H111" s="131"/>
      <c r="I111" s="131"/>
      <c r="J111" s="193"/>
      <c r="K111" s="193"/>
      <c r="L111" s="193"/>
      <c r="M111" s="193"/>
      <c r="N111" s="193"/>
      <c r="O111" s="193"/>
    </row>
    <row r="113" ht="1.5" customHeight="1" x14ac:dyDescent="0.25"/>
  </sheetData>
  <sheetProtection formatCells="0" selectLockedCells="1"/>
  <mergeCells count="328">
    <mergeCell ref="A109:AH110"/>
    <mergeCell ref="A111:I111"/>
    <mergeCell ref="J111:O111"/>
    <mergeCell ref="AU68:BD68"/>
    <mergeCell ref="Y68:AO68"/>
    <mergeCell ref="A68:Q68"/>
    <mergeCell ref="I80:AS80"/>
    <mergeCell ref="I81:AS81"/>
    <mergeCell ref="A71:BO71"/>
    <mergeCell ref="A73:BO73"/>
    <mergeCell ref="A89:BO89"/>
    <mergeCell ref="A78:H78"/>
    <mergeCell ref="A79:H79"/>
    <mergeCell ref="A88:H88"/>
    <mergeCell ref="I88:AS88"/>
    <mergeCell ref="S72:V72"/>
    <mergeCell ref="W72:AB72"/>
    <mergeCell ref="AC72:AF72"/>
    <mergeCell ref="AH72:AK72"/>
    <mergeCell ref="BI78:BO78"/>
    <mergeCell ref="BD80:BH80"/>
    <mergeCell ref="BI80:BO80"/>
    <mergeCell ref="I74:AS77"/>
    <mergeCell ref="A74:H77"/>
    <mergeCell ref="A95:AH95"/>
    <mergeCell ref="AJ91:BO106"/>
    <mergeCell ref="A107:AI107"/>
    <mergeCell ref="A108:AH108"/>
    <mergeCell ref="S33:V33"/>
    <mergeCell ref="W33:AB33"/>
    <mergeCell ref="AC33:AF33"/>
    <mergeCell ref="AH33:AK33"/>
    <mergeCell ref="AL33:BE33"/>
    <mergeCell ref="BF33:BJ33"/>
    <mergeCell ref="BK33:BO33"/>
    <mergeCell ref="AL72:BE72"/>
    <mergeCell ref="BF72:BJ72"/>
    <mergeCell ref="BK72:BO72"/>
    <mergeCell ref="BI79:BO79"/>
    <mergeCell ref="AT78:AX78"/>
    <mergeCell ref="AY78:BC78"/>
    <mergeCell ref="BD78:BH78"/>
    <mergeCell ref="A48:BO48"/>
    <mergeCell ref="A45:BO46"/>
    <mergeCell ref="BD35:BH38"/>
    <mergeCell ref="BI35:BO38"/>
    <mergeCell ref="A40:H40"/>
    <mergeCell ref="BI57:BO57"/>
    <mergeCell ref="AT15:AX15"/>
    <mergeCell ref="AY14:BC14"/>
    <mergeCell ref="BI13:BO13"/>
    <mergeCell ref="AY15:BC15"/>
    <mergeCell ref="BD15:BH15"/>
    <mergeCell ref="A1:C1"/>
    <mergeCell ref="A4:D4"/>
    <mergeCell ref="AM4:AR4"/>
    <mergeCell ref="A6:BO6"/>
    <mergeCell ref="AY11:BC11"/>
    <mergeCell ref="BD11:BH11"/>
    <mergeCell ref="A3:BO3"/>
    <mergeCell ref="A11:H11"/>
    <mergeCell ref="AT7:BC8"/>
    <mergeCell ref="BD7:BH10"/>
    <mergeCell ref="I7:AS10"/>
    <mergeCell ref="A12:H12"/>
    <mergeCell ref="AF4:AL4"/>
    <mergeCell ref="AS4:AX4"/>
    <mergeCell ref="BK4:BO4"/>
    <mergeCell ref="G5:AM5"/>
    <mergeCell ref="BH1:BO1"/>
    <mergeCell ref="A25:BO25"/>
    <mergeCell ref="A27:BO27"/>
    <mergeCell ref="BD14:BH14"/>
    <mergeCell ref="BI14:BO14"/>
    <mergeCell ref="I13:AS13"/>
    <mergeCell ref="I14:AS14"/>
    <mergeCell ref="I15:AS15"/>
    <mergeCell ref="BI24:BO24"/>
    <mergeCell ref="A18:H18"/>
    <mergeCell ref="A19:H19"/>
    <mergeCell ref="AT19:AX19"/>
    <mergeCell ref="A14:H14"/>
    <mergeCell ref="A15:H15"/>
    <mergeCell ref="A13:H13"/>
    <mergeCell ref="AT13:AX13"/>
    <mergeCell ref="AY13:BC13"/>
    <mergeCell ref="BD19:BH19"/>
    <mergeCell ref="BD18:BH18"/>
    <mergeCell ref="BI18:BO18"/>
    <mergeCell ref="BI19:BO19"/>
    <mergeCell ref="AT18:AX18"/>
    <mergeCell ref="AY18:BC18"/>
    <mergeCell ref="I18:AS18"/>
    <mergeCell ref="I19:AS19"/>
    <mergeCell ref="BD24:BH24"/>
    <mergeCell ref="BA4:BG4"/>
    <mergeCell ref="BH4:BJ4"/>
    <mergeCell ref="AN5:AR5"/>
    <mergeCell ref="AS5:BO5"/>
    <mergeCell ref="AY4:AZ4"/>
    <mergeCell ref="E4:AA4"/>
    <mergeCell ref="AB4:AE4"/>
    <mergeCell ref="A5:F5"/>
    <mergeCell ref="A7:H10"/>
    <mergeCell ref="AT12:AX12"/>
    <mergeCell ref="AY12:BC12"/>
    <mergeCell ref="BD12:BH12"/>
    <mergeCell ref="BI12:BO12"/>
    <mergeCell ref="BI7:BO10"/>
    <mergeCell ref="AT9:AX10"/>
    <mergeCell ref="AY9:BC10"/>
    <mergeCell ref="AT11:AX11"/>
    <mergeCell ref="I12:AS12"/>
    <mergeCell ref="BI11:BO11"/>
    <mergeCell ref="I11:AS11"/>
    <mergeCell ref="BD13:BH13"/>
    <mergeCell ref="BI15:BO15"/>
    <mergeCell ref="AT14:AX14"/>
    <mergeCell ref="A30:S30"/>
    <mergeCell ref="Y30:AS30"/>
    <mergeCell ref="AZ30:BO30"/>
    <mergeCell ref="A31:S31"/>
    <mergeCell ref="Y31:AS31"/>
    <mergeCell ref="A26:E26"/>
    <mergeCell ref="A28:E28"/>
    <mergeCell ref="A29:Q29"/>
    <mergeCell ref="Y29:AO29"/>
    <mergeCell ref="AU29:BD29"/>
    <mergeCell ref="I20:AS20"/>
    <mergeCell ref="BD20:BH20"/>
    <mergeCell ref="BI20:BO20"/>
    <mergeCell ref="BI40:BO40"/>
    <mergeCell ref="AY40:BC40"/>
    <mergeCell ref="BD40:BH40"/>
    <mergeCell ref="AT39:AX39"/>
    <mergeCell ref="AY39:BC39"/>
    <mergeCell ref="BD39:BH39"/>
    <mergeCell ref="BI39:BO39"/>
    <mergeCell ref="BD22:BH22"/>
    <mergeCell ref="BI22:BO22"/>
    <mergeCell ref="BD23:BH23"/>
    <mergeCell ref="BI23:BO23"/>
    <mergeCell ref="AT21:AX21"/>
    <mergeCell ref="AY21:BC21"/>
    <mergeCell ref="BD21:BH21"/>
    <mergeCell ref="BI21:BO21"/>
    <mergeCell ref="V28:AE28"/>
    <mergeCell ref="AG28:AT28"/>
    <mergeCell ref="F26:BO26"/>
    <mergeCell ref="A32:BO32"/>
    <mergeCell ref="A34:BO34"/>
    <mergeCell ref="A24:BC24"/>
    <mergeCell ref="A57:H57"/>
    <mergeCell ref="A42:H42"/>
    <mergeCell ref="I42:AS42"/>
    <mergeCell ref="AB47:AE47"/>
    <mergeCell ref="BA47:BG47"/>
    <mergeCell ref="BH47:BJ47"/>
    <mergeCell ref="AN49:AR49"/>
    <mergeCell ref="AS49:BO49"/>
    <mergeCell ref="A44:I44"/>
    <mergeCell ref="J44:AS44"/>
    <mergeCell ref="AT44:AX44"/>
    <mergeCell ref="AY44:BO44"/>
    <mergeCell ref="I51:AS54"/>
    <mergeCell ref="AY56:BC56"/>
    <mergeCell ref="BD56:BH56"/>
    <mergeCell ref="BI42:BO42"/>
    <mergeCell ref="E47:AA47"/>
    <mergeCell ref="BD42:BH42"/>
    <mergeCell ref="I78:AS78"/>
    <mergeCell ref="I79:AS79"/>
    <mergeCell ref="AT79:AX79"/>
    <mergeCell ref="AY79:BC79"/>
    <mergeCell ref="BD79:BH79"/>
    <mergeCell ref="A72:F72"/>
    <mergeCell ref="G72:R72"/>
    <mergeCell ref="A63:BC63"/>
    <mergeCell ref="A69:S69"/>
    <mergeCell ref="Y69:AS69"/>
    <mergeCell ref="AZ69:BO69"/>
    <mergeCell ref="V67:AE67"/>
    <mergeCell ref="AG67:AT67"/>
    <mergeCell ref="F65:BO65"/>
    <mergeCell ref="A64:BO64"/>
    <mergeCell ref="A66:BO66"/>
    <mergeCell ref="A65:E65"/>
    <mergeCell ref="A67:E67"/>
    <mergeCell ref="BD63:BH63"/>
    <mergeCell ref="BI63:BO63"/>
    <mergeCell ref="AT74:AX77"/>
    <mergeCell ref="AY74:BC77"/>
    <mergeCell ref="BD74:BH77"/>
    <mergeCell ref="BI74:BO77"/>
    <mergeCell ref="AT60:AX60"/>
    <mergeCell ref="AY60:BC60"/>
    <mergeCell ref="BD60:BH60"/>
    <mergeCell ref="BI60:BO60"/>
    <mergeCell ref="A70:S70"/>
    <mergeCell ref="Y70:AS70"/>
    <mergeCell ref="BI58:BO58"/>
    <mergeCell ref="BI61:BO61"/>
    <mergeCell ref="A59:H59"/>
    <mergeCell ref="I59:AS59"/>
    <mergeCell ref="AT59:AX59"/>
    <mergeCell ref="AY59:BC59"/>
    <mergeCell ref="BD59:BH59"/>
    <mergeCell ref="BI59:BO59"/>
    <mergeCell ref="A94:P94"/>
    <mergeCell ref="T94:AD94"/>
    <mergeCell ref="AT81:AX81"/>
    <mergeCell ref="AY81:BC81"/>
    <mergeCell ref="BD81:BH81"/>
    <mergeCell ref="BI81:BO81"/>
    <mergeCell ref="AT80:AX80"/>
    <mergeCell ref="A82:BO82"/>
    <mergeCell ref="A84:BO84"/>
    <mergeCell ref="A86:BO86"/>
    <mergeCell ref="A83:I83"/>
    <mergeCell ref="J83:AS83"/>
    <mergeCell ref="AT83:AX83"/>
    <mergeCell ref="AY83:BO83"/>
    <mergeCell ref="A87:H87"/>
    <mergeCell ref="A91:P93"/>
    <mergeCell ref="T91:AD93"/>
    <mergeCell ref="AT88:BH88"/>
    <mergeCell ref="BI88:BO88"/>
    <mergeCell ref="BK87:BO87"/>
    <mergeCell ref="A85:BO85"/>
    <mergeCell ref="A80:H80"/>
    <mergeCell ref="A81:H81"/>
    <mergeCell ref="A90:AI90"/>
    <mergeCell ref="BD16:BH16"/>
    <mergeCell ref="BD17:BH17"/>
    <mergeCell ref="A51:H54"/>
    <mergeCell ref="AF47:AL47"/>
    <mergeCell ref="AS47:AX47"/>
    <mergeCell ref="I35:AS38"/>
    <mergeCell ref="I39:AS39"/>
    <mergeCell ref="I40:AS40"/>
    <mergeCell ref="A35:H38"/>
    <mergeCell ref="A39:H39"/>
    <mergeCell ref="A50:BO50"/>
    <mergeCell ref="G49:AM49"/>
    <mergeCell ref="A49:F49"/>
    <mergeCell ref="A16:H16"/>
    <mergeCell ref="A17:H17"/>
    <mergeCell ref="I16:AS16"/>
    <mergeCell ref="I17:AS17"/>
    <mergeCell ref="AT41:AX41"/>
    <mergeCell ref="AY41:BC41"/>
    <mergeCell ref="BD41:BH41"/>
    <mergeCell ref="AM47:AR47"/>
    <mergeCell ref="BK47:BO47"/>
    <mergeCell ref="AT42:AX42"/>
    <mergeCell ref="AY42:BC42"/>
    <mergeCell ref="AT16:AX16"/>
    <mergeCell ref="AT17:AX17"/>
    <mergeCell ref="AY16:BC16"/>
    <mergeCell ref="G33:R33"/>
    <mergeCell ref="AY17:BC17"/>
    <mergeCell ref="A41:H41"/>
    <mergeCell ref="I41:AS41"/>
    <mergeCell ref="AT40:AX40"/>
    <mergeCell ref="AY19:BC19"/>
    <mergeCell ref="AT35:AX38"/>
    <mergeCell ref="AY35:BC38"/>
    <mergeCell ref="AT20:AX20"/>
    <mergeCell ref="AY20:BC20"/>
    <mergeCell ref="A20:H20"/>
    <mergeCell ref="A22:H22"/>
    <mergeCell ref="I22:AS22"/>
    <mergeCell ref="AT22:AX22"/>
    <mergeCell ref="AY22:BC22"/>
    <mergeCell ref="A23:H23"/>
    <mergeCell ref="I23:AS23"/>
    <mergeCell ref="AT23:AX23"/>
    <mergeCell ref="AY23:BC23"/>
    <mergeCell ref="A21:H21"/>
    <mergeCell ref="I21:AS21"/>
    <mergeCell ref="A97:AH106"/>
    <mergeCell ref="BI62:BO62"/>
    <mergeCell ref="BD62:BH62"/>
    <mergeCell ref="AY62:BC62"/>
    <mergeCell ref="A33:F33"/>
    <mergeCell ref="AY80:BC80"/>
    <mergeCell ref="BI16:BO16"/>
    <mergeCell ref="BI17:BO17"/>
    <mergeCell ref="A61:H61"/>
    <mergeCell ref="A62:H62"/>
    <mergeCell ref="I61:AS61"/>
    <mergeCell ref="I62:AS62"/>
    <mergeCell ref="AT61:AX61"/>
    <mergeCell ref="AT62:AX62"/>
    <mergeCell ref="AY61:BC61"/>
    <mergeCell ref="BD61:BH61"/>
    <mergeCell ref="BD51:BH54"/>
    <mergeCell ref="A56:H56"/>
    <mergeCell ref="AT58:AX58"/>
    <mergeCell ref="AY57:BC57"/>
    <mergeCell ref="BD57:BH57"/>
    <mergeCell ref="AY58:BC58"/>
    <mergeCell ref="BD58:BH58"/>
    <mergeCell ref="BI41:BO41"/>
    <mergeCell ref="BB87:BJ87"/>
    <mergeCell ref="I87:BA87"/>
    <mergeCell ref="A43:BO43"/>
    <mergeCell ref="I55:AS55"/>
    <mergeCell ref="I56:AS56"/>
    <mergeCell ref="BI55:BO55"/>
    <mergeCell ref="AT56:AX56"/>
    <mergeCell ref="A55:H55"/>
    <mergeCell ref="A58:H58"/>
    <mergeCell ref="AY47:AZ47"/>
    <mergeCell ref="A47:D47"/>
    <mergeCell ref="BI51:BO54"/>
    <mergeCell ref="I57:AS57"/>
    <mergeCell ref="AT53:AX54"/>
    <mergeCell ref="AT51:BC52"/>
    <mergeCell ref="BI56:BO56"/>
    <mergeCell ref="AY53:BC54"/>
    <mergeCell ref="AT55:AX55"/>
    <mergeCell ref="AY55:BC55"/>
    <mergeCell ref="BD55:BH55"/>
    <mergeCell ref="AT57:AX57"/>
    <mergeCell ref="I58:AS58"/>
    <mergeCell ref="A60:H60"/>
    <mergeCell ref="I60:AS6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7:BO47">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3 A82">
      <formula1>"Core,Applied,Specialized"</formula1>
    </dataValidation>
    <dataValidation type="list" allowBlank="1" showInputMessage="1" showErrorMessage="1" errorTitle="Careful!" error="Lowest Grade is 60, Highest is 100." sqref="AY78:BC81 AY39:BC42 AT11:BC23 AT55:BC62">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9:AX42 AT78:AX81">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78:H81 A39:H42 A11:H23 A55:H62">
      <formula1>"Core,Applied,Specialized,Other_Subjects"</formula1>
    </dataValidation>
  </dataValidations>
  <pageMargins left="0.25" right="0.25" top="0.25" bottom="0" header="0" footer="0"/>
  <pageSetup paperSize="5" scale="59" orientation="portrait" horizontalDpi="4294967293" verticalDpi="4294967292" r:id="rId1"/>
  <extLst>
    <ext xmlns:x14="http://schemas.microsoft.com/office/spreadsheetml/2009/9/main" uri="{CCE6A557-97BC-4b89-ADB6-D9C93CAAB3DF}">
      <x14:dataValidations xmlns:xm="http://schemas.microsoft.com/office/excel/2006/main" xWindow="37" yWindow="614" count="7">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I78:AS79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I80:AS81</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INDIRECT('Helper(IMPORTANT!)'!$B76)</xm:f>
          </x14:formula1>
          <xm:sqref>I55:AS58</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I39:AS40</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I41:AS42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INDIRECT('Helper(IMPORTANT!)'!$B52)</xm:f>
          </x14:formula1>
          <xm:sqref>I11:AS17</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INDIRECT('Helper(IMPORTANT!)'!$B1048550)</xm:f>
          </x14:formula1>
          <xm:sqref>I22:AS23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workbookViewId="0">
      <selection activeCell="A7" sqref="A7"/>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IF(FRONT!F16="","",FRONT!F16&amp;","&amp;"  "&amp;FRONT!Y16&amp;"  "&amp;FRONT!AZ16)</f>
        <v/>
      </c>
      <c r="B1" s="29"/>
      <c r="C1" s="29"/>
      <c r="D1" s="29"/>
      <c r="E1" s="29"/>
      <c r="F1" s="29"/>
      <c r="G1" s="29"/>
      <c r="H1" s="29"/>
      <c r="I1" s="2" t="s">
        <v>73</v>
      </c>
    </row>
    <row r="2" spans="1:13" ht="5.25" customHeight="1" x14ac:dyDescent="0.25">
      <c r="A2" s="130"/>
      <c r="B2" s="130"/>
      <c r="C2" s="130"/>
      <c r="D2" s="130"/>
      <c r="E2" s="130"/>
      <c r="F2" s="130"/>
      <c r="G2" s="130"/>
      <c r="H2" s="130"/>
      <c r="I2" s="130"/>
    </row>
    <row r="3" spans="1:13" x14ac:dyDescent="0.25">
      <c r="A3" s="132" t="s">
        <v>53</v>
      </c>
      <c r="B3" s="132"/>
      <c r="C3" s="132"/>
      <c r="D3" s="132"/>
      <c r="E3" s="132"/>
      <c r="F3" s="132"/>
      <c r="G3" s="132"/>
      <c r="H3" s="132"/>
      <c r="I3" s="132"/>
    </row>
    <row r="4" spans="1:13" x14ac:dyDescent="0.25">
      <c r="A4" s="197" t="s">
        <v>51</v>
      </c>
      <c r="B4" s="197"/>
      <c r="C4" s="197"/>
      <c r="D4" s="197"/>
      <c r="E4" s="197"/>
      <c r="F4" s="197"/>
      <c r="G4" s="197"/>
      <c r="H4" s="197"/>
      <c r="I4" s="197"/>
    </row>
    <row r="5" spans="1:13" ht="8.25" customHeight="1" x14ac:dyDescent="0.25">
      <c r="A5" s="62"/>
      <c r="B5" s="62"/>
      <c r="C5" s="62"/>
      <c r="D5" s="62"/>
      <c r="E5" s="62"/>
      <c r="F5" s="62"/>
      <c r="G5" s="62"/>
      <c r="H5" s="62"/>
      <c r="I5" s="62"/>
    </row>
    <row r="6" spans="1:13" x14ac:dyDescent="0.25">
      <c r="A6" s="132" t="s">
        <v>0</v>
      </c>
      <c r="B6" s="132"/>
      <c r="C6" s="132"/>
      <c r="D6" s="132"/>
      <c r="E6" s="132"/>
      <c r="F6" s="132"/>
      <c r="G6" s="132"/>
      <c r="H6" s="132"/>
      <c r="I6" s="132"/>
      <c r="J6" s="30"/>
    </row>
    <row r="7" spans="1:13" x14ac:dyDescent="0.25">
      <c r="A7" s="54" t="str">
        <f t="array" ref="A7">IFERROR(INDEX('Helper(IMPORTANT!)'!$J$7:$L$86,MATCH(1,('Helper(IMPORTANT!)'!$J$7:$J$86=C7)*('Helper(IMPORTANT!)'!$K$7:$K$86='Helper(IMPORTANT!)'!$J$6),0),3),"")</f>
        <v>∕</v>
      </c>
      <c r="C7" s="3" t="s">
        <v>8</v>
      </c>
      <c r="M7" s="31"/>
    </row>
    <row r="8" spans="1:13" x14ac:dyDescent="0.25">
      <c r="A8" s="54" t="str">
        <f t="array" ref="A8">IFERROR(INDEX('Helper(IMPORTANT!)'!$J$7:$L$86,MATCH(1,('Helper(IMPORTANT!)'!$J$7:$J$86=C8)*('Helper(IMPORTANT!)'!$K$7:$K$86='Helper(IMPORTANT!)'!$J$6),0),3),"")</f>
        <v>∕</v>
      </c>
      <c r="C8" s="3" t="s">
        <v>52</v>
      </c>
      <c r="M8" s="31"/>
    </row>
    <row r="9" spans="1:13" x14ac:dyDescent="0.25">
      <c r="A9" s="54" t="str">
        <f t="array" ref="A9">IFERROR(INDEX('Helper(IMPORTANT!)'!$J$7:$L$86,MATCH(1,('Helper(IMPORTANT!)'!$J$7:$J$86=C9)*('Helper(IMPORTANT!)'!$K$7:$K$86='Helper(IMPORTANT!)'!$J$6),0),3),"")</f>
        <v>∕</v>
      </c>
      <c r="C9" s="3" t="s">
        <v>54</v>
      </c>
      <c r="M9" s="31"/>
    </row>
    <row r="10" spans="1:13" x14ac:dyDescent="0.25">
      <c r="A10" s="54" t="str">
        <f t="array" ref="A10">IFERROR(INDEX('Helper(IMPORTANT!)'!$J$7:$L$86,MATCH(1,('Helper(IMPORTANT!)'!$J$7:$J$86=C10)*('Helper(IMPORTANT!)'!$K$7:$K$86='Helper(IMPORTANT!)'!$J$6),0),3),"")</f>
        <v>∕</v>
      </c>
      <c r="C10" s="3" t="s">
        <v>55</v>
      </c>
      <c r="M10" s="31"/>
    </row>
    <row r="11" spans="1:13" x14ac:dyDescent="0.25">
      <c r="A11" s="7" t="str">
        <f t="array" ref="A11">IFERROR(INDEX('Helper(IMPORTANT!)'!$J$7:$L$86,MATCH(1,('Helper(IMPORTANT!)'!$J$7:$J$86=C11)*('Helper(IMPORTANT!)'!$K$7:$K$86='Helper(IMPORTANT!)'!$J$6),0),3),"")</f>
        <v>∕</v>
      </c>
      <c r="C11" s="3" t="s">
        <v>56</v>
      </c>
      <c r="M11" s="31"/>
    </row>
    <row r="12" spans="1:13" x14ac:dyDescent="0.25">
      <c r="A12" s="7" t="str">
        <f t="array" ref="A12">IFERROR(INDEX('Helper(IMPORTANT!)'!$J$7:$L$86,MATCH(1,('Helper(IMPORTANT!)'!$J$7:$J$86=C12)*('Helper(IMPORTANT!)'!$K$7:$K$86='Helper(IMPORTANT!)'!$J$6),0),3),"")</f>
        <v/>
      </c>
      <c r="C12" s="3" t="s">
        <v>57</v>
      </c>
      <c r="M12" s="31"/>
    </row>
    <row r="13" spans="1:13" x14ac:dyDescent="0.25">
      <c r="A13" s="54" t="str">
        <f t="array" ref="A13">IFERROR(INDEX('Helper(IMPORTANT!)'!$J$7:$L$86,MATCH(1,('Helper(IMPORTANT!)'!$J$7:$J$86=C13)*('Helper(IMPORTANT!)'!$K$7:$K$86='Helper(IMPORTANT!)'!$J$6),0),3),"")</f>
        <v/>
      </c>
      <c r="C13" s="3" t="s">
        <v>58</v>
      </c>
      <c r="M13" s="31"/>
    </row>
    <row r="14" spans="1:13" x14ac:dyDescent="0.25">
      <c r="A14" s="54" t="str">
        <f t="array" ref="A14">IFERROR(INDEX('Helper(IMPORTANT!)'!$J$7:$L$86,MATCH(1,('Helper(IMPORTANT!)'!$J$7:$J$86=C14)*('Helper(IMPORTANT!)'!$K$7:$K$86='Helper(IMPORTANT!)'!$J$6),0),3),"")</f>
        <v>∕</v>
      </c>
      <c r="C14" s="3" t="s">
        <v>9</v>
      </c>
      <c r="M14" s="31"/>
    </row>
    <row r="15" spans="1:13" x14ac:dyDescent="0.25">
      <c r="A15" s="54" t="str">
        <f t="array" ref="A15">IFERROR(INDEX('Helper(IMPORTANT!)'!$J$7:$L$86,MATCH(1,('Helper(IMPORTANT!)'!$J$7:$J$86=C15)*('Helper(IMPORTANT!)'!$K$7:$K$86='Helper(IMPORTANT!)'!$J$6),0),3),"")</f>
        <v>∕</v>
      </c>
      <c r="C15" s="3" t="s">
        <v>59</v>
      </c>
    </row>
    <row r="16" spans="1:13" x14ac:dyDescent="0.25">
      <c r="A16" s="54" t="str">
        <f t="array" ref="A16">IFERROR(INDEX('Helper(IMPORTANT!)'!$J$7:$L$86,MATCH(1,('Helper(IMPORTANT!)'!$J$7:$J$86=C16)*('Helper(IMPORTANT!)'!$K$7:$K$86='Helper(IMPORTANT!)'!$J$6),0),3),"")</f>
        <v/>
      </c>
      <c r="C16" s="3" t="s">
        <v>10</v>
      </c>
    </row>
    <row r="17" spans="1:14" x14ac:dyDescent="0.25">
      <c r="A17" s="7" t="str">
        <f t="array" ref="A17">IFERROR(INDEX('Helper(IMPORTANT!)'!$J$7:$L$86,MATCH(1,('Helper(IMPORTANT!)'!$J$7:$J$86=C17)*('Helper(IMPORTANT!)'!$K$7:$K$86='Helper(IMPORTANT!)'!$J$6),0),3),"")</f>
        <v/>
      </c>
      <c r="C17" s="3" t="s">
        <v>11</v>
      </c>
    </row>
    <row r="18" spans="1:14" x14ac:dyDescent="0.25">
      <c r="A18" s="54" t="str">
        <f t="array" ref="A18">IFERROR(INDEX('Helper(IMPORTANT!)'!$J$7:$L$86,MATCH(1,('Helper(IMPORTANT!)'!$J$7:$J$86=C18)*('Helper(IMPORTANT!)'!$K$7:$K$86='Helper(IMPORTANT!)'!$J$6),0),3),"")</f>
        <v/>
      </c>
      <c r="C18" s="3" t="s">
        <v>60</v>
      </c>
    </row>
    <row r="19" spans="1:14" x14ac:dyDescent="0.25">
      <c r="A19" s="54" t="str">
        <f t="array" ref="A19">IFERROR(INDEX('Helper(IMPORTANT!)'!$J$7:$L$86,MATCH(1,('Helper(IMPORTANT!)'!$J$7:$J$86=C19)*('Helper(IMPORTANT!)'!$K$7:$K$86='Helper(IMPORTANT!)'!$J$6),0),3),"")</f>
        <v>∕</v>
      </c>
      <c r="C19" s="3" t="s">
        <v>61</v>
      </c>
    </row>
    <row r="20" spans="1:14" x14ac:dyDescent="0.25">
      <c r="A20" s="7" t="str">
        <f t="array" ref="A20">IFERROR(INDEX('Helper(IMPORTANT!)'!$J$7:$L$86,MATCH(1,('Helper(IMPORTANT!)'!$J$7:$J$86=C20)*('Helper(IMPORTANT!)'!$K$7:$K$86='Helper(IMPORTANT!)'!$J$6),0),3),"")</f>
        <v>∕</v>
      </c>
      <c r="C20" s="3" t="s">
        <v>62</v>
      </c>
    </row>
    <row r="21" spans="1:14" x14ac:dyDescent="0.25">
      <c r="A21" s="54" t="str">
        <f>IF(COUNTIF('Helper(IMPORTANT!)'!M6:M13,"PASSED")&gt;=4,"∕","")</f>
        <v/>
      </c>
      <c r="C21" s="3" t="s">
        <v>106</v>
      </c>
    </row>
    <row r="22" spans="1:14" x14ac:dyDescent="0.25">
      <c r="A22" s="198" t="s">
        <v>12</v>
      </c>
      <c r="B22" s="198"/>
      <c r="C22" s="198"/>
      <c r="D22" s="198"/>
      <c r="E22" s="198"/>
      <c r="F22" s="198"/>
      <c r="G22" s="198"/>
      <c r="H22" s="198"/>
      <c r="I22" s="198"/>
    </row>
    <row r="23" spans="1:14" x14ac:dyDescent="0.25">
      <c r="A23" s="7" t="str">
        <f t="array" ref="A23">IFERROR(INDEX('Helper(IMPORTANT!)'!$J$7:$L$86,MATCH(1,('Helper(IMPORTANT!)'!$J$7:$J$86=C23)*('Helper(IMPORTANT!)'!$K$7:$K$86='Helper(IMPORTANT!)'!$J$6),0),3),"")</f>
        <v/>
      </c>
      <c r="C23" s="3" t="s">
        <v>13</v>
      </c>
    </row>
    <row r="24" spans="1:14" x14ac:dyDescent="0.25">
      <c r="A24" s="7" t="str">
        <f t="array" ref="A24">IFERROR(INDEX('Helper(IMPORTANT!)'!$J$7:$L$86,MATCH(1,('Helper(IMPORTANT!)'!$J$7:$J$86=C24)*('Helper(IMPORTANT!)'!$K$7:$K$86='Helper(IMPORTANT!)'!$J$6),0),3),"")</f>
        <v/>
      </c>
      <c r="C24" s="3" t="s">
        <v>63</v>
      </c>
    </row>
    <row r="25" spans="1:14" s="32" customFormat="1" x14ac:dyDescent="0.25">
      <c r="A25" s="199" t="s">
        <v>84</v>
      </c>
      <c r="B25" s="199"/>
      <c r="C25" s="199"/>
      <c r="D25" s="199"/>
      <c r="E25" s="199"/>
      <c r="F25" s="199"/>
      <c r="G25" s="199"/>
      <c r="H25" s="199"/>
      <c r="I25" s="199"/>
      <c r="J25" s="8"/>
      <c r="K25" s="8"/>
      <c r="L25" s="8"/>
      <c r="M25" s="8"/>
      <c r="N25" s="8"/>
    </row>
    <row r="26" spans="1:14" x14ac:dyDescent="0.25">
      <c r="A26" s="7" t="str">
        <f t="array" ref="A26">IFERROR(INDEX('Helper(IMPORTANT!)'!$J$7:$L$86,MATCH(1,('Helper(IMPORTANT!)'!$J$7:$J$86=C26)*('Helper(IMPORTANT!)'!$K$7:$K$86='Helper(IMPORTANT!)'!$J$6),0),3),"")</f>
        <v/>
      </c>
      <c r="C26" s="163"/>
      <c r="D26" s="163"/>
      <c r="E26" s="163"/>
      <c r="F26" s="163"/>
      <c r="G26" s="163"/>
      <c r="H26" s="163"/>
    </row>
    <row r="27" spans="1:14" x14ac:dyDescent="0.25">
      <c r="A27" s="7" t="str">
        <f t="array" ref="A27">IFERROR(INDEX('Helper(IMPORTANT!)'!$J$7:$L$86,MATCH(1,('Helper(IMPORTANT!)'!$J$7:$J$86=C27)*('Helper(IMPORTANT!)'!$K$7:$K$86='Helper(IMPORTANT!)'!$J$6),0),3),"")</f>
        <v/>
      </c>
      <c r="C27" s="195"/>
      <c r="D27" s="195"/>
      <c r="E27" s="195"/>
      <c r="F27" s="195"/>
      <c r="G27" s="195"/>
      <c r="H27" s="195"/>
    </row>
    <row r="28" spans="1:14" x14ac:dyDescent="0.25">
      <c r="A28" s="62"/>
      <c r="B28" s="62"/>
      <c r="C28" s="62"/>
      <c r="D28" s="62"/>
      <c r="E28" s="62"/>
      <c r="F28" s="62"/>
      <c r="G28" s="62"/>
      <c r="H28" s="62"/>
      <c r="I28" s="62"/>
    </row>
    <row r="29" spans="1:14" x14ac:dyDescent="0.25">
      <c r="A29" s="132" t="s">
        <v>14</v>
      </c>
      <c r="B29" s="132"/>
      <c r="C29" s="132"/>
      <c r="D29" s="132"/>
      <c r="E29" s="132"/>
      <c r="F29" s="132"/>
      <c r="G29" s="132"/>
      <c r="H29" s="132"/>
      <c r="I29" s="132"/>
    </row>
    <row r="30" spans="1:14" x14ac:dyDescent="0.25">
      <c r="A30" s="54" t="str">
        <f t="array" ref="A30">IFERROR(INDEX('Helper(IMPORTANT!)'!$J$7:$L$86,MATCH(1,('Helper(IMPORTANT!)'!$J$7:$J$86=C30)*('Helper(IMPORTANT!)'!$K$7:$K$86='Helper(IMPORTANT!)'!$J$6),0),3),"")</f>
        <v/>
      </c>
      <c r="C30" s="3" t="s">
        <v>64</v>
      </c>
    </row>
    <row r="31" spans="1:14" x14ac:dyDescent="0.25">
      <c r="A31" s="54" t="str">
        <f t="array" ref="A31">IFERROR(INDEX('Helper(IMPORTANT!)'!$J$7:$L$86,MATCH(1,('Helper(IMPORTANT!)'!$J$7:$J$86=C31)*('Helper(IMPORTANT!)'!$K$7:$K$86='Helper(IMPORTANT!)'!$J$6),0),3),"")</f>
        <v>∕</v>
      </c>
      <c r="C31" s="3" t="s">
        <v>15</v>
      </c>
    </row>
    <row r="32" spans="1:14" x14ac:dyDescent="0.25">
      <c r="A32" s="7" t="str">
        <f t="array" ref="A32">IFERROR(INDEX('Helper(IMPORTANT!)'!$J$7:$L$86,MATCH(1,('Helper(IMPORTANT!)'!$J$7:$J$86=C32)*('Helper(IMPORTANT!)'!$K$7:$K$86='Helper(IMPORTANT!)'!$J$6),0),3),"")</f>
        <v/>
      </c>
      <c r="C32" s="3" t="s">
        <v>16</v>
      </c>
    </row>
    <row r="33" spans="1:9" x14ac:dyDescent="0.25">
      <c r="A33" s="7" t="str">
        <f t="array" ref="A33">IFERROR(INDEX('Helper(IMPORTANT!)'!$J$7:$L$86,MATCH(1,('Helper(IMPORTANT!)'!$J$7:$J$86=C33)*('Helper(IMPORTANT!)'!$K$7:$K$86='Helper(IMPORTANT!)'!$J$6),0),3),"")</f>
        <v/>
      </c>
      <c r="C33" s="3" t="s">
        <v>17</v>
      </c>
    </row>
    <row r="34" spans="1:9" x14ac:dyDescent="0.25">
      <c r="A34" s="7" t="str">
        <f t="array" ref="A34">IFERROR(INDEX('Helper(IMPORTANT!)'!$J$7:$L$86,MATCH(1,('Helper(IMPORTANT!)'!$J$7:$J$86=C34)*('Helper(IMPORTANT!)'!$K$7:$K$86='Helper(IMPORTANT!)'!$J$6),0),3),"")</f>
        <v/>
      </c>
      <c r="C34" s="3" t="s">
        <v>18</v>
      </c>
    </row>
    <row r="35" spans="1:9" x14ac:dyDescent="0.25">
      <c r="A35" s="54" t="str">
        <f t="array" ref="A35">IFERROR(INDEX('Helper(IMPORTANT!)'!$J$7:$L$86,MATCH(1,('Helper(IMPORTANT!)'!$J$7:$J$86=C35)*('Helper(IMPORTANT!)'!$K$7:$K$86='Helper(IMPORTANT!)'!$J$6),0),3),"")</f>
        <v/>
      </c>
      <c r="C35" s="3" t="s">
        <v>19</v>
      </c>
    </row>
    <row r="36" spans="1:9" x14ac:dyDescent="0.25">
      <c r="A36" s="7" t="str">
        <f t="array" ref="A36">IFERROR(INDEX('Helper(IMPORTANT!)'!$J$7:$L$86,MATCH(1,('Helper(IMPORTANT!)'!$J$7:$J$86=C36)*('Helper(IMPORTANT!)'!$K$7:$K$86='Helper(IMPORTANT!)'!$J$6),0),3),"")</f>
        <v/>
      </c>
      <c r="C36" s="3" t="s">
        <v>20</v>
      </c>
    </row>
    <row r="37" spans="1:9" ht="11.25" customHeight="1" x14ac:dyDescent="0.25">
      <c r="A37" s="62"/>
      <c r="B37" s="62"/>
      <c r="C37" s="62"/>
      <c r="D37" s="62"/>
      <c r="E37" s="62"/>
      <c r="F37" s="62"/>
      <c r="G37" s="62"/>
      <c r="H37" s="62"/>
      <c r="I37" s="62"/>
    </row>
    <row r="38" spans="1:9" x14ac:dyDescent="0.25">
      <c r="A38" s="132" t="s">
        <v>65</v>
      </c>
      <c r="B38" s="132"/>
      <c r="C38" s="132"/>
      <c r="D38" s="132"/>
      <c r="E38" s="132"/>
      <c r="F38" s="132"/>
      <c r="G38" s="132"/>
      <c r="H38" s="132"/>
      <c r="I38" s="132"/>
    </row>
    <row r="39" spans="1:9" x14ac:dyDescent="0.25">
      <c r="A39" s="54" t="str">
        <f t="array" ref="A39">IFERROR(INDEX('Helper(IMPORTANT!)'!$J$7:$L$86,MATCH(1,('Helper(IMPORTANT!)'!$J$7:$J$86=C39)*('Helper(IMPORTANT!)'!$K$7:$K$86='Helper(IMPORTANT!)'!$J$6),0),3),"")</f>
        <v/>
      </c>
      <c r="C39" s="163" t="s">
        <v>107</v>
      </c>
      <c r="D39" s="163"/>
      <c r="E39" s="163"/>
      <c r="F39" s="163"/>
      <c r="G39" s="163"/>
      <c r="H39" s="163"/>
    </row>
    <row r="40" spans="1:9" x14ac:dyDescent="0.25">
      <c r="A40" s="54" t="str">
        <f t="array" ref="A40">IFERROR(INDEX('Helper(IMPORTANT!)'!$J$7:$L$86,MATCH(1,('Helper(IMPORTANT!)'!$J$7:$J$86=C40)*('Helper(IMPORTANT!)'!$K$7:$K$86='Helper(IMPORTANT!)'!$J$6),0),3),"")</f>
        <v/>
      </c>
      <c r="C40" s="163" t="s">
        <v>108</v>
      </c>
      <c r="D40" s="163"/>
      <c r="E40" s="163"/>
      <c r="F40" s="163"/>
      <c r="G40" s="163"/>
      <c r="H40" s="163"/>
    </row>
    <row r="41" spans="1:9" x14ac:dyDescent="0.25">
      <c r="A41" s="54" t="str">
        <f t="array" ref="A41">IFERROR(INDEX('Helper(IMPORTANT!)'!$J$7:$L$86,MATCH(1,('Helper(IMPORTANT!)'!$J$7:$J$86=C41)*('Helper(IMPORTANT!)'!$K$7:$K$86='Helper(IMPORTANT!)'!$J$6),0),3),"")</f>
        <v/>
      </c>
      <c r="C41" s="163" t="s">
        <v>109</v>
      </c>
      <c r="D41" s="163"/>
      <c r="E41" s="163"/>
      <c r="F41" s="163"/>
      <c r="G41" s="163"/>
      <c r="H41" s="163"/>
    </row>
    <row r="42" spans="1:9" x14ac:dyDescent="0.25">
      <c r="A42" s="54" t="str">
        <f t="array" ref="A42">IFERROR(INDEX('Helper(IMPORTANT!)'!$J$7:$L$86,MATCH(1,('Helper(IMPORTANT!)'!$J$7:$J$86=C42)*('Helper(IMPORTANT!)'!$K$7:$K$86='Helper(IMPORTANT!)'!$J$6),0),3),"")</f>
        <v/>
      </c>
      <c r="C42" s="163" t="s">
        <v>114</v>
      </c>
      <c r="D42" s="163"/>
      <c r="E42" s="163"/>
      <c r="F42" s="163"/>
      <c r="G42" s="163"/>
      <c r="H42" s="163"/>
    </row>
    <row r="43" spans="1:9" x14ac:dyDescent="0.25">
      <c r="A43" s="54" t="str">
        <f t="array" ref="A43">IFERROR(INDEX('Helper(IMPORTANT!)'!$J$7:$L$86,MATCH(1,('Helper(IMPORTANT!)'!$J$7:$J$86=C43)*('Helper(IMPORTANT!)'!$K$7:$K$86='Helper(IMPORTANT!)'!$J$6),0),3),"")</f>
        <v>∕</v>
      </c>
      <c r="C43" s="163" t="s">
        <v>110</v>
      </c>
      <c r="D43" s="163"/>
      <c r="E43" s="163"/>
      <c r="F43" s="163"/>
      <c r="G43" s="163"/>
      <c r="H43" s="163"/>
    </row>
    <row r="44" spans="1:9" x14ac:dyDescent="0.25">
      <c r="A44" s="54" t="str">
        <f t="array" ref="A44">IFERROR(INDEX('Helper(IMPORTANT!)'!$J$7:$L$86,MATCH(1,('Helper(IMPORTANT!)'!$J$7:$J$86=C44)*('Helper(IMPORTANT!)'!$K$7:$K$86='Helper(IMPORTANT!)'!$J$6),0),3),"")</f>
        <v/>
      </c>
      <c r="C44" s="163" t="s">
        <v>111</v>
      </c>
      <c r="D44" s="163"/>
      <c r="E44" s="163"/>
      <c r="F44" s="163"/>
      <c r="G44" s="163"/>
      <c r="H44" s="163"/>
    </row>
    <row r="45" spans="1:9" x14ac:dyDescent="0.25">
      <c r="A45" s="54" t="str">
        <f t="array" ref="A45">IFERROR(INDEX('Helper(IMPORTANT!)'!$J$7:$L$86,MATCH(1,('Helper(IMPORTANT!)'!$J$7:$J$86=C45)*('Helper(IMPORTANT!)'!$K$7:$K$86='Helper(IMPORTANT!)'!$J$6),0),3),"")</f>
        <v/>
      </c>
      <c r="C45" s="163" t="s">
        <v>112</v>
      </c>
      <c r="D45" s="163"/>
      <c r="E45" s="163"/>
      <c r="F45" s="163"/>
      <c r="G45" s="163"/>
      <c r="H45" s="163"/>
    </row>
    <row r="46" spans="1:9" x14ac:dyDescent="0.25">
      <c r="A46" s="7" t="str">
        <f t="array" ref="A46">IFERROR(INDEX('Helper(IMPORTANT!)'!$J$7:$L$86,MATCH(1,('Helper(IMPORTANT!)'!$J$7:$J$86=C46)*('Helper(IMPORTANT!)'!$K$7:$K$86='Helper(IMPORTANT!)'!$J$6),0),3),"")</f>
        <v/>
      </c>
      <c r="C46" s="163" t="s">
        <v>116</v>
      </c>
      <c r="D46" s="163"/>
      <c r="E46" s="163"/>
      <c r="F46" s="163"/>
      <c r="G46" s="163"/>
      <c r="H46" s="163"/>
    </row>
    <row r="47" spans="1:9" x14ac:dyDescent="0.25">
      <c r="A47" s="7" t="str">
        <f t="array" ref="A47">IFERROR(INDEX('Helper(IMPORTANT!)'!$J$7:$L$86,MATCH(1,('Helper(IMPORTANT!)'!$J$7:$J$86=C47)*('Helper(IMPORTANT!)'!$K$7:$K$86='Helper(IMPORTANT!)'!$J$6),0),3),"")</f>
        <v/>
      </c>
      <c r="C47" s="196"/>
      <c r="D47" s="163"/>
      <c r="E47" s="163"/>
      <c r="F47" s="163"/>
      <c r="G47" s="163"/>
      <c r="H47" s="163"/>
    </row>
    <row r="48" spans="1:9" ht="12.75" customHeight="1" x14ac:dyDescent="0.25"/>
    <row r="49" spans="1:9" x14ac:dyDescent="0.25">
      <c r="A49" s="132" t="s">
        <v>89</v>
      </c>
      <c r="B49" s="132"/>
      <c r="C49" s="132"/>
      <c r="D49" s="132"/>
      <c r="E49" s="132"/>
      <c r="F49" s="132"/>
      <c r="G49" s="132"/>
      <c r="H49" s="132"/>
      <c r="I49" s="132"/>
    </row>
    <row r="50" spans="1:9" x14ac:dyDescent="0.25">
      <c r="A50" s="7" t="str">
        <f t="array" ref="A50">IFERROR(INDEX('Helper(IMPORTANT!)'!$J$7:$L$86,MATCH(1,('Helper(IMPORTANT!)'!$J$7:$J$86=C50)*('Helper(IMPORTANT!)'!$K$7:$K$86='Helper(IMPORTANT!)'!$J$6),0),3),"")</f>
        <v/>
      </c>
      <c r="C50" s="163"/>
      <c r="D50" s="163"/>
      <c r="E50" s="163"/>
      <c r="F50" s="163"/>
      <c r="G50" s="163"/>
      <c r="H50" s="163"/>
    </row>
    <row r="51" spans="1:9" x14ac:dyDescent="0.25">
      <c r="A51" s="7" t="str">
        <f t="array" ref="A51">IFERROR(INDEX('Helper(IMPORTANT!)'!$J$7:$L$86,MATCH(1,('Helper(IMPORTANT!)'!$J$7:$J$86=C51)*('Helper(IMPORTANT!)'!$K$7:$K$86='Helper(IMPORTANT!)'!$J$6),0),3),"")</f>
        <v/>
      </c>
      <c r="C51" s="163"/>
      <c r="D51" s="163"/>
      <c r="E51" s="163"/>
      <c r="F51" s="163"/>
      <c r="G51" s="163"/>
      <c r="H51" s="163"/>
    </row>
    <row r="52" spans="1:9" x14ac:dyDescent="0.25">
      <c r="A52" s="7" t="str">
        <f t="array" ref="A52">IFERROR(INDEX('Helper(IMPORTANT!)'!$J$7:$L$86,MATCH(1,('Helper(IMPORTANT!)'!$J$7:$J$86=C52)*('Helper(IMPORTANT!)'!$K$7:$K$86='Helper(IMPORTANT!)'!$J$6),0),3),"")</f>
        <v/>
      </c>
      <c r="C52" s="163"/>
      <c r="D52" s="163"/>
      <c r="E52" s="163"/>
      <c r="F52" s="163"/>
      <c r="G52" s="163"/>
      <c r="H52" s="163"/>
    </row>
  </sheetData>
  <sheetProtection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202" t="s">
        <v>85</v>
      </c>
      <c r="C1" s="202"/>
      <c r="D1" s="202"/>
      <c r="E1" s="202"/>
    </row>
    <row r="2" spans="1:13" x14ac:dyDescent="0.25">
      <c r="A2" s="3"/>
      <c r="B2" s="203" t="s">
        <v>86</v>
      </c>
      <c r="C2" s="203"/>
      <c r="D2" s="203"/>
      <c r="E2" s="203"/>
    </row>
    <row r="3" spans="1:13" hidden="1" x14ac:dyDescent="0.25">
      <c r="A3" s="3"/>
      <c r="B3" s="16" t="s">
        <v>66</v>
      </c>
      <c r="C3" s="16" t="s">
        <v>36</v>
      </c>
      <c r="D3" s="16" t="s">
        <v>37</v>
      </c>
      <c r="E3" s="16" t="s">
        <v>38</v>
      </c>
      <c r="F3" s="16" t="s">
        <v>90</v>
      </c>
    </row>
    <row r="4" spans="1:13" hidden="1" x14ac:dyDescent="0.25">
      <c r="A4" s="200">
        <v>1</v>
      </c>
      <c r="B4" s="33" t="str">
        <f>IF(FRONT!A39="Core","Core",IF(FRONT!A39="Applied","Applied",IF(FRONT!A39="Specialized","Specialized",IF(FRONT!A39="Other_Subjects","Other_Subjects"))))</f>
        <v>Core</v>
      </c>
      <c r="C4" s="34" t="s">
        <v>56</v>
      </c>
      <c r="D4" s="33" t="s">
        <v>18</v>
      </c>
      <c r="E4" s="22" t="str">
        <f>IF(ANNEX!C39="","",ANNEX!C39)</f>
        <v>Animal Production NCII</v>
      </c>
      <c r="F4" s="33" t="str">
        <f>IF(ANNEX!C50="","",ANNEX!C50)</f>
        <v/>
      </c>
    </row>
    <row r="5" spans="1:13" hidden="1" x14ac:dyDescent="0.25">
      <c r="A5" s="200"/>
      <c r="B5" s="35" t="str">
        <f>IF(FRONT!A40="Core","Core",IF(FRONT!A40="Applied","Applied",IF(FRONT!A40="Specialized","Specialized",IF(FRONT!A40="Other_Subjects","Other_Subjects"))))</f>
        <v>Core</v>
      </c>
      <c r="C5" s="36" t="s">
        <v>57</v>
      </c>
      <c r="D5" s="35" t="s">
        <v>64</v>
      </c>
      <c r="E5" s="14" t="str">
        <f>IF(ANNEX!C40="","",ANNEX!C40)</f>
        <v>Food Fish Processing NCII</v>
      </c>
      <c r="F5" s="35" t="str">
        <f>IF(ANNEX!C51="","",ANNEX!C51)</f>
        <v/>
      </c>
    </row>
    <row r="6" spans="1:13" hidden="1" x14ac:dyDescent="0.25">
      <c r="A6" s="200"/>
      <c r="B6" s="35" t="str">
        <f>IF(FRONT!A41="Core","Core",IF(FRONT!A41="Applied","Applied",IF(FRONT!A41="Specialized","Specialized",IF(FRONT!A41="Other_Subjects","Other_Subjects"))))</f>
        <v>Core</v>
      </c>
      <c r="C6" s="36" t="s">
        <v>63</v>
      </c>
      <c r="D6" s="35" t="s">
        <v>19</v>
      </c>
      <c r="E6" s="14" t="str">
        <f>IF(ANNEX!C41="","",ANNEX!C41)</f>
        <v>Technical Drafting NCII</v>
      </c>
      <c r="F6" s="38" t="str">
        <f>IF(ANNEX!C52="","",ANNEX!C52)</f>
        <v/>
      </c>
      <c r="J6" s="37" t="s">
        <v>69</v>
      </c>
      <c r="K6" s="3"/>
      <c r="L6" s="3"/>
      <c r="M6" s="3" t="s">
        <v>70</v>
      </c>
    </row>
    <row r="7" spans="1:13" hidden="1" x14ac:dyDescent="0.25">
      <c r="A7" s="200"/>
      <c r="B7" s="35" t="str">
        <f>IF(FRONT!A42="Core","Core",IF(FRONT!A42="Applied","Applied",IF(FRONT!A42="Specialized","Specialized",IF(FRONT!A42="Other_Subjects","Other_Subjects"))))</f>
        <v>Core</v>
      </c>
      <c r="C7" s="36" t="s">
        <v>10</v>
      </c>
      <c r="D7" s="35" t="s">
        <v>17</v>
      </c>
      <c r="E7" s="26" t="str">
        <f>IF(ANNEX!C42="","",ANNEX!C42)</f>
        <v>Agricultural Crop Production NCIII</v>
      </c>
      <c r="I7" s="200">
        <v>1</v>
      </c>
      <c r="J7" s="3" t="str">
        <f>FRONT!I39</f>
        <v>Oral Communication</v>
      </c>
      <c r="K7" s="3" t="str">
        <f>FRONT!BI39</f>
        <v>PASSED</v>
      </c>
      <c r="L7" s="3" t="str">
        <f>IF(K7="PASSED","∕","")</f>
        <v>∕</v>
      </c>
      <c r="M7" s="7" t="str">
        <f t="array" ref="M7">IFERROR(INDEX(FRONT!I39:BI51,MATCH(1,(FRONT!I39:I51=$M$6)*(FRONT!BI39:BI51=$J$6),0),53),"")</f>
        <v>PASSED</v>
      </c>
    </row>
    <row r="8" spans="1:13" hidden="1" x14ac:dyDescent="0.25">
      <c r="A8" s="200"/>
      <c r="B8" s="35" t="str">
        <f>IF(FRONT!A43="Core","Core",IF(FRONT!A43="Applied","Applied",IF(FRONT!A43="Specialized","Specialized",IF(FRONT!A43="Other_Subjects","Other_Subjects"))))</f>
        <v>Core</v>
      </c>
      <c r="C8" s="36" t="s">
        <v>13</v>
      </c>
      <c r="D8" s="35" t="s">
        <v>20</v>
      </c>
      <c r="E8" s="26" t="str">
        <f>IF(ANNEX!C43="","",ANNEX!C43)</f>
        <v>Electrical Installation &amp; Maintenance NCII</v>
      </c>
      <c r="I8" s="200"/>
      <c r="J8" s="3" t="str">
        <f>FRONT!I40</f>
        <v>Komunikasyon at Pananaliksik sa Wika at Kulturang Pilipino</v>
      </c>
      <c r="K8" s="3" t="str">
        <f>FRONT!BI40</f>
        <v>PASSED</v>
      </c>
      <c r="L8" s="3" t="str">
        <f t="shared" ref="L8:L71" si="0">IF(K8="PASSED","∕","")</f>
        <v>∕</v>
      </c>
      <c r="M8" s="7" t="str">
        <f t="array" ref="M8">IFERROR(INDEX(FRONT!I67:BI69,MATCH(1,(FRONT!I67:I69=$M$6)*(FRONT!BI67:BI69=$J$6),0),53),"")</f>
        <v/>
      </c>
    </row>
    <row r="9" spans="1:13" hidden="1" x14ac:dyDescent="0.25">
      <c r="A9" s="200"/>
      <c r="B9" s="35" t="str">
        <f>IF(FRONT!A44="Core","Core",IF(FRONT!A44="Applied","Applied",IF(FRONT!A44="Specialized","Specialized",IF(FRONT!A44="Other_Subjects","Other_Subjects"))))</f>
        <v>Core</v>
      </c>
      <c r="C9" s="36" t="s">
        <v>9</v>
      </c>
      <c r="D9" s="35" t="s">
        <v>15</v>
      </c>
      <c r="E9" s="26" t="str">
        <f>IF(ANNEX!C44="","",ANNEX!C44)</f>
        <v>Tailoring NCII</v>
      </c>
      <c r="I9" s="200"/>
      <c r="J9" s="3" t="str">
        <f>FRONT!I41</f>
        <v>21st Century Literature from the Philippines and the World</v>
      </c>
      <c r="K9" s="3" t="str">
        <f>FRONT!BI41</f>
        <v>PASSED</v>
      </c>
      <c r="L9" s="3" t="str">
        <f t="shared" si="0"/>
        <v>∕</v>
      </c>
      <c r="M9" s="7" t="str">
        <f t="array" ref="M9">IFERROR(INDEX(FRONT!I82:BI94,MATCH(1,(FRONT!I82:I94=$M$6)*(FRONT!BI82:BI94=$J$6),0),53),"")</f>
        <v>PASSED</v>
      </c>
    </row>
    <row r="10" spans="1:13" hidden="1" x14ac:dyDescent="0.25">
      <c r="A10" s="200"/>
      <c r="B10" s="35" t="e">
        <f>IF(FRONT!#REF!="Core","Core",IF(FRONT!#REF!="Applied","Applied",IF(FRONT!#REF!="Specialized","Specialized",IF(FRONT!#REF!="Other_Subjects","Other_Subjects"))))</f>
        <v>#REF!</v>
      </c>
      <c r="C10" s="36" t="s">
        <v>62</v>
      </c>
      <c r="D10" s="35" t="s">
        <v>16</v>
      </c>
      <c r="E10" s="26" t="str">
        <f>IF(ANNEX!C45="","",ANNEX!C45)</f>
        <v>Computer Systems Servicing NCII</v>
      </c>
      <c r="I10" s="200"/>
      <c r="J10" s="3" t="str">
        <f>FRONT!I42</f>
        <v>General Mathematics</v>
      </c>
      <c r="K10" s="3" t="str">
        <f>FRONT!BI42</f>
        <v>PASSED</v>
      </c>
      <c r="L10" s="3" t="str">
        <f t="shared" si="0"/>
        <v>∕</v>
      </c>
      <c r="M10" s="7" t="str">
        <f t="array" ref="M10">IFERROR(INDEX(FRONT!I110:BI112,MATCH(1,(FRONT!I110:I112=$M$6)*(FRONT!BI110:BI112=$J$6),0),53),"")</f>
        <v/>
      </c>
    </row>
    <row r="11" spans="1:13" hidden="1" x14ac:dyDescent="0.25">
      <c r="A11" s="200"/>
      <c r="B11" s="35" t="str">
        <f>IF(FRONT!A45="Core","Core",IF(FRONT!A45="Applied","Applied",IF(FRONT!A45="Specialized","Specialized",IF(FRONT!A45="Other_Subjects","Other_Subjects"))))</f>
        <v>Specialized</v>
      </c>
      <c r="C11" s="36" t="s">
        <v>54</v>
      </c>
      <c r="D11" s="38"/>
      <c r="E11" s="26" t="str">
        <f>IF(ANNEX!C46="","",ANNEX!C46)</f>
        <v>Work Immersion</v>
      </c>
      <c r="I11" s="200"/>
      <c r="J11" s="3" t="str">
        <f>FRONT!I43</f>
        <v>Introduction to the Philosophy of the Human Person/Pambungad sa Pilosopiya ng Tao</v>
      </c>
      <c r="K11" s="3" t="str">
        <f>FRONT!BI43</f>
        <v>PASSED</v>
      </c>
      <c r="L11" s="3" t="str">
        <f t="shared" si="0"/>
        <v>∕</v>
      </c>
      <c r="M11" s="7" t="str">
        <f t="array" ref="M11">IFERROR(INDEX(BACK!I11:BI23,MATCH(1,(BACK!I11:I23=$M$6)*(BACK!BI11:BI23=$J$6),0),53),"")</f>
        <v/>
      </c>
    </row>
    <row r="12" spans="1:13" hidden="1" x14ac:dyDescent="0.25">
      <c r="A12" s="200"/>
      <c r="B12" s="35" t="b">
        <f>IF(FRONT!A46="Core","Core",IF(FRONT!A46="Applied","Applied",IF(FRONT!A46="Specialized","Specialized",IF(FRONT!A46="Other_Subjects","Other_Subjects"))))</f>
        <v>0</v>
      </c>
      <c r="C12" s="36" t="s">
        <v>58</v>
      </c>
      <c r="D12" s="14"/>
      <c r="E12" s="39" t="str">
        <f>IF(ANNEX!C47="","",ANNEX!C47)</f>
        <v/>
      </c>
      <c r="I12" s="200"/>
      <c r="J12" s="3" t="str">
        <f>FRONT!I44</f>
        <v>Physical Education and Health</v>
      </c>
      <c r="K12" s="3" t="str">
        <f>FRONT!BI44</f>
        <v>PASSED</v>
      </c>
      <c r="L12" s="3" t="str">
        <f t="shared" si="0"/>
        <v>∕</v>
      </c>
      <c r="M12" s="7" t="str">
        <f t="array" ref="M12">IFERROR(INDEX(BACK!I39:BI42,MATCH(1,(BACK!I39:I42=$M$6)*(BACK!BI39:BI42=$J$6),0),53),"")</f>
        <v/>
      </c>
    </row>
    <row r="13" spans="1:13" hidden="1" x14ac:dyDescent="0.25">
      <c r="A13" s="200"/>
      <c r="B13" s="35" t="b">
        <f>IF(FRONT!A47="Core","Core",IF(FRONT!A47="Applied","Applied",IF(FRONT!A47="Specialized","Specialized",IF(FRONT!A47="Other_Subjects","Other_Subjects"))))</f>
        <v>0</v>
      </c>
      <c r="C13" s="35" t="s">
        <v>8</v>
      </c>
      <c r="I13" s="200"/>
      <c r="J13" s="3" t="e">
        <f>FRONT!#REF!</f>
        <v>#REF!</v>
      </c>
      <c r="K13" s="3" t="e">
        <f>FRONT!#REF!</f>
        <v>#REF!</v>
      </c>
      <c r="L13" s="3" t="e">
        <f t="shared" si="0"/>
        <v>#REF!</v>
      </c>
      <c r="M13" s="7" t="str">
        <f t="array" ref="M13">IFERROR(INDEX(BACK!I55:BI62,MATCH(1,(BACK!I55:I62=$M$6)*(BACK!BI55:BI62=$J$6),0),53),"")</f>
        <v/>
      </c>
    </row>
    <row r="14" spans="1:13" hidden="1" x14ac:dyDescent="0.25">
      <c r="A14" s="200"/>
      <c r="B14" s="35" t="b">
        <f>IF(FRONT!A49="Core","Core",IF(FRONT!A49="Applied","Applied",IF(FRONT!A49="Specialized","Specialized",IF(FRONT!A49="Other_Subjects","Other_Subjects"))))</f>
        <v>0</v>
      </c>
      <c r="C14" s="35" t="s">
        <v>55</v>
      </c>
      <c r="I14" s="200"/>
      <c r="J14" s="3" t="str">
        <f>FRONT!I45</f>
        <v>Electrical Installation &amp; Maintenance NCII</v>
      </c>
      <c r="K14" s="3" t="str">
        <f>FRONT!BI45</f>
        <v>PASSED</v>
      </c>
      <c r="L14" s="3" t="str">
        <f t="shared" si="0"/>
        <v>∕</v>
      </c>
      <c r="M14" s="7" t="str">
        <f t="array" ref="M14">IFERROR(INDEX(BACK!I78:BI81,MATCH(1,(BACK!I78:I81=$M$6)*(BACK!BI78:BI81=$J$6),0),53),"")</f>
        <v/>
      </c>
    </row>
    <row r="15" spans="1:13" hidden="1" x14ac:dyDescent="0.25">
      <c r="A15" s="200"/>
      <c r="B15" s="35" t="b">
        <f>IF(FRONT!A51="Core","Core",IF(FRONT!A51="Applied","Applied",IF(FRONT!A51="Specialized","Specialized",IF(FRONT!A51="Other_Subjects","Other_Subjects"))))</f>
        <v>0</v>
      </c>
      <c r="C15" s="35" t="s">
        <v>60</v>
      </c>
      <c r="I15" s="200"/>
      <c r="J15" s="3">
        <f>FRONT!I46</f>
        <v>0</v>
      </c>
      <c r="K15" s="3">
        <f>FRONT!BI46</f>
        <v>0</v>
      </c>
      <c r="L15" s="3" t="str">
        <f t="shared" si="0"/>
        <v/>
      </c>
      <c r="M15" s="3"/>
    </row>
    <row r="16" spans="1:13" hidden="1" x14ac:dyDescent="0.25">
      <c r="A16" s="200">
        <v>2</v>
      </c>
      <c r="B16" s="33" t="b">
        <f>IF(FRONT!A67="Core","Core",IF(FRONT!A67="Applied","Applied",IF(FRONT!A67="Specialized","Specialized",IF(FRONT!A67="Other_Subjects","Other_Subjects"))))</f>
        <v>0</v>
      </c>
      <c r="C16" s="35" t="s">
        <v>70</v>
      </c>
      <c r="I16" s="200"/>
      <c r="J16" s="3">
        <f>FRONT!I47</f>
        <v>0</v>
      </c>
      <c r="K16" s="3">
        <f>FRONT!BI47</f>
        <v>0</v>
      </c>
      <c r="L16" s="3" t="str">
        <f t="shared" si="0"/>
        <v/>
      </c>
      <c r="M16" s="3"/>
    </row>
    <row r="17" spans="1:13" hidden="1" x14ac:dyDescent="0.25">
      <c r="A17" s="200"/>
      <c r="B17" s="35" t="b">
        <f>IF(FRONT!A68="Core","Core",IF(FRONT!A68="Applied","Applied",IF(FRONT!A68="Specialized","Specialized",IF(FRONT!A68="Other_Subjects","Other_Subjects"))))</f>
        <v>0</v>
      </c>
      <c r="C17" s="35" t="s">
        <v>11</v>
      </c>
      <c r="I17" s="200"/>
      <c r="J17" s="3">
        <f>FRONT!I49</f>
        <v>0</v>
      </c>
      <c r="K17" s="3">
        <f>FRONT!BI49</f>
        <v>0</v>
      </c>
      <c r="L17" s="3" t="str">
        <f t="shared" si="0"/>
        <v/>
      </c>
      <c r="M17" s="3"/>
    </row>
    <row r="18" spans="1:13" hidden="1" x14ac:dyDescent="0.25">
      <c r="A18" s="200"/>
      <c r="B18" s="35" t="e">
        <f>IF(FRONT!#REF!="Core","Core",IF(FRONT!#REF!="Applied","Applied",IF(FRONT!#REF!="Specialized","Specialized",IF(FRONT!#REF!="Other_Subjects","Other_Subjects"))))</f>
        <v>#REF!</v>
      </c>
      <c r="C18" s="35" t="s">
        <v>52</v>
      </c>
      <c r="I18" s="200"/>
      <c r="J18" s="3">
        <f>FRONT!I51</f>
        <v>0</v>
      </c>
      <c r="K18" s="3">
        <f>FRONT!BI51</f>
        <v>0</v>
      </c>
      <c r="L18" s="3" t="str">
        <f t="shared" si="0"/>
        <v/>
      </c>
      <c r="M18" s="3"/>
    </row>
    <row r="19" spans="1:13" hidden="1" x14ac:dyDescent="0.25">
      <c r="A19" s="200"/>
      <c r="B19" s="35" t="e">
        <f>IF(FRONT!#REF!="Core","Core",IF(FRONT!#REF!="Applied","Applied",IF(FRONT!#REF!="Specialized","Specialized",IF(FRONT!#REF!="Other_Subjects","Other_Subjects"))))</f>
        <v>#REF!</v>
      </c>
      <c r="C19" s="35" t="s">
        <v>59</v>
      </c>
      <c r="I19" s="201">
        <v>2</v>
      </c>
      <c r="J19" s="3">
        <f>FRONT!I67</f>
        <v>0</v>
      </c>
      <c r="K19" s="3" t="str">
        <f>FRONT!BI67</f>
        <v/>
      </c>
      <c r="L19" s="3" t="str">
        <f t="shared" si="0"/>
        <v/>
      </c>
      <c r="M19" s="3"/>
    </row>
    <row r="20" spans="1:13" hidden="1" x14ac:dyDescent="0.25">
      <c r="A20" s="200"/>
      <c r="B20" s="35" t="e">
        <f>IF(FRONT!#REF!="Core","Core",IF(FRONT!#REF!="Applied","Applied",IF(FRONT!#REF!="Specialized","Specialized",IF(FRONT!#REF!="Other_Subjects","Other_Subjects"))))</f>
        <v>#REF!</v>
      </c>
      <c r="C20" s="35" t="s">
        <v>61</v>
      </c>
      <c r="I20" s="201"/>
      <c r="J20" s="3">
        <f>FRONT!I68</f>
        <v>0</v>
      </c>
      <c r="K20" s="3" t="str">
        <f>FRONT!BI68</f>
        <v/>
      </c>
      <c r="L20" s="3" t="str">
        <f t="shared" si="0"/>
        <v/>
      </c>
      <c r="M20" s="3"/>
    </row>
    <row r="21" spans="1:13" hidden="1" x14ac:dyDescent="0.25">
      <c r="A21" s="200"/>
      <c r="B21" s="35" t="e">
        <f>IF(FRONT!#REF!="Core","Core",IF(FRONT!#REF!="Applied","Applied",IF(FRONT!#REF!="Specialized","Specialized",IF(FRONT!#REF!="Other_Subjects","Other_Subjects"))))</f>
        <v>#REF!</v>
      </c>
      <c r="C21" s="40" t="str">
        <f>IF(ANNEX!C26="","",ANNEX!C26)</f>
        <v/>
      </c>
      <c r="D21" s="3"/>
      <c r="E21" s="3"/>
      <c r="I21" s="201"/>
      <c r="J21" s="3" t="e">
        <f>FRONT!#REF!</f>
        <v>#REF!</v>
      </c>
      <c r="K21" s="3" t="e">
        <f>FRONT!#REF!</f>
        <v>#REF!</v>
      </c>
      <c r="L21" s="3" t="e">
        <f t="shared" si="0"/>
        <v>#REF!</v>
      </c>
      <c r="M21" s="3"/>
    </row>
    <row r="22" spans="1:13" hidden="1" x14ac:dyDescent="0.25">
      <c r="A22" s="200"/>
      <c r="B22" s="35" t="e">
        <f>IF(FRONT!#REF!="Core","Core",IF(FRONT!#REF!="Applied","Applied",IF(FRONT!#REF!="Specialized","Specialized",IF(FRONT!#REF!="Other_Subjects","Other_Subjects"))))</f>
        <v>#REF!</v>
      </c>
      <c r="C22" s="41" t="str">
        <f>IF(ANNEX!C27="","",ANNEX!C27)</f>
        <v/>
      </c>
      <c r="D22" s="3"/>
      <c r="E22" s="3"/>
      <c r="I22" s="201"/>
      <c r="J22" s="3" t="e">
        <f>FRONT!#REF!</f>
        <v>#REF!</v>
      </c>
      <c r="K22" s="3" t="e">
        <f>FRONT!#REF!</f>
        <v>#REF!</v>
      </c>
      <c r="L22" s="3" t="e">
        <f t="shared" si="0"/>
        <v>#REF!</v>
      </c>
      <c r="M22" s="3"/>
    </row>
    <row r="23" spans="1:13" hidden="1" x14ac:dyDescent="0.25">
      <c r="A23" s="200"/>
      <c r="B23" s="35" t="b">
        <f>IF(FRONT!A69="Core","Core",IF(FRONT!A69="Applied","Applied",IF(FRONT!A69="Specialized","Specialized",IF(FRONT!A69="Other_Subjects","Other_Subjects"))))</f>
        <v>0</v>
      </c>
      <c r="C23" s="3"/>
      <c r="D23" s="3"/>
      <c r="E23" s="3"/>
      <c r="I23" s="201"/>
      <c r="J23" s="3" t="e">
        <f>FRONT!#REF!</f>
        <v>#REF!</v>
      </c>
      <c r="K23" s="3" t="e">
        <f>FRONT!#REF!</f>
        <v>#REF!</v>
      </c>
      <c r="L23" s="3" t="e">
        <f t="shared" si="0"/>
        <v>#REF!</v>
      </c>
      <c r="M23" s="3"/>
    </row>
    <row r="24" spans="1:13" hidden="1" x14ac:dyDescent="0.25">
      <c r="A24" s="200"/>
      <c r="B24" s="35" t="b">
        <f>IF(FRONT!A70="Core","Core",IF(FRONT!A70="Applied","Applied",IF(FRONT!A70="Specialized","Specialized",IF(FRONT!A70="Other_Subjects","Other_Subjects"))))</f>
        <v>0</v>
      </c>
      <c r="C24" s="3"/>
      <c r="D24" s="3"/>
      <c r="E24" s="3"/>
      <c r="I24" s="201"/>
      <c r="J24" s="3" t="e">
        <f>FRONT!#REF!</f>
        <v>#REF!</v>
      </c>
      <c r="K24" s="3" t="e">
        <f>FRONT!#REF!</f>
        <v>#REF!</v>
      </c>
      <c r="L24" s="3" t="e">
        <f t="shared" si="0"/>
        <v>#REF!</v>
      </c>
      <c r="M24" s="3"/>
    </row>
    <row r="25" spans="1:13" hidden="1" x14ac:dyDescent="0.25">
      <c r="A25" s="200"/>
      <c r="B25" s="35" t="b">
        <f>IF(FRONT!A71="Core","Core",IF(FRONT!A71="Applied","Applied",IF(FRONT!A71="Specialized","Specialized",IF(FRONT!A71="Other_Subjects","Other_Subjects"))))</f>
        <v>0</v>
      </c>
      <c r="C25" s="3"/>
      <c r="D25" s="3"/>
      <c r="E25" s="3"/>
      <c r="I25" s="201"/>
      <c r="J25" s="3" t="e">
        <f>FRONT!#REF!</f>
        <v>#REF!</v>
      </c>
      <c r="K25" s="3" t="e">
        <f>FRONT!#REF!</f>
        <v>#REF!</v>
      </c>
      <c r="L25" s="32" t="e">
        <f t="shared" si="0"/>
        <v>#REF!</v>
      </c>
      <c r="M25" s="32"/>
    </row>
    <row r="26" spans="1:13" hidden="1" x14ac:dyDescent="0.25">
      <c r="A26" s="200"/>
      <c r="B26" s="35" t="b">
        <f>IF(FRONT!A72="Core","Core",IF(FRONT!A72="Applied","Applied",IF(FRONT!A72="Specialized","Specialized",IF(FRONT!A72="Other_Subjects","Other_Subjects"))))</f>
        <v>0</v>
      </c>
      <c r="C26" s="3"/>
      <c r="D26" s="3"/>
      <c r="E26" s="3"/>
      <c r="I26" s="201"/>
      <c r="J26" s="3">
        <f>FRONT!I69</f>
        <v>0</v>
      </c>
      <c r="K26" s="3" t="str">
        <f>FRONT!BI69</f>
        <v/>
      </c>
      <c r="L26" s="3" t="str">
        <f t="shared" si="0"/>
        <v/>
      </c>
      <c r="M26" s="3"/>
    </row>
    <row r="27" spans="1:13" hidden="1" x14ac:dyDescent="0.25">
      <c r="A27" s="200"/>
      <c r="B27" s="35" t="b">
        <f>IF(FRONT!A73="Core","Core",IF(FRONT!A73="Applied","Applied",IF(FRONT!A73="Specialized","Specialized",IF(FRONT!A73="Other_Subjects","Other_Subjects"))))</f>
        <v>0</v>
      </c>
      <c r="C27" s="3"/>
      <c r="D27" s="3"/>
      <c r="E27" s="3"/>
      <c r="I27" s="200">
        <v>3</v>
      </c>
      <c r="J27" s="3" t="str">
        <f>FRONT!I82</f>
        <v>Reading and Writing</v>
      </c>
      <c r="K27" s="3" t="str">
        <f>FRONT!BI82</f>
        <v>PASSED</v>
      </c>
      <c r="L27" s="3" t="str">
        <f t="shared" si="0"/>
        <v>∕</v>
      </c>
      <c r="M27" s="3"/>
    </row>
    <row r="28" spans="1:13" hidden="1" x14ac:dyDescent="0.25">
      <c r="A28" s="200">
        <v>3</v>
      </c>
      <c r="B28" s="33" t="str">
        <f>IF(FRONT!A82="Core","Core",IF(FRONT!A82="Applied","Applied",IF(FRONT!A82="Specialized","Specialized",IF(FRONT!A82="Other_Subjects","Other_Subjects"))))</f>
        <v>Core</v>
      </c>
      <c r="C28" s="3"/>
      <c r="D28" s="3"/>
      <c r="E28" s="3"/>
      <c r="I28" s="200"/>
      <c r="J28" s="3" t="str">
        <f>FRONT!I83</f>
        <v>Pagbasa at Pagsusuri ng Iba't Ibang Teksto Tungo sa Pananaliksik</v>
      </c>
      <c r="K28" s="3" t="str">
        <f>FRONT!BI83</f>
        <v>PASSED</v>
      </c>
      <c r="L28" s="3" t="str">
        <f t="shared" si="0"/>
        <v>∕</v>
      </c>
      <c r="M28" s="3"/>
    </row>
    <row r="29" spans="1:13" hidden="1" x14ac:dyDescent="0.25">
      <c r="A29" s="200"/>
      <c r="B29" s="35" t="str">
        <f>IF(FRONT!A83="Core","Core",IF(FRONT!A83="Applied","Applied",IF(FRONT!A83="Specialized","Specialized",IF(FRONT!A83="Other_Subjects","Other_Subjects"))))</f>
        <v>Core</v>
      </c>
      <c r="C29" s="3"/>
      <c r="D29" s="3"/>
      <c r="E29" s="3"/>
      <c r="I29" s="200"/>
      <c r="J29" s="3" t="str">
        <f>FRONT!I84</f>
        <v>Understanding Culture, Society and Politics</v>
      </c>
      <c r="K29" s="3" t="str">
        <f>FRONT!BI84</f>
        <v>PASSED</v>
      </c>
      <c r="L29" s="3" t="str">
        <f t="shared" si="0"/>
        <v>∕</v>
      </c>
      <c r="M29" s="3"/>
    </row>
    <row r="30" spans="1:13" hidden="1" x14ac:dyDescent="0.25">
      <c r="A30" s="200"/>
      <c r="B30" s="35" t="str">
        <f>IF(FRONT!A84="Core","Core",IF(FRONT!A84="Applied","Applied",IF(FRONT!A84="Specialized","Specialized",IF(FRONT!A84="Other_Subjects","Other_Subjects"))))</f>
        <v>Core</v>
      </c>
      <c r="C30" s="3"/>
      <c r="D30" s="3"/>
      <c r="E30" s="3"/>
      <c r="I30" s="200"/>
      <c r="J30" s="3" t="str">
        <f>FRONT!I85</f>
        <v>Statistics and Probability</v>
      </c>
      <c r="K30" s="3" t="str">
        <f>FRONT!BI85</f>
        <v>PASSED</v>
      </c>
      <c r="L30" s="3" t="str">
        <f t="shared" si="0"/>
        <v>∕</v>
      </c>
      <c r="M30" s="3"/>
    </row>
    <row r="31" spans="1:13" hidden="1" x14ac:dyDescent="0.25">
      <c r="A31" s="200"/>
      <c r="B31" s="35" t="str">
        <f>IF(FRONT!A85="Core","Core",IF(FRONT!A85="Applied","Applied",IF(FRONT!A85="Specialized","Specialized",IF(FRONT!A85="Other_Subjects","Other_Subjects"))))</f>
        <v>Core</v>
      </c>
      <c r="C31" s="3"/>
      <c r="D31" s="3"/>
      <c r="E31" s="3"/>
      <c r="I31" s="200"/>
      <c r="J31" s="3" t="str">
        <f>FRONT!I86</f>
        <v>Physical Education and Health</v>
      </c>
      <c r="K31" s="3" t="str">
        <f>FRONT!BI86</f>
        <v>PASSED</v>
      </c>
      <c r="L31" s="3" t="str">
        <f t="shared" si="0"/>
        <v>∕</v>
      </c>
      <c r="M31" s="3"/>
    </row>
    <row r="32" spans="1:13" hidden="1" x14ac:dyDescent="0.25">
      <c r="A32" s="200"/>
      <c r="B32" s="35" t="str">
        <f>IF(FRONT!A86="Core","Core",IF(FRONT!A86="Applied","Applied",IF(FRONT!A86="Specialized","Specialized",IF(FRONT!A86="Other_Subjects","Other_Subjects"))))</f>
        <v>Core</v>
      </c>
      <c r="C32" s="3"/>
      <c r="D32" s="3"/>
      <c r="E32" s="3"/>
      <c r="I32" s="200"/>
      <c r="J32" s="3" t="e">
        <f>FRONT!#REF!</f>
        <v>#REF!</v>
      </c>
      <c r="K32" s="3" t="e">
        <f>FRONT!#REF!</f>
        <v>#REF!</v>
      </c>
      <c r="L32" s="3" t="e">
        <f t="shared" si="0"/>
        <v>#REF!</v>
      </c>
      <c r="M32" s="3"/>
    </row>
    <row r="33" spans="1:13" hidden="1" x14ac:dyDescent="0.25">
      <c r="A33" s="200"/>
      <c r="B33" s="35" t="e">
        <f>IF(FRONT!#REF!="Core","Core",IF(FRONT!#REF!="Applied","Applied",IF(FRONT!#REF!="Specialized","Specialized",IF(FRONT!#REF!="Other_Subjects","Other_Subjects"))))</f>
        <v>#REF!</v>
      </c>
      <c r="C33" s="3"/>
      <c r="D33" s="3"/>
      <c r="E33" s="3"/>
      <c r="I33" s="200"/>
      <c r="J33" s="3" t="e">
        <f>FRONT!#REF!</f>
        <v>#REF!</v>
      </c>
      <c r="K33" s="3" t="e">
        <f>FRONT!#REF!</f>
        <v>#REF!</v>
      </c>
      <c r="L33" s="3" t="e">
        <f t="shared" si="0"/>
        <v>#REF!</v>
      </c>
      <c r="M33" s="3"/>
    </row>
    <row r="34" spans="1:13" hidden="1" x14ac:dyDescent="0.25">
      <c r="A34" s="200"/>
      <c r="B34" s="35" t="e">
        <f>IF(FRONT!#REF!="Core","Core",IF(FRONT!#REF!="Applied","Applied",IF(FRONT!#REF!="Specialized","Specialized",IF(FRONT!#REF!="Other_Subjects","Other_Subjects"))))</f>
        <v>#REF!</v>
      </c>
      <c r="C34" s="3"/>
      <c r="D34" s="3"/>
      <c r="E34" s="3"/>
      <c r="I34" s="200"/>
      <c r="J34" s="3" t="e">
        <f>FRONT!#REF!</f>
        <v>#REF!</v>
      </c>
      <c r="K34" s="3" t="str">
        <f>FRONT!BI87</f>
        <v>PASSED</v>
      </c>
      <c r="L34" s="3" t="str">
        <f t="shared" si="0"/>
        <v>∕</v>
      </c>
      <c r="M34" s="3"/>
    </row>
    <row r="35" spans="1:13" hidden="1" x14ac:dyDescent="0.25">
      <c r="A35" s="200"/>
      <c r="B35" s="35" t="e">
        <f>IF(FRONT!#REF!="Core","Core",IF(FRONT!#REF!="Applied","Applied",IF(FRONT!#REF!="Specialized","Specialized",IF(FRONT!#REF!="Other_Subjects","Other_Subjects"))))</f>
        <v>#REF!</v>
      </c>
      <c r="C35" s="3"/>
      <c r="D35" s="3"/>
      <c r="E35" s="3"/>
      <c r="I35" s="200"/>
      <c r="J35" s="3" t="str">
        <f>FRONT!I87</f>
        <v>Practical Research 1</v>
      </c>
      <c r="K35" s="3" t="str">
        <f>FRONT!BI88</f>
        <v>PASSED</v>
      </c>
      <c r="L35" s="3" t="str">
        <f t="shared" si="0"/>
        <v>∕</v>
      </c>
      <c r="M35" s="3"/>
    </row>
    <row r="36" spans="1:13" hidden="1" x14ac:dyDescent="0.25">
      <c r="A36" s="200"/>
      <c r="B36" s="35" t="str">
        <f>IF(FRONT!A87="Core","Core",IF(FRONT!A87="Applied","Applied",IF(FRONT!A87="Specialized","Specialized",IF(FRONT!A87="Other_Subjects","Other_Subjects"))))</f>
        <v>Applied</v>
      </c>
      <c r="C36" s="3"/>
      <c r="D36" s="3"/>
      <c r="E36" s="3"/>
      <c r="I36" s="200"/>
      <c r="J36" s="3" t="e">
        <f>FRONT!#REF!</f>
        <v>#REF!</v>
      </c>
      <c r="K36" s="3" t="str">
        <f>FRONT!BI89</f>
        <v/>
      </c>
      <c r="L36" s="3" t="str">
        <f t="shared" si="0"/>
        <v/>
      </c>
      <c r="M36" s="3"/>
    </row>
    <row r="37" spans="1:13" hidden="1" x14ac:dyDescent="0.25">
      <c r="A37" s="200"/>
      <c r="B37" s="35" t="b">
        <f>IF(FRONT!A89="Core","Core",IF(FRONT!A89="Applied","Applied",IF(FRONT!A89="Specialized","Specialized",IF(FRONT!A89="Other_Subjects","Other_Subjects"))))</f>
        <v>0</v>
      </c>
      <c r="C37" s="3"/>
      <c r="D37" s="3"/>
      <c r="E37" s="3"/>
      <c r="I37" s="200"/>
      <c r="J37" s="3">
        <f>FRONT!I89</f>
        <v>0</v>
      </c>
      <c r="K37" s="3" t="str">
        <f>FRONT!BI90</f>
        <v/>
      </c>
      <c r="L37" s="3" t="str">
        <f t="shared" si="0"/>
        <v/>
      </c>
      <c r="M37" s="3"/>
    </row>
    <row r="38" spans="1:13" hidden="1" x14ac:dyDescent="0.25">
      <c r="A38" s="200"/>
      <c r="B38" s="35" t="b">
        <f>IF(FRONT!A90="Core","Core",IF(FRONT!A90="Applied","Applied",IF(FRONT!A90="Specialized","Specialized",IF(FRONT!A90="Other_Subjects","Other_Subjects"))))</f>
        <v>0</v>
      </c>
      <c r="C38" s="3"/>
      <c r="D38" s="3"/>
      <c r="E38" s="3"/>
      <c r="I38" s="200"/>
      <c r="J38" s="3">
        <f>FRONT!I94</f>
        <v>0</v>
      </c>
      <c r="K38" s="3" t="str">
        <f>FRONT!BI94</f>
        <v/>
      </c>
      <c r="L38" s="3" t="str">
        <f t="shared" si="0"/>
        <v/>
      </c>
      <c r="M38" s="3"/>
    </row>
    <row r="39" spans="1:13" hidden="1" x14ac:dyDescent="0.25">
      <c r="A39" s="200"/>
      <c r="B39" s="35" t="b">
        <f>IF(FRONT!A94="Core","Core",IF(FRONT!A94="Applied","Applied",IF(FRONT!A94="Specialized","Specialized",IF(FRONT!A94="Other_Subjects","Other_Subjects"))))</f>
        <v>0</v>
      </c>
      <c r="C39" s="3"/>
      <c r="D39" s="3"/>
      <c r="E39" s="3"/>
      <c r="I39" s="201">
        <v>4</v>
      </c>
      <c r="J39" s="3">
        <f>FRONT!I110</f>
        <v>0</v>
      </c>
      <c r="K39" s="3" t="str">
        <f>FRONT!BI110</f>
        <v/>
      </c>
      <c r="L39" s="3" t="str">
        <f t="shared" si="0"/>
        <v/>
      </c>
      <c r="M39" s="3"/>
    </row>
    <row r="40" spans="1:13" hidden="1" x14ac:dyDescent="0.25">
      <c r="A40" s="200">
        <v>4</v>
      </c>
      <c r="B40" s="33" t="b">
        <f>IF(FRONT!A110="Core","Core",IF(FRONT!A110="Applied","Applied",IF(FRONT!A110="Specialized","Specialized",IF(FRONT!A110="Other_Subjects","Other_Subjects"))))</f>
        <v>0</v>
      </c>
      <c r="C40" s="3"/>
      <c r="D40" s="3"/>
      <c r="E40" s="3"/>
      <c r="I40" s="201"/>
      <c r="J40" s="3">
        <f>FRONT!I111</f>
        <v>0</v>
      </c>
      <c r="K40" s="3" t="str">
        <f>FRONT!BI111</f>
        <v/>
      </c>
      <c r="L40" s="3" t="str">
        <f t="shared" si="0"/>
        <v/>
      </c>
      <c r="M40" s="3"/>
    </row>
    <row r="41" spans="1:13" hidden="1" x14ac:dyDescent="0.25">
      <c r="A41" s="200"/>
      <c r="B41" s="35" t="b">
        <f>IF(FRONT!A111="Core","Core",IF(FRONT!A111="Applied","Applied",IF(FRONT!A111="Specialized","Specialized",IF(FRONT!A111="Other_Subjects","Other_Subjects"))))</f>
        <v>0</v>
      </c>
      <c r="C41" s="3"/>
      <c r="D41" s="3"/>
      <c r="E41" s="3"/>
      <c r="I41" s="201"/>
      <c r="J41" s="3" t="e">
        <f>FRONT!#REF!</f>
        <v>#REF!</v>
      </c>
      <c r="K41" s="3" t="e">
        <f>FRONT!#REF!</f>
        <v>#REF!</v>
      </c>
      <c r="L41" s="3" t="e">
        <f t="shared" si="0"/>
        <v>#REF!</v>
      </c>
      <c r="M41" s="3"/>
    </row>
    <row r="42" spans="1:13" hidden="1" x14ac:dyDescent="0.25">
      <c r="A42" s="200"/>
      <c r="B42" s="35" t="e">
        <f>IF(FRONT!#REF!="Core","Core",IF(FRONT!#REF!="Applied","Applied",IF(FRONT!#REF!="Specialized","Specialized",IF(FRONT!#REF!="Other_Subjects","Other_Subjects"))))</f>
        <v>#REF!</v>
      </c>
      <c r="C42" s="3"/>
      <c r="D42" s="3"/>
      <c r="E42" s="3"/>
      <c r="I42" s="201"/>
      <c r="J42" s="3" t="e">
        <f>FRONT!#REF!</f>
        <v>#REF!</v>
      </c>
      <c r="K42" s="3" t="e">
        <f>FRONT!#REF!</f>
        <v>#REF!</v>
      </c>
      <c r="L42" s="3" t="e">
        <f t="shared" si="0"/>
        <v>#REF!</v>
      </c>
      <c r="M42" s="3"/>
    </row>
    <row r="43" spans="1:13" hidden="1" x14ac:dyDescent="0.25">
      <c r="A43" s="200"/>
      <c r="B43" s="35" t="e">
        <f>IF(FRONT!#REF!="Core","Core",IF(FRONT!#REF!="Applied","Applied",IF(FRONT!#REF!="Specialized","Specialized",IF(FRONT!#REF!="Other_Subjects","Other_Subjects"))))</f>
        <v>#REF!</v>
      </c>
      <c r="C43" s="3"/>
      <c r="D43" s="3"/>
      <c r="E43" s="3"/>
      <c r="I43" s="201"/>
      <c r="J43" s="3" t="e">
        <f>FRONT!#REF!</f>
        <v>#REF!</v>
      </c>
      <c r="K43" s="3" t="e">
        <f>FRONT!#REF!</f>
        <v>#REF!</v>
      </c>
      <c r="L43" s="3" t="e">
        <f t="shared" si="0"/>
        <v>#REF!</v>
      </c>
      <c r="M43" s="3"/>
    </row>
    <row r="44" spans="1:13" hidden="1" x14ac:dyDescent="0.25">
      <c r="A44" s="200"/>
      <c r="B44" s="35" t="e">
        <f>IF(FRONT!#REF!="Core","Core",IF(FRONT!#REF!="Applied","Applied",IF(FRONT!#REF!="Specialized","Specialized",IF(FRONT!#REF!="Other_Subjects","Other_Subjects"))))</f>
        <v>#REF!</v>
      </c>
      <c r="C44" s="3"/>
      <c r="D44" s="3"/>
      <c r="E44" s="3"/>
      <c r="I44" s="201"/>
      <c r="J44" s="3" t="e">
        <f>FRONT!#REF!</f>
        <v>#REF!</v>
      </c>
      <c r="K44" s="3" t="e">
        <f>FRONT!#REF!</f>
        <v>#REF!</v>
      </c>
      <c r="L44" s="3" t="e">
        <f t="shared" si="0"/>
        <v>#REF!</v>
      </c>
      <c r="M44" s="3"/>
    </row>
    <row r="45" spans="1:13" hidden="1" x14ac:dyDescent="0.25">
      <c r="A45" s="200"/>
      <c r="B45" s="35" t="e">
        <f>IF(FRONT!#REF!="Core","Core",IF(FRONT!#REF!="Applied","Applied",IF(FRONT!#REF!="Specialized","Specialized",IF(FRONT!#REF!="Other_Subjects","Other_Subjects"))))</f>
        <v>#REF!</v>
      </c>
      <c r="C45" s="3"/>
      <c r="D45" s="3"/>
      <c r="E45" s="3"/>
      <c r="I45" s="201"/>
      <c r="J45" s="3" t="e">
        <f>FRONT!#REF!</f>
        <v>#REF!</v>
      </c>
      <c r="K45" s="3" t="e">
        <f>FRONT!#REF!</f>
        <v>#REF!</v>
      </c>
      <c r="L45" s="3" t="e">
        <f t="shared" si="0"/>
        <v>#REF!</v>
      </c>
      <c r="M45" s="3"/>
    </row>
    <row r="46" spans="1:13" hidden="1" x14ac:dyDescent="0.25">
      <c r="A46" s="200"/>
      <c r="B46" s="35" t="e">
        <f>IF(FRONT!#REF!="Core","Core",IF(FRONT!#REF!="Applied","Applied",IF(FRONT!#REF!="Specialized","Specialized",IF(FRONT!#REF!="Other_Subjects","Other_Subjects"))))</f>
        <v>#REF!</v>
      </c>
      <c r="C46" s="3"/>
      <c r="D46" s="3"/>
      <c r="E46" s="3"/>
      <c r="I46" s="201"/>
      <c r="J46" s="3">
        <f>FRONT!I112</f>
        <v>0</v>
      </c>
      <c r="K46" s="3" t="str">
        <f>FRONT!BI112</f>
        <v/>
      </c>
      <c r="L46" s="3" t="str">
        <f t="shared" si="0"/>
        <v/>
      </c>
      <c r="M46" s="3"/>
    </row>
    <row r="47" spans="1:13" hidden="1" x14ac:dyDescent="0.25">
      <c r="A47" s="200"/>
      <c r="B47" s="35" t="b">
        <f>IF(FRONT!A112="Core","Core",IF(FRONT!A112="Applied","Applied",IF(FRONT!A112="Specialized","Specialized",IF(FRONT!A112="Other_Subjects","Other_Subjects"))))</f>
        <v>0</v>
      </c>
      <c r="C47" s="3"/>
      <c r="D47" s="3"/>
      <c r="E47" s="3"/>
      <c r="I47" s="200">
        <v>5</v>
      </c>
      <c r="J47" s="3" t="str">
        <f>BACK!I11</f>
        <v>Personal Development/Pansariling Kaunlaran</v>
      </c>
      <c r="K47" s="3" t="str">
        <f>BACK!BI11</f>
        <v/>
      </c>
      <c r="L47" s="3" t="str">
        <f t="shared" si="0"/>
        <v/>
      </c>
      <c r="M47" s="3"/>
    </row>
    <row r="48" spans="1:13" hidden="1" x14ac:dyDescent="0.25">
      <c r="A48" s="200"/>
      <c r="B48" s="35" t="b">
        <f>IF(FRONT!A113="Core","Core",IF(FRONT!A113="Applied","Applied",IF(FRONT!A113="Specialized","Specialized",IF(FRONT!A113="Other_Subjects","Other_Subjects"))))</f>
        <v>0</v>
      </c>
      <c r="C48" s="3"/>
      <c r="D48" s="3"/>
      <c r="E48" s="3"/>
      <c r="I48" s="200"/>
      <c r="J48" s="3" t="str">
        <f>BACK!I12</f>
        <v>Earth and Life Science*</v>
      </c>
      <c r="K48" s="3" t="str">
        <f>BACK!BI12</f>
        <v/>
      </c>
      <c r="L48" s="3" t="str">
        <f t="shared" si="0"/>
        <v/>
      </c>
      <c r="M48" s="3"/>
    </row>
    <row r="49" spans="1:13" hidden="1" x14ac:dyDescent="0.25">
      <c r="A49" s="200"/>
      <c r="B49" s="35" t="b">
        <f>IF(FRONT!A114="Core","Core",IF(FRONT!A114="Applied","Applied",IF(FRONT!A114="Specialized","Specialized",IF(FRONT!A114="Other_Subjects","Other_Subjects"))))</f>
        <v>0</v>
      </c>
      <c r="C49" s="3"/>
      <c r="D49" s="3"/>
      <c r="E49" s="3"/>
      <c r="I49" s="200"/>
      <c r="J49" s="3" t="str">
        <f>BACK!I13</f>
        <v>Media and Information Literacy</v>
      </c>
      <c r="K49" s="3" t="str">
        <f>BACK!BI13</f>
        <v/>
      </c>
      <c r="L49" s="3" t="str">
        <f t="shared" si="0"/>
        <v/>
      </c>
      <c r="M49" s="3"/>
    </row>
    <row r="50" spans="1:13" hidden="1" x14ac:dyDescent="0.25">
      <c r="A50" s="200"/>
      <c r="B50" s="35" t="b">
        <f>IF(FRONT!A115="Core","Core",IF(FRONT!A115="Applied","Applied",IF(FRONT!A115="Specialized","Specialized",IF(FRONT!A115="Other_Subjects","Other_Subjects"))))</f>
        <v>0</v>
      </c>
      <c r="C50" s="3"/>
      <c r="D50" s="3"/>
      <c r="E50" s="3"/>
      <c r="I50" s="200"/>
      <c r="J50" s="3" t="str">
        <f>BACK!I14</f>
        <v>Physical Education and Health</v>
      </c>
      <c r="K50" s="3" t="str">
        <f>BACK!BI14</f>
        <v/>
      </c>
      <c r="L50" s="3" t="str">
        <f t="shared" si="0"/>
        <v/>
      </c>
      <c r="M50" s="3"/>
    </row>
    <row r="51" spans="1:13" hidden="1" x14ac:dyDescent="0.25">
      <c r="A51" s="200"/>
      <c r="B51" s="38" t="b">
        <f>IF(FRONT!A116="Core","Core",IF(FRONT!A116="Applied","Applied",IF(FRONT!A116="Specialized","Specialized",IF(FRONT!A116="Other_Subjects","Other_Subjects"))))</f>
        <v>0</v>
      </c>
      <c r="C51" s="3"/>
      <c r="D51" s="3"/>
      <c r="E51" s="3"/>
      <c r="I51" s="200"/>
      <c r="J51" s="3" t="str">
        <f>BACK!I15</f>
        <v>English for Academic and Professional Purposes</v>
      </c>
      <c r="K51" s="3" t="str">
        <f>BACK!BI15</f>
        <v/>
      </c>
      <c r="L51" s="3" t="str">
        <f t="shared" si="0"/>
        <v/>
      </c>
      <c r="M51" s="3"/>
    </row>
    <row r="52" spans="1:13" hidden="1" x14ac:dyDescent="0.25">
      <c r="A52" s="200">
        <v>5</v>
      </c>
      <c r="B52" s="35" t="str">
        <f>IF(BACK!A11="Core","Core",IF(BACK!A11="Applied","Applied",IF(BACK!A11="Specialized","Specialized",IF(BACK!A11="Other_Subjects","Other_Subjects"))))</f>
        <v>Core</v>
      </c>
      <c r="C52" s="3"/>
      <c r="D52" s="3"/>
      <c r="E52" s="3"/>
      <c r="I52" s="200"/>
      <c r="J52" s="3" t="str">
        <f>BACK!I16</f>
        <v>Practical Research 2</v>
      </c>
      <c r="K52" s="3" t="str">
        <f>BACK!BI16</f>
        <v/>
      </c>
      <c r="L52" s="3" t="str">
        <f t="shared" si="0"/>
        <v/>
      </c>
      <c r="M52" s="3"/>
    </row>
    <row r="53" spans="1:13" hidden="1" x14ac:dyDescent="0.25">
      <c r="A53" s="200"/>
      <c r="B53" s="35" t="str">
        <f>IF(BACK!A12="Core","Core",IF(BACK!A12="Applied","Applied",IF(BACK!A12="Specialized","Specialized",IF(BACK!A12="Other_Subjects","Other_Subjects"))))</f>
        <v>Core</v>
      </c>
      <c r="C53" s="3"/>
      <c r="D53" s="3"/>
      <c r="E53" s="3"/>
      <c r="I53" s="200"/>
      <c r="J53" s="3" t="str">
        <f>BACK!I17</f>
        <v>Animal Production NCII</v>
      </c>
      <c r="K53" s="3" t="str">
        <f>BACK!BI17</f>
        <v/>
      </c>
      <c r="L53" s="3" t="str">
        <f t="shared" si="0"/>
        <v/>
      </c>
      <c r="M53" s="3"/>
    </row>
    <row r="54" spans="1:13" hidden="1" x14ac:dyDescent="0.25">
      <c r="A54" s="200"/>
      <c r="B54" s="35" t="str">
        <f>IF(BACK!A13="Core","Core",IF(BACK!A13="Applied","Applied",IF(BACK!A13="Specialized","Specialized",IF(BACK!A13="Other_Subjects","Other_Subjects"))))</f>
        <v>Core</v>
      </c>
      <c r="C54" s="3"/>
      <c r="D54" s="3"/>
      <c r="E54" s="3"/>
      <c r="I54" s="200"/>
      <c r="J54" s="3" t="e">
        <f>BACK!#REF!</f>
        <v>#REF!</v>
      </c>
      <c r="K54" s="3" t="e">
        <f>BACK!#REF!</f>
        <v>#REF!</v>
      </c>
      <c r="L54" s="3" t="e">
        <f t="shared" si="0"/>
        <v>#REF!</v>
      </c>
      <c r="M54" s="3"/>
    </row>
    <row r="55" spans="1:13" hidden="1" x14ac:dyDescent="0.25">
      <c r="A55" s="200"/>
      <c r="B55" s="35" t="str">
        <f>IF(BACK!A14="Core","Core",IF(BACK!A14="Applied","Applied",IF(BACK!A14="Specialized","Specialized",IF(BACK!A14="Other_Subjects","Other_Subjects"))))</f>
        <v>Core</v>
      </c>
      <c r="C55" s="3"/>
      <c r="D55" s="3"/>
      <c r="E55" s="3"/>
      <c r="I55" s="200"/>
      <c r="J55" s="3" t="e">
        <f>BACK!#REF!</f>
        <v>#REF!</v>
      </c>
      <c r="K55" s="3" t="e">
        <f>BACK!#REF!</f>
        <v>#REF!</v>
      </c>
      <c r="L55" s="3" t="e">
        <f t="shared" si="0"/>
        <v>#REF!</v>
      </c>
      <c r="M55" s="3"/>
    </row>
    <row r="56" spans="1:13" hidden="1" x14ac:dyDescent="0.25">
      <c r="A56" s="200"/>
      <c r="B56" s="35" t="str">
        <f>IF(BACK!A15="Core","Core",IF(BACK!A15="Applied","Applied",IF(BACK!A15="Specialized","Specialized",IF(BACK!A15="Other_Subjects","Other_Subjects"))))</f>
        <v>Applied</v>
      </c>
      <c r="C56" s="3"/>
      <c r="D56" s="3"/>
      <c r="E56" s="3"/>
      <c r="I56" s="200"/>
      <c r="J56" s="3" t="str">
        <f>BACK!I18</f>
        <v>Food Fish Processing NCII</v>
      </c>
      <c r="K56" s="3" t="str">
        <f>BACK!BI18</f>
        <v/>
      </c>
      <c r="L56" s="3" t="str">
        <f t="shared" si="0"/>
        <v/>
      </c>
      <c r="M56" s="3"/>
    </row>
    <row r="57" spans="1:13" hidden="1" x14ac:dyDescent="0.25">
      <c r="A57" s="200"/>
      <c r="B57" s="35" t="str">
        <f>IF(BACK!A16="Core","Core",IF(BACK!A16="Applied","Applied",IF(BACK!A16="Specialized","Specialized",IF(BACK!A16="Other_Subjects","Other_Subjects"))))</f>
        <v>Applied</v>
      </c>
      <c r="C57" s="3"/>
      <c r="D57" s="3"/>
      <c r="E57" s="3"/>
      <c r="I57" s="200"/>
      <c r="J57" s="3" t="e">
        <f>BACK!#REF!</f>
        <v>#REF!</v>
      </c>
      <c r="K57" s="3" t="e">
        <f>BACK!#REF!</f>
        <v>#REF!</v>
      </c>
      <c r="L57" s="3" t="e">
        <f t="shared" si="0"/>
        <v>#REF!</v>
      </c>
      <c r="M57" s="3"/>
    </row>
    <row r="58" spans="1:13" hidden="1" x14ac:dyDescent="0.25">
      <c r="A58" s="200"/>
      <c r="B58" s="35" t="str">
        <f>IF(BACK!A17="Core","Core",IF(BACK!A17="Applied","Applied",IF(BACK!A17="Specialized","Specialized",IF(BACK!A17="Other_Subjects","Other_Subjects"))))</f>
        <v>Specialized</v>
      </c>
      <c r="C58" s="3"/>
      <c r="D58" s="3"/>
      <c r="E58" s="3"/>
      <c r="I58" s="200"/>
      <c r="J58" s="3" t="e">
        <f>BACK!#REF!</f>
        <v>#REF!</v>
      </c>
      <c r="K58" s="3" t="e">
        <f>BACK!#REF!</f>
        <v>#REF!</v>
      </c>
      <c r="L58" s="3" t="e">
        <f t="shared" si="0"/>
        <v>#REF!</v>
      </c>
      <c r="M58" s="3"/>
    </row>
    <row r="59" spans="1:13" hidden="1" x14ac:dyDescent="0.25">
      <c r="A59" s="200"/>
      <c r="B59" s="35" t="e">
        <f>IF(BACK!#REF!="Core","Core",IF(BACK!#REF!="Applied","Applied",IF(BACK!#REF!="Specialized","Specialized",IF(BACK!#REF!="Other_Subjects","Other_Subjects"))))</f>
        <v>#REF!</v>
      </c>
      <c r="C59" s="3"/>
      <c r="D59" s="3"/>
      <c r="E59" s="3"/>
      <c r="I59" s="201">
        <v>6</v>
      </c>
      <c r="J59" s="3">
        <f>BACK!I39</f>
        <v>0</v>
      </c>
      <c r="K59" s="3" t="str">
        <f>BACK!BI39</f>
        <v/>
      </c>
      <c r="L59" s="3" t="str">
        <f t="shared" si="0"/>
        <v/>
      </c>
      <c r="M59" s="3"/>
    </row>
    <row r="60" spans="1:13" hidden="1" x14ac:dyDescent="0.25">
      <c r="A60" s="200"/>
      <c r="B60" s="35" t="e">
        <f>IF(BACK!#REF!="Core","Core",IF(BACK!#REF!="Applied","Applied",IF(BACK!#REF!="Specialized","Specialized",IF(BACK!#REF!="Other_Subjects","Other_Subjects"))))</f>
        <v>#REF!</v>
      </c>
      <c r="C60" s="3"/>
      <c r="D60" s="3"/>
      <c r="E60" s="3"/>
      <c r="I60" s="201"/>
      <c r="J60" s="3">
        <f>BACK!I40</f>
        <v>0</v>
      </c>
      <c r="K60" s="3" t="str">
        <f>BACK!BI40</f>
        <v/>
      </c>
      <c r="L60" s="3" t="str">
        <f t="shared" si="0"/>
        <v/>
      </c>
      <c r="M60" s="3"/>
    </row>
    <row r="61" spans="1:13" hidden="1" x14ac:dyDescent="0.25">
      <c r="A61" s="200"/>
      <c r="B61" s="35" t="str">
        <f>IF(BACK!A18="Core","Core",IF(BACK!A18="Applied","Applied",IF(BACK!A18="Specialized","Specialized",IF(BACK!A18="Other_Subjects","Other_Subjects"))))</f>
        <v>Specialized</v>
      </c>
      <c r="C61" s="3"/>
      <c r="D61" s="3"/>
      <c r="E61" s="3"/>
      <c r="I61" s="201"/>
      <c r="J61" s="3" t="e">
        <f>BACK!#REF!</f>
        <v>#REF!</v>
      </c>
      <c r="K61" s="3" t="e">
        <f>BACK!#REF!</f>
        <v>#REF!</v>
      </c>
      <c r="L61" s="3" t="e">
        <f t="shared" si="0"/>
        <v>#REF!</v>
      </c>
      <c r="M61" s="3"/>
    </row>
    <row r="62" spans="1:13" hidden="1" x14ac:dyDescent="0.25">
      <c r="A62" s="200"/>
      <c r="B62" s="35" t="e">
        <f>IF(BACK!#REF!="Core","Core",IF(BACK!#REF!="Applied","Applied",IF(BACK!#REF!="Specialized","Specialized",IF(BACK!#REF!="Other_Subjects","Other_Subjects"))))</f>
        <v>#REF!</v>
      </c>
      <c r="C62" s="3"/>
      <c r="D62" s="3"/>
      <c r="E62" s="3"/>
      <c r="I62" s="201"/>
      <c r="J62" s="3" t="e">
        <f>BACK!#REF!</f>
        <v>#REF!</v>
      </c>
      <c r="K62" s="3" t="e">
        <f>BACK!#REF!</f>
        <v>#REF!</v>
      </c>
      <c r="L62" s="3" t="e">
        <f t="shared" si="0"/>
        <v>#REF!</v>
      </c>
      <c r="M62" s="3"/>
    </row>
    <row r="63" spans="1:13" hidden="1" x14ac:dyDescent="0.25">
      <c r="A63" s="200"/>
      <c r="B63" s="35" t="e">
        <f>IF(BACK!#REF!="Core","Core",IF(BACK!#REF!="Applied","Applied",IF(BACK!#REF!="Specialized","Specialized",IF(BACK!#REF!="Other_Subjects","Other_Subjects"))))</f>
        <v>#REF!</v>
      </c>
      <c r="C63" s="3"/>
      <c r="D63" s="3"/>
      <c r="E63" s="3"/>
      <c r="I63" s="201"/>
      <c r="J63" s="3" t="e">
        <f>BACK!#REF!</f>
        <v>#REF!</v>
      </c>
      <c r="K63" s="3" t="e">
        <f>BACK!#REF!</f>
        <v>#REF!</v>
      </c>
      <c r="L63" s="3" t="e">
        <f t="shared" si="0"/>
        <v>#REF!</v>
      </c>
      <c r="M63" s="3"/>
    </row>
    <row r="64" spans="1:13" hidden="1" x14ac:dyDescent="0.25">
      <c r="A64" s="200">
        <v>6</v>
      </c>
      <c r="B64" s="33" t="b">
        <f>IF(BACK!A39="Core","Core",IF(BACK!A39="Applied","Applied",IF(BACK!A39="Specialized","Specialized",IF(BACK!A39="Other_Subjects","Other_Subjects"))))</f>
        <v>0</v>
      </c>
      <c r="C64" s="3"/>
      <c r="D64" s="3"/>
      <c r="E64" s="3"/>
      <c r="I64" s="201"/>
      <c r="J64" s="3" t="e">
        <f>BACK!#REF!</f>
        <v>#REF!</v>
      </c>
      <c r="K64" s="3" t="e">
        <f>BACK!#REF!</f>
        <v>#REF!</v>
      </c>
      <c r="L64" s="3" t="e">
        <f t="shared" si="0"/>
        <v>#REF!</v>
      </c>
      <c r="M64" s="3"/>
    </row>
    <row r="65" spans="1:13" hidden="1" x14ac:dyDescent="0.25">
      <c r="A65" s="200"/>
      <c r="B65" s="35" t="b">
        <f>IF(BACK!A40="Core","Core",IF(BACK!A40="Applied","Applied",IF(BACK!A40="Specialized","Specialized",IF(BACK!A40="Other_Subjects","Other_Subjects"))))</f>
        <v>0</v>
      </c>
      <c r="C65" s="3"/>
      <c r="D65" s="3"/>
      <c r="E65" s="3"/>
      <c r="I65" s="201"/>
      <c r="J65" s="3">
        <f>BACK!I41</f>
        <v>0</v>
      </c>
      <c r="K65" s="3" t="str">
        <f>BACK!BI41</f>
        <v/>
      </c>
      <c r="L65" s="3" t="str">
        <f t="shared" si="0"/>
        <v/>
      </c>
      <c r="M65" s="3"/>
    </row>
    <row r="66" spans="1:13" hidden="1" x14ac:dyDescent="0.25">
      <c r="A66" s="200"/>
      <c r="B66" s="35" t="e">
        <f>IF(BACK!#REF!="Core","Core",IF(BACK!#REF!="Applied","Applied",IF(BACK!#REF!="Specialized","Specialized",IF(BACK!#REF!="Other_Subjects","Other_Subjects"))))</f>
        <v>#REF!</v>
      </c>
      <c r="C66" s="3"/>
      <c r="D66" s="3"/>
      <c r="E66" s="3"/>
      <c r="I66" s="201"/>
      <c r="J66" s="3">
        <f>BACK!I42</f>
        <v>0</v>
      </c>
      <c r="K66" s="3" t="str">
        <f>BACK!BI42</f>
        <v/>
      </c>
      <c r="L66" s="3" t="str">
        <f t="shared" si="0"/>
        <v/>
      </c>
      <c r="M66" s="3"/>
    </row>
    <row r="67" spans="1:13" hidden="1" x14ac:dyDescent="0.25">
      <c r="A67" s="200"/>
      <c r="B67" s="35" t="e">
        <f>IF(BACK!#REF!="Core","Core",IF(BACK!#REF!="Applied","Applied",IF(BACK!#REF!="Specialized","Specialized",IF(BACK!#REF!="Other_Subjects","Other_Subjects"))))</f>
        <v>#REF!</v>
      </c>
      <c r="C67" s="3"/>
      <c r="D67" s="3"/>
      <c r="E67" s="3"/>
      <c r="I67" s="200">
        <v>7</v>
      </c>
      <c r="J67" s="3" t="str">
        <f>BACK!I55</f>
        <v>Contemporary Philippine Arts from the Regions</v>
      </c>
      <c r="K67" s="3" t="str">
        <f>BACK!BI55</f>
        <v/>
      </c>
      <c r="L67" s="3" t="str">
        <f t="shared" si="0"/>
        <v/>
      </c>
      <c r="M67" s="3"/>
    </row>
    <row r="68" spans="1:13" hidden="1" x14ac:dyDescent="0.25">
      <c r="A68" s="200"/>
      <c r="B68" s="35" t="e">
        <f>IF(BACK!#REF!="Core","Core",IF(BACK!#REF!="Applied","Applied",IF(BACK!#REF!="Specialized","Specialized",IF(BACK!#REF!="Other_Subjects","Other_Subjects"))))</f>
        <v>#REF!</v>
      </c>
      <c r="C68" s="3"/>
      <c r="D68" s="3"/>
      <c r="E68" s="3"/>
      <c r="I68" s="200"/>
      <c r="J68" s="3" t="str">
        <f>BACK!I56</f>
        <v>Physical Science*</v>
      </c>
      <c r="K68" s="3" t="str">
        <f>BACK!BI56</f>
        <v/>
      </c>
      <c r="L68" s="3" t="str">
        <f t="shared" si="0"/>
        <v/>
      </c>
      <c r="M68" s="3"/>
    </row>
    <row r="69" spans="1:13" hidden="1" x14ac:dyDescent="0.25">
      <c r="A69" s="200"/>
      <c r="B69" s="35" t="e">
        <f>IF(BACK!#REF!="Core","Core",IF(BACK!#REF!="Applied","Applied",IF(BACK!#REF!="Specialized","Specialized",IF(BACK!#REF!="Other_Subjects","Other_Subjects"))))</f>
        <v>#REF!</v>
      </c>
      <c r="C69" s="3"/>
      <c r="D69" s="3"/>
      <c r="E69" s="3"/>
      <c r="I69" s="200"/>
      <c r="J69" s="3" t="str">
        <f>BACK!I57</f>
        <v>Physical Education and Health</v>
      </c>
      <c r="K69" s="3" t="str">
        <f>BACK!BI57</f>
        <v/>
      </c>
      <c r="L69" s="3" t="str">
        <f t="shared" si="0"/>
        <v/>
      </c>
      <c r="M69" s="3"/>
    </row>
    <row r="70" spans="1:13" hidden="1" x14ac:dyDescent="0.25">
      <c r="A70" s="200"/>
      <c r="B70" s="35" t="b">
        <f>IF(BACK!A41="Core","Core",IF(BACK!A41="Applied","Applied",IF(BACK!A41="Specialized","Specialized",IF(BACK!A41="Other_Subjects","Other_Subjects"))))</f>
        <v>0</v>
      </c>
      <c r="C70" s="3"/>
      <c r="D70" s="3"/>
      <c r="E70" s="3"/>
      <c r="I70" s="200"/>
      <c r="J70" s="3" t="str">
        <f>BACK!I58</f>
        <v>Filipino sa Piling Larang</v>
      </c>
      <c r="K70" s="3" t="str">
        <f>BACK!BI58</f>
        <v/>
      </c>
      <c r="L70" s="3" t="str">
        <f t="shared" si="0"/>
        <v/>
      </c>
      <c r="M70" s="3"/>
    </row>
    <row r="71" spans="1:13" hidden="1" x14ac:dyDescent="0.25">
      <c r="A71" s="200"/>
      <c r="B71" s="35" t="b">
        <f>IF(BACK!A42="Core","Core",IF(BACK!A42="Applied","Applied",IF(BACK!A42="Specialized","Specialized",IF(BACK!A42="Other_Subjects","Other_Subjects"))))</f>
        <v>0</v>
      </c>
      <c r="C71" s="3"/>
      <c r="D71" s="3"/>
      <c r="E71" s="3"/>
      <c r="I71" s="200"/>
      <c r="J71" s="3" t="e">
        <f>BACK!#REF!</f>
        <v>#REF!</v>
      </c>
      <c r="K71" s="3" t="e">
        <f>BACK!#REF!</f>
        <v>#REF!</v>
      </c>
      <c r="L71" s="3" t="e">
        <f t="shared" si="0"/>
        <v>#REF!</v>
      </c>
      <c r="M71" s="3"/>
    </row>
    <row r="72" spans="1:13" hidden="1" x14ac:dyDescent="0.25">
      <c r="A72" s="200"/>
      <c r="B72" s="35" t="b">
        <f>IF(BACK!A43="Core","Core",IF(BACK!A43="Applied","Applied",IF(BACK!A43="Specialized","Specialized",IF(BACK!A43="Other_Subjects","Other_Subjects"))))</f>
        <v>0</v>
      </c>
      <c r="C72" s="3"/>
      <c r="D72" s="3"/>
      <c r="E72" s="3"/>
      <c r="I72" s="200"/>
      <c r="J72" s="3" t="e">
        <f>BACK!#REF!</f>
        <v>#REF!</v>
      </c>
      <c r="K72" s="3" t="e">
        <f>BACK!#REF!</f>
        <v>#REF!</v>
      </c>
      <c r="L72" s="3" t="e">
        <f t="shared" ref="L72:L87" si="1">IF(K72="PASSED","∕","")</f>
        <v>#REF!</v>
      </c>
      <c r="M72" s="3"/>
    </row>
    <row r="73" spans="1:13" hidden="1" x14ac:dyDescent="0.25">
      <c r="A73" s="200"/>
      <c r="B73" s="35" t="b">
        <f>IF(BACK!A44="Core","Core",IF(BACK!A44="Applied","Applied",IF(BACK!A44="Specialized","Specialized",IF(BACK!A44="Other_Subjects","Other_Subjects"))))</f>
        <v>0</v>
      </c>
      <c r="C73" s="3"/>
      <c r="D73" s="3"/>
      <c r="E73" s="3"/>
      <c r="I73" s="200"/>
      <c r="J73" s="3" t="str">
        <f>BACK!I62</f>
        <v>Work Immersion</v>
      </c>
      <c r="K73" s="3" t="str">
        <f>BACK!BI62</f>
        <v/>
      </c>
      <c r="L73" s="3" t="str">
        <f t="shared" si="1"/>
        <v/>
      </c>
      <c r="M73" s="3"/>
    </row>
    <row r="74" spans="1:13" hidden="1" x14ac:dyDescent="0.25">
      <c r="A74" s="200"/>
      <c r="B74" s="35" t="b">
        <f>IF(BACK!A45="Core","Core",IF(BACK!A45="Applied","Applied",IF(BACK!A45="Specialized","Specialized",IF(BACK!A45="Other_Subjects","Other_Subjects"))))</f>
        <v>0</v>
      </c>
      <c r="C74" s="3"/>
      <c r="D74" s="3"/>
      <c r="E74" s="3"/>
      <c r="I74" s="200"/>
      <c r="J74" s="3" t="e">
        <f>BACK!#REF!</f>
        <v>#REF!</v>
      </c>
      <c r="K74" s="3" t="e">
        <f>BACK!#REF!</f>
        <v>#REF!</v>
      </c>
      <c r="L74" s="16" t="e">
        <f t="shared" si="1"/>
        <v>#REF!</v>
      </c>
    </row>
    <row r="75" spans="1:13" hidden="1" x14ac:dyDescent="0.25">
      <c r="A75" s="200"/>
      <c r="B75" s="35" t="b">
        <f>IF(BACK!A46="Core","Core",IF(BACK!A46="Applied","Applied",IF(BACK!A46="Specialized","Specialized",IF(BACK!A46="Other_Subjects","Other_Subjects"))))</f>
        <v>0</v>
      </c>
      <c r="C75" s="3"/>
      <c r="D75" s="3"/>
      <c r="E75" s="3"/>
      <c r="I75" s="200"/>
      <c r="J75" s="3" t="e">
        <f>BACK!#REF!</f>
        <v>#REF!</v>
      </c>
      <c r="K75" s="3" t="e">
        <f>BACK!#REF!</f>
        <v>#REF!</v>
      </c>
      <c r="L75" s="16" t="e">
        <f t="shared" si="1"/>
        <v>#REF!</v>
      </c>
    </row>
    <row r="76" spans="1:13" hidden="1" x14ac:dyDescent="0.25">
      <c r="A76" s="200">
        <v>7</v>
      </c>
      <c r="B76" s="33" t="str">
        <f>IF(BACK!A55="Core","Core",IF(BACK!A55="Applied","Applied",IF(BACK!A55="Specialized","Specialized",IF(BACK!A55="Other_Subjects","Other_Subjects"))))</f>
        <v>Core</v>
      </c>
      <c r="I76" s="200"/>
      <c r="J76" s="3" t="e">
        <f>BACK!#REF!</f>
        <v>#REF!</v>
      </c>
      <c r="K76" s="3" t="e">
        <f>BACK!#REF!</f>
        <v>#REF!</v>
      </c>
      <c r="L76" s="16" t="e">
        <f t="shared" si="1"/>
        <v>#REF!</v>
      </c>
    </row>
    <row r="77" spans="1:13" hidden="1" x14ac:dyDescent="0.25">
      <c r="A77" s="200"/>
      <c r="B77" s="35" t="str">
        <f>IF(BACK!A56="Core","Core",IF(BACK!A56="Applied","Applied",IF(BACK!A56="Specialized","Specialized",IF(BACK!A56="Other_Subjects","Other_Subjects"))))</f>
        <v>Core</v>
      </c>
      <c r="I77" s="200"/>
      <c r="J77" s="3" t="e">
        <f>BACK!#REF!</f>
        <v>#REF!</v>
      </c>
      <c r="K77" s="3" t="e">
        <f>BACK!#REF!</f>
        <v>#REF!</v>
      </c>
      <c r="L77" s="16" t="e">
        <f t="shared" si="1"/>
        <v>#REF!</v>
      </c>
    </row>
    <row r="78" spans="1:13" hidden="1" x14ac:dyDescent="0.25">
      <c r="A78" s="200"/>
      <c r="B78" s="35" t="str">
        <f>IF(BACK!A57="Core","Core",IF(BACK!A57="Applied","Applied",IF(BACK!A57="Specialized","Specialized",IF(BACK!A57="Other_Subjects","Other_Subjects"))))</f>
        <v>Core</v>
      </c>
      <c r="I78" s="200"/>
      <c r="J78" s="3" t="e">
        <f>BACK!#REF!</f>
        <v>#REF!</v>
      </c>
      <c r="K78" s="3" t="e">
        <f>BACK!#REF!</f>
        <v>#REF!</v>
      </c>
      <c r="L78" s="16" t="e">
        <f t="shared" si="1"/>
        <v>#REF!</v>
      </c>
    </row>
    <row r="79" spans="1:13" hidden="1" x14ac:dyDescent="0.25">
      <c r="A79" s="200"/>
      <c r="B79" s="35" t="str">
        <f>IF(BACK!A58="Core","Core",IF(BACK!A58="Applied","Applied",IF(BACK!A58="Specialized","Specialized",IF(BACK!A58="Other_Subjects","Other_Subjects"))))</f>
        <v>Applied</v>
      </c>
      <c r="I79" s="201">
        <v>8</v>
      </c>
      <c r="J79" s="3">
        <f>BACK!I78</f>
        <v>0</v>
      </c>
      <c r="K79" s="3" t="str">
        <f>BACK!BI78</f>
        <v/>
      </c>
      <c r="L79" s="16" t="str">
        <f t="shared" si="1"/>
        <v/>
      </c>
    </row>
    <row r="80" spans="1:13" hidden="1" x14ac:dyDescent="0.25">
      <c r="A80" s="200"/>
      <c r="B80" s="35" t="e">
        <f>IF(BACK!#REF!="Core","Core",IF(BACK!#REF!="Applied","Applied",IF(BACK!#REF!="Specialized","Specialized",IF(BACK!#REF!="Other_Subjects","Other_Subjects"))))</f>
        <v>#REF!</v>
      </c>
      <c r="I80" s="201"/>
      <c r="J80" s="3">
        <f>BACK!I79</f>
        <v>0</v>
      </c>
      <c r="K80" s="3" t="str">
        <f>BACK!BI79</f>
        <v/>
      </c>
      <c r="L80" s="16" t="str">
        <f t="shared" si="1"/>
        <v/>
      </c>
    </row>
    <row r="81" spans="1:12" hidden="1" x14ac:dyDescent="0.25">
      <c r="A81" s="200"/>
      <c r="B81" s="35" t="e">
        <f>IF(BACK!#REF!="Core","Core",IF(BACK!#REF!="Applied","Applied",IF(BACK!#REF!="Specialized","Specialized",IF(BACK!#REF!="Other_Subjects","Other_Subjects"))))</f>
        <v>#REF!</v>
      </c>
      <c r="I81" s="201"/>
      <c r="J81" s="3" t="e">
        <f>BACK!#REF!</f>
        <v>#REF!</v>
      </c>
      <c r="K81" s="3" t="e">
        <f>BACK!#REF!</f>
        <v>#REF!</v>
      </c>
      <c r="L81" s="16" t="e">
        <f t="shared" si="1"/>
        <v>#REF!</v>
      </c>
    </row>
    <row r="82" spans="1:12" hidden="1" x14ac:dyDescent="0.25">
      <c r="A82" s="200"/>
      <c r="B82" s="35" t="str">
        <f>IF(BACK!A62="Core","Core",IF(BACK!A62="Applied","Applied",IF(BACK!A62="Specialized","Specialized",IF(BACK!A62="Other_Subjects","Other_Subjects"))))</f>
        <v>Specialized</v>
      </c>
      <c r="I82" s="201"/>
      <c r="J82" s="3" t="e">
        <f>BACK!#REF!</f>
        <v>#REF!</v>
      </c>
      <c r="K82" s="3" t="e">
        <f>BACK!#REF!</f>
        <v>#REF!</v>
      </c>
      <c r="L82" s="16" t="e">
        <f t="shared" si="1"/>
        <v>#REF!</v>
      </c>
    </row>
    <row r="83" spans="1:12" hidden="1" x14ac:dyDescent="0.25">
      <c r="A83" s="200"/>
      <c r="B83" s="35" t="e">
        <f>IF(BACK!#REF!="Core","Core",IF(BACK!#REF!="Applied","Applied",IF(BACK!#REF!="Specialized","Specialized",IF(BACK!#REF!="Other_Subjects","Other_Subjects"))))</f>
        <v>#REF!</v>
      </c>
      <c r="I83" s="201"/>
      <c r="J83" s="3" t="e">
        <f>BACK!#REF!</f>
        <v>#REF!</v>
      </c>
      <c r="K83" s="3" t="e">
        <f>BACK!#REF!</f>
        <v>#REF!</v>
      </c>
      <c r="L83" s="16" t="e">
        <f t="shared" si="1"/>
        <v>#REF!</v>
      </c>
    </row>
    <row r="84" spans="1:12" hidden="1" x14ac:dyDescent="0.25">
      <c r="A84" s="200"/>
      <c r="B84" s="35" t="e">
        <f>IF(BACK!#REF!="Core","Core",IF(BACK!#REF!="Applied","Applied",IF(BACK!#REF!="Specialized","Specialized",IF(BACK!#REF!="Other_Subjects","Other_Subjects"))))</f>
        <v>#REF!</v>
      </c>
      <c r="I84" s="201"/>
      <c r="J84" s="3" t="e">
        <f>BACK!#REF!</f>
        <v>#REF!</v>
      </c>
      <c r="K84" s="3" t="e">
        <f>BACK!#REF!</f>
        <v>#REF!</v>
      </c>
      <c r="L84" s="16" t="e">
        <f t="shared" si="1"/>
        <v>#REF!</v>
      </c>
    </row>
    <row r="85" spans="1:12" hidden="1" x14ac:dyDescent="0.25">
      <c r="A85" s="200"/>
      <c r="B85" s="35" t="e">
        <f>IF(BACK!#REF!="Core","Core",IF(BACK!#REF!="Applied","Applied",IF(BACK!#REF!="Specialized","Specialized",IF(BACK!#REF!="Other_Subjects","Other_Subjects"))))</f>
        <v>#REF!</v>
      </c>
      <c r="I85" s="201"/>
      <c r="J85" s="3">
        <f>BACK!I80</f>
        <v>0</v>
      </c>
      <c r="K85" s="3" t="str">
        <f>BACK!BI80</f>
        <v/>
      </c>
      <c r="L85" s="16" t="str">
        <f t="shared" si="1"/>
        <v/>
      </c>
    </row>
    <row r="86" spans="1:12" hidden="1" x14ac:dyDescent="0.25">
      <c r="A86" s="200"/>
      <c r="B86" s="35" t="e">
        <f>IF(BACK!#REF!="Core","Core",IF(BACK!#REF!="Applied","Applied",IF(BACK!#REF!="Specialized","Specialized",IF(BACK!#REF!="Other_Subjects","Other_Subjects"))))</f>
        <v>#REF!</v>
      </c>
      <c r="I86" s="201"/>
      <c r="J86" s="3">
        <f>BACK!I81</f>
        <v>0</v>
      </c>
      <c r="K86" s="3" t="str">
        <f>BACK!BI81</f>
        <v/>
      </c>
      <c r="L86" s="16" t="str">
        <f t="shared" si="1"/>
        <v/>
      </c>
    </row>
    <row r="87" spans="1:12" hidden="1" x14ac:dyDescent="0.25">
      <c r="A87" s="200"/>
      <c r="B87" s="35" t="e">
        <f>IF(BACK!#REF!="Core","Core",IF(BACK!#REF!="Applied","Applied",IF(BACK!#REF!="Specialized","Specialized",IF(BACK!#REF!="Other_Subjects","Other_Subjects"))))</f>
        <v>#REF!</v>
      </c>
      <c r="L87" s="16" t="str">
        <f t="shared" si="1"/>
        <v/>
      </c>
    </row>
    <row r="88" spans="1:12" hidden="1" x14ac:dyDescent="0.25">
      <c r="A88" s="200">
        <v>8</v>
      </c>
      <c r="B88" s="33" t="b">
        <f>IF(BACK!A78="Core","Core",IF(BACK!A78="Applied","Applied",IF(BACK!A78="Specialized","Specialized",IF(BACK!A78="Other_Subjects","Other_Subjects"))))</f>
        <v>0</v>
      </c>
    </row>
    <row r="89" spans="1:12" hidden="1" x14ac:dyDescent="0.25">
      <c r="A89" s="200"/>
      <c r="B89" s="35" t="b">
        <f>IF(BACK!A79="Core","Core",IF(BACK!A79="Applied","Applied",IF(BACK!A79="Specialized","Specialized",IF(BACK!A79="Other_Subjects","Other_Subjects"))))</f>
        <v>0</v>
      </c>
    </row>
    <row r="90" spans="1:12" hidden="1" x14ac:dyDescent="0.25">
      <c r="A90" s="200"/>
      <c r="B90" s="35" t="e">
        <f>IF(BACK!#REF!="Core","Core",IF(BACK!#REF!="Applied","Applied",IF(BACK!#REF!="Specialized","Specialized",IF(BACK!#REF!="Other_Subjects","Other_Subjects"))))</f>
        <v>#REF!</v>
      </c>
    </row>
    <row r="91" spans="1:12" hidden="1" x14ac:dyDescent="0.25">
      <c r="A91" s="200"/>
      <c r="B91" s="35" t="e">
        <f>IF(BACK!#REF!="Core","Core",IF(BACK!#REF!="Applied","Applied",IF(BACK!#REF!="Specialized","Specialized",IF(BACK!#REF!="Other_Subjects","Other_Subjects"))))</f>
        <v>#REF!</v>
      </c>
    </row>
    <row r="92" spans="1:12" hidden="1" x14ac:dyDescent="0.25">
      <c r="A92" s="200"/>
      <c r="B92" s="35" t="e">
        <f>IF(BACK!#REF!="Core","Core",IF(BACK!#REF!="Applied","Applied",IF(BACK!#REF!="Specialized","Specialized",IF(BACK!#REF!="Other_Subjects","Other_Subjects"))))</f>
        <v>#REF!</v>
      </c>
    </row>
    <row r="93" spans="1:12" hidden="1" x14ac:dyDescent="0.25">
      <c r="A93" s="200"/>
      <c r="B93" s="35" t="e">
        <f>IF(BACK!#REF!="Core","Core",IF(BACK!#REF!="Applied","Applied",IF(BACK!#REF!="Specialized","Specialized",IF(BACK!#REF!="Other_Subjects","Other_Subjects"))))</f>
        <v>#REF!</v>
      </c>
    </row>
    <row r="94" spans="1:12" hidden="1" x14ac:dyDescent="0.25">
      <c r="A94" s="200"/>
      <c r="B94" s="35" t="b">
        <f>IF(BACK!A80="Core","Core",IF(BACK!A80="Applied","Applied",IF(BACK!A80="Specialized","Specialized",IF(BACK!A80="Other_Subjects","Other_Subjects"))))</f>
        <v>0</v>
      </c>
    </row>
    <row r="95" spans="1:12" hidden="1" x14ac:dyDescent="0.25">
      <c r="A95" s="200"/>
      <c r="B95" s="35" t="b">
        <f>IF(BACK!A81="Core","Core",IF(BACK!A81="Applied","Applied",IF(BACK!A81="Specialized","Specialized",IF(BACK!A81="Other_Subjects","Other_Subjects"))))</f>
        <v>0</v>
      </c>
    </row>
    <row r="96" spans="1:12" hidden="1" x14ac:dyDescent="0.25">
      <c r="A96" s="200"/>
      <c r="B96" s="35" t="b">
        <f>IF(BACK!A82="Core","Core",IF(BACK!A82="Applied","Applied",IF(BACK!A82="Specialized","Specialized",IF(BACK!A82="Other_Subjects","Other_Subjects"))))</f>
        <v>0</v>
      </c>
    </row>
    <row r="97" spans="1:2" hidden="1" x14ac:dyDescent="0.25">
      <c r="A97" s="200"/>
      <c r="B97" s="35" t="b">
        <f>IF(BACK!A83="Core","Core",IF(BACK!A83="Applied","Applied",IF(BACK!A83="Specialized","Specialized",IF(BACK!A83="Other_Subjects","Other_Subjects"))))</f>
        <v>0</v>
      </c>
    </row>
    <row r="98" spans="1:2" hidden="1" x14ac:dyDescent="0.25">
      <c r="A98" s="200"/>
      <c r="B98" s="35" t="b">
        <f>IF(BACK!A84="Core","Core",IF(BACK!A84="Applied","Applied",IF(BACK!A84="Specialized","Specialized",IF(BACK!A84="Other_Subjects","Other_Subjects"))))</f>
        <v>0</v>
      </c>
    </row>
    <row r="99" spans="1:2" hidden="1" x14ac:dyDescent="0.25">
      <c r="A99" s="200"/>
      <c r="B99" s="38" t="b">
        <f>IF(BACK!A85="Core","Core",IF(BACK!A85="Applied","Applied",IF(BACK!A85="Specialized","Specialized",IF(BACK!A85="Other_Subjects","Other_Subjects"))))</f>
        <v>0</v>
      </c>
    </row>
    <row r="100" spans="1:2" x14ac:dyDescent="0.25">
      <c r="A100" s="157"/>
    </row>
    <row r="101" spans="1:2" x14ac:dyDescent="0.25">
      <c r="A101" s="157"/>
    </row>
    <row r="102" spans="1:2" x14ac:dyDescent="0.25">
      <c r="A102" s="157"/>
    </row>
    <row r="103" spans="1:2" x14ac:dyDescent="0.25">
      <c r="A103" s="157"/>
    </row>
    <row r="104" spans="1:2" x14ac:dyDescent="0.25">
      <c r="A104" s="157"/>
    </row>
    <row r="105" spans="1:2" x14ac:dyDescent="0.25">
      <c r="A105" s="157"/>
    </row>
    <row r="106" spans="1:2" x14ac:dyDescent="0.25">
      <c r="A106" s="157"/>
    </row>
    <row r="107" spans="1:2" x14ac:dyDescent="0.25">
      <c r="A107" s="157"/>
    </row>
    <row r="108" spans="1:2" x14ac:dyDescent="0.25">
      <c r="A108" s="157"/>
    </row>
    <row r="109" spans="1:2" x14ac:dyDescent="0.25">
      <c r="A109" s="157"/>
    </row>
    <row r="110" spans="1:2" x14ac:dyDescent="0.25">
      <c r="A110" s="157"/>
    </row>
    <row r="111" spans="1:2" x14ac:dyDescent="0.25">
      <c r="A111" s="157"/>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BACK!Print_Area</vt:lpstr>
      <vt:lpstr>Specialized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lastModifiedBy>M2 Pogi</cp:lastModifiedBy>
  <cp:lastPrinted>2021-07-22T02:37:47Z</cp:lastPrinted>
  <dcterms:created xsi:type="dcterms:W3CDTF">2016-08-03T07:51:07Z</dcterms:created>
  <dcterms:modified xsi:type="dcterms:W3CDTF">2023-04-20T03:05:23Z</dcterms:modified>
</cp:coreProperties>
</file>