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27a146a09249998/Área de Trabalho/HFSystem/Documentacao/Sprint 2/Backlog/"/>
    </mc:Choice>
  </mc:AlternateContent>
  <xr:revisionPtr revIDLastSave="40" documentId="13_ncr:1_{81EE869E-8AC5-4976-9CDC-784C0E5D2F69}" xr6:coauthVersionLast="47" xr6:coauthVersionMax="47" xr10:uidLastSave="{3FB81A90-D8E1-4A83-9993-67BDD17FD476}"/>
  <bookViews>
    <workbookView xWindow="-132" yWindow="-132" windowWidth="23304" windowHeight="12504" xr2:uid="{00000000-000D-0000-FFFF-FFFF00000000}"/>
  </bookViews>
  <sheets>
    <sheet name="HFSystem" sheetId="1" r:id="rId1"/>
    <sheet name="DASHBOARD" sheetId="3" r:id="rId2"/>
    <sheet name="Banco de dados" sheetId="2" r:id="rId3"/>
  </sheets>
  <definedNames>
    <definedName name="_xlnm._FilterDatabase" localSheetId="1" hidden="1">DASHBOARD!$B$3:$J$46</definedName>
    <definedName name="_xlnm._FilterDatabase" localSheetId="0" hidden="1">HFSystem!$B$3:$J$47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S5" i="1"/>
  <c r="S4" i="1" s="1"/>
  <c r="S6" i="1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W6" i="3"/>
  <c r="F6" i="3"/>
  <c r="W5" i="3"/>
  <c r="F5" i="3"/>
  <c r="Y4" i="3"/>
  <c r="F4" i="3"/>
  <c r="X6" i="3" l="1"/>
  <c r="X5" i="3"/>
  <c r="W4" i="3"/>
  <c r="X7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T5" i="1" l="1"/>
  <c r="T6" i="1"/>
  <c r="T7" i="1"/>
  <c r="T4" i="1" s="1"/>
  <c r="X4" i="3"/>
</calcChain>
</file>

<file path=xl/sharedStrings.xml><?xml version="1.0" encoding="utf-8"?>
<sst xmlns="http://schemas.openxmlformats.org/spreadsheetml/2006/main" count="659" uniqueCount="121">
  <si>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</si>
  <si>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</si>
  <si>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</si>
  <si>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</si>
  <si>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</si>
  <si>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</si>
  <si>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</si>
  <si>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</si>
  <si>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</si>
  <si>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</si>
  <si>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</si>
  <si>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</si>
  <si>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</si>
  <si>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</si>
  <si>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</si>
  <si>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</si>
  <si>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</si>
  <si>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</si>
  <si>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</si>
  <si>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</si>
  <si>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</si>
  <si>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</si>
  <si>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</si>
  <si>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</si>
  <si>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</si>
  <si>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</si>
  <si>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</si>
  <si>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</si>
  <si>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</si>
  <si>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</si>
  <si>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</si>
  <si>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</si>
  <si>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</si>
  <si>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</si>
  <si>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</si>
  <si>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</si>
  <si>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</si>
  <si>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</si>
  <si>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</si>
  <si>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</si>
  <si>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</si>
  <si>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</si>
  <si>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</si>
  <si>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</si>
  <si>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</si>
  <si>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</si>
  <si>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</si>
  <si>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</si>
  <si>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</si>
  <si>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</si>
  <si>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</si>
  <si>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</si>
  <si>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</si>
  <si>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</si>
  <si>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</si>
  <si>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</si>
  <si>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</si>
  <si>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</si>
  <si>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</si>
  <si>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</si>
  <si>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</si>
  <si>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</si>
  <si>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</si>
  <si>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</si>
  <si>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</si>
  <si>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</si>
  <si>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</si>
  <si>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</si>
  <si>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</si>
  <si>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</si>
  <si>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</si>
  <si>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</si>
  <si>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</si>
  <si>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</si>
  <si>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</si>
  <si>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</si>
  <si>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</si>
  <si>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</si>
  <si>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</si>
  <si>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</si>
  <si>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</si>
  <si>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</si>
  <si>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</si>
  <si>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</si>
  <si>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</si>
  <si>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</si>
  <si>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</si>
  <si>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</si>
  <si>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</si>
  <si>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</si>
  <si>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</si>
  <si>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</si>
  <si>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</si>
  <si>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</si>
  <si>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PREVISTO</t>
  </si>
  <si>
    <t>ETAPAS</t>
  </si>
  <si>
    <t>TABELA DE BURNDOWN</t>
  </si>
  <si>
    <t>RESPONSÁVEL</t>
  </si>
  <si>
    <t>STATUS</t>
  </si>
  <si>
    <t>Classificação</t>
  </si>
  <si>
    <t>DASHBOARD - BURNDOWN</t>
  </si>
  <si>
    <t>A realizar</t>
  </si>
  <si>
    <t>Realizando</t>
  </si>
  <si>
    <t>Realizado</t>
  </si>
  <si>
    <t>Status</t>
  </si>
  <si>
    <t>LOCAÇÃO DOS ELEMENTOS DO PROJETO EM UM REPOSITÓRIO NO GITHUB</t>
  </si>
  <si>
    <t>CONFIGURAÇÃO DE TODOS OS ENTREGÁVEIS NO TRELLO</t>
  </si>
  <si>
    <t>CRIAÇÃO DE PLANILHA DE RISCOS JUNTAMENTE COM GRÁFICO DE BURNDOWN</t>
  </si>
  <si>
    <t>MODELAGEM DO BANCO DE DADOS</t>
  </si>
  <si>
    <t>UTILIZAÇÃO DO SENSOR JUNTO COM A API</t>
  </si>
  <si>
    <t>CRIAÇÃO DO BACKLOG</t>
  </si>
  <si>
    <t>CRIAÇÃO DE UMA DASHBOARD ESTÁTICA</t>
  </si>
  <si>
    <t>CRIAÇÃO E CONFIGURAÇÃO DE UMA DASHBOARD FUNCIONAL</t>
  </si>
  <si>
    <t>CRIAÇÃO DE PÁGINA DE LOGIN E CADASTRO FUNCIONAL</t>
  </si>
  <si>
    <t>A DEFINIR</t>
  </si>
  <si>
    <t>CRIAÇÃO DE MODELAGEM DEFINITIVA DO PROJETO</t>
  </si>
  <si>
    <t>CRIAÇÃO DE SITE INSTITUCIONAL EM HTML/CSS/JS FUNCIONAL</t>
  </si>
  <si>
    <t xml:space="preserve">A DEFINIR </t>
  </si>
  <si>
    <t>SINCRONIZAÇÃO DOS DADOS CAPTADOS PELO SENSOR COM A API</t>
  </si>
  <si>
    <t>INTEGRAÇÃO DO ARDUINO COM O BANCO DE DADOS</t>
  </si>
  <si>
    <t>Integração da API de clima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</si>
</sst>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b/>
      <sz val="11"/>
      <color theme="0"/>
      <name val="Arial Nova Light"/>
      <family val="2"/>
    </font>
    <font>
      <b/>
      <sz val="14"/>
      <color theme="0"/>
      <name val="Arial Nova Light"/>
      <family val="2"/>
    </font>
    <font>
      <sz val="14"/>
      <color theme="1"/>
      <name val="Arial Nova Light"/>
      <family val="2"/>
    </font>
    <font>
      <sz val="14"/>
      <color theme="1"/>
      <name val="Yu Gothic Medium"/>
      <family val="2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E617C"/>
      </left>
      <right/>
      <top/>
      <bottom/>
      <diagonal/>
    </border>
    <border>
      <left/>
      <right style="medium">
        <color rgb="FF0E617C"/>
      </right>
      <top/>
      <bottom/>
      <diagonal/>
    </border>
    <border>
      <left style="medium">
        <color rgb="FF0E617C"/>
      </left>
      <right/>
      <top/>
      <bottom style="medium">
        <color rgb="FF0E617C"/>
      </bottom>
      <diagonal/>
    </border>
    <border>
      <left/>
      <right/>
      <top/>
      <bottom style="medium">
        <color rgb="FF0E617C"/>
      </bottom>
      <diagonal/>
    </border>
    <border>
      <left/>
      <right style="medium">
        <color rgb="FF0E617C"/>
      </right>
      <top/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 style="medium">
        <color rgb="FF0E617C"/>
      </bottom>
      <diagonal/>
    </border>
    <border>
      <left/>
      <right/>
      <top style="medium">
        <color rgb="FF0E617C"/>
      </top>
      <bottom style="medium">
        <color rgb="FF0E617C"/>
      </bottom>
      <diagonal/>
    </border>
    <border>
      <left/>
      <right style="medium">
        <color rgb="FF0E617C"/>
      </right>
      <top style="medium">
        <color rgb="FF0E617C"/>
      </top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/>
      <diagonal/>
    </border>
    <border>
      <left/>
      <right/>
      <top style="medium">
        <color rgb="FF0E617C"/>
      </top>
      <bottom/>
      <diagonal/>
    </border>
    <border>
      <left/>
      <right style="medium">
        <color rgb="FF0E617C"/>
      </right>
      <top style="medium">
        <color rgb="FF0E617C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HFSystem!$S$4:$S$8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HFSystem!$T$4:$T$8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HFSystem!$R$4:$R$8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DASHBOARD!$W$4:$W$8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F01-95A1-4EAA4D9A8260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9-4F01-95A1-4EAA4D9A8260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9-4F01-95A1-4EAA4D9A8260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E9-4F01-95A1-4EAA4D9A8260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E9-4F01-95A1-4EAA4D9A8260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E9-4F01-95A1-4EAA4D9A82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DASHBOARD!$V$4:$V$8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DASHBOARD!$X$4:$X$8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9-4F01-95A1-4EAA4D9A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15</xdr:col>
      <xdr:colOff>590549</xdr:colOff>
      <xdr:row>14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19</xdr:col>
      <xdr:colOff>824753</xdr:colOff>
      <xdr:row>23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A5E32-5820-4B31-8C14-0F0DCF0B4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76"/>
  <sheetViews>
    <sheetView showGridLines="0" tabSelected="1" zoomScale="33" zoomScaleNormal="115" workbookViewId="0">
      <selection activeCell="C76" sqref="C76"/>
    </sheetView>
  </sheetViews>
  <sheetFormatPr defaultColWidth="9.109375" defaultRowHeight="13.8" x14ac:dyDescent="0.25"/>
  <cols>
    <col min="1" max="1" width="1.44140625" style="9" customWidth="1"/>
    <col min="2" max="2" width="86.109375" style="9" bestFit="1" customWidth="1"/>
    <col min="3" max="3" width="123.109375" style="9" bestFit="1" customWidth="1"/>
    <col min="4" max="4" width="21.44140625" style="9" bestFit="1" customWidth="1"/>
    <col min="5" max="6" width="17" style="9" bestFit="1" customWidth="1"/>
    <col min="7" max="7" width="19" style="9" bestFit="1" customWidth="1"/>
    <col min="8" max="8" width="13.5546875" style="9" bestFit="1" customWidth="1"/>
    <col min="9" max="9" width="20.6640625" style="9" bestFit="1" customWidth="1"/>
    <col min="10" max="10" width="14.109375" style="9" bestFit="1" customWidth="1"/>
    <col min="11" max="11" width="2.109375" style="9" customWidth="1"/>
    <col min="12" max="12" width="11.5546875" style="9" hidden="1" customWidth="1"/>
    <col min="13" max="13" width="15.44140625" style="9" hidden="1" customWidth="1"/>
    <col min="14" max="14" width="15" style="9" hidden="1" customWidth="1"/>
    <col min="15" max="15" width="14.88671875" style="9" hidden="1" customWidth="1"/>
    <col min="16" max="16" width="0" style="9" hidden="1" customWidth="1"/>
    <col min="17" max="17" width="2.109375" style="9" hidden="1" customWidth="1"/>
    <col min="18" max="18" width="10.44140625" style="9" hidden="1" customWidth="1"/>
    <col min="19" max="19" width="15" style="9" hidden="1" customWidth="1"/>
    <col min="20" max="20" width="12.33203125" style="9" hidden="1" customWidth="1"/>
    <col min="21" max="21" width="14.44140625" style="9" hidden="1" customWidth="1"/>
    <col min="22" max="16384" width="9.109375" style="9"/>
  </cols>
  <sheetData>
    <row r="1" spans="2:21" ht="7.5" customHeight="1" thickBot="1" x14ac:dyDescent="0.3"/>
    <row r="2" spans="2:21" ht="18.600000000000001" thickBot="1" x14ac:dyDescent="0.5">
      <c r="B2" s="28" t="s">
        <v>0</v>
      </c>
      <c r="C2" s="29"/>
      <c r="D2" s="29"/>
      <c r="E2" s="29"/>
      <c r="F2" s="29"/>
      <c r="G2" s="29"/>
      <c r="H2" s="30"/>
      <c r="I2" s="7"/>
      <c r="J2" s="7"/>
      <c r="K2" s="10"/>
      <c r="L2" s="34" t="s">
        <v>100</v>
      </c>
      <c r="M2" s="35"/>
      <c r="N2" s="35"/>
      <c r="O2" s="35"/>
      <c r="P2" s="36"/>
      <c r="R2" s="31" t="s">
        <v>96</v>
      </c>
      <c r="S2" s="32"/>
      <c r="T2" s="32"/>
      <c r="U2" s="33"/>
    </row>
    <row r="3" spans="2:21" ht="18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R3" s="24" t="s">
        <v>95</v>
      </c>
      <c r="S3" s="24" t="s">
        <v>86</v>
      </c>
      <c r="T3" s="24" t="s">
        <v>94</v>
      </c>
      <c r="U3" s="24" t="s">
        <v>87</v>
      </c>
    </row>
    <row r="4" spans="2:21" ht="18" hidden="1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R4" s="14" t="s">
        <v>84</v>
      </c>
      <c r="S4" s="14">
        <f>S5+S6+S7</f>
        <v>449</v>
      </c>
      <c r="T4" s="14">
        <f>SUM(T5:T7)</f>
        <v>449</v>
      </c>
      <c r="U4" s="14">
        <f>SUM(U5:U8)</f>
        <v>184</v>
      </c>
    </row>
    <row r="5" spans="2:21" s="13" customFormat="1" ht="18" hidden="1" x14ac:dyDescent="0.45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R5" s="14" t="s">
        <v>55</v>
      </c>
      <c r="S5" s="14">
        <f>149</f>
        <v>149</v>
      </c>
      <c r="T5" s="15">
        <f>SUM(F4:F18)</f>
        <v>118</v>
      </c>
      <c r="U5" s="14">
        <v>118</v>
      </c>
    </row>
    <row r="6" spans="2:21" ht="18" hidden="1" x14ac:dyDescent="0.45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R6" s="14" t="s">
        <v>56</v>
      </c>
      <c r="S6" s="14">
        <f>150</f>
        <v>150</v>
      </c>
      <c r="T6" s="15">
        <f>SUM(F19:F33)</f>
        <v>134</v>
      </c>
      <c r="U6" s="14">
        <v>66</v>
      </c>
    </row>
    <row r="7" spans="2:21" ht="18" hidden="1" x14ac:dyDescent="0.45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R7" s="14" t="s">
        <v>57</v>
      </c>
      <c r="S7" s="14">
        <v>150</v>
      </c>
      <c r="T7" s="15">
        <f>SUM(F34:F46)</f>
        <v>197</v>
      </c>
      <c r="U7" s="14">
        <v>0</v>
      </c>
    </row>
    <row r="8" spans="2:21" ht="18" hidden="1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R8" s="14" t="s">
        <v>85</v>
      </c>
      <c r="S8" s="14">
        <v>0</v>
      </c>
      <c r="T8" s="14">
        <v>0</v>
      </c>
      <c r="U8" s="14">
        <v>0</v>
      </c>
    </row>
    <row r="9" spans="2:21" ht="18" hidden="1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</row>
    <row r="10" spans="2:21" ht="18" hidden="1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</row>
    <row r="11" spans="2:21" ht="18" hidden="1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</row>
    <row r="12" spans="2:21" ht="18" hidden="1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</row>
    <row r="13" spans="2:21" ht="18" hidden="1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</row>
    <row r="14" spans="2:21" s="13" customFormat="1" ht="18" hidden="1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</row>
    <row r="15" spans="2:21" ht="18.600000000000001" hidden="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</row>
    <row r="16" spans="2:21" ht="18" hidden="1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Q16" s="16"/>
    </row>
    <row r="17" spans="2:11" ht="18" hidden="1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</row>
    <row r="18" spans="2:11" ht="18" hidden="1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</row>
    <row r="19" spans="2:11" ht="18" hidden="1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</row>
    <row r="20" spans="2:11" ht="18" hidden="1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</row>
    <row r="21" spans="2:11" ht="18" hidden="1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</row>
    <row r="22" spans="2:11" ht="18" hidden="1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</row>
    <row r="23" spans="2:11" ht="18" hidden="1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</row>
    <row r="24" spans="2:11" ht="18" hidden="1" x14ac:dyDescent="0.4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</row>
    <row r="25" spans="2:11" ht="18" hidden="1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11" ht="18" hidden="1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11" ht="18" hidden="1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11" ht="18" hidden="1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11" ht="18" hidden="1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11" ht="18" hidden="1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11" ht="18" hidden="1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11" ht="18" hidden="1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hidden="1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103</v>
      </c>
      <c r="K33" s="10"/>
    </row>
    <row r="34" spans="2:11" ht="18" x14ac:dyDescent="0.45">
      <c r="B34" s="11" t="s">
        <v>29</v>
      </c>
      <c r="C34" s="11" t="s">
        <v>119</v>
      </c>
      <c r="D34" s="2" t="s">
        <v>5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91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5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90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5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93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5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5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93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5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5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5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88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5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90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5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5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5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92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5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  <row r="47" spans="2:11" ht="18" x14ac:dyDescent="0.3">
      <c r="B47" s="11" t="s">
        <v>120</v>
      </c>
      <c r="C47" s="11" t="s">
        <v>114</v>
      </c>
      <c r="D47" s="2" t="s">
        <v>46</v>
      </c>
      <c r="E47" s="4" t="s">
        <v>52</v>
      </c>
      <c r="F47" s="6">
        <v>8</v>
      </c>
      <c r="G47" s="4">
        <v>3</v>
      </c>
      <c r="H47" s="2" t="s">
        <v>57</v>
      </c>
      <c r="I47" s="2" t="s">
        <v>89</v>
      </c>
      <c r="J47" s="2" t="s">
        <v>101</v>
      </c>
    </row>
    <row r="55" spans="3:3" x14ac:dyDescent="0.25">
      <c r="C55" s="16"/>
    </row>
    <row r="76" spans="3:3" x14ac:dyDescent="0.25">
      <c r="C76" s="16"/>
    </row>
  </sheetData>
  <autoFilter ref="B3:J47" xr:uid="{00000000-0001-0000-0000-000000000000}">
    <filterColumn colId="6">
      <filters blank="1">
        <filter val="SP3"/>
      </filters>
    </filterColumn>
  </autoFilter>
  <mergeCells count="3">
    <mergeCell ref="B2:H2"/>
    <mergeCell ref="R2:U2"/>
    <mergeCell ref="L2:P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7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B148E7E-E100-47C8-948B-3C7AD8AB7191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DAC070DB-A49A-401D-A275-DDA2BD6A97CB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56A57BB8-5038-40B3-B0B8-425BF2D3D617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E0B0A-37DF-4939-816D-81E895BC8B62}">
          <x14:formula1>
            <xm:f>'Banco de dados'!$B$2:$B$4</xm:f>
          </x14:formula1>
          <xm:sqref>J4:J47</xm:sqref>
        </x14:dataValidation>
        <x14:dataValidation type="list" allowBlank="1" showInputMessage="1" showErrorMessage="1" xr:uid="{CCB23AFF-6DEB-4467-B2E8-5C3C9F00F886}">
          <x14:formula1>
            <xm:f>'Banco de dados'!$A$2:$A$4</xm:f>
          </x14:formula1>
          <xm:sqref>D4:D46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5AEF-48CF-4C84-B9D1-8C183E32BEB6}">
  <dimension ref="B1:Y46"/>
  <sheetViews>
    <sheetView showGridLines="0" zoomScale="57" zoomScaleNormal="115" workbookViewId="0">
      <selection activeCell="Z17" sqref="Z17"/>
    </sheetView>
  </sheetViews>
  <sheetFormatPr defaultColWidth="9.109375" defaultRowHeight="13.8" x14ac:dyDescent="0.25"/>
  <cols>
    <col min="1" max="1" width="1.44140625" style="9" customWidth="1"/>
    <col min="2" max="2" width="79.5546875" style="9" hidden="1" customWidth="1"/>
    <col min="3" max="3" width="119.6640625" style="9" hidden="1" customWidth="1"/>
    <col min="4" max="4" width="21" style="9" hidden="1" customWidth="1"/>
    <col min="5" max="6" width="16.77734375" style="9" hidden="1" customWidth="1"/>
    <col min="7" max="7" width="18.33203125" style="9" hidden="1" customWidth="1"/>
    <col min="8" max="8" width="13.33203125" style="9" hidden="1" customWidth="1"/>
    <col min="9" max="9" width="20.21875" style="9" hidden="1" customWidth="1"/>
    <col min="10" max="10" width="13.77734375" style="9" hidden="1" customWidth="1"/>
    <col min="11" max="11" width="2.109375" style="9" hidden="1" customWidth="1"/>
    <col min="12" max="12" width="11.5546875" style="9" bestFit="1" customWidth="1"/>
    <col min="13" max="13" width="15.44140625" style="9" customWidth="1"/>
    <col min="14" max="14" width="15" style="9" customWidth="1"/>
    <col min="15" max="15" width="14.88671875" style="9" customWidth="1"/>
    <col min="16" max="16" width="57" style="9" customWidth="1"/>
    <col min="17" max="17" width="2.109375" style="9" customWidth="1"/>
    <col min="18" max="18" width="10.44140625" style="9" bestFit="1" customWidth="1"/>
    <col min="19" max="19" width="15" style="9" bestFit="1" customWidth="1"/>
    <col min="20" max="20" width="12.33203125" style="9" bestFit="1" customWidth="1"/>
    <col min="21" max="21" width="1.6640625" style="9" customWidth="1"/>
    <col min="22" max="22" width="13" style="9" bestFit="1" customWidth="1"/>
    <col min="23" max="23" width="17.44140625" style="9" bestFit="1" customWidth="1"/>
    <col min="24" max="24" width="18.109375" style="9" customWidth="1"/>
    <col min="25" max="25" width="16.6640625" style="9" hidden="1" customWidth="1"/>
    <col min="26" max="26" width="13.33203125" style="9" customWidth="1"/>
    <col min="27" max="16384" width="9.109375" style="9"/>
  </cols>
  <sheetData>
    <row r="1" spans="2:25" ht="7.2" customHeight="1" thickBot="1" x14ac:dyDescent="0.3"/>
    <row r="2" spans="2:25" ht="23.4" x14ac:dyDescent="0.45">
      <c r="B2" s="37" t="s">
        <v>0</v>
      </c>
      <c r="C2" s="38"/>
      <c r="D2" s="38"/>
      <c r="E2" s="38"/>
      <c r="F2" s="38"/>
      <c r="G2" s="38"/>
      <c r="H2" s="39"/>
      <c r="I2" s="7"/>
      <c r="J2" s="7"/>
      <c r="K2" s="10"/>
      <c r="L2" s="40" t="s">
        <v>100</v>
      </c>
      <c r="M2" s="41"/>
      <c r="N2" s="41"/>
      <c r="O2" s="41"/>
      <c r="P2" s="41"/>
      <c r="Q2" s="41"/>
      <c r="R2" s="41"/>
      <c r="S2" s="41"/>
      <c r="T2" s="42"/>
      <c r="V2" s="43" t="s">
        <v>96</v>
      </c>
      <c r="W2" s="44"/>
      <c r="X2" s="44"/>
      <c r="Y2" s="45"/>
    </row>
    <row r="3" spans="2:25" ht="19.2" x14ac:dyDescent="0.4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17"/>
      <c r="P3" s="18"/>
      <c r="T3" s="18"/>
      <c r="V3" s="25" t="s">
        <v>95</v>
      </c>
      <c r="W3" s="25" t="s">
        <v>86</v>
      </c>
      <c r="X3" s="25" t="s">
        <v>87</v>
      </c>
      <c r="Y3" s="25" t="s">
        <v>87</v>
      </c>
    </row>
    <row r="4" spans="2:25" ht="19.2" x14ac:dyDescent="0.45">
      <c r="B4" s="11" t="s">
        <v>59</v>
      </c>
      <c r="C4" s="11" t="s">
        <v>105</v>
      </c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17"/>
      <c r="P4" s="18"/>
      <c r="T4" s="18"/>
      <c r="V4" s="26" t="s">
        <v>84</v>
      </c>
      <c r="W4" s="26">
        <f>W5+W6+W7</f>
        <v>449</v>
      </c>
      <c r="X4" s="26">
        <f>SUM(X5:X7)</f>
        <v>449</v>
      </c>
      <c r="Y4" s="26">
        <f>SUM(Y5:Y8)</f>
        <v>184</v>
      </c>
    </row>
    <row r="5" spans="2:25" s="13" customFormat="1" ht="22.2" x14ac:dyDescent="0.55000000000000004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17"/>
      <c r="M5" s="9"/>
      <c r="N5" s="9"/>
      <c r="O5" s="9"/>
      <c r="P5" s="18"/>
      <c r="T5" s="20"/>
      <c r="V5" s="26" t="s">
        <v>55</v>
      </c>
      <c r="W5" s="26">
        <f>149</f>
        <v>149</v>
      </c>
      <c r="X5" s="27">
        <f>SUM(F4:F18)</f>
        <v>118</v>
      </c>
      <c r="Y5" s="26">
        <v>118</v>
      </c>
    </row>
    <row r="6" spans="2:25" ht="22.2" x14ac:dyDescent="0.55000000000000004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19"/>
      <c r="M6" s="13"/>
      <c r="N6" s="13"/>
      <c r="O6" s="13"/>
      <c r="P6" s="20"/>
      <c r="T6" s="18"/>
      <c r="V6" s="26" t="s">
        <v>56</v>
      </c>
      <c r="W6" s="26">
        <f>150</f>
        <v>150</v>
      </c>
      <c r="X6" s="27">
        <f>SUM(F19:F33)</f>
        <v>134</v>
      </c>
      <c r="Y6" s="26">
        <v>66</v>
      </c>
    </row>
    <row r="7" spans="2:25" ht="22.2" x14ac:dyDescent="0.55000000000000004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17"/>
      <c r="P7" s="18"/>
      <c r="T7" s="18"/>
      <c r="V7" s="26" t="s">
        <v>57</v>
      </c>
      <c r="W7" s="26">
        <v>150</v>
      </c>
      <c r="X7" s="27">
        <f>SUM(F34:F46)</f>
        <v>197</v>
      </c>
      <c r="Y7" s="26">
        <v>0</v>
      </c>
    </row>
    <row r="8" spans="2:25" ht="18" x14ac:dyDescent="0.3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17"/>
      <c r="P8" s="18"/>
      <c r="T8" s="18"/>
      <c r="V8" s="26" t="s">
        <v>85</v>
      </c>
      <c r="W8" s="26">
        <v>0</v>
      </c>
      <c r="X8" s="26">
        <v>0</v>
      </c>
      <c r="Y8" s="26">
        <v>0</v>
      </c>
    </row>
    <row r="9" spans="2:25" ht="18" x14ac:dyDescent="0.4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17"/>
      <c r="P9" s="18"/>
      <c r="T9" s="18"/>
    </row>
    <row r="10" spans="2:25" ht="18" x14ac:dyDescent="0.4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17"/>
      <c r="P10" s="18"/>
      <c r="T10" s="18"/>
    </row>
    <row r="11" spans="2:25" ht="18" x14ac:dyDescent="0.4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17"/>
      <c r="P11" s="18"/>
      <c r="T11" s="18"/>
    </row>
    <row r="12" spans="2:25" ht="18" x14ac:dyDescent="0.45">
      <c r="B12" s="11" t="s">
        <v>64</v>
      </c>
      <c r="C12" s="11" t="s">
        <v>106</v>
      </c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17"/>
      <c r="P12" s="18"/>
      <c r="T12" s="18"/>
    </row>
    <row r="13" spans="2:25" ht="18" x14ac:dyDescent="0.45">
      <c r="B13" s="11" t="s">
        <v>65</v>
      </c>
      <c r="C13" s="11" t="s">
        <v>110</v>
      </c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17"/>
      <c r="P13" s="18"/>
      <c r="T13" s="18"/>
    </row>
    <row r="14" spans="2:25" s="13" customFormat="1" ht="18" x14ac:dyDescent="0.4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17"/>
      <c r="M14" s="9"/>
      <c r="N14" s="9"/>
      <c r="O14" s="9"/>
      <c r="P14" s="18"/>
      <c r="T14" s="20"/>
    </row>
    <row r="15" spans="2:25" ht="18.600000000000001" thickBot="1" x14ac:dyDescent="0.5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1"/>
      <c r="M15" s="22"/>
      <c r="N15" s="22"/>
      <c r="O15" s="22"/>
      <c r="P15" s="23"/>
      <c r="T15" s="18"/>
    </row>
    <row r="16" spans="2:25" ht="18" x14ac:dyDescent="0.4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L16" s="17"/>
      <c r="Q16" s="16"/>
      <c r="T16" s="18"/>
    </row>
    <row r="17" spans="2:20" ht="18" x14ac:dyDescent="0.4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  <c r="L17" s="17"/>
      <c r="T17" s="18"/>
    </row>
    <row r="18" spans="2:20" ht="18" x14ac:dyDescent="0.4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  <c r="L18" s="17"/>
      <c r="T18" s="18"/>
    </row>
    <row r="19" spans="2:20" ht="18" x14ac:dyDescent="0.45">
      <c r="B19" s="11" t="s">
        <v>18</v>
      </c>
      <c r="C19" s="11" t="s">
        <v>35</v>
      </c>
      <c r="D19" s="2" t="s">
        <v>5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103</v>
      </c>
      <c r="K19" s="10"/>
      <c r="L19" s="17"/>
      <c r="T19" s="18"/>
    </row>
    <row r="20" spans="2:20" ht="18" x14ac:dyDescent="0.45">
      <c r="B20" s="11" t="s">
        <v>19</v>
      </c>
      <c r="C20" s="11" t="s">
        <v>107</v>
      </c>
      <c r="D20" s="2" t="s">
        <v>5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103</v>
      </c>
      <c r="K20" s="10"/>
      <c r="L20" s="17"/>
      <c r="T20" s="18"/>
    </row>
    <row r="21" spans="2:20" ht="18" x14ac:dyDescent="0.45">
      <c r="B21" s="11" t="s">
        <v>20</v>
      </c>
      <c r="C21" s="11" t="s">
        <v>111</v>
      </c>
      <c r="D21" s="2" t="s">
        <v>5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103</v>
      </c>
      <c r="K21" s="10"/>
      <c r="L21" s="17"/>
      <c r="T21" s="18"/>
    </row>
    <row r="22" spans="2:20" ht="18" x14ac:dyDescent="0.45">
      <c r="B22" s="11" t="s">
        <v>21</v>
      </c>
      <c r="C22" s="11" t="s">
        <v>36</v>
      </c>
      <c r="D22" s="2" t="s">
        <v>5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103</v>
      </c>
      <c r="K22" s="10"/>
      <c r="L22" s="17"/>
      <c r="T22" s="18"/>
    </row>
    <row r="23" spans="2:20" ht="18" x14ac:dyDescent="0.45">
      <c r="B23" s="11" t="s">
        <v>22</v>
      </c>
      <c r="C23" s="11" t="s">
        <v>37</v>
      </c>
      <c r="D23" s="2" t="s">
        <v>5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103</v>
      </c>
      <c r="K23" s="10"/>
      <c r="L23" s="17"/>
      <c r="T23" s="18"/>
    </row>
    <row r="24" spans="2:20" ht="18.600000000000001" thickBot="1" x14ac:dyDescent="0.5">
      <c r="B24" s="11" t="s">
        <v>23</v>
      </c>
      <c r="C24" s="11" t="s">
        <v>38</v>
      </c>
      <c r="D24" s="2" t="s">
        <v>5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103</v>
      </c>
      <c r="K24" s="10"/>
      <c r="L24" s="21"/>
      <c r="M24" s="22"/>
      <c r="N24" s="22"/>
      <c r="O24" s="22"/>
      <c r="P24" s="22"/>
      <c r="Q24" s="22"/>
      <c r="R24" s="22"/>
      <c r="S24" s="22"/>
      <c r="T24" s="23"/>
    </row>
    <row r="25" spans="2:20" ht="18" x14ac:dyDescent="0.45">
      <c r="B25" s="11" t="s">
        <v>24</v>
      </c>
      <c r="C25" s="11" t="s">
        <v>39</v>
      </c>
      <c r="D25" s="2" t="s">
        <v>5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103</v>
      </c>
      <c r="K25" s="10"/>
    </row>
    <row r="26" spans="2:20" ht="18" x14ac:dyDescent="0.45">
      <c r="B26" s="11" t="s">
        <v>72</v>
      </c>
      <c r="C26" s="11" t="s">
        <v>40</v>
      </c>
      <c r="D26" s="2" t="s">
        <v>5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103</v>
      </c>
      <c r="K26" s="10"/>
    </row>
    <row r="27" spans="2:20" ht="18" x14ac:dyDescent="0.45">
      <c r="B27" s="11" t="s">
        <v>25</v>
      </c>
      <c r="C27" s="11" t="s">
        <v>41</v>
      </c>
      <c r="D27" s="2" t="s">
        <v>5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103</v>
      </c>
      <c r="K27" s="10"/>
    </row>
    <row r="28" spans="2:20" ht="18" x14ac:dyDescent="0.45">
      <c r="B28" s="11" t="s">
        <v>73</v>
      </c>
      <c r="C28" s="11" t="s">
        <v>108</v>
      </c>
      <c r="D28" s="2" t="s">
        <v>5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103</v>
      </c>
      <c r="K28" s="10"/>
    </row>
    <row r="29" spans="2:20" ht="18" x14ac:dyDescent="0.45">
      <c r="B29" s="11" t="s">
        <v>74</v>
      </c>
      <c r="C29" s="11" t="s">
        <v>109</v>
      </c>
      <c r="D29" s="2" t="s">
        <v>5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103</v>
      </c>
      <c r="K29" s="10"/>
    </row>
    <row r="30" spans="2:20" ht="18" x14ac:dyDescent="0.45">
      <c r="B30" s="11" t="s">
        <v>26</v>
      </c>
      <c r="C30" s="11" t="s">
        <v>42</v>
      </c>
      <c r="D30" s="2" t="s">
        <v>5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103</v>
      </c>
      <c r="K30" s="10"/>
    </row>
    <row r="31" spans="2:20" ht="18" x14ac:dyDescent="0.45">
      <c r="B31" s="11" t="s">
        <v>27</v>
      </c>
      <c r="C31" s="11" t="s">
        <v>43</v>
      </c>
      <c r="D31" s="2" t="s">
        <v>5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103</v>
      </c>
      <c r="K31" s="10"/>
    </row>
    <row r="32" spans="2:20" ht="18" x14ac:dyDescent="0.45">
      <c r="B32" s="11" t="s">
        <v>75</v>
      </c>
      <c r="C32" s="11" t="s">
        <v>44</v>
      </c>
      <c r="D32" s="2" t="s">
        <v>5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103</v>
      </c>
      <c r="K32" s="10"/>
    </row>
    <row r="33" spans="2:11" ht="18" x14ac:dyDescent="0.45">
      <c r="B33" s="11" t="s">
        <v>28</v>
      </c>
      <c r="C33" s="11" t="s">
        <v>45</v>
      </c>
      <c r="D33" s="2" t="s">
        <v>5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101</v>
      </c>
      <c r="K33" s="10"/>
    </row>
    <row r="34" spans="2:11" ht="18" x14ac:dyDescent="0.45">
      <c r="B34" s="11" t="s">
        <v>29</v>
      </c>
      <c r="C34" s="11" t="s">
        <v>119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45">
      <c r="B35" s="11" t="s">
        <v>30</v>
      </c>
      <c r="C35" s="11" t="s">
        <v>117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45">
      <c r="B36" s="11" t="s">
        <v>31</v>
      </c>
      <c r="C36" s="11" t="s">
        <v>118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45">
      <c r="B37" s="11" t="s">
        <v>32</v>
      </c>
      <c r="C37" s="11" t="s">
        <v>117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45">
      <c r="B38" s="11" t="s">
        <v>33</v>
      </c>
      <c r="C38" s="11" t="s">
        <v>114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45">
      <c r="B39" s="11" t="s">
        <v>76</v>
      </c>
      <c r="C39" s="11" t="s">
        <v>115</v>
      </c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45">
      <c r="B40" s="11" t="s">
        <v>77</v>
      </c>
      <c r="C40" s="11" t="s">
        <v>114</v>
      </c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45">
      <c r="B41" s="11" t="s">
        <v>78</v>
      </c>
      <c r="C41" s="11" t="s">
        <v>114</v>
      </c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45">
      <c r="B42" s="11" t="s">
        <v>79</v>
      </c>
      <c r="C42" s="11" t="s">
        <v>114</v>
      </c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45">
      <c r="B43" s="11" t="s">
        <v>80</v>
      </c>
      <c r="C43" s="11" t="s">
        <v>116</v>
      </c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45">
      <c r="B44" s="11" t="s">
        <v>81</v>
      </c>
      <c r="C44" s="11" t="s">
        <v>112</v>
      </c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45">
      <c r="B45" s="11" t="s">
        <v>82</v>
      </c>
      <c r="C45" s="11" t="s">
        <v>113</v>
      </c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45">
      <c r="B46" s="11" t="s">
        <v>34</v>
      </c>
      <c r="C46" s="11" t="s">
        <v>114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/>
  <mergeCells count="3">
    <mergeCell ref="B2:H2"/>
    <mergeCell ref="L2:T2"/>
    <mergeCell ref="V2:Y2"/>
  </mergeCells>
  <dataValidations count="2">
    <dataValidation type="list" allowBlank="1" showInputMessage="1" showErrorMessage="1" sqref="H5:H46" xr:uid="{79424059-AB6B-4E53-AF77-2D9BC4B5C855}">
      <formula1>#REF!</formula1>
    </dataValidation>
    <dataValidation type="list" allowBlank="1" showInputMessage="1" showErrorMessage="1" sqref="E5:E46" xr:uid="{761344AA-9997-4D07-9411-4F798FBE6840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635083B-E0A4-4756-976C-204B43713309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" operator="containsText" id="{1F24DF79-5618-4E43-B4EE-AC3EAC612ECF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F3DD79D6-9256-414E-A886-F5F17830A2EA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4079D4-97D3-4036-9C61-25CCB9465A16}">
          <x14:formula1>
            <xm:f>'Banco de dados'!$A$2:$A$4</xm:f>
          </x14:formula1>
          <xm:sqref>D4:D46</xm:sqref>
        </x14:dataValidation>
        <x14:dataValidation type="list" allowBlank="1" showInputMessage="1" showErrorMessage="1" xr:uid="{49439B0F-C39F-45CD-B22F-F15D911B1852}">
          <x14:formula1>
            <xm:f>'Banco de dados'!$B$2:$B$4</xm:f>
          </x14:formula1>
          <xm:sqref>J4:J46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F8FD-0295-424D-BFA2-4D3F6325DB71}">
  <dimension ref="A1:B4"/>
  <sheetViews>
    <sheetView workbookViewId="0">
      <selection activeCell="A5" sqref="A5"/>
    </sheetView>
  </sheetViews>
  <sheetFormatPr defaultRowHeight="14.4" x14ac:dyDescent="0.3"/>
  <cols>
    <col min="1" max="1" width="12.109375" bestFit="1" customWidth="1"/>
    <col min="2" max="2" width="10.6640625" bestFit="1" customWidth="1"/>
  </cols>
  <sheetData>
    <row r="1" spans="1:2" x14ac:dyDescent="0.3">
      <c r="A1" t="s">
        <v>99</v>
      </c>
      <c r="B1" t="s">
        <v>104</v>
      </c>
    </row>
    <row r="2" spans="1:2" x14ac:dyDescent="0.3">
      <c r="A2" t="s">
        <v>5</v>
      </c>
      <c r="B2" t="s">
        <v>101</v>
      </c>
    </row>
    <row r="3" spans="1:2" x14ac:dyDescent="0.3">
      <c r="A3" t="s">
        <v>10</v>
      </c>
      <c r="B3" t="s">
        <v>102</v>
      </c>
    </row>
    <row r="4" spans="1:2" x14ac:dyDescent="0.3">
      <c r="A4" t="s">
        <v>46</v>
      </c>
      <c r="B4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HFSystem</vt:lpstr>
      <vt:lpstr>DASHBOARD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Leonardo Sardinha</cp:lastModifiedBy>
  <dcterms:created xsi:type="dcterms:W3CDTF">2015-06-05T18:19:34Z</dcterms:created>
  <dcterms:modified xsi:type="dcterms:W3CDTF">2024-11-01T13:21:00Z</dcterms:modified>
</cp:coreProperties>
</file>