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c\OneDrive\Pessoal\1 - Documentos\2 - Acessos\Desktop\Projetos\Projetos em grupo\"/>
    </mc:Choice>
  </mc:AlternateContent>
  <xr:revisionPtr revIDLastSave="0" documentId="13_ncr:1_{9BA3661A-3396-4253-90B9-06B1A9F4B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FSystem" sheetId="1" r:id="rId1"/>
    <sheet name="Banco de dados" sheetId="2" r:id="rId2"/>
  </sheets>
  <definedNames>
    <definedName name="_xlnm._FilterDatabase" localSheetId="0" hidden="1">HFSystem!$B$3:$J$46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S4" i="1" s="1"/>
  <c r="S5" i="1"/>
  <c r="U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  <c r="T6" i="1" l="1"/>
  <c r="T7" i="1"/>
  <c r="T5" i="1"/>
  <c r="T4" i="1" l="1"/>
</calcChain>
</file>

<file path=xl/sharedStrings.xml><?xml version="1.0" encoding="utf-8"?>
<sst xmlns="http://schemas.openxmlformats.org/spreadsheetml/2006/main" count="330" uniqueCount="120">
  <si>
    <t>BACKLOG</t>
  </si>
  <si>
    <t>REQUISITOS</t>
  </si>
  <si>
    <t xml:space="preserve">DESCRIÇÃO </t>
  </si>
  <si>
    <t>CLASSIFICAÇÃO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</si>
  <si>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</si>
  <si>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</si>
  <si>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</si>
  <si>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</si>
  <si>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</si>
  <si>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</si>
  <si>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</si>
  <si>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</si>
  <si>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</si>
  <si>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</si>
  <si>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</si>
  <si>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</si>
  <si>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</si>
  <si>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</si>
  <si>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</si>
  <si>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</si>
  <si>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</si>
  <si>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</si>
  <si>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</si>
  <si>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</si>
  <si>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</si>
  <si>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</si>
  <si>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</si>
  <si>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</si>
  <si>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</si>
  <si>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</si>
  <si>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</si>
  <si>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</si>
  <si>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</si>
  <si>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</si>
  <si>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</si>
  <si>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</si>
  <si>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</si>
  <si>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</si>
  <si>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</si>
  <si>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</si>
  <si>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</si>
  <si>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</si>
  <si>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</si>
  <si>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</si>
  <si>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</si>
  <si>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</si>
  <si>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DESEJÁVEL</t>
  </si>
  <si>
    <t>TAMANHO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</si>
  <si>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</si>
  <si>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</si>
  <si>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</si>
  <si>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</si>
  <si>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</si>
  <si>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</si>
  <si>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</si>
  <si>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</si>
  <si>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</si>
  <si>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</si>
  <si>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</si>
  <si>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</si>
  <si>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</si>
  <si>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</si>
  <si>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</si>
  <si>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</si>
  <si>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</si>
  <si>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</si>
  <si>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</si>
  <si>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</si>
  <si>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</si>
  <si>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</si>
  <si>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</si>
  <si>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</si>
  <si>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</si>
  <si>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</si>
  <si>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</si>
  <si>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</si>
  <si>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</si>
  <si>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</si>
  <si>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</si>
  <si>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</si>
  <si>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</si>
  <si>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</si>
  <si>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</si>
  <si>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</si>
  <si>
    <t>TOTAL</t>
  </si>
  <si>
    <t>ENTREGA</t>
  </si>
  <si>
    <t>PLANEJADO</t>
  </si>
  <si>
    <t>REALIZADO</t>
  </si>
  <si>
    <t>Matheus</t>
  </si>
  <si>
    <t>Rennan</t>
  </si>
  <si>
    <t>Ana</t>
  </si>
  <si>
    <t>Nicolly</t>
  </si>
  <si>
    <t>Leonardo</t>
  </si>
  <si>
    <t>Vinicius</t>
  </si>
  <si>
    <t>PREVISTO</t>
  </si>
  <si>
    <t>ETAPAS</t>
  </si>
  <si>
    <t>TABELA DE BURNDOWN</t>
  </si>
  <si>
    <t>RESPONSÁVEL</t>
  </si>
  <si>
    <t>STATUS</t>
  </si>
  <si>
    <t>Classificação</t>
  </si>
  <si>
    <t>DASHBOARD - BURNDOWN</t>
  </si>
  <si>
    <t>A realizar</t>
  </si>
  <si>
    <t>Realizando</t>
  </si>
  <si>
    <t>Realizado</t>
  </si>
  <si>
    <t>Status</t>
  </si>
  <si>
    <t>LOCAÇÃO DOS ELEMENTOS DO PROJETO EM UM REPOSITÓRIO NO GITHUB</t>
  </si>
  <si>
    <t>CONFIGURAÇÃO DE TODOS OS ENTREGÁVEIS NO TRELLO</t>
  </si>
  <si>
    <t>CRIAÇÃO DE PLANILHA DE RISCOS JUNTAMENTE COM GRÁFICO DE BURNDOWN</t>
  </si>
  <si>
    <t>MODELAGEM DO BANCO DE DADOS</t>
  </si>
  <si>
    <t>UTILIZAÇÃO DO SENSOR JUNTO COM A API</t>
  </si>
  <si>
    <t>CRIAÇÃO DO BACKLOG</t>
  </si>
  <si>
    <t>CRIAÇÃO DE UMA DASHBOARD ESTÁTICA</t>
  </si>
  <si>
    <t>CRIAÇÃO E CONFIGURAÇÃO DE UMA DASHBOARD FUNCIONAL</t>
  </si>
  <si>
    <t>CRIAÇÃO DE PÁGINA DE LOGIN E CADASTRO FUNCIONAL</t>
  </si>
  <si>
    <t>A DEFINIR</t>
  </si>
  <si>
    <t>CRIAÇÃO DE MODELAGEM DEFINITIVA DO PROJETO</t>
  </si>
  <si>
    <t>CRIAÇÃO DE SITE INSTITUCIONAL EM HTML/CSS/JS FUNCIONAL</t>
  </si>
  <si>
    <t xml:space="preserve">A DEFINIR </t>
  </si>
  <si>
    <t>SINCRONIZAÇÃO DOS DADOS CAPTADOS PELO SENSOR COM A API</t>
  </si>
  <si>
    <t>INTEGRAÇÃO DO ARDUINO COM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</si>
</sst>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 Light"/>
      <family val="2"/>
    </font>
    <font>
      <b/>
      <sz val="11"/>
      <color theme="0"/>
      <name val="Arial Nova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E617C"/>
      </left>
      <right/>
      <top/>
      <bottom/>
      <diagonal/>
    </border>
    <border>
      <left/>
      <right style="medium">
        <color rgb="FF0E617C"/>
      </right>
      <top/>
      <bottom/>
      <diagonal/>
    </border>
    <border>
      <left style="medium">
        <color rgb="FF0E617C"/>
      </left>
      <right/>
      <top/>
      <bottom style="medium">
        <color rgb="FF0E617C"/>
      </bottom>
      <diagonal/>
    </border>
    <border>
      <left/>
      <right/>
      <top/>
      <bottom style="medium">
        <color rgb="FF0E617C"/>
      </bottom>
      <diagonal/>
    </border>
    <border>
      <left/>
      <right style="medium">
        <color rgb="FF0E617C"/>
      </right>
      <top/>
      <bottom style="medium">
        <color rgb="FF0E617C"/>
      </bottom>
      <diagonal/>
    </border>
    <border>
      <left style="medium">
        <color rgb="FF0E617C"/>
      </left>
      <right/>
      <top style="medium">
        <color rgb="FF0E617C"/>
      </top>
      <bottom style="medium">
        <color rgb="FF0E617C"/>
      </bottom>
      <diagonal/>
    </border>
    <border>
      <left/>
      <right/>
      <top style="medium">
        <color rgb="FF0E617C"/>
      </top>
      <bottom style="medium">
        <color rgb="FF0E617C"/>
      </bottom>
      <diagonal/>
    </border>
    <border>
      <left/>
      <right style="medium">
        <color rgb="FF0E617C"/>
      </right>
      <top style="medium">
        <color rgb="FF0E617C"/>
      </top>
      <bottom style="medium">
        <color rgb="FF0E617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E617C"/>
      <color rgb="FF0078A6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HFSystem!$R$4:$R$8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HFSystem!$S$4:$S$8</c:f>
              <c:numCache>
                <c:formatCode>General</c:formatCode>
                <c:ptCount val="5"/>
                <c:pt idx="0">
                  <c:v>449</c:v>
                </c:pt>
                <c:pt idx="1">
                  <c:v>149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D-440F-B63C-AA26796B96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329030186678439E-2"/>
                  <c:y val="-9.2017003194417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22-4347-9949-BD8405753293}"/>
                </c:ext>
              </c:extLst>
            </c:dLbl>
            <c:dLbl>
              <c:idx val="1"/>
              <c:layout>
                <c:manualLayout>
                  <c:x val="-4.9395305699027323E-2"/>
                  <c:y val="4.45692640580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22-4347-9949-BD8405753293}"/>
                </c:ext>
              </c:extLst>
            </c:dLbl>
            <c:dLbl>
              <c:idx val="2"/>
              <c:layout>
                <c:manualLayout>
                  <c:x val="-4.9395305699027323E-2"/>
                  <c:y val="5.86326949298562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22-4347-9949-BD8405753293}"/>
                </c:ext>
              </c:extLst>
            </c:dLbl>
            <c:dLbl>
              <c:idx val="3"/>
              <c:layout>
                <c:manualLayout>
                  <c:x val="-4.9395305699027441E-2"/>
                  <c:y val="-8.66894240785130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22-4347-9949-BD8405753293}"/>
                </c:ext>
              </c:extLst>
            </c:dLbl>
            <c:dLbl>
              <c:idx val="4"/>
              <c:layout>
                <c:manualLayout>
                  <c:x val="-3.4670086420709768E-2"/>
                  <c:y val="-9.0378556381864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22-4347-9949-BD84057532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HFSystem!$R$4:$R$8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HFSystem!$T$4:$T$8</c:f>
              <c:numCache>
                <c:formatCode>General</c:formatCode>
                <c:ptCount val="5"/>
                <c:pt idx="0">
                  <c:v>449</c:v>
                </c:pt>
                <c:pt idx="1">
                  <c:v>118</c:v>
                </c:pt>
                <c:pt idx="2">
                  <c:v>134</c:v>
                </c:pt>
                <c:pt idx="3">
                  <c:v>197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D-440F-B63C-AA26796B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15</xdr:col>
      <xdr:colOff>590549</xdr:colOff>
      <xdr:row>14</xdr:row>
      <xdr:rowOff>209550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1EC36-330F-4534-B2DC-09EB4EA0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6"/>
  <sheetViews>
    <sheetView showGridLines="0" tabSelected="1" topLeftCell="A24" zoomScale="85" zoomScaleNormal="85" workbookViewId="0">
      <selection activeCell="C32" sqref="C32"/>
    </sheetView>
  </sheetViews>
  <sheetFormatPr defaultColWidth="9.109375" defaultRowHeight="13.8" x14ac:dyDescent="0.25"/>
  <cols>
    <col min="1" max="1" width="1.44140625" style="9" customWidth="1"/>
    <col min="2" max="2" width="86.109375" style="9" bestFit="1" customWidth="1"/>
    <col min="3" max="3" width="123.109375" style="9" bestFit="1" customWidth="1"/>
    <col min="4" max="4" width="21.44140625" style="9" bestFit="1" customWidth="1"/>
    <col min="5" max="6" width="17" style="9" bestFit="1" customWidth="1"/>
    <col min="7" max="7" width="19" style="9" bestFit="1" customWidth="1"/>
    <col min="8" max="8" width="13.5546875" style="9" bestFit="1" customWidth="1"/>
    <col min="9" max="9" width="20.6640625" style="9" bestFit="1" customWidth="1"/>
    <col min="10" max="10" width="14.109375" style="9" bestFit="1" customWidth="1"/>
    <col min="11" max="11" width="2.109375" style="9" customWidth="1"/>
    <col min="12" max="12" width="11.5546875" style="9" bestFit="1" customWidth="1"/>
    <col min="13" max="13" width="15.44140625" style="9" customWidth="1"/>
    <col min="14" max="14" width="15" style="9" customWidth="1"/>
    <col min="15" max="15" width="14.88671875" style="9" customWidth="1"/>
    <col min="16" max="16" width="9.109375" style="9"/>
    <col min="17" max="17" width="2.109375" style="9" customWidth="1"/>
    <col min="18" max="18" width="10.44140625" style="9" bestFit="1" customWidth="1"/>
    <col min="19" max="19" width="15" style="9" bestFit="1" customWidth="1"/>
    <col min="20" max="20" width="12.33203125" style="9" bestFit="1" customWidth="1"/>
    <col min="21" max="21" width="14.44140625" style="9" bestFit="1" customWidth="1"/>
    <col min="22" max="16384" width="9.109375" style="9"/>
  </cols>
  <sheetData>
    <row r="1" spans="2:21" ht="7.5" customHeight="1" thickBot="1" x14ac:dyDescent="0.3"/>
    <row r="2" spans="2:21" ht="18.600000000000001" thickBot="1" x14ac:dyDescent="0.5">
      <c r="B2" s="25" t="s">
        <v>0</v>
      </c>
      <c r="C2" s="26"/>
      <c r="D2" s="26"/>
      <c r="E2" s="26"/>
      <c r="F2" s="26"/>
      <c r="G2" s="26"/>
      <c r="H2" s="27"/>
      <c r="I2" s="7"/>
      <c r="J2" s="7"/>
      <c r="K2" s="10"/>
      <c r="L2" s="29" t="s">
        <v>100</v>
      </c>
      <c r="M2" s="30"/>
      <c r="N2" s="30"/>
      <c r="O2" s="30"/>
      <c r="P2" s="31"/>
      <c r="R2" s="28" t="s">
        <v>96</v>
      </c>
      <c r="S2" s="28"/>
      <c r="T2" s="28"/>
      <c r="U2" s="28"/>
    </row>
    <row r="3" spans="2:21" ht="18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R3" s="24" t="s">
        <v>95</v>
      </c>
      <c r="S3" s="24" t="s">
        <v>86</v>
      </c>
      <c r="T3" s="24" t="s">
        <v>94</v>
      </c>
      <c r="U3" s="24" t="s">
        <v>87</v>
      </c>
    </row>
    <row r="4" spans="2:21" ht="18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R4" s="14" t="s">
        <v>84</v>
      </c>
      <c r="S4" s="14">
        <f>S5+S6+S7</f>
        <v>449</v>
      </c>
      <c r="T4" s="14">
        <f>SUM(T5:T7)</f>
        <v>449</v>
      </c>
      <c r="U4" s="14">
        <f>SUM(U5:U8)</f>
        <v>184</v>
      </c>
    </row>
    <row r="5" spans="2:21" s="13" customFormat="1" ht="18" x14ac:dyDescent="0.45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R5" s="14" t="s">
        <v>55</v>
      </c>
      <c r="S5" s="14">
        <f>149</f>
        <v>149</v>
      </c>
      <c r="T5" s="15">
        <f>SUM(F4:F18)</f>
        <v>118</v>
      </c>
      <c r="U5" s="14">
        <v>118</v>
      </c>
    </row>
    <row r="6" spans="2:21" ht="18" x14ac:dyDescent="0.45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R6" s="14" t="s">
        <v>56</v>
      </c>
      <c r="S6" s="14">
        <f>150</f>
        <v>150</v>
      </c>
      <c r="T6" s="15">
        <f>SUM(F19:F33)</f>
        <v>134</v>
      </c>
      <c r="U6" s="14">
        <v>66</v>
      </c>
    </row>
    <row r="7" spans="2:21" ht="18" x14ac:dyDescent="0.45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R7" s="14" t="s">
        <v>57</v>
      </c>
      <c r="S7" s="14">
        <v>150</v>
      </c>
      <c r="T7" s="15">
        <f>SUM(F34:F46)</f>
        <v>197</v>
      </c>
      <c r="U7" s="14">
        <v>0</v>
      </c>
    </row>
    <row r="8" spans="2:21" ht="18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R8" s="14" t="s">
        <v>85</v>
      </c>
      <c r="S8" s="14">
        <v>0</v>
      </c>
      <c r="T8" s="14">
        <v>0</v>
      </c>
      <c r="U8" s="14">
        <v>0</v>
      </c>
    </row>
    <row r="9" spans="2:21" ht="18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</row>
    <row r="10" spans="2:21" ht="18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</row>
    <row r="11" spans="2:21" ht="18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</row>
    <row r="12" spans="2:21" ht="18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</row>
    <row r="13" spans="2:21" ht="18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</row>
    <row r="14" spans="2:21" s="13" customFormat="1" ht="18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</row>
    <row r="15" spans="2:21" ht="18.60000000000000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</row>
    <row r="16" spans="2:21" ht="18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Q16" s="16"/>
    </row>
    <row r="17" spans="2:11" ht="18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</row>
    <row r="18" spans="2:11" ht="18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</row>
    <row r="19" spans="2:11" ht="18" x14ac:dyDescent="0.45">
      <c r="B19" s="11" t="s">
        <v>18</v>
      </c>
      <c r="C19" s="11" t="s">
        <v>35</v>
      </c>
      <c r="D19" s="2" t="s">
        <v>10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102</v>
      </c>
      <c r="K19" s="10"/>
    </row>
    <row r="20" spans="2:11" ht="18" x14ac:dyDescent="0.45">
      <c r="B20" s="11" t="s">
        <v>19</v>
      </c>
      <c r="C20" s="11" t="s">
        <v>107</v>
      </c>
      <c r="D20" s="2" t="s">
        <v>10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102</v>
      </c>
      <c r="K20" s="10"/>
    </row>
    <row r="21" spans="2:11" ht="18" x14ac:dyDescent="0.45">
      <c r="B21" s="11" t="s">
        <v>20</v>
      </c>
      <c r="C21" s="11" t="s">
        <v>111</v>
      </c>
      <c r="D21" s="2" t="s">
        <v>10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102</v>
      </c>
      <c r="K21" s="10"/>
    </row>
    <row r="22" spans="2:11" ht="18" x14ac:dyDescent="0.45">
      <c r="B22" s="11" t="s">
        <v>21</v>
      </c>
      <c r="C22" s="11" t="s">
        <v>36</v>
      </c>
      <c r="D22" s="2" t="s">
        <v>10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102</v>
      </c>
      <c r="K22" s="10"/>
    </row>
    <row r="23" spans="2:11" ht="18" x14ac:dyDescent="0.45">
      <c r="B23" s="11" t="s">
        <v>22</v>
      </c>
      <c r="C23" s="11" t="s">
        <v>37</v>
      </c>
      <c r="D23" s="2" t="s">
        <v>10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102</v>
      </c>
      <c r="K23" s="10"/>
    </row>
    <row r="24" spans="2:11" ht="18" x14ac:dyDescent="0.45">
      <c r="B24" s="11" t="s">
        <v>23</v>
      </c>
      <c r="C24" s="11" t="s">
        <v>38</v>
      </c>
      <c r="D24" s="2" t="s">
        <v>10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102</v>
      </c>
      <c r="K24" s="10"/>
    </row>
    <row r="25" spans="2:11" ht="18" x14ac:dyDescent="0.45">
      <c r="B25" s="11" t="s">
        <v>24</v>
      </c>
      <c r="C25" s="11" t="s">
        <v>39</v>
      </c>
      <c r="D25" s="2" t="s">
        <v>10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102</v>
      </c>
      <c r="K25" s="10"/>
    </row>
    <row r="26" spans="2:11" ht="18" x14ac:dyDescent="0.45">
      <c r="B26" s="11" t="s">
        <v>72</v>
      </c>
      <c r="C26" s="11" t="s">
        <v>40</v>
      </c>
      <c r="D26" s="2" t="s">
        <v>10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102</v>
      </c>
      <c r="K26" s="10"/>
    </row>
    <row r="27" spans="2:11" ht="18" x14ac:dyDescent="0.45">
      <c r="B27" s="11" t="s">
        <v>25</v>
      </c>
      <c r="C27" s="11" t="s">
        <v>41</v>
      </c>
      <c r="D27" s="2" t="s">
        <v>10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102</v>
      </c>
      <c r="K27" s="10"/>
    </row>
    <row r="28" spans="2:11" ht="18" x14ac:dyDescent="0.45">
      <c r="B28" s="11" t="s">
        <v>73</v>
      </c>
      <c r="C28" s="11" t="s">
        <v>108</v>
      </c>
      <c r="D28" s="2" t="s">
        <v>10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102</v>
      </c>
      <c r="K28" s="10"/>
    </row>
    <row r="29" spans="2:11" ht="18" x14ac:dyDescent="0.45">
      <c r="B29" s="11" t="s">
        <v>74</v>
      </c>
      <c r="C29" s="11" t="s">
        <v>109</v>
      </c>
      <c r="D29" s="2" t="s">
        <v>10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102</v>
      </c>
      <c r="K29" s="10"/>
    </row>
    <row r="30" spans="2:11" ht="18" x14ac:dyDescent="0.45">
      <c r="B30" s="11" t="s">
        <v>26</v>
      </c>
      <c r="C30" s="11" t="s">
        <v>42</v>
      </c>
      <c r="D30" s="2" t="s">
        <v>10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102</v>
      </c>
      <c r="K30" s="10"/>
    </row>
    <row r="31" spans="2:11" ht="18" x14ac:dyDescent="0.45">
      <c r="B31" s="11" t="s">
        <v>27</v>
      </c>
      <c r="C31" s="11" t="s">
        <v>43</v>
      </c>
      <c r="D31" s="2" t="s">
        <v>10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102</v>
      </c>
      <c r="K31" s="10"/>
    </row>
    <row r="32" spans="2:11" ht="18" x14ac:dyDescent="0.45">
      <c r="B32" s="11" t="s">
        <v>75</v>
      </c>
      <c r="C32" s="11" t="s">
        <v>44</v>
      </c>
      <c r="D32" s="2" t="s">
        <v>10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102</v>
      </c>
      <c r="K32" s="10"/>
    </row>
    <row r="33" spans="2:11" ht="18" x14ac:dyDescent="0.45">
      <c r="B33" s="11" t="s">
        <v>28</v>
      </c>
      <c r="C33" s="11" t="s">
        <v>45</v>
      </c>
      <c r="D33" s="2" t="s">
        <v>10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101</v>
      </c>
      <c r="K33" s="10"/>
    </row>
    <row r="34" spans="2:11" ht="18" x14ac:dyDescent="0.45">
      <c r="B34" s="11" t="s">
        <v>29</v>
      </c>
      <c r="C34" s="11" t="s">
        <v>119</v>
      </c>
      <c r="D34" s="2" t="s">
        <v>46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93</v>
      </c>
      <c r="J34" s="2" t="s">
        <v>101</v>
      </c>
      <c r="K34" s="10"/>
    </row>
    <row r="35" spans="2:11" ht="18" x14ac:dyDescent="0.45">
      <c r="B35" s="11" t="s">
        <v>30</v>
      </c>
      <c r="C35" s="11" t="s">
        <v>117</v>
      </c>
      <c r="D35" s="2" t="s">
        <v>46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93</v>
      </c>
      <c r="J35" s="2" t="s">
        <v>101</v>
      </c>
      <c r="K35" s="10"/>
    </row>
    <row r="36" spans="2:11" ht="18" x14ac:dyDescent="0.45">
      <c r="B36" s="11" t="s">
        <v>31</v>
      </c>
      <c r="C36" s="32" t="s">
        <v>118</v>
      </c>
      <c r="D36" s="2" t="s">
        <v>46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89</v>
      </c>
      <c r="J36" s="2" t="s">
        <v>101</v>
      </c>
      <c r="K36" s="10"/>
    </row>
    <row r="37" spans="2:11" ht="18" x14ac:dyDescent="0.45">
      <c r="B37" s="11" t="s">
        <v>32</v>
      </c>
      <c r="C37" s="11" t="s">
        <v>117</v>
      </c>
      <c r="D37" s="2" t="s">
        <v>46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x14ac:dyDescent="0.45">
      <c r="B38" s="11" t="s">
        <v>33</v>
      </c>
      <c r="C38" s="11" t="s">
        <v>114</v>
      </c>
      <c r="D38" s="2" t="s">
        <v>46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90</v>
      </c>
      <c r="J38" s="2" t="s">
        <v>101</v>
      </c>
      <c r="K38" s="10"/>
    </row>
    <row r="39" spans="2:11" ht="18" x14ac:dyDescent="0.45">
      <c r="B39" s="11" t="s">
        <v>76</v>
      </c>
      <c r="C39" s="11" t="s">
        <v>115</v>
      </c>
      <c r="D39" s="2" t="s">
        <v>46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x14ac:dyDescent="0.45">
      <c r="B40" s="11" t="s">
        <v>77</v>
      </c>
      <c r="C40" s="11" t="s">
        <v>114</v>
      </c>
      <c r="D40" s="2" t="s">
        <v>46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x14ac:dyDescent="0.45">
      <c r="B41" s="11" t="s">
        <v>78</v>
      </c>
      <c r="C41" s="11" t="s">
        <v>114</v>
      </c>
      <c r="D41" s="2" t="s">
        <v>46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92</v>
      </c>
      <c r="J41" s="2" t="s">
        <v>101</v>
      </c>
      <c r="K41" s="10"/>
    </row>
    <row r="42" spans="2:11" ht="18" x14ac:dyDescent="0.45">
      <c r="B42" s="11" t="s">
        <v>79</v>
      </c>
      <c r="C42" s="11" t="s">
        <v>114</v>
      </c>
      <c r="D42" s="2" t="s">
        <v>46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88</v>
      </c>
      <c r="J42" s="2" t="s">
        <v>101</v>
      </c>
      <c r="K42" s="10"/>
    </row>
    <row r="43" spans="2:11" ht="18" x14ac:dyDescent="0.45">
      <c r="B43" s="11" t="s">
        <v>80</v>
      </c>
      <c r="C43" s="11" t="s">
        <v>116</v>
      </c>
      <c r="D43" s="2" t="s">
        <v>46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x14ac:dyDescent="0.45">
      <c r="B44" s="11" t="s">
        <v>81</v>
      </c>
      <c r="C44" s="11" t="s">
        <v>112</v>
      </c>
      <c r="D44" s="2" t="s">
        <v>46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x14ac:dyDescent="0.45">
      <c r="B45" s="11" t="s">
        <v>82</v>
      </c>
      <c r="C45" s="11" t="s">
        <v>113</v>
      </c>
      <c r="D45" s="2" t="s">
        <v>46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89</v>
      </c>
      <c r="J45" s="2" t="s">
        <v>101</v>
      </c>
      <c r="K45" s="10"/>
    </row>
    <row r="46" spans="2:11" ht="18" x14ac:dyDescent="0.45">
      <c r="B46" s="11" t="s">
        <v>34</v>
      </c>
      <c r="C46" s="11" t="s">
        <v>114</v>
      </c>
      <c r="D46" s="2" t="s">
        <v>46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</sheetData>
  <autoFilter ref="B3:J46" xr:uid="{00000000-0001-0000-0000-000000000000}"/>
  <mergeCells count="3">
    <mergeCell ref="B2:H2"/>
    <mergeCell ref="R2:U2"/>
    <mergeCell ref="L2:P2"/>
  </mergeCells>
  <phoneticPr fontId="5" type="noConversion"/>
  <dataValidations count="2">
    <dataValidation type="list" allowBlank="1" showInputMessage="1" showErrorMessage="1" sqref="E5:E46" xr:uid="{367C11EB-FC9E-42D9-AD1B-E8D3575B0C70}">
      <formula1>#REF!</formula1>
    </dataValidation>
    <dataValidation type="list" allowBlank="1" showInputMessage="1" showErrorMessage="1" sqref="H5:H46" xr:uid="{60436FE9-F290-49A5-AF78-C5478B063B7C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B148E7E-E100-47C8-948B-3C7AD8AB7191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DAC070DB-A49A-401D-A275-DDA2BD6A97CB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56A57BB8-5038-40B3-B0B8-425BF2D3D617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CE0B0A-37DF-4939-816D-81E895BC8B62}">
          <x14:formula1>
            <xm:f>'Banco de dados'!$B$2:$B$4</xm:f>
          </x14:formula1>
          <xm:sqref>J4:J46</xm:sqref>
        </x14:dataValidation>
        <x14:dataValidation type="list" allowBlank="1" showInputMessage="1" showErrorMessage="1" xr:uid="{CCB23AFF-6DEB-4467-B2E8-5C3C9F00F886}">
          <x14:formula1>
            <xm:f>'Banco de dados'!$A$2:$A$4</xm:f>
          </x14:formula1>
          <xm:sqref>D4:D46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F8FD-0295-424D-BFA2-4D3F6325DB71}">
  <dimension ref="A1:B4"/>
  <sheetViews>
    <sheetView workbookViewId="0">
      <selection activeCell="A5" sqref="A5"/>
    </sheetView>
  </sheetViews>
  <sheetFormatPr defaultRowHeight="14.4" x14ac:dyDescent="0.3"/>
  <cols>
    <col min="1" max="1" width="12.109375" bestFit="1" customWidth="1"/>
    <col min="2" max="2" width="10.6640625" bestFit="1" customWidth="1"/>
  </cols>
  <sheetData>
    <row r="1" spans="1:2" x14ac:dyDescent="0.3">
      <c r="A1" t="s">
        <v>99</v>
      </c>
      <c r="B1" t="s">
        <v>104</v>
      </c>
    </row>
    <row r="2" spans="1:2" x14ac:dyDescent="0.3">
      <c r="A2" t="s">
        <v>5</v>
      </c>
      <c r="B2" t="s">
        <v>101</v>
      </c>
    </row>
    <row r="3" spans="1:2" x14ac:dyDescent="0.3">
      <c r="A3" t="s">
        <v>10</v>
      </c>
      <c r="B3" t="s">
        <v>102</v>
      </c>
    </row>
    <row r="4" spans="1:2" x14ac:dyDescent="0.3">
      <c r="A4" t="s">
        <v>46</v>
      </c>
      <c r="B4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HFSystem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Vinicius Gonçalves</cp:lastModifiedBy>
  <dcterms:created xsi:type="dcterms:W3CDTF">2015-06-05T18:19:34Z</dcterms:created>
  <dcterms:modified xsi:type="dcterms:W3CDTF">2024-10-19T14:42:06Z</dcterms:modified>
</cp:coreProperties>
</file>