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5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6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drawings/drawing7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5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oeys\Downloads\DDXL_1_9\"/>
    </mc:Choice>
  </mc:AlternateContent>
  <xr:revisionPtr revIDLastSave="0" documentId="13_ncr:1_{AB251026-FF97-405C-821F-915A2342B9AF}" xr6:coauthVersionLast="47" xr6:coauthVersionMax="47" xr10:uidLastSave="{00000000-0000-0000-0000-000000000000}"/>
  <bookViews>
    <workbookView xWindow="-110" yWindow="-110" windowWidth="18330" windowHeight="11020" activeTab="5" xr2:uid="{00000000-000D-0000-FFFF-FFFF00000000}"/>
  </bookViews>
  <sheets>
    <sheet name="Main Form" sheetId="5" r:id="rId1"/>
    <sheet name="Character Creation" sheetId="6" state="hidden" r:id="rId2"/>
    <sheet name="Party" sheetId="130" r:id="rId3"/>
    <sheet name="Spud" sheetId="233" r:id="rId4"/>
    <sheet name="CharacterSheetTemplate" sheetId="1" state="hidden" r:id="rId5"/>
    <sheet name="Mission" sheetId="2" r:id="rId6"/>
    <sheet name="Town Map" sheetId="3" state="hidden" r:id="rId7"/>
    <sheet name="World Map" sheetId="4" state="hidden" r:id="rId8"/>
    <sheet name="Static" sheetId="8" state="hidden" r:id="rId9"/>
    <sheet name="Monsters" sheetId="9" state="hidden" r:id="rId10"/>
    <sheet name="Materials" sheetId="203" state="hidden" r:id="rId11"/>
    <sheet name="Equipment" sheetId="39" state="hidden" r:id="rId12"/>
    <sheet name="Spells" sheetId="189" state="hidden" r:id="rId13"/>
    <sheet name="Skills" sheetId="193" state="hidden" r:id="rId14"/>
    <sheet name="Enchantments" sheetId="202" state="hidden" r:id="rId15"/>
    <sheet name="Crafting" sheetId="205" state="hidden" r:id="rId16"/>
    <sheet name="Recipes" sheetId="232" state="hidden" r:id="rId17"/>
  </sheets>
  <functionGroups builtInGroupCount="19"/>
  <definedNames>
    <definedName name="_xlnm._FilterDatabase" localSheetId="9" hidden="1">Monsters!$A$1:$AA$168</definedName>
    <definedName name="CHARACTER_AGI" localSheetId="3">Spud!$D$23</definedName>
    <definedName name="CHARACTER_AGI">CharacterSheetTemplate!$D$23</definedName>
    <definedName name="CHARACTER_ATTACK" localSheetId="3">Spud!$D$31</definedName>
    <definedName name="CHARACTER_ATTACK">CharacterSheetTemplate!$D$31</definedName>
    <definedName name="CHARACTER_CLASS" localSheetId="3">Spud!$D$9</definedName>
    <definedName name="CHARACTER_CLASS">CharacterSheetTemplate!$D$9</definedName>
    <definedName name="CHARACTER_DEFENCE" localSheetId="3">Spud!$I$31</definedName>
    <definedName name="CHARACTER_DEFENCE">CharacterSheetTemplate!$I$31</definedName>
    <definedName name="CHARACTER_ENCUMBRANCE" localSheetId="3">Spud!$I$80</definedName>
    <definedName name="CHARACTER_ENCUMBRANCE">CharacterSheetTemplate!$I$80</definedName>
    <definedName name="CHARACTER_END" localSheetId="3">Spud!$D$21</definedName>
    <definedName name="CHARACTER_END">CharacterSheetTemplate!$D$21</definedName>
    <definedName name="CHARACTER_EQUIPMENT" localSheetId="3">Spud!$C$40</definedName>
    <definedName name="CHARACTER_EQUIPMENT">CharacterSheetTemplate!$C$40</definedName>
    <definedName name="CHARACTER_EQUIPPED_WEIGHT" localSheetId="3">Spud!$J$113</definedName>
    <definedName name="CHARACTER_EQUIPPED_WEIGHT">CharacterSheetTemplate!$J$113</definedName>
    <definedName name="CHARACTER_HP" localSheetId="3">Spud!$D$12</definedName>
    <definedName name="CHARACTER_HP">CharacterSheetTemplate!$D$12</definedName>
    <definedName name="CHARACTER_INT" localSheetId="3">Spud!$D$25</definedName>
    <definedName name="CHARACTER_INT">CharacterSheetTemplate!$D$25</definedName>
    <definedName name="CHARACTER_INVENTORY" localSheetId="3">Spud!$C$80</definedName>
    <definedName name="CHARACTER_INVENTORY">CharacterSheetTemplate!$C$80</definedName>
    <definedName name="CHARACTER_LEVEL" localSheetId="3">Spud!$J$9</definedName>
    <definedName name="CHARACTER_LEVEL">CharacterSheetTemplate!$J$9</definedName>
    <definedName name="CHARACTER_MAGIC_ATTACK" localSheetId="3">Spud!$E$31</definedName>
    <definedName name="CHARACTER_MAGIC_ATTACK">CharacterSheetTemplate!$E$31</definedName>
    <definedName name="CHARACTER_MAGIC_DEFENCE" localSheetId="3">Spud!$J$31</definedName>
    <definedName name="CHARACTER_MAGIC_DEFENCE">CharacterSheetTemplate!$J$31</definedName>
    <definedName name="CHARACTER_NAME" localSheetId="3">Spud!$D$5</definedName>
    <definedName name="CHARACTER_NAME">CharacterSheetTemplate!$D$5</definedName>
    <definedName name="CHARACTER_NWSKILL" localSheetId="3">Spud!$G$57</definedName>
    <definedName name="CHARACTER_NWSKILL">CharacterSheetTemplate!$G$57</definedName>
    <definedName name="CHARACTER_NWSKILL_UNSPENT" localSheetId="3">Spud!$J$77</definedName>
    <definedName name="CHARACTER_NWSKILL_UNSPENT">CharacterSheetTemplate!$J$77</definedName>
    <definedName name="CHARACTER_PROTECTION" localSheetId="3">Spud!$D$37</definedName>
    <definedName name="CHARACTER_PROTECTION">CharacterSheetTemplate!$D$37</definedName>
    <definedName name="CHARACTER_PROTECTION_EXPL" localSheetId="3">Spud!$G$37</definedName>
    <definedName name="CHARACTER_PROTECTION_EXPL">CharacterSheetTemplate!$G$37</definedName>
    <definedName name="CHARACTER_PROTECTION_PERC" localSheetId="3">Spud!$E$37</definedName>
    <definedName name="CHARACTER_PROTECTION_PERC">CharacterSheetTemplate!$E$37</definedName>
    <definedName name="CHARACTER_RACE" localSheetId="3">Spud!$D$7</definedName>
    <definedName name="CHARACTER_RACE">CharacterSheetTemplate!$D$7</definedName>
    <definedName name="CHARACTER_SPELL_UNSPENT" localSheetId="3">Spud!$N$77</definedName>
    <definedName name="CHARACTER_SPELL_UNSPENT">CharacterSheetTemplate!$N$77</definedName>
    <definedName name="CHARACTER_SPELLS" localSheetId="3">Spud!$M$56</definedName>
    <definedName name="CHARACTER_SPELLS">CharacterSheetTemplate!$M$56</definedName>
    <definedName name="CHARACTER_STAMINA" localSheetId="3">Spud!$D$14</definedName>
    <definedName name="CHARACTER_STAMINA">CharacterSheetTemplate!$D$14</definedName>
    <definedName name="CHARACTER_STR" localSheetId="3">Spud!$D$17</definedName>
    <definedName name="CHARACTER_STR">CharacterSheetTemplate!$D$17</definedName>
    <definedName name="CHARACTER_SYMBOL" localSheetId="3">Spud!$J$7</definedName>
    <definedName name="CHARACTER_SYMBOL">CharacterSheetTemplate!$J$7</definedName>
    <definedName name="CHARACTER_TOU" localSheetId="3">Spud!$D$19</definedName>
    <definedName name="CHARACTER_TOU">CharacterSheetTemplate!$D$19</definedName>
    <definedName name="CHARACTER_WSKILL" localSheetId="3">Spud!$C$57</definedName>
    <definedName name="CHARACTER_WSKILL">CharacterSheetTemplate!$C$57</definedName>
    <definedName name="CHARACTER_WSKILL_UNSPENT" localSheetId="3">Spud!$E$77</definedName>
    <definedName name="CHARACTER_WSKILL_UNSPENT">CharacterSheetTemplate!$E$77</definedName>
    <definedName name="CHARACTER_XP" localSheetId="3">Spud!$D$28</definedName>
    <definedName name="CHARACTER_XP">CharacterSheetTemplate!$D$28</definedName>
    <definedName name="CNC_AGI">'Character Creation'!$E$20</definedName>
    <definedName name="CNC_AGI_BONUS">'Character Creation'!$G$20</definedName>
    <definedName name="CNC_AGI_TOTAL">'Character Creation'!$I$20</definedName>
    <definedName name="CNC_CLASS_NOTES">'Character Creation'!$M$9</definedName>
    <definedName name="CNC_END">'Character Creation'!$E$18</definedName>
    <definedName name="CNC_END_BONUS">'Character Creation'!$G$18</definedName>
    <definedName name="CNC_END_TOTAL">'Character Creation'!$I$18</definedName>
    <definedName name="CNC_INT">'Character Creation'!$E$22</definedName>
    <definedName name="CNC_INT_BONUS">'Character Creation'!$G$22</definedName>
    <definedName name="CNC_INT_TOTAL">'Character Creation'!$I$22</definedName>
    <definedName name="CNC_NAME">'Character Creation'!$D$5</definedName>
    <definedName name="CNC_PTS">'Character Creation'!$E$12</definedName>
    <definedName name="CNC_RACE_NOTES">'Character Creation'!$M$7</definedName>
    <definedName name="CNC_STR">'Character Creation'!$E$14</definedName>
    <definedName name="CNC_STR_BONUS">'Character Creation'!$G$14</definedName>
    <definedName name="CNC_STR_TOTAL">'Character Creation'!$I$14</definedName>
    <definedName name="CNC_SYMBOL">'Character Creation'!$J$7</definedName>
    <definedName name="CNC_TOU">'Character Creation'!$E$16</definedName>
    <definedName name="CNC_TOU_BONUS">'Character Creation'!$G$16</definedName>
    <definedName name="CNC_TOU_TOTAL">'Character Creation'!$I$16</definedName>
    <definedName name="CRAFTING_ITEMS">Crafting!$A$1</definedName>
    <definedName name="CREATURE_LIST">Monsters!$A$1</definedName>
    <definedName name="EQUIPMENT_ITEMS">Equipment!$A$1</definedName>
    <definedName name="MATERIALS_LIST">Materials!$A$1</definedName>
    <definedName name="MISSION_MAP_TLC">Mission!$C$3</definedName>
    <definedName name="PARTY_CASH">Party!$C$9</definedName>
    <definedName name="PARTY_CHAR_ONE">Party!$B$17:$D$20</definedName>
    <definedName name="PARTY_DATE">Party!$C$11</definedName>
    <definedName name="PARTY_DUNGEON">Party!$C$7</definedName>
    <definedName name="PARTY_FATIGUE">Party!$C$13</definedName>
    <definedName name="PARTY_LOCATION">Party!$C$5</definedName>
    <definedName name="RECIPE_LIST">Recipes!$A$1</definedName>
    <definedName name="SKILL_LIST">Skills!$A$1</definedName>
    <definedName name="SPELL_LIST">Spells!$A$1</definedName>
    <definedName name="STATIC_BUILDINGS">Static!$A$21</definedName>
    <definedName name="STATIC_BUILDINGS_AREA">Static!$A$22:$H$35</definedName>
    <definedName name="STATIC_CLASSES">Static!$A$2</definedName>
    <definedName name="STATIC_CLASSES_AREA">Static!$A$3:$F$10</definedName>
    <definedName name="STATIC_ENCHANTMENTS">Enchantments!$A$1</definedName>
    <definedName name="STATIC_RACES">Static!$A$13</definedName>
    <definedName name="STATIC_RACES_AREA">Static!$A$14:$F$18</definedName>
    <definedName name="TOWN_MAP_AREA">'Town Map'!$C$3:$AA$27</definedName>
    <definedName name="TOWN_MAP_KEY">'Town Map'!$AD$5:$AE$27</definedName>
    <definedName name="TOWN_MAP_NAME">'Town Map'!$AD$3</definedName>
    <definedName name="TOWN_MAP_POI_TLC">'Town Map'!$AD$5</definedName>
    <definedName name="TOWN_MAP_REPUTATION">'Town Map'!$AD$4</definedName>
    <definedName name="TOWN_MAP_TLC">'Town Map'!$C$3</definedName>
    <definedName name="WORLD_MAP_AREA">'World Map'!$C$3:$BO$67</definedName>
    <definedName name="WORLD_MAP_TLC">'World Map'!$C$3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14" i="233" l="1"/>
  <c r="J31" i="233"/>
  <c r="I31" i="233"/>
  <c r="E31" i="233"/>
  <c r="D31" i="233"/>
  <c r="H25" i="233"/>
  <c r="H23" i="233"/>
  <c r="H21" i="233"/>
  <c r="H19" i="233"/>
  <c r="H17" i="233"/>
  <c r="J31" i="1"/>
  <c r="E31" i="1"/>
  <c r="I16" i="6"/>
  <c r="H21" i="1"/>
  <c r="J114" i="1"/>
  <c r="I22" i="6" l="1"/>
  <c r="I20" i="6"/>
  <c r="I18" i="6"/>
  <c r="I14" i="6"/>
  <c r="I31" i="1"/>
  <c r="D31" i="1"/>
  <c r="H25" i="1"/>
  <c r="H23" i="1"/>
  <c r="H19" i="1"/>
  <c r="H17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joeys</author>
  </authors>
  <commentList>
    <comment ref="BG3" authorId="0" shapeId="0" xr:uid="{64045273-7061-4DCE-BEDB-48984C91BA41}">
      <text>
        <r>
          <rPr>
            <sz val="16"/>
            <color indexed="81"/>
            <rFont val="Old English Text MT"/>
            <family val="4"/>
          </rPr>
          <t>Northway_x000D_
Size = 4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Colin</author>
    <author>Colin Frayn</author>
  </authors>
  <commentList>
    <comment ref="G2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Number of levels per weapon skill gained</t>
        </r>
      </text>
    </comment>
    <comment ref="H2" authorId="0" shapeId="0" xr:uid="{00000000-0006-0000-0700-000002000000}">
      <text>
        <r>
          <rPr>
            <b/>
            <sz val="9"/>
            <color indexed="81"/>
            <rFont val="Tahoma"/>
            <family val="2"/>
          </rPr>
          <t xml:space="preserve">Number of levels per NWSkill gained
</t>
        </r>
      </text>
    </comment>
    <comment ref="J2" authorId="1" shapeId="0" xr:uid="{00000000-0006-0000-0700-000003000000}">
      <text>
        <r>
          <rPr>
            <b/>
            <sz val="9"/>
            <color indexed="81"/>
            <rFont val="Tahoma"/>
            <family val="2"/>
          </rPr>
          <t>Base values are for NPCs</t>
        </r>
      </text>
    </comment>
    <comment ref="O2" authorId="1" shapeId="0" xr:uid="{00000000-0006-0000-0700-000004000000}">
      <text>
        <r>
          <rPr>
            <b/>
            <sz val="9"/>
            <color indexed="81"/>
            <rFont val="Tahoma"/>
            <family val="2"/>
          </rPr>
          <t>Extra dark-vision range</t>
        </r>
      </text>
    </comment>
    <comment ref="G13" authorId="1" shapeId="0" xr:uid="{00000000-0006-0000-0700-000005000000}">
      <text>
        <r>
          <rPr>
            <b/>
            <sz val="9"/>
            <color indexed="81"/>
            <rFont val="Tahoma"/>
            <family val="2"/>
          </rPr>
          <t>Extra dark-vision range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Colin</author>
  </authors>
  <commentList>
    <comment ref="C1" authorId="0" shapeId="0" xr:uid="{00000000-0006-0000-0800-000001000000}">
      <text>
        <r>
          <rPr>
            <b/>
            <sz val="9"/>
            <color indexed="81"/>
            <rFont val="Tahoma"/>
            <family val="2"/>
          </rPr>
          <t>Base, Inc. per Lvl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1" authorId="0" shapeId="0" xr:uid="{00000000-0006-0000-0800-000002000000}">
      <text>
        <r>
          <rPr>
            <b/>
            <sz val="9"/>
            <color indexed="81"/>
            <rFont val="Tahoma"/>
            <family val="2"/>
          </rPr>
          <t xml:space="preserve">Base, Inc. per Lvl
</t>
        </r>
      </text>
    </comment>
    <comment ref="E1" authorId="0" shapeId="0" xr:uid="{00000000-0006-0000-0800-000003000000}">
      <text>
        <r>
          <rPr>
            <b/>
            <sz val="9"/>
            <color indexed="81"/>
            <rFont val="Tahoma"/>
            <family val="2"/>
          </rPr>
          <t>Base, Inc. per Lvl</t>
        </r>
      </text>
    </comment>
    <comment ref="F1" authorId="0" shapeId="0" xr:uid="{00000000-0006-0000-0800-000004000000}">
      <text>
        <r>
          <rPr>
            <b/>
            <sz val="9"/>
            <color indexed="81"/>
            <rFont val="Tahoma"/>
            <family val="2"/>
          </rPr>
          <t xml:space="preserve">Range of standard attack
</t>
        </r>
      </text>
    </comment>
    <comment ref="G1" authorId="0" shapeId="0" xr:uid="{00000000-0006-0000-0800-000005000000}">
      <text>
        <r>
          <rPr>
            <sz val="9"/>
            <color indexed="81"/>
            <rFont val="Tahoma"/>
            <family val="2"/>
          </rPr>
          <t>Base, Inc. per Lvl</t>
        </r>
      </text>
    </comment>
    <comment ref="H1" authorId="0" shapeId="0" xr:uid="{00000000-0006-0000-0800-000006000000}">
      <text>
        <r>
          <rPr>
            <b/>
            <sz val="9"/>
            <color indexed="81"/>
            <rFont val="Tahoma"/>
            <family val="2"/>
          </rPr>
          <t>Base, Inc. per Lvl</t>
        </r>
      </text>
    </comment>
    <comment ref="O1" authorId="0" shapeId="0" xr:uid="{00000000-0006-0000-0800-000007000000}">
      <text>
        <r>
          <rPr>
            <sz val="9"/>
            <color indexed="81"/>
            <rFont val="Tahoma"/>
            <family val="2"/>
          </rPr>
          <t>Stamina cost per square moved</t>
        </r>
      </text>
    </comment>
    <comment ref="P1" authorId="0" shapeId="0" xr:uid="{00000000-0006-0000-0800-000008000000}">
      <text>
        <r>
          <rPr>
            <sz val="9"/>
            <color indexed="81"/>
            <rFont val="Tahoma"/>
            <family val="2"/>
          </rPr>
          <t xml:space="preserve">Stamina cost per attack
</t>
        </r>
      </text>
    </comment>
    <comment ref="Q1" authorId="0" shapeId="0" xr:uid="{00000000-0006-0000-0800-000009000000}">
      <text>
        <r>
          <rPr>
            <b/>
            <sz val="9"/>
            <color indexed="81"/>
            <rFont val="Tahoma"/>
            <family val="2"/>
          </rPr>
          <t>Cave=C, Dungeon=D, Outdoors=O, Marsh=M, Rocky=R, Forest=F, Farmland=A</t>
        </r>
      </text>
    </comment>
    <comment ref="X1" authorId="0" shapeId="0" xr:uid="{00000000-0006-0000-0800-00000A000000}">
      <text>
        <r>
          <rPr>
            <b/>
            <sz val="9"/>
            <color indexed="81"/>
            <rFont val="Tahoma"/>
            <family val="2"/>
          </rPr>
          <t>Value = extra damage per attack * Level</t>
        </r>
      </text>
    </comment>
    <comment ref="Y1" authorId="0" shapeId="0" xr:uid="{00000000-0006-0000-0800-00000B000000}">
      <text>
        <r>
          <rPr>
            <b/>
            <sz val="9"/>
            <color indexed="81"/>
            <rFont val="Tahoma"/>
            <family val="2"/>
          </rPr>
          <t>This is the fraction of the damage that this creature takes from this damage type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Colin</author>
  </authors>
  <commentList>
    <comment ref="D1" authorId="0" shapeId="0" xr:uid="{00000000-0006-0000-0900-000001000000}">
      <text>
        <r>
          <rPr>
            <sz val="9"/>
            <color indexed="81"/>
            <rFont val="Tahoma"/>
            <family val="2"/>
          </rPr>
          <t>e.g. Camouflage</t>
        </r>
      </text>
    </comment>
    <comment ref="E1" authorId="0" shapeId="0" xr:uid="{00000000-0006-0000-0900-000002000000}">
      <text>
        <r>
          <rPr>
            <b/>
            <sz val="9"/>
            <color indexed="81"/>
            <rFont val="Tahoma"/>
            <family val="2"/>
          </rPr>
          <t>Damage reduction</t>
        </r>
      </text>
    </comment>
    <comment ref="G1" authorId="0" shapeId="0" xr:uid="{00000000-0006-0000-0900-000003000000}">
      <text>
        <r>
          <rPr>
            <sz val="9"/>
            <color indexed="81"/>
            <rFont val="Tahoma"/>
            <family val="2"/>
          </rPr>
          <t>Value is percentage damage reduction, scaled by item size (Tiny=0, Small=1, Med=2, Large=3). Only applies to armour, obviously.</t>
        </r>
      </text>
    </comment>
    <comment ref="H1" authorId="0" shapeId="0" xr:uid="{00000000-0006-0000-0900-000004000000}">
      <text>
        <r>
          <rPr>
            <sz val="9"/>
            <color indexed="81"/>
            <rFont val="Tahoma"/>
            <family val="2"/>
          </rPr>
          <t>Damage bonus, in percent. Only applies to weapons (and attacks using that weapon) obviously.</t>
        </r>
      </text>
    </comment>
    <comment ref="L1" authorId="0" shapeId="0" xr:uid="{00000000-0006-0000-0900-000005000000}">
      <text>
        <r>
          <rPr>
            <b/>
            <sz val="9"/>
            <color indexed="81"/>
            <rFont val="Tahoma"/>
            <family val="2"/>
          </rPr>
          <t>Maximum number of enchants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Colin</author>
    <author>Colin Frayn</author>
  </authors>
  <commentList>
    <comment ref="L1" authorId="0" shapeId="0" xr:uid="{00000000-0006-0000-0A00-000001000000}">
      <text>
        <r>
          <rPr>
            <sz val="9"/>
            <color indexed="81"/>
            <rFont val="Tahoma"/>
            <family val="2"/>
          </rPr>
          <t xml:space="preserve">Base, Random(,Range)
</t>
        </r>
      </text>
    </comment>
    <comment ref="M1" authorId="0" shapeId="0" xr:uid="{00000000-0006-0000-0A00-000002000000}">
      <text>
        <r>
          <rPr>
            <sz val="9"/>
            <color indexed="81"/>
            <rFont val="Tahoma"/>
            <family val="2"/>
          </rPr>
          <t>Stamina points required per attack</t>
        </r>
      </text>
    </comment>
    <comment ref="O1" authorId="1" shapeId="0" xr:uid="{00000000-0006-0000-0A00-000003000000}">
      <text>
        <r>
          <rPr>
            <b/>
            <sz val="8"/>
            <color indexed="81"/>
            <rFont val="Tahoma"/>
            <family val="2"/>
          </rPr>
          <t>Stackable if this value is non-empty. Value represents maximum stack size</t>
        </r>
      </text>
    </comment>
    <comment ref="P1" authorId="0" shapeId="0" xr:uid="{00000000-0006-0000-0A00-000004000000}">
      <text>
        <r>
          <rPr>
            <b/>
            <sz val="9"/>
            <color indexed="81"/>
            <rFont val="Tahoma"/>
            <family val="2"/>
          </rPr>
          <t>If it casts light, then the range to which is does so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Colin</author>
  </authors>
  <commentList>
    <comment ref="I1" authorId="0" shapeId="0" xr:uid="{00000000-0006-0000-0B00-000001000000}">
      <text>
        <r>
          <rPr>
            <b/>
            <sz val="9"/>
            <color indexed="81"/>
            <rFont val="Tahoma"/>
            <family val="2"/>
          </rPr>
          <t>Applies to instant damage and periodic damage</t>
        </r>
      </text>
    </comment>
    <comment ref="J1" authorId="0" shapeId="0" xr:uid="{00000000-0006-0000-0B00-000002000000}">
      <text>
        <r>
          <rPr>
            <b/>
            <sz val="9"/>
            <color indexed="81"/>
            <rFont val="Tahoma"/>
            <family val="2"/>
          </rPr>
          <t xml:space="preserve">Resistance conferred on the target in %
</t>
        </r>
      </text>
    </comment>
    <comment ref="W1" authorId="0" shapeId="0" xr:uid="{00000000-0006-0000-0B00-000003000000}">
      <text>
        <r>
          <rPr>
            <b/>
            <sz val="9"/>
            <color indexed="81"/>
            <rFont val="Tahoma"/>
            <family val="2"/>
          </rPr>
          <t>Stamina cost is increased by this percentage</t>
        </r>
      </text>
    </comment>
    <comment ref="X1" authorId="0" shapeId="0" xr:uid="{00000000-0006-0000-0B00-000004000000}">
      <text>
        <r>
          <rPr>
            <b/>
            <sz val="9"/>
            <color indexed="81"/>
            <rFont val="Tahoma"/>
            <family val="2"/>
          </rPr>
          <t>Modify Stamina per turn by this</t>
        </r>
      </text>
    </comment>
    <comment ref="Y1" authorId="0" shapeId="0" xr:uid="{00000000-0006-0000-0B00-000005000000}">
      <text>
        <r>
          <rPr>
            <sz val="9"/>
            <color indexed="81"/>
            <rFont val="Tahoma"/>
            <family val="2"/>
          </rPr>
          <t>Affects the character's sight range, changing it to this value</t>
        </r>
      </text>
    </comment>
    <comment ref="Z1" authorId="0" shapeId="0" xr:uid="{00000000-0006-0000-0B00-000006000000}">
      <text>
        <r>
          <rPr>
            <b/>
            <sz val="9"/>
            <color indexed="81"/>
            <rFont val="Tahoma"/>
            <family val="2"/>
          </rPr>
          <t>Creates an effect that casts light for this range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Colin Frayn</author>
    <author>Colin</author>
  </authors>
  <commentList>
    <comment ref="B1" authorId="0" shapeId="0" xr:uid="{00000000-0006-0000-0C00-000001000000}">
      <text>
        <r>
          <rPr>
            <b/>
            <sz val="8"/>
            <color indexed="81"/>
            <rFont val="Tahoma"/>
            <family val="2"/>
          </rPr>
          <t>N = Nonweapon, W = Weapon</t>
        </r>
      </text>
    </comment>
    <comment ref="F1" authorId="0" shapeId="0" xr:uid="{00000000-0006-0000-0C00-000002000000}">
      <text>
        <r>
          <rPr>
            <b/>
            <sz val="8"/>
            <color indexed="81"/>
            <rFont val="Tahoma"/>
            <family val="2"/>
          </rPr>
          <t>P = Passive,
M = Manufacturing,
G = Gathering,
D = OnDemand Creature,
S = OnDemand Self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1" authorId="1" shapeId="0" xr:uid="{00000000-0006-0000-0C00-000003000000}">
      <text>
        <r>
          <rPr>
            <b/>
            <sz val="9"/>
            <color indexed="81"/>
            <rFont val="Tahoma"/>
            <family val="2"/>
          </rPr>
          <t>Can this skill be learned, (or is it only gained automatically)?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Colin</author>
  </authors>
  <commentList>
    <comment ref="L1" authorId="0" shapeId="0" xr:uid="{00000000-0006-0000-0D00-000001000000}">
      <text>
        <r>
          <rPr>
            <b/>
            <sz val="9"/>
            <color indexed="81"/>
            <rFont val="Tahoma"/>
            <family val="2"/>
          </rPr>
          <t>Percentage reduction in object mass, multiplied by 10% * number of points.</t>
        </r>
      </text>
    </comment>
    <comment ref="M1" authorId="0" shapeId="0" xr:uid="{00000000-0006-0000-0D00-000002000000}">
      <text>
        <r>
          <rPr>
            <sz val="9"/>
            <color indexed="81"/>
            <rFont val="Tahoma"/>
            <family val="2"/>
          </rPr>
          <t>Hit points per turn regenerated</t>
        </r>
      </text>
    </comment>
    <comment ref="O1" authorId="0" shapeId="0" xr:uid="{00000000-0006-0000-0D00-000003000000}">
      <text>
        <r>
          <rPr>
            <sz val="9"/>
            <color indexed="81"/>
            <rFont val="Tahoma"/>
            <family val="2"/>
          </rPr>
          <t>How common is this enchant?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Colin</author>
  </authors>
  <commentList>
    <comment ref="C1" authorId="0" shapeId="0" xr:uid="{00000000-0006-0000-0E00-000001000000}">
      <text>
        <r>
          <rPr>
            <b/>
            <sz val="9"/>
            <color indexed="81"/>
            <rFont val="Tahoma"/>
            <family val="2"/>
          </rPr>
          <t>Per unit in the stack</t>
        </r>
      </text>
    </comment>
    <comment ref="E1" authorId="0" shapeId="0" xr:uid="{00000000-0006-0000-0E00-000002000000}">
      <text>
        <r>
          <rPr>
            <b/>
            <sz val="9"/>
            <color indexed="81"/>
            <rFont val="Tahoma"/>
            <family val="2"/>
          </rPr>
          <t>Level of Trade Market required</t>
        </r>
      </text>
    </comment>
    <comment ref="F1" authorId="0" shapeId="0" xr:uid="{00000000-0006-0000-0E00-000003000000}">
      <text>
        <r>
          <rPr>
            <b/>
            <sz val="9"/>
            <color indexed="81"/>
            <rFont val="Tahoma"/>
            <family val="2"/>
          </rPr>
          <t>Gathering Difficulty</t>
        </r>
      </text>
    </comment>
    <comment ref="G1" authorId="0" shapeId="0" xr:uid="{00000000-0006-0000-0E00-000004000000}">
      <text>
        <r>
          <rPr>
            <b/>
            <sz val="9"/>
            <color indexed="81"/>
            <rFont val="Tahoma"/>
            <family val="2"/>
          </rPr>
          <t>Base frequency for this item when gathering</t>
        </r>
      </text>
    </comment>
    <comment ref="H1" authorId="0" shapeId="0" xr:uid="{00000000-0006-0000-0E00-000005000000}">
      <text>
        <r>
          <rPr>
            <b/>
            <sz val="9"/>
            <color indexed="81"/>
            <rFont val="Tahoma"/>
            <family val="2"/>
          </rPr>
          <t>Maximum chance at this Ypos. Falls off by a factor of 2 per 10 in Y</t>
        </r>
      </text>
    </comment>
    <comment ref="I1" authorId="0" shapeId="0" xr:uid="{00000000-0006-0000-0E00-000006000000}">
      <text>
        <r>
          <rPr>
            <b/>
            <sz val="9"/>
            <color indexed="81"/>
            <rFont val="Tahoma"/>
            <family val="2"/>
          </rPr>
          <t>Dungeon=D, Outdoors=O, Marsh=M, Rocky=R, Forest=F, Farmland=A</t>
        </r>
      </text>
    </comment>
    <comment ref="J1" authorId="0" shapeId="0" xr:uid="{00000000-0006-0000-0E00-000007000000}">
      <text>
        <r>
          <rPr>
            <sz val="9"/>
            <color indexed="81"/>
            <rFont val="Tahoma"/>
            <family val="2"/>
          </rPr>
          <t xml:space="preserve">Can this item type be purchased in a Trade Market?
</t>
        </r>
      </text>
    </comment>
    <comment ref="A25" authorId="0" shapeId="0" xr:uid="{00000000-0006-0000-0E00-000008000000}">
      <text>
        <r>
          <rPr>
            <b/>
            <sz val="9"/>
            <color indexed="81"/>
            <rFont val="Tahoma"/>
            <family val="2"/>
          </rPr>
          <t>Probably we will do this by creating (up to) one stack per creature level, on skinning. So far we don't have a separate Curing skill.</t>
        </r>
      </text>
    </comment>
  </commentList>
</comments>
</file>

<file path=xl/sharedStrings.xml><?xml version="1.0" encoding="utf-8"?>
<sst xmlns="http://schemas.openxmlformats.org/spreadsheetml/2006/main" count="4035" uniqueCount="1504">
  <si>
    <t>Name:</t>
  </si>
  <si>
    <t>Class:</t>
  </si>
  <si>
    <t>Level:</t>
  </si>
  <si>
    <t>Race:</t>
  </si>
  <si>
    <t>Character Reference Sheet</t>
  </si>
  <si>
    <t>Strength</t>
  </si>
  <si>
    <t>Intelligence</t>
  </si>
  <si>
    <t>Agility</t>
  </si>
  <si>
    <t>Health</t>
  </si>
  <si>
    <t>Health:</t>
  </si>
  <si>
    <t>Stamina:</t>
  </si>
  <si>
    <t>Base</t>
  </si>
  <si>
    <t>Equipment</t>
  </si>
  <si>
    <t>Total</t>
  </si>
  <si>
    <t>Level</t>
  </si>
  <si>
    <t>Other Skills</t>
  </si>
  <si>
    <t>Skill</t>
  </si>
  <si>
    <t>Item</t>
  </si>
  <si>
    <t>Weight</t>
  </si>
  <si>
    <t>Type</t>
  </si>
  <si>
    <t>Experience:</t>
  </si>
  <si>
    <t>Attack:</t>
  </si>
  <si>
    <t>Defence:</t>
  </si>
  <si>
    <t>Body:</t>
  </si>
  <si>
    <t>Head:</t>
  </si>
  <si>
    <t>Left Ring:</t>
  </si>
  <si>
    <t>Right Ring:</t>
  </si>
  <si>
    <t>Neck:</t>
  </si>
  <si>
    <t>Legs:</t>
  </si>
  <si>
    <t>Current Equipment</t>
  </si>
  <si>
    <t>Stamina</t>
  </si>
  <si>
    <t>Welcome to DungeonDelveXL</t>
  </si>
  <si>
    <t>Create a New Character</t>
  </si>
  <si>
    <t>Spare Points</t>
  </si>
  <si>
    <t>Racial Bonus</t>
  </si>
  <si>
    <t>=</t>
  </si>
  <si>
    <t>Classes</t>
  </si>
  <si>
    <t>Warrior</t>
  </si>
  <si>
    <t>Ranger</t>
  </si>
  <si>
    <t>Barbarian</t>
  </si>
  <si>
    <t>Thief</t>
  </si>
  <si>
    <t>Cleric</t>
  </si>
  <si>
    <t>Wizard</t>
  </si>
  <si>
    <t>Warlock</t>
  </si>
  <si>
    <t>Races</t>
  </si>
  <si>
    <t>Human</t>
  </si>
  <si>
    <t>Dwarf</t>
  </si>
  <si>
    <t>Elf</t>
  </si>
  <si>
    <t>Orc</t>
  </si>
  <si>
    <t>Goblin</t>
  </si>
  <si>
    <t>Str</t>
  </si>
  <si>
    <t>For</t>
  </si>
  <si>
    <t>Agi</t>
  </si>
  <si>
    <t>Int</t>
  </si>
  <si>
    <t>Name</t>
  </si>
  <si>
    <t>Attack</t>
  </si>
  <si>
    <t>Defence</t>
  </si>
  <si>
    <t>Symbol</t>
  </si>
  <si>
    <t>Goblin Elite</t>
  </si>
  <si>
    <t>Goblin Chieftain</t>
  </si>
  <si>
    <t>Goblin Archer</t>
  </si>
  <si>
    <t>Goblin Mage</t>
  </si>
  <si>
    <t>Mass</t>
  </si>
  <si>
    <t>Value</t>
  </si>
  <si>
    <t>Primary</t>
  </si>
  <si>
    <t>Secondary</t>
  </si>
  <si>
    <t>Iron</t>
  </si>
  <si>
    <t>Steel</t>
  </si>
  <si>
    <t>Copper</t>
  </si>
  <si>
    <t>Bronze</t>
  </si>
  <si>
    <t>Wool</t>
  </si>
  <si>
    <t>Leather</t>
  </si>
  <si>
    <t>Cotton</t>
  </si>
  <si>
    <t>Wood</t>
  </si>
  <si>
    <t>Base Item Name</t>
  </si>
  <si>
    <t>Body</t>
  </si>
  <si>
    <t>Head</t>
  </si>
  <si>
    <t>Legs</t>
  </si>
  <si>
    <t>Ring</t>
  </si>
  <si>
    <t>Neck</t>
  </si>
  <si>
    <t>Shield</t>
  </si>
  <si>
    <t>Silver</t>
  </si>
  <si>
    <t>Gold</t>
  </si>
  <si>
    <t>Size</t>
  </si>
  <si>
    <t>L</t>
  </si>
  <si>
    <t>S</t>
  </si>
  <si>
    <t>M</t>
  </si>
  <si>
    <t>Difficulty</t>
  </si>
  <si>
    <t>Type(s)</t>
  </si>
  <si>
    <t>Symbol:</t>
  </si>
  <si>
    <t>XX</t>
  </si>
  <si>
    <t>Unnamed Character</t>
  </si>
  <si>
    <t>Building</t>
  </si>
  <si>
    <t>Width</t>
  </si>
  <si>
    <t>Height</t>
  </si>
  <si>
    <t>Town Hall</t>
  </si>
  <si>
    <t>Inn</t>
  </si>
  <si>
    <t>Weaponsmith</t>
  </si>
  <si>
    <t>Armoursmith</t>
  </si>
  <si>
    <t>Temple</t>
  </si>
  <si>
    <t>ID</t>
  </si>
  <si>
    <t>Hotel</t>
  </si>
  <si>
    <t>Leatherworker</t>
  </si>
  <si>
    <t>Tailor</t>
  </si>
  <si>
    <t>MaxFreq</t>
  </si>
  <si>
    <t>IsShop</t>
  </si>
  <si>
    <t>Weaver</t>
  </si>
  <si>
    <t>Jewelsmith</t>
  </si>
  <si>
    <t>Enchantment</t>
  </si>
  <si>
    <t>Armour</t>
  </si>
  <si>
    <t>Def</t>
  </si>
  <si>
    <t>Accuracy</t>
  </si>
  <si>
    <t>Protection</t>
  </si>
  <si>
    <t>Striking</t>
  </si>
  <si>
    <t>Damage</t>
  </si>
  <si>
    <t>Lightning</t>
  </si>
  <si>
    <t>Fire</t>
  </si>
  <si>
    <t>Cold</t>
  </si>
  <si>
    <t>Sharpness</t>
  </si>
  <si>
    <t>Electricity</t>
  </si>
  <si>
    <t>Physical</t>
  </si>
  <si>
    <t>Foresight</t>
  </si>
  <si>
    <t>Tanking</t>
  </si>
  <si>
    <t>Assassination</t>
  </si>
  <si>
    <t>Dodging</t>
  </si>
  <si>
    <t>Tactics</t>
  </si>
  <si>
    <t>Brawling</t>
  </si>
  <si>
    <t>Force</t>
  </si>
  <si>
    <t>Dam</t>
  </si>
  <si>
    <t>Venom</t>
  </si>
  <si>
    <t>Corrosion</t>
  </si>
  <si>
    <t>Poison</t>
  </si>
  <si>
    <t>Acid</t>
  </si>
  <si>
    <t>Skill / Shop</t>
  </si>
  <si>
    <t>Weapon</t>
  </si>
  <si>
    <t>Weapon Class</t>
  </si>
  <si>
    <t>Sword</t>
  </si>
  <si>
    <t>Axe</t>
  </si>
  <si>
    <t>Frequency</t>
  </si>
  <si>
    <t>4,4</t>
  </si>
  <si>
    <t>4,5</t>
  </si>
  <si>
    <t>3,3</t>
  </si>
  <si>
    <t>3,4</t>
  </si>
  <si>
    <t>Magisterium</t>
  </si>
  <si>
    <t>Party Information</t>
  </si>
  <si>
    <t>Dungeon:</t>
  </si>
  <si>
    <t>Location:</t>
  </si>
  <si>
    <t>Cash:</t>
  </si>
  <si>
    <t>Arms:</t>
  </si>
  <si>
    <t>Basic Tunic</t>
  </si>
  <si>
    <t>Basic Shoes</t>
  </si>
  <si>
    <t>Feet</t>
  </si>
  <si>
    <t>2,3</t>
  </si>
  <si>
    <t>2,2</t>
  </si>
  <si>
    <t>Staff</t>
  </si>
  <si>
    <t>1,2</t>
  </si>
  <si>
    <t>Bow</t>
  </si>
  <si>
    <t>Arms</t>
  </si>
  <si>
    <t/>
  </si>
  <si>
    <t>Equipped Items</t>
  </si>
  <si>
    <t>Hands</t>
  </si>
  <si>
    <t>Feet:</t>
  </si>
  <si>
    <t>Hands:</t>
  </si>
  <si>
    <t>Weight/kg</t>
  </si>
  <si>
    <t>Combat Skills</t>
  </si>
  <si>
    <t>Mercenary Guild</t>
  </si>
  <si>
    <t>Quantity</t>
  </si>
  <si>
    <t>Stackable?</t>
  </si>
  <si>
    <t>Missile</t>
  </si>
  <si>
    <t>0,0</t>
  </si>
  <si>
    <t>0,1</t>
  </si>
  <si>
    <t>1,0</t>
  </si>
  <si>
    <t>Date:</t>
  </si>
  <si>
    <t>Endurance</t>
  </si>
  <si>
    <t>Toughness</t>
  </si>
  <si>
    <t>Tou</t>
  </si>
  <si>
    <t>End</t>
  </si>
  <si>
    <t>Tenacity</t>
  </si>
  <si>
    <t>Stubbornness</t>
  </si>
  <si>
    <t>Smelter</t>
  </si>
  <si>
    <t>Miner</t>
  </si>
  <si>
    <t>Stats</t>
  </si>
  <si>
    <t>Magic</t>
  </si>
  <si>
    <t>1,1</t>
  </si>
  <si>
    <t>MAttack</t>
  </si>
  <si>
    <t>MDefence</t>
  </si>
  <si>
    <t>Power</t>
  </si>
  <si>
    <t>Shielding</t>
  </si>
  <si>
    <t>Potency</t>
  </si>
  <si>
    <t>Evocation</t>
  </si>
  <si>
    <t>Barrier</t>
  </si>
  <si>
    <t>Unspent Points</t>
  </si>
  <si>
    <t>Paladin</t>
  </si>
  <si>
    <t>Priest</t>
  </si>
  <si>
    <t>3,2</t>
  </si>
  <si>
    <t>Spell Name</t>
  </si>
  <si>
    <t>Spell Type</t>
  </si>
  <si>
    <t>Range</t>
  </si>
  <si>
    <t>DamageType</t>
  </si>
  <si>
    <t>Duration</t>
  </si>
  <si>
    <t>Fire Arrow</t>
  </si>
  <si>
    <t>Acid Arrow</t>
  </si>
  <si>
    <t>Fireball</t>
  </si>
  <si>
    <t>Minor Heal</t>
  </si>
  <si>
    <t>Heal</t>
  </si>
  <si>
    <t>Major Heal</t>
  </si>
  <si>
    <t>Bless</t>
  </si>
  <si>
    <t>Curse</t>
  </si>
  <si>
    <t>Area</t>
  </si>
  <si>
    <t>Rdam</t>
  </si>
  <si>
    <t>Bdam</t>
  </si>
  <si>
    <t>Fire Burst</t>
  </si>
  <si>
    <t>Stoneskin</t>
  </si>
  <si>
    <t>Barkskin</t>
  </si>
  <si>
    <t>NWSkills</t>
  </si>
  <si>
    <t>IsGuild</t>
  </si>
  <si>
    <t>BaseStr</t>
  </si>
  <si>
    <t>BaseTou</t>
  </si>
  <si>
    <t>BaseEnd</t>
  </si>
  <si>
    <t>BaseAgi</t>
  </si>
  <si>
    <t>BaseInt</t>
  </si>
  <si>
    <t>Def/MDef</t>
  </si>
  <si>
    <t>Att/MAtt</t>
  </si>
  <si>
    <t>Skill Name</t>
  </si>
  <si>
    <t>MaxLvl</t>
  </si>
  <si>
    <t>Herbalist</t>
  </si>
  <si>
    <t>Alchemist</t>
  </si>
  <si>
    <t>N</t>
  </si>
  <si>
    <t>Usage</t>
  </si>
  <si>
    <t>G</t>
  </si>
  <si>
    <t>W</t>
  </si>
  <si>
    <t>Polearm</t>
  </si>
  <si>
    <t>P</t>
  </si>
  <si>
    <t>Restricted</t>
  </si>
  <si>
    <t>Lockpick</t>
  </si>
  <si>
    <t>Disarm Traps</t>
  </si>
  <si>
    <t>D</t>
  </si>
  <si>
    <t>Enrage</t>
  </si>
  <si>
    <t>Description</t>
  </si>
  <si>
    <t>Make clothes and armour from leather.</t>
  </si>
  <si>
    <t>Forge weapons of all types.</t>
  </si>
  <si>
    <t>Forge metal armour.</t>
  </si>
  <si>
    <t>Make items of jewellery.</t>
  </si>
  <si>
    <t>Smelt metal ore into refined metal bars.</t>
  </si>
  <si>
    <t>Mine for metal ore and other useful materials.</t>
  </si>
  <si>
    <t>Gather herbs and plant materials.</t>
  </si>
  <si>
    <t>Brew potions from raw materials.</t>
  </si>
  <si>
    <t>Spell</t>
  </si>
  <si>
    <t>Spells Known</t>
  </si>
  <si>
    <t>Silk</t>
  </si>
  <si>
    <t>Platinum</t>
  </si>
  <si>
    <t>Conduction</t>
  </si>
  <si>
    <t>Insulation</t>
  </si>
  <si>
    <t>Cooling</t>
  </si>
  <si>
    <t>Vigour</t>
  </si>
  <si>
    <t>Coldstone</t>
  </si>
  <si>
    <t>Price (sp)</t>
  </si>
  <si>
    <t>Material</t>
  </si>
  <si>
    <t>Group</t>
  </si>
  <si>
    <t>Cost</t>
  </si>
  <si>
    <t>Enchant</t>
  </si>
  <si>
    <t>Metal</t>
  </si>
  <si>
    <t>Mithril</t>
  </si>
  <si>
    <t>Freq</t>
  </si>
  <si>
    <t>[Metal]</t>
  </si>
  <si>
    <t>[Leather]</t>
  </si>
  <si>
    <t>[Wood]</t>
  </si>
  <si>
    <t>Pine</t>
  </si>
  <si>
    <t>Yew</t>
  </si>
  <si>
    <t>Willow</t>
  </si>
  <si>
    <t>Oak</t>
  </si>
  <si>
    <t>Cedar</t>
  </si>
  <si>
    <t>Dragonhide</t>
  </si>
  <si>
    <t>Dragonscale</t>
  </si>
  <si>
    <t>Fire/4</t>
  </si>
  <si>
    <t>$ Robes</t>
  </si>
  <si>
    <t>$ Leggings</t>
  </si>
  <si>
    <t>$ Sleeves</t>
  </si>
  <si>
    <t>$ Hat</t>
  </si>
  <si>
    <t>$ Boots</t>
  </si>
  <si>
    <t>$ Gloves</t>
  </si>
  <si>
    <t>$ Chestpiece</t>
  </si>
  <si>
    <t>Studded $ Chestpiece</t>
  </si>
  <si>
    <t>$ Headguard</t>
  </si>
  <si>
    <t>$ Helm</t>
  </si>
  <si>
    <t>$ Plate Gauntlets</t>
  </si>
  <si>
    <t>$ Mail Gauntlets</t>
  </si>
  <si>
    <t>$ Plate Leggings</t>
  </si>
  <si>
    <t>$ Mail Leggings</t>
  </si>
  <si>
    <t>$ Plate Sleeves</t>
  </si>
  <si>
    <t>$ Mail Sleeves</t>
  </si>
  <si>
    <t>$ Buckler</t>
  </si>
  <si>
    <t>$ Shield</t>
  </si>
  <si>
    <t>$ Body Shield</t>
  </si>
  <si>
    <t>$ Ring</t>
  </si>
  <si>
    <t>$ Necklace</t>
  </si>
  <si>
    <t>$ Amulet</t>
  </si>
  <si>
    <t>$ Longsword</t>
  </si>
  <si>
    <t>$ Mace</t>
  </si>
  <si>
    <t>$ Battle Axe</t>
  </si>
  <si>
    <t>$ Shortsword</t>
  </si>
  <si>
    <t>$ Hand Axe</t>
  </si>
  <si>
    <t>$ Quarterstaff</t>
  </si>
  <si>
    <t>$ Short staff</t>
  </si>
  <si>
    <t>$ Dagger</t>
  </si>
  <si>
    <t>$ Short Bow</t>
  </si>
  <si>
    <t>$ Long Bow</t>
  </si>
  <si>
    <t>$ Composite Short Bow</t>
  </si>
  <si>
    <t>$ Composite Long Bow</t>
  </si>
  <si>
    <t>Speed</t>
  </si>
  <si>
    <t>$ Greatsword</t>
  </si>
  <si>
    <t>Cloth</t>
  </si>
  <si>
    <t>[Cloth]</t>
  </si>
  <si>
    <t>$ Scimitar</t>
  </si>
  <si>
    <t>$ Hammer</t>
  </si>
  <si>
    <t>Blunt</t>
  </si>
  <si>
    <t>$ Warhammer</t>
  </si>
  <si>
    <t>$ Spear</t>
  </si>
  <si>
    <t>$ Halberd</t>
  </si>
  <si>
    <t>7,5</t>
  </si>
  <si>
    <t>4,6</t>
  </si>
  <si>
    <t>MDef</t>
  </si>
  <si>
    <t>Katana</t>
  </si>
  <si>
    <t>Precious</t>
  </si>
  <si>
    <t>Cold/2</t>
  </si>
  <si>
    <t>Cold/1</t>
  </si>
  <si>
    <t>Studded $ Boots</t>
  </si>
  <si>
    <t>Studded $ Gloves</t>
  </si>
  <si>
    <t>Studded $ Sleeves</t>
  </si>
  <si>
    <t>Studded $ Leggings</t>
  </si>
  <si>
    <t>Physical/1</t>
  </si>
  <si>
    <t>Basic Sword</t>
  </si>
  <si>
    <t>Basic Axe</t>
  </si>
  <si>
    <t>Basic Mace</t>
  </si>
  <si>
    <t>Basic Dagger</t>
  </si>
  <si>
    <t>Min Lvl</t>
  </si>
  <si>
    <t>Max Lvl</t>
  </si>
  <si>
    <t>G+</t>
  </si>
  <si>
    <t>G*</t>
  </si>
  <si>
    <t>G&gt;</t>
  </si>
  <si>
    <t>G^</t>
  </si>
  <si>
    <t>MAtt</t>
  </si>
  <si>
    <t>HP/Lvl</t>
  </si>
  <si>
    <t>Orc Elite</t>
  </si>
  <si>
    <t>Orc Chieftain</t>
  </si>
  <si>
    <t>Orc Archer</t>
  </si>
  <si>
    <t>O</t>
  </si>
  <si>
    <t>O+</t>
  </si>
  <si>
    <t>O*</t>
  </si>
  <si>
    <t>O&gt;</t>
  </si>
  <si>
    <t>O^</t>
  </si>
  <si>
    <t>Orc Sorcerer</t>
  </si>
  <si>
    <t>Spells</t>
  </si>
  <si>
    <t>Bandit</t>
  </si>
  <si>
    <t>Bandit Elite</t>
  </si>
  <si>
    <t>Bandit Leader</t>
  </si>
  <si>
    <t>Bandit Archer</t>
  </si>
  <si>
    <t>Bandit Mage</t>
  </si>
  <si>
    <t>B</t>
  </si>
  <si>
    <t>B+</t>
  </si>
  <si>
    <t>B*</t>
  </si>
  <si>
    <t>B&gt;</t>
  </si>
  <si>
    <t>B^</t>
  </si>
  <si>
    <t>Ba</t>
  </si>
  <si>
    <t>Bo</t>
  </si>
  <si>
    <t>Skeleton</t>
  </si>
  <si>
    <t>Skeleton Archer</t>
  </si>
  <si>
    <t>Skeleton Mage</t>
  </si>
  <si>
    <t>Zombie</t>
  </si>
  <si>
    <t>Mummy</t>
  </si>
  <si>
    <t>S&gt;</t>
  </si>
  <si>
    <t>S^</t>
  </si>
  <si>
    <t>Z</t>
  </si>
  <si>
    <t>Special Attack</t>
  </si>
  <si>
    <t>Special Defence</t>
  </si>
  <si>
    <t>Undead</t>
  </si>
  <si>
    <t>Wraith</t>
  </si>
  <si>
    <t>Lich</t>
  </si>
  <si>
    <t>L^</t>
  </si>
  <si>
    <t>W^</t>
  </si>
  <si>
    <t>Drain</t>
  </si>
  <si>
    <t>Ice Touch</t>
  </si>
  <si>
    <t>Ogre</t>
  </si>
  <si>
    <t>Ogre Elite</t>
  </si>
  <si>
    <t>Ogre Chieftain</t>
  </si>
  <si>
    <t>Og</t>
  </si>
  <si>
    <t>Og+</t>
  </si>
  <si>
    <t>Og*</t>
  </si>
  <si>
    <t>Og^</t>
  </si>
  <si>
    <t>Brown Bear</t>
  </si>
  <si>
    <t>Black Bear</t>
  </si>
  <si>
    <t>Wolf</t>
  </si>
  <si>
    <t>Lion</t>
  </si>
  <si>
    <t>Li</t>
  </si>
  <si>
    <t>Terrain</t>
  </si>
  <si>
    <t>ORF</t>
  </si>
  <si>
    <t>Ogre Sorcerer</t>
  </si>
  <si>
    <t>Hill Giant</t>
  </si>
  <si>
    <t>Rock Giant</t>
  </si>
  <si>
    <t>GH</t>
  </si>
  <si>
    <t>GR</t>
  </si>
  <si>
    <t>R</t>
  </si>
  <si>
    <t>Green Dragon</t>
  </si>
  <si>
    <t>Black Dragon</t>
  </si>
  <si>
    <t>Red Dragon</t>
  </si>
  <si>
    <t>White Dragon</t>
  </si>
  <si>
    <t>F</t>
  </si>
  <si>
    <t>Poison/1</t>
  </si>
  <si>
    <t>Poison Arrow</t>
  </si>
  <si>
    <t>Dam/Turn</t>
  </si>
  <si>
    <t>Fire Breath</t>
  </si>
  <si>
    <t>Lightning Breath</t>
  </si>
  <si>
    <t>Acid Breath</t>
  </si>
  <si>
    <t>Poison Breath</t>
  </si>
  <si>
    <t>Ice Breath</t>
  </si>
  <si>
    <t>Creature</t>
  </si>
  <si>
    <t>Blue Dragon</t>
  </si>
  <si>
    <t>Wild Dog</t>
  </si>
  <si>
    <t>Wd</t>
  </si>
  <si>
    <t>Wo</t>
  </si>
  <si>
    <t>Giant Rat</t>
  </si>
  <si>
    <t>Giant Spider</t>
  </si>
  <si>
    <t>9,1</t>
  </si>
  <si>
    <t>12,1</t>
  </si>
  <si>
    <t>14,2</t>
  </si>
  <si>
    <t>6,0.5</t>
  </si>
  <si>
    <t>10,1.5</t>
  </si>
  <si>
    <t>12,2</t>
  </si>
  <si>
    <t>7,1</t>
  </si>
  <si>
    <t>5,0.5</t>
  </si>
  <si>
    <t>11,1.5</t>
  </si>
  <si>
    <t>10,2</t>
  </si>
  <si>
    <t>12,2.5</t>
  </si>
  <si>
    <t>10,3</t>
  </si>
  <si>
    <t>10,4</t>
  </si>
  <si>
    <t>Ra</t>
  </si>
  <si>
    <t>9,1.5</t>
  </si>
  <si>
    <t>Left Hand:</t>
  </si>
  <si>
    <t>Right Hand:</t>
  </si>
  <si>
    <t>Basic Short Bow</t>
  </si>
  <si>
    <t>Basic Staff</t>
  </si>
  <si>
    <t>T</t>
  </si>
  <si>
    <t>[Precious]</t>
  </si>
  <si>
    <t>Ironsilk</t>
  </si>
  <si>
    <t>Palladium</t>
  </si>
  <si>
    <t>Treant</t>
  </si>
  <si>
    <t>Wererat</t>
  </si>
  <si>
    <t>Werewolf</t>
  </si>
  <si>
    <t>Werebear</t>
  </si>
  <si>
    <t>Lycanthrope</t>
  </si>
  <si>
    <t>Sylvan</t>
  </si>
  <si>
    <t>Viper</t>
  </si>
  <si>
    <t>Wild Boar</t>
  </si>
  <si>
    <t>Wr</t>
  </si>
  <si>
    <t>Ww</t>
  </si>
  <si>
    <t>Wb</t>
  </si>
  <si>
    <t>6,1</t>
  </si>
  <si>
    <t>V~</t>
  </si>
  <si>
    <t>Br</t>
  </si>
  <si>
    <t>Entangle</t>
  </si>
  <si>
    <t>Haste</t>
  </si>
  <si>
    <t>Trade Stuff - Mining</t>
  </si>
  <si>
    <t>Trade Stuff - Herbs</t>
  </si>
  <si>
    <t>Heartweed</t>
  </si>
  <si>
    <t>Locations</t>
  </si>
  <si>
    <t>Copper Ore</t>
  </si>
  <si>
    <t>Iron Ore</t>
  </si>
  <si>
    <t>Tin Ore</t>
  </si>
  <si>
    <t>Mithril Ore</t>
  </si>
  <si>
    <t>Coal</t>
  </si>
  <si>
    <t>Bloodwort</t>
  </si>
  <si>
    <t>Scarlet Sage</t>
  </si>
  <si>
    <t>Icevine</t>
  </si>
  <si>
    <t>Liverfern</t>
  </si>
  <si>
    <t>Ironbark</t>
  </si>
  <si>
    <t>Silvermint</t>
  </si>
  <si>
    <t>Wolfheather</t>
  </si>
  <si>
    <t>Wraithbane</t>
  </si>
  <si>
    <t>Trade Stuff - Animal Parts</t>
  </si>
  <si>
    <t>Wolfhide</t>
  </si>
  <si>
    <t>Bearhide</t>
  </si>
  <si>
    <t>Goat</t>
  </si>
  <si>
    <t>Go</t>
  </si>
  <si>
    <t>ORFA</t>
  </si>
  <si>
    <t>ORA</t>
  </si>
  <si>
    <t>Leopard</t>
  </si>
  <si>
    <t>Tree Monkey</t>
  </si>
  <si>
    <t>Le</t>
  </si>
  <si>
    <t>Mk</t>
  </si>
  <si>
    <t>Werecat</t>
  </si>
  <si>
    <t>Wc</t>
  </si>
  <si>
    <t>Cloud Giant</t>
  </si>
  <si>
    <t>GC</t>
  </si>
  <si>
    <t>OR</t>
  </si>
  <si>
    <t>Troll</t>
  </si>
  <si>
    <t>Troll Devourer</t>
  </si>
  <si>
    <t>Troll Thug</t>
  </si>
  <si>
    <t>Troll Shaman</t>
  </si>
  <si>
    <t>Td</t>
  </si>
  <si>
    <t>Tt</t>
  </si>
  <si>
    <t>Ts</t>
  </si>
  <si>
    <t>Troll Chieftain</t>
  </si>
  <si>
    <t>Crocodile</t>
  </si>
  <si>
    <t>Anaconda</t>
  </si>
  <si>
    <t>Moss Creature</t>
  </si>
  <si>
    <t>A~</t>
  </si>
  <si>
    <t>Python</t>
  </si>
  <si>
    <t>P~</t>
  </si>
  <si>
    <t>Giant Frog</t>
  </si>
  <si>
    <t>Giant Newt</t>
  </si>
  <si>
    <t>C</t>
  </si>
  <si>
    <t>Gf</t>
  </si>
  <si>
    <t>Gn</t>
  </si>
  <si>
    <t>Target Ypos</t>
  </si>
  <si>
    <t>Stormgrass</t>
  </si>
  <si>
    <t>Yellowleaf</t>
  </si>
  <si>
    <t>Wild Ox</t>
  </si>
  <si>
    <t>Wx</t>
  </si>
  <si>
    <t>Trade Stuff - Smelting</t>
  </si>
  <si>
    <t>Tin</t>
  </si>
  <si>
    <t>2nd Material</t>
  </si>
  <si>
    <t>Trade Stuff - Wood</t>
  </si>
  <si>
    <t>Lumberjack</t>
  </si>
  <si>
    <t>Effects</t>
  </si>
  <si>
    <t>Weave cloth from wool and other materials.</t>
  </si>
  <si>
    <t>Make light clothes from cloth.</t>
  </si>
  <si>
    <t>Skinner</t>
  </si>
  <si>
    <t>Skinnable?</t>
  </si>
  <si>
    <t>Tough Leather</t>
  </si>
  <si>
    <t>Light Leather</t>
  </si>
  <si>
    <t>Dragonhide,Dragonscale</t>
  </si>
  <si>
    <t>Snakeskin</t>
  </si>
  <si>
    <t>OFM</t>
  </si>
  <si>
    <t>OFMRA</t>
  </si>
  <si>
    <t>OFMA</t>
  </si>
  <si>
    <t>OF</t>
  </si>
  <si>
    <t>Soulnettle</t>
  </si>
  <si>
    <t>Critically Encumbered</t>
  </si>
  <si>
    <t xml:space="preserve">Inventory  </t>
  </si>
  <si>
    <t>Trade Market</t>
  </si>
  <si>
    <t>Target</t>
  </si>
  <si>
    <t>Source 1</t>
  </si>
  <si>
    <t>Quantity 1</t>
  </si>
  <si>
    <t>Source 2</t>
  </si>
  <si>
    <t>Quantity 2</t>
  </si>
  <si>
    <t>Source 3</t>
  </si>
  <si>
    <t>Quantity 3</t>
  </si>
  <si>
    <t>Adamantite</t>
  </si>
  <si>
    <t>Physical/2</t>
  </si>
  <si>
    <t>Red Adamantite</t>
  </si>
  <si>
    <t>Blue Adamantite</t>
  </si>
  <si>
    <t>Grey Adamantite</t>
  </si>
  <si>
    <t>Smelting</t>
  </si>
  <si>
    <t>Potion of Minor Healing</t>
  </si>
  <si>
    <t>Potion of Healing</t>
  </si>
  <si>
    <t>Potion of Great Healing</t>
  </si>
  <si>
    <t>Potion of Speed</t>
  </si>
  <si>
    <t>Potion</t>
  </si>
  <si>
    <t>Potion of Barkskin</t>
  </si>
  <si>
    <t>Potion of Strength</t>
  </si>
  <si>
    <t>Effect on Use</t>
  </si>
  <si>
    <t>Starting Kit</t>
  </si>
  <si>
    <t>Greater Strength</t>
  </si>
  <si>
    <t>Potion of Greater Strength</t>
  </si>
  <si>
    <t>Potion of Stoneskin</t>
  </si>
  <si>
    <t>Ignored below here</t>
  </si>
  <si>
    <t>Greater Toughness</t>
  </si>
  <si>
    <t>Greater Endurance</t>
  </si>
  <si>
    <t>Greater Agility</t>
  </si>
  <si>
    <t>Greater Intelligence</t>
  </si>
  <si>
    <t>Potion of Toughness</t>
  </si>
  <si>
    <t>Potion of Greater Toughness</t>
  </si>
  <si>
    <t>Potion of Endurance</t>
  </si>
  <si>
    <t>Potion of Greater Endurance</t>
  </si>
  <si>
    <t>Potion of Agility</t>
  </si>
  <si>
    <t>Potion of Greater Agility</t>
  </si>
  <si>
    <t>Potion of Intelligence</t>
  </si>
  <si>
    <t>Potion of Greater Intelligence</t>
  </si>
  <si>
    <t>Wool Cloth</t>
  </si>
  <si>
    <t>Linen Cloth</t>
  </si>
  <si>
    <t>Cotton Cloth</t>
  </si>
  <si>
    <t>Silk Cloth</t>
  </si>
  <si>
    <t>Ironsilk Cloth</t>
  </si>
  <si>
    <t>Trade Stuff - Cloth</t>
  </si>
  <si>
    <t>Weaving</t>
  </si>
  <si>
    <t>Silver Ironsilk Cloth</t>
  </si>
  <si>
    <t>Gold Ironsilk Cloth</t>
  </si>
  <si>
    <t>Hemp</t>
  </si>
  <si>
    <t>Trade Stuff - Weavable</t>
  </si>
  <si>
    <t>Tree Spider</t>
  </si>
  <si>
    <t>St</t>
  </si>
  <si>
    <t>Sg</t>
  </si>
  <si>
    <t>Demonic</t>
  </si>
  <si>
    <t>Astral Spider</t>
  </si>
  <si>
    <t>Demonic Servant</t>
  </si>
  <si>
    <t>Lesser Demon</t>
  </si>
  <si>
    <t>Fire Demon</t>
  </si>
  <si>
    <t>Greater Demon</t>
  </si>
  <si>
    <t>Demonic Mage</t>
  </si>
  <si>
    <t>Sa</t>
  </si>
  <si>
    <t>Forest Giant</t>
  </si>
  <si>
    <t>GF</t>
  </si>
  <si>
    <t>IsLeader</t>
  </si>
  <si>
    <t>Vampire</t>
  </si>
  <si>
    <t>V</t>
  </si>
  <si>
    <t>Giant Eagle</t>
  </si>
  <si>
    <t>Ea</t>
  </si>
  <si>
    <t>Formian Warrior</t>
  </si>
  <si>
    <t>Giant Ant</t>
  </si>
  <si>
    <t>Formian Elite</t>
  </si>
  <si>
    <t>Formian Mage</t>
  </si>
  <si>
    <t>Formian Queen</t>
  </si>
  <si>
    <t>Formian</t>
  </si>
  <si>
    <t>Vampire Lord</t>
  </si>
  <si>
    <t>V*</t>
  </si>
  <si>
    <t>F^</t>
  </si>
  <si>
    <t>F*</t>
  </si>
  <si>
    <t>F+</t>
  </si>
  <si>
    <t>A</t>
  </si>
  <si>
    <t>Iron Golem</t>
  </si>
  <si>
    <t>Steel Golem</t>
  </si>
  <si>
    <t>Bronze Golem</t>
  </si>
  <si>
    <t>Mithril Golem</t>
  </si>
  <si>
    <t>Copper Golem</t>
  </si>
  <si>
    <t>Golem</t>
  </si>
  <si>
    <t>14,2.5</t>
  </si>
  <si>
    <t>GB</t>
  </si>
  <si>
    <t>GI</t>
  </si>
  <si>
    <t>GS</t>
  </si>
  <si>
    <t>GM</t>
  </si>
  <si>
    <t>Elemental</t>
  </si>
  <si>
    <t>Earth Elemental</t>
  </si>
  <si>
    <t>Water Elemental</t>
  </si>
  <si>
    <t>Fire Elemental</t>
  </si>
  <si>
    <t>Air Elemental</t>
  </si>
  <si>
    <t>EE</t>
  </si>
  <si>
    <t>EW</t>
  </si>
  <si>
    <t>EF</t>
  </si>
  <si>
    <t>EA</t>
  </si>
  <si>
    <t>Giant Skeleton</t>
  </si>
  <si>
    <t>Unique</t>
  </si>
  <si>
    <t>Beholder</t>
  </si>
  <si>
    <t>Pit Fiend</t>
  </si>
  <si>
    <t>Demon Lord</t>
  </si>
  <si>
    <t>E*</t>
  </si>
  <si>
    <t>Archmage</t>
  </si>
  <si>
    <t>Land Shark</t>
  </si>
  <si>
    <t>Titanoboa</t>
  </si>
  <si>
    <t>PF</t>
  </si>
  <si>
    <t>AM</t>
  </si>
  <si>
    <t>LS</t>
  </si>
  <si>
    <t>14,3</t>
  </si>
  <si>
    <t>SpeedMod</t>
  </si>
  <si>
    <t>Ironskin</t>
  </si>
  <si>
    <t>Wild Creature</t>
  </si>
  <si>
    <t>Marsh Creature</t>
  </si>
  <si>
    <t>Stam B/Lvl</t>
  </si>
  <si>
    <t>CDOMRFA</t>
  </si>
  <si>
    <t>CDOF</t>
  </si>
  <si>
    <t>CD</t>
  </si>
  <si>
    <t>CDO</t>
  </si>
  <si>
    <t>CDOMRF</t>
  </si>
  <si>
    <t>CDOFM</t>
  </si>
  <si>
    <t>CDORF</t>
  </si>
  <si>
    <t>CDM</t>
  </si>
  <si>
    <t>CORF</t>
  </si>
  <si>
    <t>Ettin</t>
  </si>
  <si>
    <t>Et</t>
  </si>
  <si>
    <t>FC</t>
  </si>
  <si>
    <t>Meteor</t>
  </si>
  <si>
    <t>Slow</t>
  </si>
  <si>
    <t>Poison/40</t>
  </si>
  <si>
    <t>Acid/40</t>
  </si>
  <si>
    <t>Fire/40</t>
  </si>
  <si>
    <t>Electricity/40</t>
  </si>
  <si>
    <t>Cold/40</t>
  </si>
  <si>
    <t>Physical/75</t>
  </si>
  <si>
    <t>Acid/60</t>
  </si>
  <si>
    <t>Acid/50</t>
  </si>
  <si>
    <t>Acid/25</t>
  </si>
  <si>
    <t>Physical/60</t>
  </si>
  <si>
    <t>Healing Spring</t>
  </si>
  <si>
    <t>Healing Source</t>
  </si>
  <si>
    <t>Potion of Replenishment</t>
  </si>
  <si>
    <t>Potion of Greater Replenishment</t>
  </si>
  <si>
    <t>Resistance</t>
  </si>
  <si>
    <t>Swiftness</t>
  </si>
  <si>
    <t>Sap</t>
  </si>
  <si>
    <t>Stun</t>
  </si>
  <si>
    <t>Fire an arrow of fire at your target.</t>
  </si>
  <si>
    <t>Fire a magical dart at your target.</t>
  </si>
  <si>
    <t>Fire an arrow tipped with a powerful acid.</t>
  </si>
  <si>
    <t>Fire an arrow tipped with a potent toxin.</t>
  </si>
  <si>
    <t>Learnable</t>
  </si>
  <si>
    <t>WSkills</t>
  </si>
  <si>
    <t>Att</t>
  </si>
  <si>
    <t>Matt</t>
  </si>
  <si>
    <t>Mdef</t>
  </si>
  <si>
    <t>First Aid</t>
  </si>
  <si>
    <t>Blizzard</t>
  </si>
  <si>
    <t>Summons</t>
  </si>
  <si>
    <t>Ice Wall</t>
  </si>
  <si>
    <t>Summon a wall of ice to block off the map to your enemies.</t>
  </si>
  <si>
    <t>Summoned</t>
  </si>
  <si>
    <t>Imp</t>
  </si>
  <si>
    <t>Im</t>
  </si>
  <si>
    <t>Skeletal Minion</t>
  </si>
  <si>
    <t>S.</t>
  </si>
  <si>
    <t>Corporeal</t>
  </si>
  <si>
    <t>Summon Imp</t>
  </si>
  <si>
    <t>Summon Minion</t>
  </si>
  <si>
    <t>Summon an imp to do your bidding</t>
  </si>
  <si>
    <t>Summon a skeletal minion to do your bidding</t>
  </si>
  <si>
    <t>Chitin</t>
  </si>
  <si>
    <t>Basic Long Bow</t>
  </si>
  <si>
    <t>Rubbish Creature Kit</t>
  </si>
  <si>
    <t>Battered Short Bow</t>
  </si>
  <si>
    <t>Battered Long Bow</t>
  </si>
  <si>
    <t>Rusty Sword</t>
  </si>
  <si>
    <t>Rusty Axe</t>
  </si>
  <si>
    <t>Troll Axe Thrower</t>
  </si>
  <si>
    <t>Tx</t>
  </si>
  <si>
    <t>Ogre Rock Thrower</t>
  </si>
  <si>
    <t>$ Throwing Axe</t>
  </si>
  <si>
    <t>Thrown</t>
  </si>
  <si>
    <t>$ Throwing Knife</t>
  </si>
  <si>
    <t>Summon Wolf</t>
  </si>
  <si>
    <t>Summons a wolf to do your bidding</t>
  </si>
  <si>
    <t>#</t>
  </si>
  <si>
    <t>4,1</t>
  </si>
  <si>
    <t>5,1</t>
  </si>
  <si>
    <t>4,0.5</t>
  </si>
  <si>
    <t>7,1.5</t>
  </si>
  <si>
    <t>6,1.5</t>
  </si>
  <si>
    <t>9,2</t>
  </si>
  <si>
    <t>11,3</t>
  </si>
  <si>
    <t>17,4</t>
  </si>
  <si>
    <t>16,3.5</t>
  </si>
  <si>
    <t>8,1.5</t>
  </si>
  <si>
    <t>8,2</t>
  </si>
  <si>
    <t>3,0.5</t>
  </si>
  <si>
    <t>2,0.5</t>
  </si>
  <si>
    <t>6,2</t>
  </si>
  <si>
    <t>7,2</t>
  </si>
  <si>
    <t>3,1</t>
  </si>
  <si>
    <t>2,1</t>
  </si>
  <si>
    <t>2,0.25</t>
  </si>
  <si>
    <t>Orb of Sunlight</t>
  </si>
  <si>
    <t>Torch</t>
  </si>
  <si>
    <t>Imbued Torch</t>
  </si>
  <si>
    <t>Basic Torch</t>
  </si>
  <si>
    <t>Sight</t>
  </si>
  <si>
    <t>Light Sphere</t>
  </si>
  <si>
    <t>Symbol of Light</t>
  </si>
  <si>
    <t>$ Light Buckler</t>
  </si>
  <si>
    <t>Light</t>
  </si>
  <si>
    <t>Blindness</t>
  </si>
  <si>
    <t>2,2,8</t>
  </si>
  <si>
    <t>3,3,10</t>
  </si>
  <si>
    <t>Other</t>
  </si>
  <si>
    <t>Trade Stuff - Other</t>
  </si>
  <si>
    <t>Crystal Shard</t>
  </si>
  <si>
    <t>$ Plate Chestpiece</t>
  </si>
  <si>
    <t>$ Mail Shirt</t>
  </si>
  <si>
    <t>Bowyer</t>
  </si>
  <si>
    <t>$ Great Bow</t>
  </si>
  <si>
    <t>Stealth</t>
  </si>
  <si>
    <t>Summon a tame wolf to fight alongside you.</t>
  </si>
  <si>
    <t>Dodge</t>
  </si>
  <si>
    <t>Dodge incoming attacks, at a penalty to your own attack strength</t>
  </si>
  <si>
    <t>Concentration</t>
  </si>
  <si>
    <t>Increase your magical abilities for a limited period of time.</t>
  </si>
  <si>
    <t>Weapon Master</t>
  </si>
  <si>
    <t>Prot</t>
  </si>
  <si>
    <t>Absorption</t>
  </si>
  <si>
    <t>Support</t>
  </si>
  <si>
    <t>Immunity</t>
  </si>
  <si>
    <t>10,2.5</t>
  </si>
  <si>
    <t>4,1.5</t>
  </si>
  <si>
    <t>Protection:</t>
  </si>
  <si>
    <t>88 (Armour) + 88 (Effects)</t>
  </si>
  <si>
    <t>(88.8%)</t>
  </si>
  <si>
    <t>Treasure</t>
  </si>
  <si>
    <t>You improve your concentration for a short period, enhancing your magical abilities (+1 pt alternatively in MAtt, MDef per lvl).</t>
  </si>
  <si>
    <t>Lo,Ga,Ha,Mo,Da,Mar,Uth,Oth,Red,Ed</t>
  </si>
  <si>
    <t>th,tr,gr,st,ty,br,fr,dr,br,pr</t>
  </si>
  <si>
    <t>an,ar,on,in,er,ud,el</t>
  </si>
  <si>
    <t>Ang,Uth,Yak,Fy,Ty,Gi,Glo,For,Tho</t>
  </si>
  <si>
    <t>ri,ko,bro,mli,dr,a,go,er,ar,or,ur,thra</t>
  </si>
  <si>
    <t>th,or,b,m,gh,d,n,gh</t>
  </si>
  <si>
    <t>Tho,Be',Al,Gla,Sam,El,Nu'o,Sha,She,Tor</t>
  </si>
  <si>
    <t>ath,el,a,an,iel,win,ro,tor,nas,re</t>
  </si>
  <si>
    <t>el,in,ith,oth,ath,and,teth,eth,lith,ven</t>
  </si>
  <si>
    <t>Gk,Ug,Um,Kg,Lo,Ung,Gr,Ux,Ok,Kl,Do,Da,To</t>
  </si>
  <si>
    <t>ko,kr,ak,x,yk,ke,m,tg,fg,kl,ug,hg</t>
  </si>
  <si>
    <t>ar,ok,ik,i,or,og,ug,,,</t>
  </si>
  <si>
    <t>Ux,Uq,Qi,Ky,Str,Iv,Il,Iz,Zi,Zu,Oz</t>
  </si>
  <si>
    <t>im,in,il,on,ex,eq,aq,sq,ve,vu,vi,ky</t>
  </si>
  <si>
    <t>q,x,tx,ux,is,iv,az,ax,aj,bo</t>
  </si>
  <si>
    <t>Dagger</t>
  </si>
  <si>
    <t>Create a flash of fire that will consume anything it touches.</t>
  </si>
  <si>
    <t>Hurl a ball of fire at a target, bursting on impact and igniting anything nearby.</t>
  </si>
  <si>
    <t>Summon a blizzard of cold, freezing all creatures within an area.</t>
  </si>
  <si>
    <t>Summon a meteor which smashes into the ground at a target location, damaging anything nearby.</t>
  </si>
  <si>
    <t>Cause roots to spring from the ground, grasping any nearby creatures and causing them to act more slowly for several turns.</t>
  </si>
  <si>
    <t>Heal loads of hit points.</t>
  </si>
  <si>
    <t>Heal a medium number of hit points.</t>
  </si>
  <si>
    <t>Heal a small number of hit points.</t>
  </si>
  <si>
    <t>Boost the target's skills by one point.</t>
  </si>
  <si>
    <t>Reduce the target's skills by one point.</t>
  </si>
  <si>
    <t>Increase the target's strength by 2 points.</t>
  </si>
  <si>
    <t>Increase the target's strength by 4 points.</t>
  </si>
  <si>
    <t>Increase the target's toughness by 2 points.</t>
  </si>
  <si>
    <t>Increase the target's toughness by 4 points.</t>
  </si>
  <si>
    <t>Increase the target's endurance by 2 points.</t>
  </si>
  <si>
    <t>Increase the target's endurance by 4 points.</t>
  </si>
  <si>
    <t>Increase the target's agility by 2 points.</t>
  </si>
  <si>
    <t>Increase the target's agility by 4 points.</t>
  </si>
  <si>
    <t>Increase the target's intelligence by 2 points.</t>
  </si>
  <si>
    <t>Increase the target's intelligence by 4 points.</t>
  </si>
  <si>
    <t>Causes the target to be healed by a moderate amount each turn.</t>
  </si>
  <si>
    <t>Causes the target to be healed by a small amount each turn.</t>
  </si>
  <si>
    <t>Summon a sphere of light to guide your way.</t>
  </si>
  <si>
    <t>Summon a levitating holy symbol, blazing with light.</t>
  </si>
  <si>
    <t>Make bows of all kinds.</t>
  </si>
  <si>
    <t>Herbs</t>
  </si>
  <si>
    <t>Misc</t>
  </si>
  <si>
    <t>[Jewel]</t>
  </si>
  <si>
    <t>Trade Stuff - Jewels</t>
  </si>
  <si>
    <t>Jade</t>
  </si>
  <si>
    <t>Amethyst</t>
  </si>
  <si>
    <t>Topaz</t>
  </si>
  <si>
    <t>Emerald</t>
  </si>
  <si>
    <t>Sapphire</t>
  </si>
  <si>
    <t>Ruby</t>
  </si>
  <si>
    <t>Diamond</t>
  </si>
  <si>
    <t>Jewel</t>
  </si>
  <si>
    <t>Decreases stamina cost for movement by 5% per point.</t>
  </si>
  <si>
    <t>You dodge incoming attacks at +1 Def per point, at a flat penalty to your own attack of -5.</t>
  </si>
  <si>
    <t>Mithrilskin</t>
  </si>
  <si>
    <t>Wrath</t>
  </si>
  <si>
    <t>Summon the wrath of your deity against the enemy.</t>
  </si>
  <si>
    <t>Call Lightning</t>
  </si>
  <si>
    <t>Summon a storm of lightning, electrocuting all creatures within range.</t>
  </si>
  <si>
    <t>Rejuvenation</t>
  </si>
  <si>
    <t>Causes the target to be healed by a large amount each turn.</t>
  </si>
  <si>
    <t>Storm Giant</t>
  </si>
  <si>
    <t>14,3.5</t>
  </si>
  <si>
    <t>Electricity/50</t>
  </si>
  <si>
    <t>Dire Wolf</t>
  </si>
  <si>
    <t>dW</t>
  </si>
  <si>
    <t>Wolfhide,Tough Leather</t>
  </si>
  <si>
    <t>Dark Elf Warrior</t>
  </si>
  <si>
    <t>Dark Elf Elite</t>
  </si>
  <si>
    <t>Dark Elf Champion</t>
  </si>
  <si>
    <t>Dark Elf Archer</t>
  </si>
  <si>
    <t>Dark Elf Mage</t>
  </si>
  <si>
    <t>Dark Elf</t>
  </si>
  <si>
    <t>E</t>
  </si>
  <si>
    <t>E+</t>
  </si>
  <si>
    <t>E&gt;</t>
  </si>
  <si>
    <t>E^</t>
  </si>
  <si>
    <t>Nl</t>
  </si>
  <si>
    <t>Nf</t>
  </si>
  <si>
    <t>N^</t>
  </si>
  <si>
    <t>Ns</t>
  </si>
  <si>
    <t>Diff</t>
  </si>
  <si>
    <t>Triffid Lasher</t>
  </si>
  <si>
    <t>Triffid Stinger</t>
  </si>
  <si>
    <t>Triffid Thorn Spitter</t>
  </si>
  <si>
    <t>Triffid Mother Plant</t>
  </si>
  <si>
    <t>Triffid Vine Weaver</t>
  </si>
  <si>
    <t>Triffid</t>
  </si>
  <si>
    <t>Fs</t>
  </si>
  <si>
    <t>Ft</t>
  </si>
  <si>
    <t>Fp</t>
  </si>
  <si>
    <t>Fw</t>
  </si>
  <si>
    <t>Dispell</t>
  </si>
  <si>
    <t>Dispell an enchantment on a target or oneself.</t>
  </si>
  <si>
    <t>Cancellation</t>
  </si>
  <si>
    <t>Missile,Fire Arrow,Dispell</t>
  </si>
  <si>
    <t>Missile,Fire Arrow,Fire Burst,Dispell</t>
  </si>
  <si>
    <t>Missile,Fire Arrow,Acid Arrow,Summon Imp,Dispell</t>
  </si>
  <si>
    <t>Missile,Fire Arrow,Acid Arrow,Dispell</t>
  </si>
  <si>
    <t>Acid Arrow,Poison Arrow,Entangle,Cancellation</t>
  </si>
  <si>
    <t>Acid Arrow,Haste,Dispell</t>
  </si>
  <si>
    <t>Angel</t>
  </si>
  <si>
    <t>An</t>
  </si>
  <si>
    <t>Summon Angel</t>
  </si>
  <si>
    <t>Summon an angelic servant to protect you.</t>
  </si>
  <si>
    <t>Summon a minor beholder to protect you.</t>
  </si>
  <si>
    <t>Beholderkin</t>
  </si>
  <si>
    <t>Bk</t>
  </si>
  <si>
    <t>5,1.5</t>
  </si>
  <si>
    <t>3,1.5</t>
  </si>
  <si>
    <t>Physical/15</t>
  </si>
  <si>
    <t>7,6</t>
  </si>
  <si>
    <t>6,7</t>
  </si>
  <si>
    <t>Rusty Mace</t>
  </si>
  <si>
    <t>Rusty Dagger</t>
  </si>
  <si>
    <t>Battered Staff</t>
  </si>
  <si>
    <t>Savage</t>
  </si>
  <si>
    <t>Savage Champion</t>
  </si>
  <si>
    <t>Savage Chief</t>
  </si>
  <si>
    <t>Savage Dart Thrower</t>
  </si>
  <si>
    <t>Savage Shaman</t>
  </si>
  <si>
    <t>Poison Arrow,Curse,Dispell</t>
  </si>
  <si>
    <t>Centaur</t>
  </si>
  <si>
    <t>Centaur Hero</t>
  </si>
  <si>
    <t>Centaur Warrior</t>
  </si>
  <si>
    <t>Centaur Archer</t>
  </si>
  <si>
    <t>Centaur Magus</t>
  </si>
  <si>
    <t>C+</t>
  </si>
  <si>
    <t>C*</t>
  </si>
  <si>
    <t>C&gt;</t>
  </si>
  <si>
    <t>C^</t>
  </si>
  <si>
    <t>V+</t>
  </si>
  <si>
    <t>V&gt;</t>
  </si>
  <si>
    <t>V^</t>
  </si>
  <si>
    <t>COMRFA</t>
  </si>
  <si>
    <t>Dire Bear</t>
  </si>
  <si>
    <t>dB</t>
  </si>
  <si>
    <t>Bearhide,Tough Leather</t>
  </si>
  <si>
    <t>Fire a bolt of lightning at a target.</t>
  </si>
  <si>
    <t>$ Great Axe</t>
  </si>
  <si>
    <t>$ Club</t>
  </si>
  <si>
    <t>$ Shuriken</t>
  </si>
  <si>
    <t>$ Crossbow</t>
  </si>
  <si>
    <t>12,3</t>
  </si>
  <si>
    <t>15,4</t>
  </si>
  <si>
    <t>18,5</t>
  </si>
  <si>
    <t>20,5</t>
  </si>
  <si>
    <t>20,6</t>
  </si>
  <si>
    <t>20,3</t>
  </si>
  <si>
    <t>You excel in the use of a shield to avoid getting hit and reduce damage, gaining extra Def (0.5/lvl) and Prot (2/lvl) when using a shield of any kind.</t>
  </si>
  <si>
    <t>16,5</t>
  </si>
  <si>
    <t>25,7</t>
  </si>
  <si>
    <t>30,8</t>
  </si>
  <si>
    <t>28,9</t>
  </si>
  <si>
    <t>20,4</t>
  </si>
  <si>
    <t>26,8</t>
  </si>
  <si>
    <t>17,3</t>
  </si>
  <si>
    <t>25,6</t>
  </si>
  <si>
    <t>30,7</t>
  </si>
  <si>
    <t>30,10</t>
  </si>
  <si>
    <t>35,10</t>
  </si>
  <si>
    <t>28,8</t>
  </si>
  <si>
    <t>40,11</t>
  </si>
  <si>
    <t>25,5</t>
  </si>
  <si>
    <t>45,12</t>
  </si>
  <si>
    <t>50,12</t>
  </si>
  <si>
    <t>38,10</t>
  </si>
  <si>
    <t>45,14</t>
  </si>
  <si>
    <t>50,15</t>
  </si>
  <si>
    <t>60,18</t>
  </si>
  <si>
    <t>45,13</t>
  </si>
  <si>
    <t>32,12</t>
  </si>
  <si>
    <t>24,5</t>
  </si>
  <si>
    <t>6,4</t>
  </si>
  <si>
    <t>10,5</t>
  </si>
  <si>
    <t>14,5</t>
  </si>
  <si>
    <t>4,2</t>
  </si>
  <si>
    <t>24,7</t>
  </si>
  <si>
    <t>30,5</t>
  </si>
  <si>
    <t>45,10</t>
  </si>
  <si>
    <t>35,8</t>
  </si>
  <si>
    <t>32,9</t>
  </si>
  <si>
    <t>40,12</t>
  </si>
  <si>
    <t>50,14</t>
  </si>
  <si>
    <t>55,15</t>
  </si>
  <si>
    <t>60,16</t>
  </si>
  <si>
    <t>50,13</t>
  </si>
  <si>
    <t>Heal a small amount of damage using bandages and herbs.</t>
  </si>
  <si>
    <t>Rend Armour</t>
  </si>
  <si>
    <t>Damages the enemy target's armour, causing them to suffer more damage.</t>
  </si>
  <si>
    <t>Og&gt;</t>
  </si>
  <si>
    <t>DGr</t>
  </si>
  <si>
    <t>DBl</t>
  </si>
  <si>
    <t>DRD</t>
  </si>
  <si>
    <t>DWh</t>
  </si>
  <si>
    <t>Bh</t>
  </si>
  <si>
    <t>TBo</t>
  </si>
  <si>
    <t>GSk</t>
  </si>
  <si>
    <t>Tr*</t>
  </si>
  <si>
    <t>NGr</t>
  </si>
  <si>
    <t>NL*</t>
  </si>
  <si>
    <t>5,2</t>
  </si>
  <si>
    <t>32,11</t>
  </si>
  <si>
    <t>27,9</t>
  </si>
  <si>
    <t>36,12</t>
  </si>
  <si>
    <t>Become enraged, increasing attack by 1 point per level, at the cost of 0.5 points of defence per level .</t>
  </si>
  <si>
    <t>Fire Blast</t>
  </si>
  <si>
    <t>Create a fiery explosion that will consume anything it touches.</t>
  </si>
  <si>
    <t>Icy Blast</t>
  </si>
  <si>
    <t>Create a flash of icy cold that damages and slows its target.</t>
  </si>
  <si>
    <t>Maelstrom</t>
  </si>
  <si>
    <t>Stuns the target, causing damage and making their actions take 20% more Stamina for the next two turns</t>
  </si>
  <si>
    <t>Disease</t>
  </si>
  <si>
    <t>Regeneration</t>
  </si>
  <si>
    <t>Causes the target to be healed by a huge amount each turn.</t>
  </si>
  <si>
    <t>Temporarily partially blinds the target, reducing their sight range to two squares and reducing their attack and defence.</t>
  </si>
  <si>
    <t>16,7</t>
  </si>
  <si>
    <t>22,8</t>
  </si>
  <si>
    <t>Al</t>
  </si>
  <si>
    <t>Lightness</t>
  </si>
  <si>
    <t>Physical/10</t>
  </si>
  <si>
    <t>Physical/20</t>
  </si>
  <si>
    <t>Toxic Blast</t>
  </si>
  <si>
    <t>Create an explosion of poison that will gradually drain life from anything it touches.</t>
  </si>
  <si>
    <t>Freeze</t>
  </si>
  <si>
    <t>Freeze the opponent with a cone of ice.</t>
  </si>
  <si>
    <t>16,4</t>
  </si>
  <si>
    <t>22,6</t>
  </si>
  <si>
    <t>31,9</t>
  </si>
  <si>
    <t>23,7</t>
  </si>
  <si>
    <t>21,6</t>
  </si>
  <si>
    <t>16,2</t>
  </si>
  <si>
    <t>26,6</t>
  </si>
  <si>
    <t>34,9</t>
  </si>
  <si>
    <t>22,3</t>
  </si>
  <si>
    <t>22,7</t>
  </si>
  <si>
    <t>35,6</t>
  </si>
  <si>
    <t>32,8</t>
  </si>
  <si>
    <t>34,8</t>
  </si>
  <si>
    <t>34,10</t>
  </si>
  <si>
    <t>42,10</t>
  </si>
  <si>
    <t>22,5</t>
  </si>
  <si>
    <t>28,7</t>
  </si>
  <si>
    <t>Fire/60,Poison/0</t>
  </si>
  <si>
    <t>Poison/0</t>
  </si>
  <si>
    <t>Physical/25,Poison/0</t>
  </si>
  <si>
    <t>Fire/120,Poison/0</t>
  </si>
  <si>
    <t>Fire/125,Poison/0</t>
  </si>
  <si>
    <t>Physical/75,Poison/0</t>
  </si>
  <si>
    <t>Fire/-50,Cold/150,Poison/0</t>
  </si>
  <si>
    <t>Physical/50,Poison/0</t>
  </si>
  <si>
    <t>Cold/-50,Fire/150,Poison/0</t>
  </si>
  <si>
    <t>Electricity/50,Physical/50,Poison/0</t>
  </si>
  <si>
    <t>Adamantite Golem</t>
  </si>
  <si>
    <t>65,17</t>
  </si>
  <si>
    <t>GA</t>
  </si>
  <si>
    <t>Cold/-30,Poison/0,Fire/130</t>
  </si>
  <si>
    <t>$ Great Crossbow</t>
  </si>
  <si>
    <t>$ Nunchucks</t>
  </si>
  <si>
    <t>Do some damage and drain the target's physical abilities.</t>
  </si>
  <si>
    <t>Regen</t>
  </si>
  <si>
    <t>Orb</t>
  </si>
  <si>
    <t>$ Orb</t>
  </si>
  <si>
    <t>8,2.5</t>
  </si>
  <si>
    <t>11,2.5</t>
  </si>
  <si>
    <t>9,2.5</t>
  </si>
  <si>
    <t>15,3</t>
  </si>
  <si>
    <t>6,1.7</t>
  </si>
  <si>
    <t>5,1.2</t>
  </si>
  <si>
    <t>6,1.6</t>
  </si>
  <si>
    <t>5,1.6</t>
  </si>
  <si>
    <t>3,1.6</t>
  </si>
  <si>
    <t>5,1.3</t>
  </si>
  <si>
    <t>6,1.4</t>
  </si>
  <si>
    <t>Effect</t>
  </si>
  <si>
    <t>Energised</t>
  </si>
  <si>
    <t>Well Rested</t>
  </si>
  <si>
    <t>Tired</t>
  </si>
  <si>
    <t>Fatigued</t>
  </si>
  <si>
    <t>Exhausted</t>
  </si>
  <si>
    <t>Enrages the target, causing them to increase in attack strength, but reduce in defensive ability.</t>
  </si>
  <si>
    <t>StaminaMod</t>
  </si>
  <si>
    <t>Condition:</t>
  </si>
  <si>
    <t>Your knowledge of martial techniques makes your attacks consume less Stamina (-2% per point).</t>
  </si>
  <si>
    <t>None</t>
  </si>
  <si>
    <t>Miscellaneous</t>
  </si>
  <si>
    <t>Key</t>
  </si>
  <si>
    <t>Small $ Key</t>
  </si>
  <si>
    <t>Large $ Key</t>
  </si>
  <si>
    <t>Ornate $ Key</t>
  </si>
  <si>
    <t>Bulky $ Key</t>
  </si>
  <si>
    <t>Shiny $ Key</t>
  </si>
  <si>
    <t>Heavy $ Key</t>
  </si>
  <si>
    <t>OpenDoors</t>
  </si>
  <si>
    <t>Ice Wall,Solid Ice Wall,Master Ice Wall</t>
  </si>
  <si>
    <t>Lesser Imp,Imp,Greater Imp</t>
  </si>
  <si>
    <t>Summon Beholder</t>
  </si>
  <si>
    <t>Skeletal Minion,Skeletal Warrior,Skeletal Lord</t>
  </si>
  <si>
    <t>Lesser Angel,Angel,Archangel</t>
  </si>
  <si>
    <t>Solid Ice Wall</t>
  </si>
  <si>
    <t>Master Ice Wall</t>
  </si>
  <si>
    <t>Lesser Imp</t>
  </si>
  <si>
    <t>Greater Imp</t>
  </si>
  <si>
    <t>Skeletal Warrior</t>
  </si>
  <si>
    <t>Skeletal Lord</t>
  </si>
  <si>
    <t>Lesser Angel</t>
  </si>
  <si>
    <t>Archangel</t>
  </si>
  <si>
    <t>Lesser Beholder</t>
  </si>
  <si>
    <t>Power Blast</t>
  </si>
  <si>
    <t>12,4</t>
  </si>
  <si>
    <t>18,8</t>
  </si>
  <si>
    <t>20,9</t>
  </si>
  <si>
    <t>Bl</t>
  </si>
  <si>
    <t>Ac</t>
  </si>
  <si>
    <t>Sw</t>
  </si>
  <si>
    <t>Sl</t>
  </si>
  <si>
    <t>Il</t>
  </si>
  <si>
    <t>Ig</t>
  </si>
  <si>
    <t>(#)</t>
  </si>
  <si>
    <t>[#]</t>
  </si>
  <si>
    <t>Minor Beholder</t>
  </si>
  <si>
    <t>Beholderkin,Minor Beholder,Lesser Beholder</t>
  </si>
  <si>
    <t>Cause ice damage, and slow down the target.</t>
  </si>
  <si>
    <t>4,4,11</t>
  </si>
  <si>
    <t>7,6,11</t>
  </si>
  <si>
    <t>9,7,12</t>
  </si>
  <si>
    <t>Melting</t>
  </si>
  <si>
    <t>You are full of energy after an excellent night's sleep.</t>
  </si>
  <si>
    <t>You have slept well and are unusually alert.</t>
  </si>
  <si>
    <t>You are fatigued so your stamina and reactions are significantly weakened.</t>
  </si>
  <si>
    <t>You are exhausted so your stamina and reactions are greatly weakened.</t>
  </si>
  <si>
    <t>You are tired so your stamina and reactions are weakened.</t>
  </si>
  <si>
    <t>This ice wall is melting away.</t>
  </si>
  <si>
    <t>Arachnid</t>
  </si>
  <si>
    <t>Arachnid Warrior</t>
  </si>
  <si>
    <t>Trained Spider</t>
  </si>
  <si>
    <t>Arachnid Poisoner</t>
  </si>
  <si>
    <t>Arachnid Webspinner</t>
  </si>
  <si>
    <t>Arachnid Queen</t>
  </si>
  <si>
    <t>Poison/50</t>
  </si>
  <si>
    <t>Poison/20</t>
  </si>
  <si>
    <t>Poison/30</t>
  </si>
  <si>
    <t>Poison/2</t>
  </si>
  <si>
    <t>Web</t>
  </si>
  <si>
    <t>Entangles the target with a sticky but strong web.</t>
  </si>
  <si>
    <t>Poison Spit</t>
  </si>
  <si>
    <t>Spit a sticky glob of poison at the enemy.</t>
  </si>
  <si>
    <t>Web,Poison Spit</t>
  </si>
  <si>
    <t>As</t>
  </si>
  <si>
    <t>A+</t>
  </si>
  <si>
    <t>A^</t>
  </si>
  <si>
    <t>A*</t>
  </si>
  <si>
    <t>6,2.5</t>
  </si>
  <si>
    <t>Minotaur</t>
  </si>
  <si>
    <t>32,10</t>
  </si>
  <si>
    <t>Mi</t>
  </si>
  <si>
    <t>DC</t>
  </si>
  <si>
    <t>4,2.5</t>
  </si>
  <si>
    <t>3,2.5</t>
  </si>
  <si>
    <t>5,2.5</t>
  </si>
  <si>
    <t>9,3</t>
  </si>
  <si>
    <t>12,3.5</t>
  </si>
  <si>
    <t>4,0.7</t>
  </si>
  <si>
    <t>5,0.7</t>
  </si>
  <si>
    <t>7,2.5</t>
  </si>
  <si>
    <t>7,3</t>
  </si>
  <si>
    <t>3,0.7</t>
  </si>
  <si>
    <t>4,0.75</t>
  </si>
  <si>
    <t>Crystal Golem</t>
  </si>
  <si>
    <t>GY</t>
  </si>
  <si>
    <t>Poison/0,Cold/75</t>
  </si>
  <si>
    <t>Physical/25,Poison/0,Cold/75</t>
  </si>
  <si>
    <t>Titan</t>
  </si>
  <si>
    <t>Ti</t>
  </si>
  <si>
    <t>30,6</t>
  </si>
  <si>
    <t>34,7</t>
  </si>
  <si>
    <t>24,4</t>
  </si>
  <si>
    <t>D+</t>
  </si>
  <si>
    <t>D*</t>
  </si>
  <si>
    <t>D&gt;</t>
  </si>
  <si>
    <t>D^</t>
  </si>
  <si>
    <t>Lizardman</t>
  </si>
  <si>
    <t>Lizardman Strongarm</t>
  </si>
  <si>
    <t>Lizardman Chief</t>
  </si>
  <si>
    <t>Lizardman Spear Thrower</t>
  </si>
  <si>
    <t>Lizardman Shaman</t>
  </si>
  <si>
    <t>CDOM</t>
  </si>
  <si>
    <t>L+</t>
  </si>
  <si>
    <t>L*</t>
  </si>
  <si>
    <t>L&gt;</t>
  </si>
  <si>
    <t>Poison/75</t>
  </si>
  <si>
    <t>Poison/0,Physical/90,Electricity/-20,Cold/75,Fire/75</t>
  </si>
  <si>
    <t>R+</t>
  </si>
  <si>
    <t>R*</t>
  </si>
  <si>
    <t>R&gt;</t>
  </si>
  <si>
    <t>CDOR</t>
  </si>
  <si>
    <t>5,1.7</t>
  </si>
  <si>
    <t>6,2.2</t>
  </si>
  <si>
    <t>Fire Burst [+],Fireball</t>
  </si>
  <si>
    <t>Fire Blast [+]</t>
  </si>
  <si>
    <t>Poison Spit [#]</t>
  </si>
  <si>
    <t>Lightning [+]</t>
  </si>
  <si>
    <t>Ice Touch [+]</t>
  </si>
  <si>
    <t>Enhance ability to use a sword, increasing attack skill by one for each point of specialisation.</t>
  </si>
  <si>
    <t>Enhance ability to use a axe, increasing attack skill by one for each point of specialisation.</t>
  </si>
  <si>
    <t>Enhance ability to use a blunt weapons like maces and hammers, increasing attack skill by one for each point of specialisation.</t>
  </si>
  <si>
    <t>Enhance ability to use a staff, increasing attack skill by one for each point of specialisation.</t>
  </si>
  <si>
    <t>Enhance ability to use a bow, increasing attack skill by one for each point of specialisation.</t>
  </si>
  <si>
    <t>Enhance ability to use a polearm, increasing attack skill by one for each point of specialisation.</t>
  </si>
  <si>
    <t>Enhance ability to use thrown weapons, increasing attack skill by one for each point of specialisation.</t>
  </si>
  <si>
    <t>Enhance ability to use daggers, increasing attack skill by one for each point of specialisation.</t>
  </si>
  <si>
    <t>An active ability that stuns an opponent, slowing its movements.</t>
  </si>
  <si>
    <t>Heal yourself or any other friendly target by a small amount.</t>
  </si>
  <si>
    <t>Gather wood from forests.</t>
  </si>
  <si>
    <t>Rockbeast</t>
  </si>
  <si>
    <t>Rockbeast Warrior</t>
  </si>
  <si>
    <t>Rockbeast Boss</t>
  </si>
  <si>
    <t>Rockbeast Rock Thrower</t>
  </si>
  <si>
    <t>4,1.8</t>
  </si>
  <si>
    <t>5,2.1</t>
  </si>
  <si>
    <t>5,2.2</t>
  </si>
  <si>
    <t>3,1.7</t>
  </si>
  <si>
    <t>4,2.1</t>
  </si>
  <si>
    <t>7,2.6</t>
  </si>
  <si>
    <t>6,2.3</t>
  </si>
  <si>
    <t>8,2.2</t>
  </si>
  <si>
    <t>11,2.3</t>
  </si>
  <si>
    <t>7,2.1</t>
  </si>
  <si>
    <t>10,2.2</t>
  </si>
  <si>
    <t>9,2.2</t>
  </si>
  <si>
    <t>6,1.8</t>
  </si>
  <si>
    <t>12,3.2</t>
  </si>
  <si>
    <t>4,1.6</t>
  </si>
  <si>
    <t>9,1.6</t>
  </si>
  <si>
    <t>5,1.8</t>
  </si>
  <si>
    <t>10,2.6</t>
  </si>
  <si>
    <t>9,2.4</t>
  </si>
  <si>
    <t>8,2.3</t>
  </si>
  <si>
    <t>9,2.8</t>
  </si>
  <si>
    <t>11,2.6</t>
  </si>
  <si>
    <t>7,2.2</t>
  </si>
  <si>
    <t>10,2.4</t>
  </si>
  <si>
    <t>Fade</t>
  </si>
  <si>
    <t>Shadowmeld</t>
  </si>
  <si>
    <t>You fade into the shadows, making you harder to hit.</t>
  </si>
  <si>
    <t>You merge with the shadows, making you significantly harder to hit.</t>
  </si>
  <si>
    <t>You shroud yourself in darkness, making you vastly harder to hit.</t>
  </si>
  <si>
    <t>Darkshroud</t>
  </si>
  <si>
    <t>Summon a magical shield to protect you from attack.</t>
  </si>
  <si>
    <t>Electricity/10</t>
  </si>
  <si>
    <t>Missile,Fire Arrow,Fire Burst,Fireball,Summon Imp,Dispell,Shield</t>
  </si>
  <si>
    <t>Missile,Curse [+],Lightning,Ice Touch,Drain [+],Summon Minion,Dispell,Shadowmeld</t>
  </si>
  <si>
    <t>Drain,Strength,Curse,Heal,Fade</t>
  </si>
  <si>
    <t>Missile,Poison Arrow,Drain,Curse,Dispell,Shield</t>
  </si>
  <si>
    <t>Minor Heal,Cancellation,Wrath,Bless,Healing Source,Shield</t>
  </si>
  <si>
    <t>Heal,Cancellation [+],Wrath,Bless [+],Endurance,Rejuvenation,Shield [+]</t>
  </si>
  <si>
    <t>Major Heal,Cancellation [#],Wrath,Bless [#],Greater Endurance,Regeneration,Shield [#]</t>
  </si>
  <si>
    <t>2,1.8</t>
  </si>
  <si>
    <t>4,2.2</t>
  </si>
  <si>
    <t>10,2.3</t>
  </si>
  <si>
    <t>5,2.4</t>
  </si>
  <si>
    <t>2,1.4</t>
  </si>
  <si>
    <t>7,2.4</t>
  </si>
  <si>
    <t>12,2.2</t>
  </si>
  <si>
    <t>6,1.9</t>
  </si>
  <si>
    <t>4,1.7</t>
  </si>
  <si>
    <t>8,1.8</t>
  </si>
  <si>
    <t>7,1.4</t>
  </si>
  <si>
    <t>Cultist Initiate</t>
  </si>
  <si>
    <t>Cultist Enforcer</t>
  </si>
  <si>
    <t>Cultist Champion</t>
  </si>
  <si>
    <t>Cultist Mage</t>
  </si>
  <si>
    <t>Cultist Assassin</t>
  </si>
  <si>
    <t>Cultist</t>
  </si>
  <si>
    <t>5,2.0</t>
  </si>
  <si>
    <t>5,2.3</t>
  </si>
  <si>
    <t>25,3.5</t>
  </si>
  <si>
    <t>17,3.5</t>
  </si>
  <si>
    <t>14,3.3</t>
  </si>
  <si>
    <t>18,3.6</t>
  </si>
  <si>
    <t>16,3.3</t>
  </si>
  <si>
    <t>13,2.6</t>
  </si>
  <si>
    <t>14,2.7</t>
  </si>
  <si>
    <t>15,2.8</t>
  </si>
  <si>
    <t>16,2.9</t>
  </si>
  <si>
    <t>17,3.0</t>
  </si>
  <si>
    <t>18,3.1</t>
  </si>
  <si>
    <t>19,3.2</t>
  </si>
  <si>
    <t>44,9</t>
  </si>
  <si>
    <t>40,10</t>
  </si>
  <si>
    <t>50,10</t>
  </si>
  <si>
    <t>28,5</t>
  </si>
  <si>
    <t>46,9</t>
  </si>
  <si>
    <t>48,11</t>
  </si>
  <si>
    <t>70,16</t>
  </si>
  <si>
    <t>8,2.0</t>
  </si>
  <si>
    <t>12,2.8</t>
  </si>
  <si>
    <t>46,10</t>
  </si>
  <si>
    <t>58,11</t>
  </si>
  <si>
    <t>60,12</t>
  </si>
  <si>
    <t>Archon</t>
  </si>
  <si>
    <t>Ach</t>
  </si>
  <si>
    <t>Lightning [#],Dispell [#],Missile [#],Freeze,Drain</t>
  </si>
  <si>
    <t>Disarm Trap</t>
  </si>
  <si>
    <t>Pick a door lock. PLACEHOLDER.</t>
  </si>
  <si>
    <t>Disarm a trap. PLACEHOLDER.</t>
  </si>
  <si>
    <t>You are stealthily merged with the shadows.</t>
  </si>
  <si>
    <t>Hide in the shadows and attempt to evade detection. Movement is much harder when stealthed. Skills/Spells/Using items/attacks break stealth. Attacking with a melee weapon while stealthed gives you an attack bonus equal to 5 + 2*your level.</t>
  </si>
  <si>
    <t>Gather skins from certain monsters. To use, move over the corpse and select "Inventory".</t>
  </si>
  <si>
    <t>Skill with opening locks on doors.</t>
  </si>
  <si>
    <t>Skill to disarm dangerous traps.</t>
  </si>
  <si>
    <t>Fire/3</t>
  </si>
  <si>
    <t>Cold/3</t>
  </si>
  <si>
    <t>Electricity/3</t>
  </si>
  <si>
    <t>Fire/80,Poison/0</t>
  </si>
  <si>
    <t>Fire/70,Poison/0</t>
  </si>
  <si>
    <t>Fire/50,Cold/50,Poison/0</t>
  </si>
  <si>
    <t>Fire/50,Cold/50,Poison/0,Physical/90</t>
  </si>
  <si>
    <t>Fire/50,Cold/75,Poison/0</t>
  </si>
  <si>
    <t>Fire/125</t>
  </si>
  <si>
    <t>20,7</t>
  </si>
  <si>
    <t>34,11</t>
  </si>
  <si>
    <t>Attack Cost</t>
  </si>
  <si>
    <t>Fire/125,Poison/0,Cold/75</t>
  </si>
  <si>
    <t>Hunting Wolf,Hunting Wolf,Hunting Wolf</t>
  </si>
  <si>
    <t>Hunting Wolf</t>
  </si>
  <si>
    <t>6,2.1</t>
  </si>
  <si>
    <t>4,2.0</t>
  </si>
  <si>
    <t>3,0.8</t>
  </si>
  <si>
    <t>4,1.9</t>
  </si>
  <si>
    <t>4,1.2</t>
  </si>
  <si>
    <t>3,1.9</t>
  </si>
  <si>
    <t>3,1.2</t>
  </si>
  <si>
    <t>7,1.7</t>
  </si>
  <si>
    <t>5,1.9</t>
  </si>
  <si>
    <t>6,2.0</t>
  </si>
  <si>
    <t>5,1.0</t>
  </si>
  <si>
    <t>9,2.0</t>
  </si>
  <si>
    <t>8,1.7</t>
  </si>
  <si>
    <t>8,2.4</t>
  </si>
  <si>
    <t>9,1.7</t>
  </si>
  <si>
    <t>10,2.7</t>
  </si>
  <si>
    <t>10,3.2</t>
  </si>
  <si>
    <t>16,3.2</t>
  </si>
  <si>
    <t>6,1.2</t>
  </si>
  <si>
    <t>7,1.6</t>
  </si>
  <si>
    <t>11,2.7</t>
  </si>
  <si>
    <t>12,3.0</t>
  </si>
  <si>
    <t>13,2.4</t>
  </si>
  <si>
    <t>12,2.4</t>
  </si>
  <si>
    <t>13,2.5</t>
  </si>
  <si>
    <t>12,2.3</t>
  </si>
  <si>
    <t>7,2.3</t>
  </si>
  <si>
    <t>10,2.8</t>
  </si>
  <si>
    <t>14,3.2</t>
  </si>
  <si>
    <t>ORC</t>
  </si>
  <si>
    <t>CDC</t>
  </si>
  <si>
    <t>FDC</t>
  </si>
  <si>
    <t>MDC</t>
  </si>
  <si>
    <t>RDC</t>
  </si>
  <si>
    <t>ORFC</t>
  </si>
  <si>
    <t>MFCD</t>
  </si>
  <si>
    <t>OFCD</t>
  </si>
  <si>
    <t>OFRCD</t>
  </si>
  <si>
    <t>Protect the priest from a minor amount of physical damage.</t>
  </si>
  <si>
    <t>Protect the priest from a moderate amount of physical damage.</t>
  </si>
  <si>
    <t>Protect the priest from a high amount of physical damage.</t>
  </si>
  <si>
    <t>Forcefield</t>
  </si>
  <si>
    <t>Electricity/25</t>
  </si>
  <si>
    <t>Cause the target's actions to take more stamina and reduces their agility.</t>
  </si>
  <si>
    <t>Cause the target's actions to take less stamina and increases their agility.</t>
  </si>
  <si>
    <t>Summon a crackling energy barrier to protect you from attack. The barrier also heals a small amount of health each turn.</t>
  </si>
  <si>
    <t>Surround yourself with a powerful protective field of force that also heals a moderate amount of health each turn.</t>
  </si>
  <si>
    <t>Spawn Sapling</t>
  </si>
  <si>
    <t>Triffid Sapling</t>
  </si>
  <si>
    <t>Spawns a tiny triffid sapling.</t>
  </si>
  <si>
    <t>Triffid Sapling,Triffid Sapling,Triffid Sapling</t>
  </si>
  <si>
    <t>Fa</t>
  </si>
  <si>
    <t>Poison Arrow [+],Curse,Drain,Missile [+],Fireball,Summon Imp,Dispell,Forcefield</t>
  </si>
  <si>
    <t>Iron Dwarf Warrior</t>
  </si>
  <si>
    <t>Iron Dwarf</t>
  </si>
  <si>
    <t>Iron Dwarf Elite</t>
  </si>
  <si>
    <t>Iron Dwarf Champion</t>
  </si>
  <si>
    <t>Iron Dwarf Axe Thrower</t>
  </si>
  <si>
    <t>Iron Dwarf Cleric</t>
  </si>
  <si>
    <t>8,2.6</t>
  </si>
  <si>
    <t>15,3.2</t>
  </si>
  <si>
    <t>15,3.5</t>
  </si>
  <si>
    <t>90,15</t>
  </si>
  <si>
    <t>8,2.8</t>
  </si>
  <si>
    <t>11,2.8</t>
  </si>
  <si>
    <t>11,2.9</t>
  </si>
  <si>
    <t>15,3.3</t>
  </si>
  <si>
    <t>11,3.0</t>
  </si>
  <si>
    <t>19,2.8</t>
  </si>
  <si>
    <t>14,2.8</t>
  </si>
  <si>
    <t>15,3.4</t>
  </si>
  <si>
    <t>19,3.6</t>
  </si>
  <si>
    <t>17,3.4</t>
  </si>
  <si>
    <t>17,3.2</t>
  </si>
  <si>
    <t>Electricity/0,Poison/0</t>
  </si>
  <si>
    <t>13,2.8</t>
  </si>
  <si>
    <t>10,2.9</t>
  </si>
  <si>
    <t>Blink</t>
  </si>
  <si>
    <t>Teleport</t>
  </si>
  <si>
    <t>Vanish from your current position and re-appear in another location within your line of sight.</t>
  </si>
  <si>
    <t>Vanish from your current position and re-appear a few steps away.</t>
  </si>
  <si>
    <t>Heavy Chitin</t>
  </si>
  <si>
    <t>Shimmersilk Cloth</t>
  </si>
  <si>
    <t>Potion of Mithrilskin</t>
  </si>
  <si>
    <t>Ironskin,Heavy Chitin</t>
  </si>
  <si>
    <t>For Sale</t>
  </si>
  <si>
    <t>55,17</t>
  </si>
  <si>
    <t>Ironwood</t>
  </si>
  <si>
    <t>Ironwood,Treasure</t>
  </si>
  <si>
    <t>Drain,Fireball,Lightning [+],Poison Arrow,Summon Imp [#],Dispell [+],Missile [+],Fire Blast [+],Freeze,Forcefield,Teleport</t>
  </si>
  <si>
    <t>Missile,Poison Arrow,Drain,Curse,Dispell,Shield,Blink</t>
  </si>
  <si>
    <t>Drain,Fireball,Lightning [+],Curse,Ice Touch,Summon Imp [+],Dispell [#],Missile [#],Freeze,Teleport</t>
  </si>
  <si>
    <t>Drain,Curse,Ice Touch,Dispell,Missile,Shield,Blink</t>
  </si>
  <si>
    <t>Drain,Lightning,Curse,Ice Touch,Dispell [+],Missile [+],Stun,Fire Burst,Shield [+],Blink</t>
  </si>
  <si>
    <t>Drain [+],Lightning,Curse,Ice Touch,Dispell [#],Missile [#],Stun,Fire Blast,Shield [#],Teleport</t>
  </si>
  <si>
    <t>Vampiric Touch</t>
  </si>
  <si>
    <t>Vampiric</t>
  </si>
  <si>
    <t>Sucks life force from the target creature and provides it for the caster</t>
  </si>
  <si>
    <t>Vampiric Bite</t>
  </si>
  <si>
    <t>The vampire bites its target and drains their blood, healing it of damage.</t>
  </si>
  <si>
    <t>Drain,Vampiric Bite</t>
  </si>
  <si>
    <t>Drain [+],Ice Touch,Blink,Vampiric Bite [+]</t>
  </si>
  <si>
    <t>Vampirism</t>
  </si>
  <si>
    <t>2,2,9</t>
  </si>
  <si>
    <t>3,3,11</t>
  </si>
  <si>
    <t>4,4,12</t>
  </si>
  <si>
    <t>5,5,13</t>
  </si>
  <si>
    <t>6,5,14</t>
  </si>
  <si>
    <t>Poison/50,Fire/75</t>
  </si>
  <si>
    <t>100,16</t>
  </si>
  <si>
    <t>110,17</t>
  </si>
  <si>
    <t>Poison/4</t>
  </si>
  <si>
    <t>Acid/4</t>
  </si>
  <si>
    <t>Fire/5</t>
  </si>
  <si>
    <t>Electricity/4</t>
  </si>
  <si>
    <t>Cold/4</t>
  </si>
  <si>
    <t>Poison/3</t>
  </si>
  <si>
    <t>Poison/5</t>
  </si>
  <si>
    <t>Acid Arrow,Dispell,Heal,Curse,Strength</t>
  </si>
  <si>
    <t>Lightning,Fade</t>
  </si>
  <si>
    <t>18,7</t>
  </si>
  <si>
    <t>26,9</t>
  </si>
  <si>
    <t>7,2.0</t>
  </si>
  <si>
    <t>Poison/0,Cold/75,Fire/75</t>
  </si>
  <si>
    <t>Physical/0,Poison/0,Cold/75,Electricity/125</t>
  </si>
  <si>
    <t>Name1</t>
  </si>
  <si>
    <t>Name2</t>
  </si>
  <si>
    <t>Name3</t>
  </si>
  <si>
    <t>Notes</t>
  </si>
  <si>
    <t>Basic fighter, competent at attacking and defending.</t>
  </si>
  <si>
    <t>A fierce melee fighter with the enrage ability.</t>
  </si>
  <si>
    <t>A primarily ranged fighter, avoids range penalty for ranged weapons. Can summon a pet wolf to help out in combat.</t>
  </si>
  <si>
    <t>A rogueish all-rounder with some fighting abilities, plus skills to open locks and disable traps and a stealth ability allowing strikes from the shadows.</t>
  </si>
  <si>
    <t>A magic user focussed on offensive spells. Weak in combat.</t>
  </si>
  <si>
    <t>A magic user focussed on support spells, healing, buffs and with a smaller offensive repertoire. Weak in combat.</t>
  </si>
  <si>
    <t>A fighter with some magical abilities. Half way between wizard and fighter.</t>
  </si>
  <si>
    <t>A fighter with some magical abilities. Half way between wizard and cleric.</t>
  </si>
  <si>
    <t>A sturdy race of short humanoids, resilient but not nimble.</t>
  </si>
  <si>
    <t>A highly muscular race of green-skinned humanoids with fierce fighting abilities.</t>
  </si>
  <si>
    <t>Humans are competent at fighting and magic use, but do not excel at either.</t>
  </si>
  <si>
    <t>A race of slender, nimble humanoids with high intelligence and agility, but physically weak. They also have enhanced dark-vision.</t>
  </si>
  <si>
    <t>A diminutive race of physically weaker cave-dwelling green-skinned humanoids with high agility and intelligence and greatly enhanced dark-vision.</t>
  </si>
  <si>
    <t>Inflict the target with a disease that saps health over time.</t>
  </si>
  <si>
    <t>Discharge a powerful electric strike at a target at close range. Ideal if you get jumped by an angry monster.</t>
  </si>
  <si>
    <t>Poison/50,Electricity/75</t>
  </si>
  <si>
    <t>16,3</t>
  </si>
  <si>
    <t>13,3</t>
  </si>
  <si>
    <t>7,1.8</t>
  </si>
  <si>
    <t>5,1.4</t>
  </si>
  <si>
    <t>20,8</t>
  </si>
  <si>
    <t>22,9</t>
  </si>
  <si>
    <t>24,10</t>
  </si>
  <si>
    <t>$ Hood</t>
  </si>
  <si>
    <t>$ Repeating Crossbow</t>
  </si>
  <si>
    <t>6,5,10</t>
  </si>
  <si>
    <t>2,3,5</t>
  </si>
  <si>
    <t>2,2,5</t>
  </si>
  <si>
    <t>$ Flail</t>
  </si>
  <si>
    <t>$ Pike</t>
  </si>
  <si>
    <t>4,6,2</t>
  </si>
  <si>
    <t>6,8,2</t>
  </si>
  <si>
    <t>7,8</t>
  </si>
  <si>
    <t>$ Knife</t>
  </si>
  <si>
    <t>$ Claws</t>
  </si>
  <si>
    <t>Missile,Curse,Blink</t>
  </si>
  <si>
    <t>Missile [+],Slow,Curse,Blink</t>
  </si>
  <si>
    <t>Missile [#],Lightning,Slow,Curse,Blink</t>
  </si>
  <si>
    <t>Strength contributes to physical attack force, and carrying capacity. Vital for combat specialists.</t>
  </si>
  <si>
    <t>Endurance affects the amount of stamina you have, and how quickly it is regained.</t>
  </si>
  <si>
    <t>Toughness determines the maximum health of your character.</t>
  </si>
  <si>
    <t>Agility increases your defence score, and slightly improves magic attack and defence.</t>
  </si>
  <si>
    <t>Intelligence significantly improves magical attack and defence.</t>
  </si>
  <si>
    <t>X</t>
  </si>
  <si>
    <t>Rested</t>
  </si>
  <si>
    <t>Summon an electrical storm, electrocuting all creatures within an area with powerful bolts of energy.</t>
  </si>
  <si>
    <t>Version 1.9</t>
  </si>
  <si>
    <t>© 2013-2021 Colin Frayn  (colin@frayn.net)</t>
  </si>
  <si>
    <t>Spud</t>
  </si>
  <si>
    <t>Your reputation : Familiar</t>
  </si>
  <si>
    <t>Map of Northway</t>
  </si>
  <si>
    <t>Nu'oanel's Minor Weaponsmith</t>
  </si>
  <si>
    <t>Uxvetx's Cosy Armoursmith</t>
  </si>
  <si>
    <t>Yakerd's Cosy Tailor</t>
  </si>
  <si>
    <t>Kyintx's Minor Leatherworker</t>
  </si>
  <si>
    <t>Ungkook's Common Bowyer</t>
  </si>
  <si>
    <t>The Lazy Cleric Inn</t>
  </si>
  <si>
    <t>Northway (56,0)</t>
  </si>
  <si>
    <t>10gp</t>
  </si>
  <si>
    <t>Day 1</t>
  </si>
  <si>
    <t>(8%)</t>
  </si>
  <si>
    <t>8 (Armour) + 0 (Effects)</t>
  </si>
  <si>
    <t>Mission Goal : Terminate the Bandit Leader</t>
  </si>
  <si>
    <t>Terminate the Bandit Leader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</si>
</sst>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3" x14ac:knownFonts="1">
    <font>
      <sz val="11"/>
      <color theme="1"/>
      <name val="Calibri"/>
      <family val="2"/>
      <scheme val="minor"/>
    </font>
    <font>
      <i/>
      <sz val="8"/>
      <color theme="1"/>
      <name val="Old English Text MT"/>
      <family val="4"/>
    </font>
    <font>
      <i/>
      <sz val="22"/>
      <color theme="1"/>
      <name val="Old English Text MT"/>
      <family val="4"/>
    </font>
    <font>
      <i/>
      <sz val="26"/>
      <color theme="1"/>
      <name val="Old English Text MT"/>
      <family val="4"/>
    </font>
    <font>
      <sz val="16"/>
      <color theme="1"/>
      <name val="Old English Text MT"/>
      <family val="4"/>
    </font>
    <font>
      <sz val="18"/>
      <color theme="1"/>
      <name val="Old English Text MT"/>
      <family val="4"/>
    </font>
    <font>
      <sz val="20"/>
      <color theme="1"/>
      <name val="Old English Text MT"/>
      <family val="4"/>
    </font>
    <font>
      <sz val="22"/>
      <color theme="1"/>
      <name val="Old English Text MT"/>
      <family val="4"/>
    </font>
    <font>
      <sz val="24"/>
      <color theme="1"/>
      <name val="Old English Text MT"/>
      <family val="4"/>
    </font>
    <font>
      <sz val="11"/>
      <color theme="1"/>
      <name val="Old English Text MT"/>
      <family val="4"/>
    </font>
    <font>
      <sz val="12"/>
      <color theme="1"/>
      <name val="Old English Text MT"/>
      <family val="4"/>
    </font>
    <font>
      <sz val="14"/>
      <color theme="1"/>
      <name val="Old English Text MT"/>
      <family val="4"/>
    </font>
    <font>
      <sz val="8"/>
      <color theme="1"/>
      <name val="Old English Text MT"/>
      <family val="4"/>
    </font>
    <font>
      <b/>
      <sz val="11"/>
      <color theme="1"/>
      <name val="Old English Text MT"/>
      <family val="4"/>
    </font>
    <font>
      <sz val="11"/>
      <color theme="0" tint="-0.499984740745262"/>
      <name val="Calibri"/>
      <family val="2"/>
      <scheme val="minor"/>
    </font>
    <font>
      <sz val="11"/>
      <name val="Calibri"/>
      <family val="2"/>
      <scheme val="minor"/>
    </font>
    <font>
      <sz val="16"/>
      <color rgb="FF000000"/>
      <name val="Old English Text MT"/>
      <family val="4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22"/>
      <name val="Old English Text MT"/>
      <family val="4"/>
    </font>
    <font>
      <sz val="16"/>
      <name val="Old English Text MT"/>
      <family val="4"/>
    </font>
    <font>
      <sz val="14"/>
      <color rgb="FF000000"/>
      <name val="Old English Text MT"/>
      <family val="4"/>
    </font>
    <font>
      <sz val="9"/>
      <color indexed="81"/>
      <name val="Tahoma"/>
      <family val="2"/>
    </font>
    <font>
      <sz val="11"/>
      <color theme="1" tint="4.9989318521683403E-2"/>
      <name val="Calibri"/>
      <family val="2"/>
      <scheme val="minor"/>
    </font>
    <font>
      <sz val="16"/>
      <color theme="1" tint="4.9989318521683403E-2"/>
      <name val="Old English Text MT"/>
      <family val="4"/>
    </font>
    <font>
      <sz val="14"/>
      <color theme="1" tint="4.9989318521683403E-2"/>
      <name val="Old English Text MT"/>
      <family val="4"/>
    </font>
    <font>
      <sz val="11"/>
      <color theme="5" tint="-0.499984740745262"/>
      <name val="Calibri"/>
      <family val="2"/>
      <scheme val="minor"/>
    </font>
    <font>
      <sz val="16"/>
      <color theme="5" tint="-0.499984740745262"/>
      <name val="Old English Text MT"/>
      <family val="4"/>
    </font>
    <font>
      <sz val="11"/>
      <name val="Old English Text MT"/>
      <family val="4"/>
    </font>
    <font>
      <sz val="11"/>
      <color rgb="FFC00000"/>
      <name val="Old English Text MT"/>
      <family val="4"/>
    </font>
    <font>
      <sz val="22"/>
      <color rgb="FFC00000"/>
      <name val="Old English Text MT"/>
      <family val="4"/>
    </font>
    <font>
      <sz val="16"/>
      <color rgb="FFC00000"/>
      <name val="Old English Text MT"/>
      <family val="4"/>
    </font>
    <font>
      <sz val="14"/>
      <color rgb="FFC00000"/>
      <name val="Old English Text MT"/>
      <family val="4"/>
    </font>
    <font>
      <sz val="8"/>
      <color rgb="FFC00000"/>
      <name val="Old English Text MT"/>
      <family val="4"/>
    </font>
    <font>
      <sz val="18"/>
      <color rgb="FFC00000"/>
      <name val="Old English Text MT"/>
      <family val="4"/>
    </font>
    <font>
      <b/>
      <sz val="8"/>
      <color indexed="81"/>
      <name val="Tahoma"/>
      <family val="2"/>
    </font>
    <font>
      <sz val="18"/>
      <color theme="3" tint="-0.249977111117893"/>
      <name val="Old English Text MT"/>
      <family val="4"/>
    </font>
    <font>
      <sz val="14"/>
      <color theme="3" tint="-0.249977111117893"/>
      <name val="Old English Text MT"/>
      <family val="4"/>
    </font>
    <font>
      <sz val="11"/>
      <color rgb="FF000000"/>
      <name val="Calibri"/>
      <family val="2"/>
      <scheme val="minor"/>
    </font>
    <font>
      <sz val="8"/>
      <color indexed="81"/>
      <name val="Tahoma"/>
      <family val="2"/>
    </font>
    <font>
      <sz val="11"/>
      <color rgb="FF785A3C"/>
      <name val="Calibri"/>
      <family val="2"/>
      <scheme val="minor"/>
    </font>
    <font>
      <sz val="11"/>
      <color rgb="FF004B00"/>
      <name val="Calibri"/>
      <family val="2"/>
      <scheme val="minor"/>
    </font>
    <font>
      <sz val="11"/>
      <color rgb="FF007800"/>
      <name val="Calibri"/>
      <family val="2"/>
      <scheme val="minor"/>
    </font>
    <font>
      <sz val="11"/>
      <color rgb="FF787878"/>
      <name val="Calibri"/>
      <family val="2"/>
      <scheme val="minor"/>
    </font>
    <font>
      <b/>
      <sz val="9"/>
      <color indexed="81"/>
      <name val="Tahoma"/>
      <family val="2"/>
    </font>
    <font>
      <sz val="11"/>
      <color rgb="FFFF0000"/>
      <name val="Calibri"/>
      <family val="2"/>
      <scheme val="minor"/>
    </font>
    <font>
      <sz val="11"/>
      <color rgb="FF222222"/>
      <name val="Times New Roman"/>
      <family val="1"/>
    </font>
    <font>
      <sz val="14"/>
      <name val="Old English Text MT"/>
      <family val="4"/>
    </font>
    <font>
      <sz val="14"/>
      <color theme="9" tint="-0.249977111117893"/>
      <name val="Old English Text MT"/>
      <family val="4"/>
    </font>
    <font>
      <sz val="16"/>
      <color indexed="81"/>
      <name val="Old English Text MT"/>
      <family val="4"/>
    </font>
    <font>
      <sz val="18"/>
      <color indexed="8"/>
      <name val="Old English Text MT"/>
      <family val="4"/>
    </font>
    <font>
      <sz val="16"/>
      <color indexed="8"/>
      <name val="Old English Text MT"/>
      <family val="4"/>
    </font>
    <font>
      <sz val="16"/>
      <color indexed="23"/>
      <name val="Old English Text MT"/>
      <family val="4"/>
    </font>
  </fonts>
  <fills count="2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505050"/>
        <bgColor indexed="64"/>
      </patternFill>
    </fill>
    <fill>
      <patternFill patternType="solid">
        <fgColor rgb="FF005500"/>
        <bgColor indexed="64"/>
      </patternFill>
    </fill>
    <fill>
      <patternFill patternType="solid">
        <fgColor rgb="FF553C19"/>
        <bgColor indexed="64"/>
      </patternFill>
    </fill>
    <fill>
      <patternFill patternType="solid">
        <fgColor rgb="FF464646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009B00"/>
        <bgColor indexed="64"/>
      </patternFill>
    </fill>
    <fill>
      <patternFill patternType="solid">
        <fgColor rgb="FFA0A0A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rgb="FFD2DCFF"/>
        <bgColor rgb="FF000000"/>
      </patternFill>
    </fill>
    <fill>
      <patternFill patternType="solid">
        <fgColor rgb="FFFAF0E6"/>
        <bgColor rgb="FF000000"/>
      </patternFill>
    </fill>
    <fill>
      <patternFill patternType="solid">
        <fgColor rgb="FF5A5A5A"/>
        <bgColor rgb="FF000000"/>
      </patternFill>
    </fill>
    <fill>
      <patternFill patternType="lightGray">
        <fgColor rgb="FF000000"/>
        <bgColor rgb="FF5A5A5A"/>
      </patternFill>
    </fill>
    <fill>
      <patternFill patternType="lightGray">
        <fgColor rgb="FF000000"/>
        <bgColor rgb="FFFAF0E6"/>
      </patternFill>
    </fill>
    <fill>
      <patternFill patternType="lightGray">
        <fgColor rgb="FF000000"/>
        <bgColor rgb="FFFFFF32"/>
      </patternFill>
    </fill>
    <fill>
      <patternFill patternType="solid">
        <fgColor rgb="FF966E46"/>
        <bgColor rgb="FF000000"/>
      </patternFill>
    </fill>
  </fills>
  <borders count="29">
    <border>
      <left/>
      <right/>
      <top/>
      <bottom/>
      <diagonal/>
    </border>
    <border>
      <left style="double">
        <color auto="1"/>
      </left>
      <right/>
      <top style="double">
        <color auto="1"/>
      </top>
      <bottom style="double">
        <color auto="1"/>
      </bottom>
      <diagonal/>
    </border>
    <border>
      <left/>
      <right/>
      <top style="double">
        <color auto="1"/>
      </top>
      <bottom style="double">
        <color auto="1"/>
      </bottom>
      <diagonal/>
    </border>
    <border>
      <left/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ck">
        <color rgb="FFFFFFFF"/>
      </left>
      <right style="thick">
        <color rgb="FFFFFFFF"/>
      </right>
      <top style="thick">
        <color rgb="FFFFFFFF"/>
      </top>
      <bottom style="thick">
        <color rgb="FFFFFFFF"/>
      </bottom>
      <diagonal/>
    </border>
  </borders>
  <cellStyleXfs count="1">
    <xf numFmtId="0" fontId="0" fillId="0" borderId="0"/>
  </cellStyleXfs>
  <cellXfs count="227">
    <xf numFmtId="0" fontId="0" fillId="0" borderId="0" xfId="0"/>
    <xf numFmtId="0" fontId="5" fillId="0" borderId="0" xfId="0" applyFont="1" applyFill="1" applyBorder="1" applyAlignment="1">
      <alignment horizontal="right" vertical="center"/>
    </xf>
    <xf numFmtId="0" fontId="11" fillId="0" borderId="0" xfId="0" applyFont="1" applyFill="1" applyBorder="1" applyAlignment="1">
      <alignment horizontal="right" vertical="center"/>
    </xf>
    <xf numFmtId="0" fontId="9" fillId="2" borderId="0" xfId="0" applyFont="1" applyFill="1"/>
    <xf numFmtId="0" fontId="12" fillId="2" borderId="0" xfId="0" applyFont="1" applyFill="1"/>
    <xf numFmtId="0" fontId="5" fillId="2" borderId="0" xfId="0" applyFont="1" applyFill="1"/>
    <xf numFmtId="0" fontId="4" fillId="2" borderId="0" xfId="0" applyFont="1" applyFill="1"/>
    <xf numFmtId="0" fontId="9" fillId="0" borderId="14" xfId="0" applyFont="1" applyFill="1" applyBorder="1"/>
    <xf numFmtId="0" fontId="9" fillId="0" borderId="8" xfId="0" applyFont="1" applyFill="1" applyBorder="1"/>
    <xf numFmtId="0" fontId="9" fillId="0" borderId="15" xfId="0" applyFont="1" applyFill="1" applyBorder="1"/>
    <xf numFmtId="0" fontId="9" fillId="0" borderId="10" xfId="0" applyFont="1" applyFill="1" applyBorder="1"/>
    <xf numFmtId="0" fontId="9" fillId="0" borderId="0" xfId="0" applyFont="1" applyFill="1" applyBorder="1"/>
    <xf numFmtId="0" fontId="9" fillId="0" borderId="11" xfId="0" applyFont="1" applyFill="1" applyBorder="1"/>
    <xf numFmtId="0" fontId="3" fillId="0" borderId="0" xfId="0" applyFont="1" applyFill="1" applyBorder="1" applyAlignment="1">
      <alignment horizontal="right" vertical="center"/>
    </xf>
    <xf numFmtId="0" fontId="12" fillId="0" borderId="10" xfId="0" applyFont="1" applyFill="1" applyBorder="1"/>
    <xf numFmtId="0" fontId="1" fillId="0" borderId="0" xfId="0" applyFont="1" applyFill="1" applyBorder="1" applyAlignment="1">
      <alignment horizontal="right" vertical="center"/>
    </xf>
    <xf numFmtId="0" fontId="12" fillId="0" borderId="0" xfId="0" applyFont="1" applyFill="1" applyBorder="1" applyAlignment="1">
      <alignment horizontal="center" vertical="center"/>
    </xf>
    <xf numFmtId="0" fontId="12" fillId="0" borderId="0" xfId="0" applyFont="1" applyFill="1" applyBorder="1"/>
    <xf numFmtId="0" fontId="12" fillId="0" borderId="11" xfId="0" applyFont="1" applyFill="1" applyBorder="1"/>
    <xf numFmtId="0" fontId="2" fillId="0" borderId="0" xfId="0" applyFont="1" applyFill="1" applyBorder="1" applyAlignment="1">
      <alignment horizontal="right" vertical="center"/>
    </xf>
    <xf numFmtId="0" fontId="5" fillId="0" borderId="0" xfId="0" applyFont="1" applyFill="1" applyBorder="1"/>
    <xf numFmtId="0" fontId="10" fillId="0" borderId="0" xfId="0" applyFont="1" applyFill="1" applyBorder="1" applyAlignment="1">
      <alignment horizontal="center"/>
    </xf>
    <xf numFmtId="0" fontId="9" fillId="0" borderId="0" xfId="0" applyFont="1" applyFill="1" applyBorder="1" applyAlignment="1">
      <alignment horizontal="center" vertical="center"/>
    </xf>
    <xf numFmtId="0" fontId="12" fillId="0" borderId="0" xfId="0" applyFont="1" applyFill="1" applyBorder="1" applyAlignment="1">
      <alignment horizontal="right" vertical="center"/>
    </xf>
    <xf numFmtId="0" fontId="12" fillId="0" borderId="18" xfId="0" applyFont="1" applyFill="1" applyBorder="1"/>
    <xf numFmtId="0" fontId="5" fillId="0" borderId="9" xfId="0" applyFont="1" applyFill="1" applyBorder="1" applyAlignment="1">
      <alignment horizontal="right" vertical="center"/>
    </xf>
    <xf numFmtId="0" fontId="9" fillId="0" borderId="9" xfId="0" applyFont="1" applyFill="1" applyBorder="1" applyAlignment="1">
      <alignment horizontal="center" vertical="center"/>
    </xf>
    <xf numFmtId="0" fontId="9" fillId="0" borderId="9" xfId="0" applyFont="1" applyFill="1" applyBorder="1"/>
    <xf numFmtId="0" fontId="5" fillId="0" borderId="10" xfId="0" applyFont="1" applyFill="1" applyBorder="1"/>
    <xf numFmtId="0" fontId="5" fillId="0" borderId="0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/>
    </xf>
    <xf numFmtId="0" fontId="5" fillId="0" borderId="11" xfId="0" applyFont="1" applyFill="1" applyBorder="1"/>
    <xf numFmtId="0" fontId="4" fillId="0" borderId="10" xfId="0" applyFont="1" applyFill="1" applyBorder="1"/>
    <xf numFmtId="0" fontId="4" fillId="0" borderId="0" xfId="0" applyFont="1" applyFill="1" applyBorder="1" applyAlignment="1">
      <alignment horizontal="center" vertical="center"/>
    </xf>
    <xf numFmtId="0" fontId="4" fillId="0" borderId="11" xfId="0" applyFont="1" applyFill="1" applyBorder="1"/>
    <xf numFmtId="0" fontId="9" fillId="0" borderId="4" xfId="0" applyFont="1" applyFill="1" applyBorder="1" applyAlignment="1">
      <alignment horizontal="center" vertical="center"/>
    </xf>
    <xf numFmtId="0" fontId="9" fillId="0" borderId="0" xfId="0" applyFont="1" applyFill="1" applyBorder="1" applyAlignment="1">
      <alignment vertical="center"/>
    </xf>
    <xf numFmtId="0" fontId="9" fillId="0" borderId="16" xfId="0" applyFont="1" applyFill="1" applyBorder="1"/>
    <xf numFmtId="0" fontId="9" fillId="0" borderId="17" xfId="0" applyFont="1" applyFill="1" applyBorder="1"/>
    <xf numFmtId="0" fontId="0" fillId="2" borderId="0" xfId="0" applyFill="1"/>
    <xf numFmtId="0" fontId="0" fillId="0" borderId="0" xfId="0" applyFill="1" applyBorder="1"/>
    <xf numFmtId="0" fontId="0" fillId="0" borderId="14" xfId="0" applyFill="1" applyBorder="1"/>
    <xf numFmtId="0" fontId="0" fillId="0" borderId="8" xfId="0" applyFill="1" applyBorder="1"/>
    <xf numFmtId="0" fontId="0" fillId="0" borderId="15" xfId="0" applyFill="1" applyBorder="1"/>
    <xf numFmtId="0" fontId="0" fillId="0" borderId="10" xfId="0" applyFill="1" applyBorder="1"/>
    <xf numFmtId="0" fontId="0" fillId="0" borderId="11" xfId="0" applyFill="1" applyBorder="1"/>
    <xf numFmtId="0" fontId="0" fillId="0" borderId="16" xfId="0" applyFill="1" applyBorder="1"/>
    <xf numFmtId="0" fontId="0" fillId="0" borderId="9" xfId="0" applyFill="1" applyBorder="1"/>
    <xf numFmtId="0" fontId="0" fillId="0" borderId="17" xfId="0" applyFill="1" applyBorder="1"/>
    <xf numFmtId="0" fontId="9" fillId="0" borderId="0" xfId="0" applyFont="1" applyFill="1" applyBorder="1" applyAlignment="1">
      <alignment horizontal="center"/>
    </xf>
    <xf numFmtId="0" fontId="8" fillId="0" borderId="0" xfId="0" applyFont="1" applyFill="1" applyBorder="1" applyAlignment="1">
      <alignment vertical="center"/>
    </xf>
    <xf numFmtId="0" fontId="4" fillId="0" borderId="0" xfId="0" applyFont="1" applyFill="1" applyBorder="1" applyAlignment="1">
      <alignment horizontal="right"/>
    </xf>
    <xf numFmtId="0" fontId="9" fillId="0" borderId="0" xfId="0" applyFont="1" applyFill="1"/>
    <xf numFmtId="0" fontId="4" fillId="0" borderId="0" xfId="0" applyFont="1" applyFill="1" applyAlignment="1">
      <alignment horizontal="center" vertical="center"/>
    </xf>
    <xf numFmtId="0" fontId="4" fillId="0" borderId="0" xfId="0" quotePrefix="1" applyFont="1" applyFill="1" applyBorder="1" applyAlignment="1">
      <alignment horizontal="center" vertical="center"/>
    </xf>
    <xf numFmtId="0" fontId="4" fillId="0" borderId="0" xfId="0" quotePrefix="1" applyFont="1" applyFill="1" applyAlignment="1">
      <alignment horizontal="center" vertical="center"/>
    </xf>
    <xf numFmtId="0" fontId="4" fillId="0" borderId="4" xfId="0" applyFont="1" applyFill="1" applyBorder="1" applyAlignment="1" applyProtection="1">
      <alignment horizontal="center" vertical="center"/>
    </xf>
    <xf numFmtId="0" fontId="17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8" fillId="0" borderId="0" xfId="0" applyFont="1"/>
    <xf numFmtId="0" fontId="18" fillId="0" borderId="0" xfId="0" applyFont="1" applyAlignment="1">
      <alignment horizontal="center"/>
    </xf>
    <xf numFmtId="0" fontId="4" fillId="0" borderId="0" xfId="0" applyFont="1" applyFill="1" applyBorder="1" applyAlignment="1">
      <alignment horizontal="right" vertical="center"/>
    </xf>
    <xf numFmtId="0" fontId="20" fillId="5" borderId="19" xfId="0" applyFont="1" applyFill="1" applyBorder="1" applyAlignment="1" applyProtection="1">
      <alignment horizontal="center" vertical="center"/>
      <protection locked="0"/>
    </xf>
    <xf numFmtId="0" fontId="9" fillId="0" borderId="0" xfId="0" applyFont="1" applyFill="1" applyBorder="1" applyAlignment="1">
      <alignment horizontal="center"/>
    </xf>
    <xf numFmtId="0" fontId="0" fillId="2" borderId="0" xfId="0" applyFill="1" applyBorder="1"/>
    <xf numFmtId="0" fontId="0" fillId="0" borderId="0" xfId="0" applyAlignment="1">
      <alignment horizontal="left"/>
    </xf>
    <xf numFmtId="0" fontId="0" fillId="0" borderId="0" xfId="0" quotePrefix="1" applyAlignment="1">
      <alignment horizontal="center"/>
    </xf>
    <xf numFmtId="0" fontId="23" fillId="0" borderId="14" xfId="0" applyFont="1" applyFill="1" applyBorder="1"/>
    <xf numFmtId="0" fontId="24" fillId="0" borderId="10" xfId="0" applyFont="1" applyFill="1" applyBorder="1" applyAlignment="1">
      <alignment horizontal="right" vertical="center"/>
    </xf>
    <xf numFmtId="0" fontId="24" fillId="0" borderId="16" xfId="0" applyFont="1" applyFill="1" applyBorder="1" applyAlignment="1">
      <alignment horizontal="right" vertical="center"/>
    </xf>
    <xf numFmtId="0" fontId="25" fillId="0" borderId="14" xfId="0" applyFont="1" applyFill="1" applyBorder="1" applyAlignment="1">
      <alignment horizontal="right" vertical="center"/>
    </xf>
    <xf numFmtId="0" fontId="25" fillId="0" borderId="10" xfId="0" applyFont="1" applyFill="1" applyBorder="1" applyAlignment="1">
      <alignment horizontal="right" vertical="center"/>
    </xf>
    <xf numFmtId="0" fontId="25" fillId="0" borderId="16" xfId="0" applyFont="1" applyFill="1" applyBorder="1" applyAlignment="1">
      <alignment horizontal="right" vertical="center"/>
    </xf>
    <xf numFmtId="0" fontId="26" fillId="0" borderId="15" xfId="0" applyFont="1" applyFill="1" applyBorder="1"/>
    <xf numFmtId="0" fontId="27" fillId="0" borderId="11" xfId="0" applyFont="1" applyFill="1" applyBorder="1" applyAlignment="1">
      <alignment horizontal="left" vertical="center"/>
    </xf>
    <xf numFmtId="0" fontId="26" fillId="0" borderId="11" xfId="0" applyFont="1" applyFill="1" applyBorder="1" applyAlignment="1">
      <alignment horizontal="left" vertical="center"/>
    </xf>
    <xf numFmtId="0" fontId="27" fillId="0" borderId="17" xfId="0" applyFont="1" applyFill="1" applyBorder="1" applyAlignment="1">
      <alignment horizontal="left" vertical="center"/>
    </xf>
    <xf numFmtId="0" fontId="27" fillId="0" borderId="0" xfId="0" applyFont="1" applyFill="1" applyBorder="1" applyAlignment="1">
      <alignment horizontal="left" vertical="center"/>
    </xf>
    <xf numFmtId="0" fontId="26" fillId="0" borderId="0" xfId="0" applyFont="1" applyFill="1" applyBorder="1" applyAlignment="1">
      <alignment horizontal="left" vertical="center"/>
    </xf>
    <xf numFmtId="0" fontId="23" fillId="2" borderId="0" xfId="0" applyFont="1" applyFill="1" applyBorder="1"/>
    <xf numFmtId="0" fontId="26" fillId="2" borderId="0" xfId="0" applyFont="1" applyFill="1" applyBorder="1"/>
    <xf numFmtId="0" fontId="26" fillId="0" borderId="8" xfId="0" applyFont="1" applyFill="1" applyBorder="1"/>
    <xf numFmtId="0" fontId="27" fillId="0" borderId="9" xfId="0" applyFont="1" applyFill="1" applyBorder="1" applyAlignment="1">
      <alignment horizontal="left" vertical="center"/>
    </xf>
    <xf numFmtId="0" fontId="27" fillId="0" borderId="8" xfId="0" applyFont="1" applyFill="1" applyBorder="1" applyAlignment="1">
      <alignment horizontal="left" vertical="center"/>
    </xf>
    <xf numFmtId="0" fontId="27" fillId="3" borderId="15" xfId="0" applyFont="1" applyFill="1" applyBorder="1" applyAlignment="1">
      <alignment horizontal="left" vertical="center"/>
    </xf>
    <xf numFmtId="0" fontId="27" fillId="3" borderId="11" xfId="0" applyFont="1" applyFill="1" applyBorder="1" applyAlignment="1">
      <alignment horizontal="left" vertical="center"/>
    </xf>
    <xf numFmtId="0" fontId="27" fillId="3" borderId="17" xfId="0" applyFont="1" applyFill="1" applyBorder="1" applyAlignment="1">
      <alignment horizontal="left" vertical="center"/>
    </xf>
    <xf numFmtId="0" fontId="0" fillId="0" borderId="0" xfId="0" applyFont="1" applyAlignment="1">
      <alignment horizontal="center"/>
    </xf>
    <xf numFmtId="0" fontId="0" fillId="0" borderId="0" xfId="0" applyFont="1" applyAlignment="1">
      <alignment horizontal="left"/>
    </xf>
    <xf numFmtId="0" fontId="9" fillId="0" borderId="4" xfId="0" applyFont="1" applyFill="1" applyBorder="1" applyAlignment="1">
      <alignment horizontal="center" vertical="center"/>
    </xf>
    <xf numFmtId="0" fontId="29" fillId="0" borderId="4" xfId="0" applyFont="1" applyFill="1" applyBorder="1" applyAlignment="1">
      <alignment horizontal="center" vertical="center"/>
    </xf>
    <xf numFmtId="0" fontId="29" fillId="0" borderId="13" xfId="0" applyFont="1" applyFill="1" applyBorder="1" applyAlignment="1">
      <alignment horizontal="center" vertical="center"/>
    </xf>
    <xf numFmtId="0" fontId="31" fillId="0" borderId="12" xfId="0" applyFont="1" applyFill="1" applyBorder="1" applyAlignment="1">
      <alignment horizontal="center" vertical="center"/>
    </xf>
    <xf numFmtId="0" fontId="32" fillId="0" borderId="0" xfId="0" applyFont="1" applyFill="1" applyBorder="1" applyAlignment="1">
      <alignment horizontal="center" vertical="center"/>
    </xf>
    <xf numFmtId="0" fontId="32" fillId="0" borderId="18" xfId="0" applyFont="1" applyFill="1" applyBorder="1" applyAlignment="1">
      <alignment horizontal="center" vertical="center"/>
    </xf>
    <xf numFmtId="0" fontId="33" fillId="0" borderId="0" xfId="0" applyFont="1" applyFill="1" applyBorder="1"/>
    <xf numFmtId="0" fontId="34" fillId="0" borderId="12" xfId="0" applyFont="1" applyFill="1" applyBorder="1" applyAlignment="1">
      <alignment horizontal="center" vertical="center"/>
    </xf>
    <xf numFmtId="0" fontId="9" fillId="0" borderId="11" xfId="0" quotePrefix="1" applyFont="1" applyFill="1" applyBorder="1"/>
    <xf numFmtId="0" fontId="9" fillId="0" borderId="0" xfId="0" quotePrefix="1" applyFont="1" applyFill="1" applyBorder="1"/>
    <xf numFmtId="0" fontId="11" fillId="0" borderId="0" xfId="0" applyFont="1" applyFill="1" applyBorder="1" applyAlignment="1">
      <alignment horizontal="right"/>
    </xf>
    <xf numFmtId="0" fontId="32" fillId="0" borderId="0" xfId="0" applyFont="1" applyFill="1" applyBorder="1" applyAlignment="1">
      <alignment horizontal="center"/>
    </xf>
    <xf numFmtId="0" fontId="9" fillId="0" borderId="0" xfId="0" applyFont="1" applyFill="1" applyBorder="1" applyAlignment="1"/>
    <xf numFmtId="0" fontId="32" fillId="0" borderId="0" xfId="0" applyFont="1" applyFill="1" applyBorder="1" applyAlignment="1">
      <alignment horizontal="left" vertical="center" indent="1"/>
    </xf>
    <xf numFmtId="0" fontId="13" fillId="0" borderId="12" xfId="0" applyFont="1" applyFill="1" applyBorder="1" applyAlignment="1">
      <alignment horizontal="center" vertical="center"/>
    </xf>
    <xf numFmtId="0" fontId="28" fillId="0" borderId="4" xfId="0" applyFont="1" applyFill="1" applyBorder="1" applyAlignment="1">
      <alignment horizontal="center" vertical="center"/>
    </xf>
    <xf numFmtId="0" fontId="32" fillId="0" borderId="0" xfId="0" applyFont="1" applyFill="1" applyBorder="1" applyAlignment="1">
      <alignment vertical="center"/>
    </xf>
    <xf numFmtId="0" fontId="13" fillId="0" borderId="8" xfId="0" applyFont="1" applyFill="1" applyBorder="1" applyAlignment="1">
      <alignment horizontal="center" vertical="center"/>
    </xf>
    <xf numFmtId="0" fontId="36" fillId="0" borderId="12" xfId="0" applyFont="1" applyFill="1" applyBorder="1" applyAlignment="1">
      <alignment horizontal="center" vertical="center"/>
    </xf>
    <xf numFmtId="0" fontId="37" fillId="0" borderId="0" xfId="0" applyFont="1" applyFill="1" applyBorder="1" applyAlignment="1">
      <alignment horizontal="center"/>
    </xf>
    <xf numFmtId="0" fontId="29" fillId="0" borderId="4" xfId="0" applyFont="1" applyFill="1" applyBorder="1" applyAlignment="1">
      <alignment horizontal="center" vertical="center"/>
    </xf>
    <xf numFmtId="0" fontId="9" fillId="0" borderId="4" xfId="0" applyFont="1" applyFill="1" applyBorder="1" applyAlignment="1">
      <alignment horizontal="center" vertical="center"/>
    </xf>
    <xf numFmtId="0" fontId="0" fillId="5" borderId="0" xfId="0" applyFont="1" applyFill="1" applyAlignment="1">
      <alignment horizontal="left"/>
    </xf>
    <xf numFmtId="0" fontId="0" fillId="5" borderId="0" xfId="0" applyFill="1" applyAlignment="1">
      <alignment horizontal="left"/>
    </xf>
    <xf numFmtId="0" fontId="0" fillId="0" borderId="0" xfId="0" applyFont="1"/>
    <xf numFmtId="16" fontId="0" fillId="0" borderId="0" xfId="0" applyNumberFormat="1" applyAlignment="1">
      <alignment horizontal="center"/>
    </xf>
    <xf numFmtId="0" fontId="17" fillId="0" borderId="0" xfId="0" applyFont="1"/>
    <xf numFmtId="0" fontId="0" fillId="0" borderId="0" xfId="0" applyFill="1" applyAlignment="1">
      <alignment horizontal="left"/>
    </xf>
    <xf numFmtId="0" fontId="0" fillId="0" borderId="0" xfId="0" applyFill="1" applyAlignment="1">
      <alignment horizontal="center"/>
    </xf>
    <xf numFmtId="0" fontId="0" fillId="0" borderId="0" xfId="0" applyFill="1"/>
    <xf numFmtId="0" fontId="0" fillId="5" borderId="0" xfId="0" applyFont="1" applyFill="1"/>
    <xf numFmtId="0" fontId="6" fillId="0" borderId="0" xfId="0" applyFont="1" applyFill="1" applyBorder="1" applyAlignment="1"/>
    <xf numFmtId="0" fontId="0" fillId="5" borderId="0" xfId="0" applyFill="1"/>
    <xf numFmtId="0" fontId="45" fillId="0" borderId="0" xfId="0" applyFont="1" applyFill="1" applyAlignment="1">
      <alignment horizontal="left"/>
    </xf>
    <xf numFmtId="0" fontId="45" fillId="0" borderId="0" xfId="0" applyFont="1" applyAlignment="1">
      <alignment horizontal="left"/>
    </xf>
    <xf numFmtId="0" fontId="45" fillId="0" borderId="0" xfId="0" applyFont="1"/>
    <xf numFmtId="0" fontId="46" fillId="0" borderId="0" xfId="0" applyFont="1" applyAlignment="1">
      <alignment horizontal="center" vertical="center" wrapText="1"/>
    </xf>
    <xf numFmtId="0" fontId="0" fillId="0" borderId="0" xfId="0" applyBorder="1" applyAlignment="1">
      <alignment horizontal="center"/>
    </xf>
    <xf numFmtId="0" fontId="18" fillId="0" borderId="0" xfId="0" applyFont="1" applyBorder="1" applyAlignment="1">
      <alignment horizontal="center"/>
    </xf>
    <xf numFmtId="0" fontId="18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applyBorder="1" applyAlignment="1">
      <alignment horizontal="left"/>
    </xf>
    <xf numFmtId="10" fontId="37" fillId="0" borderId="0" xfId="0" quotePrefix="1" applyNumberFormat="1" applyFont="1" applyFill="1" applyBorder="1" applyAlignment="1">
      <alignment horizontal="left" vertical="center" indent="1"/>
    </xf>
    <xf numFmtId="0" fontId="28" fillId="0" borderId="0" xfId="0" applyFont="1" applyFill="1"/>
    <xf numFmtId="0" fontId="47" fillId="0" borderId="0" xfId="0" applyFont="1" applyFill="1" applyBorder="1" applyAlignment="1">
      <alignment horizontal="center"/>
    </xf>
    <xf numFmtId="0" fontId="48" fillId="0" borderId="0" xfId="0" applyFont="1" applyFill="1" applyBorder="1" applyAlignment="1">
      <alignment horizontal="left" vertical="center"/>
    </xf>
    <xf numFmtId="0" fontId="0" fillId="0" borderId="0" xfId="0" applyFont="1" applyFill="1"/>
    <xf numFmtId="0" fontId="0" fillId="2" borderId="0" xfId="0" applyFill="1" applyBorder="1" applyAlignment="1" applyProtection="1">
      <alignment horizontal="center" vertical="center"/>
      <protection locked="0"/>
    </xf>
    <xf numFmtId="0" fontId="0" fillId="2" borderId="0" xfId="0" applyFill="1" applyBorder="1" applyAlignment="1" applyProtection="1">
      <alignment horizontal="center" vertical="center"/>
    </xf>
    <xf numFmtId="0" fontId="15" fillId="4" borderId="0" xfId="0" applyFont="1" applyFill="1" applyBorder="1" applyAlignment="1" applyProtection="1">
      <alignment horizontal="center" vertical="center"/>
    </xf>
    <xf numFmtId="0" fontId="14" fillId="4" borderId="0" xfId="0" applyFont="1" applyFill="1" applyBorder="1" applyAlignment="1" applyProtection="1">
      <alignment horizontal="center" vertical="center"/>
    </xf>
    <xf numFmtId="0" fontId="0" fillId="10" borderId="0" xfId="0" applyFill="1" applyBorder="1" applyAlignment="1" applyProtection="1">
      <alignment horizontal="center" vertical="center"/>
    </xf>
    <xf numFmtId="0" fontId="38" fillId="10" borderId="0" xfId="0" applyFont="1" applyFill="1" applyBorder="1" applyAlignment="1" applyProtection="1">
      <alignment horizontal="center" vertical="center"/>
    </xf>
    <xf numFmtId="0" fontId="0" fillId="4" borderId="0" xfId="0" applyFill="1" applyBorder="1" applyAlignment="1" applyProtection="1">
      <alignment horizontal="center" vertical="center"/>
    </xf>
    <xf numFmtId="0" fontId="41" fillId="10" borderId="0" xfId="0" applyFont="1" applyFill="1" applyBorder="1" applyAlignment="1" applyProtection="1">
      <alignment horizontal="center" vertical="center"/>
    </xf>
    <xf numFmtId="0" fontId="40" fillId="10" borderId="0" xfId="0" applyFont="1" applyFill="1" applyBorder="1" applyAlignment="1" applyProtection="1">
      <alignment horizontal="center" vertical="center"/>
    </xf>
    <xf numFmtId="0" fontId="42" fillId="10" borderId="0" xfId="0" applyFont="1" applyFill="1" applyBorder="1" applyAlignment="1" applyProtection="1">
      <alignment horizontal="center" vertical="center"/>
    </xf>
    <xf numFmtId="0" fontId="43" fillId="10" borderId="0" xfId="0" applyFont="1" applyFill="1" applyBorder="1" applyAlignment="1" applyProtection="1">
      <alignment horizontal="center" vertical="center"/>
    </xf>
    <xf numFmtId="0" fontId="28" fillId="0" borderId="5" xfId="0" applyFont="1" applyFill="1" applyBorder="1" applyAlignment="1">
      <alignment horizontal="center" vertical="center"/>
    </xf>
    <xf numFmtId="0" fontId="29" fillId="0" borderId="4" xfId="0" applyFont="1" applyFill="1" applyBorder="1" applyAlignment="1">
      <alignment horizontal="center" vertical="center"/>
    </xf>
    <xf numFmtId="0" fontId="28" fillId="0" borderId="20" xfId="0" applyFont="1" applyFill="1" applyBorder="1" applyAlignment="1">
      <alignment horizontal="center" vertical="center"/>
    </xf>
    <xf numFmtId="3" fontId="0" fillId="0" borderId="0" xfId="0" applyNumberFormat="1" applyAlignment="1">
      <alignment horizontal="center"/>
    </xf>
    <xf numFmtId="0" fontId="38" fillId="14" borderId="0" xfId="0" applyFont="1" applyFill="1" applyBorder="1" applyAlignment="1" applyProtection="1">
      <alignment horizontal="center" vertical="center"/>
    </xf>
    <xf numFmtId="0" fontId="9" fillId="2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0" fontId="38" fillId="13" borderId="0" xfId="0" applyFont="1" applyFill="1" applyBorder="1" applyAlignment="1" applyProtection="1">
      <alignment horizontal="center" vertical="center"/>
    </xf>
    <xf numFmtId="0" fontId="0" fillId="16" borderId="0" xfId="0" applyFill="1"/>
    <xf numFmtId="0" fontId="10" fillId="16" borderId="0" xfId="0" quotePrefix="1" applyFont="1" applyFill="1"/>
    <xf numFmtId="0" fontId="4" fillId="16" borderId="0" xfId="0" applyFont="1" applyFill="1"/>
    <xf numFmtId="0" fontId="0" fillId="6" borderId="0" xfId="0" applyFill="1"/>
    <xf numFmtId="0" fontId="0" fillId="8" borderId="0" xfId="0" applyFill="1"/>
    <xf numFmtId="0" fontId="0" fillId="9" borderId="0" xfId="0" applyFill="1"/>
    <xf numFmtId="0" fontId="0" fillId="7" borderId="0" xfId="0" applyFill="1"/>
    <xf numFmtId="0" fontId="10" fillId="11" borderId="10" xfId="0" applyFont="1" applyFill="1" applyBorder="1" applyAlignment="1">
      <alignment horizontal="center"/>
    </xf>
    <xf numFmtId="0" fontId="10" fillId="11" borderId="16" xfId="0" applyFont="1" applyFill="1" applyBorder="1" applyAlignment="1">
      <alignment horizontal="center"/>
    </xf>
    <xf numFmtId="0" fontId="9" fillId="11" borderId="11" xfId="0" applyFont="1" applyFill="1" applyBorder="1" applyAlignment="1">
      <alignment horizontal="left"/>
    </xf>
    <xf numFmtId="0" fontId="9" fillId="11" borderId="17" xfId="0" applyFont="1" applyFill="1" applyBorder="1" applyAlignment="1">
      <alignment horizontal="left"/>
    </xf>
    <xf numFmtId="0" fontId="4" fillId="11" borderId="14" xfId="0" applyFont="1" applyFill="1" applyBorder="1" applyAlignment="1">
      <alignment horizontal="centerContinuous"/>
    </xf>
    <xf numFmtId="0" fontId="9" fillId="11" borderId="15" xfId="0" applyFont="1" applyFill="1" applyBorder="1" applyAlignment="1">
      <alignment horizontal="centerContinuous"/>
    </xf>
    <xf numFmtId="0" fontId="9" fillId="11" borderId="17" xfId="0" applyFont="1" applyFill="1" applyBorder="1" applyAlignment="1">
      <alignment horizontal="centerContinuous"/>
    </xf>
    <xf numFmtId="0" fontId="10" fillId="11" borderId="16" xfId="0" applyFont="1" applyFill="1" applyBorder="1" applyAlignment="1">
      <alignment horizontal="centerContinuous"/>
    </xf>
    <xf numFmtId="0" fontId="0" fillId="17" borderId="0" xfId="0" applyFill="1"/>
    <xf numFmtId="0" fontId="0" fillId="15" borderId="0" xfId="0" applyFill="1" applyBorder="1" applyAlignment="1" applyProtection="1">
      <alignment horizontal="center" vertical="center"/>
    </xf>
    <xf numFmtId="0" fontId="40" fillId="13" borderId="0" xfId="0" applyFont="1" applyFill="1" applyBorder="1" applyAlignment="1" applyProtection="1">
      <alignment horizontal="center" vertical="center"/>
    </xf>
    <xf numFmtId="0" fontId="0" fillId="13" borderId="0" xfId="0" applyFill="1" applyBorder="1" applyAlignment="1" applyProtection="1">
      <alignment horizontal="center" vertical="center"/>
    </xf>
    <xf numFmtId="0" fontId="40" fillId="15" borderId="0" xfId="0" applyFont="1" applyFill="1" applyBorder="1" applyAlignment="1" applyProtection="1">
      <alignment horizontal="center" vertical="center"/>
    </xf>
    <xf numFmtId="0" fontId="21" fillId="11" borderId="22" xfId="0" applyFont="1" applyFill="1" applyBorder="1"/>
    <xf numFmtId="0" fontId="21" fillId="11" borderId="25" xfId="0" applyFont="1" applyFill="1" applyBorder="1"/>
    <xf numFmtId="0" fontId="21" fillId="11" borderId="27" xfId="0" applyFont="1" applyFill="1" applyBorder="1"/>
    <xf numFmtId="0" fontId="21" fillId="11" borderId="21" xfId="0" applyFont="1" applyFill="1" applyBorder="1" applyAlignment="1" applyProtection="1">
      <alignment horizontal="center" vertical="center"/>
      <protection locked="0"/>
    </xf>
    <xf numFmtId="0" fontId="21" fillId="11" borderId="23" xfId="0" applyFont="1" applyFill="1" applyBorder="1" applyAlignment="1">
      <alignment horizontal="left"/>
    </xf>
    <xf numFmtId="0" fontId="21" fillId="11" borderId="24" xfId="0" applyFont="1" applyFill="1" applyBorder="1" applyAlignment="1">
      <alignment horizontal="right"/>
    </xf>
    <xf numFmtId="0" fontId="21" fillId="11" borderId="26" xfId="0" applyFont="1" applyFill="1" applyBorder="1" applyAlignment="1">
      <alignment horizontal="right"/>
    </xf>
    <xf numFmtId="0" fontId="11" fillId="18" borderId="28" xfId="0" applyFont="1" applyFill="1" applyBorder="1" applyAlignment="1" applyProtection="1">
      <alignment horizontal="center" vertical="center"/>
      <protection locked="0"/>
    </xf>
    <xf numFmtId="0" fontId="4" fillId="12" borderId="0" xfId="0" applyFont="1" applyFill="1" applyBorder="1" applyAlignment="1" applyProtection="1">
      <alignment horizontal="center" vertical="center"/>
      <protection locked="0"/>
    </xf>
    <xf numFmtId="0" fontId="11" fillId="19" borderId="0" xfId="0" applyFont="1" applyFill="1" applyBorder="1" applyAlignment="1" applyProtection="1">
      <alignment horizontal="center" vertical="center"/>
      <protection locked="0"/>
    </xf>
    <xf numFmtId="0" fontId="11" fillId="20" borderId="0" xfId="0" applyFont="1" applyFill="1" applyBorder="1" applyAlignment="1" applyProtection="1">
      <alignment horizontal="center" vertical="center"/>
      <protection locked="0"/>
    </xf>
    <xf numFmtId="0" fontId="11" fillId="21" borderId="0" xfId="0" applyFont="1" applyFill="1" applyBorder="1" applyAlignment="1" applyProtection="1">
      <alignment horizontal="center" vertical="center"/>
      <protection locked="0"/>
    </xf>
    <xf numFmtId="0" fontId="11" fillId="22" borderId="0" xfId="0" applyFont="1" applyFill="1" applyBorder="1" applyAlignment="1" applyProtection="1">
      <alignment horizontal="center" vertical="center"/>
      <protection locked="0"/>
    </xf>
    <xf numFmtId="0" fontId="11" fillId="23" borderId="0" xfId="0" applyFont="1" applyFill="1" applyBorder="1" applyAlignment="1" applyProtection="1">
      <alignment horizontal="center" vertical="center"/>
      <protection locked="0"/>
    </xf>
    <xf numFmtId="0" fontId="4" fillId="0" borderId="0" xfId="0" applyFont="1" applyFill="1" applyBorder="1" applyAlignment="1">
      <alignment horizontal="center" vertical="center"/>
    </xf>
    <xf numFmtId="0" fontId="29" fillId="0" borderId="4" xfId="0" applyFont="1" applyFill="1" applyBorder="1" applyAlignment="1">
      <alignment horizontal="center" vertical="center"/>
    </xf>
    <xf numFmtId="0" fontId="9" fillId="0" borderId="4" xfId="0" applyFont="1" applyFill="1" applyBorder="1" applyAlignment="1">
      <alignment horizontal="center" vertical="center"/>
    </xf>
    <xf numFmtId="0" fontId="28" fillId="0" borderId="5" xfId="0" applyFont="1" applyFill="1" applyBorder="1" applyAlignment="1">
      <alignment horizontal="center" vertical="center"/>
    </xf>
    <xf numFmtId="0" fontId="32" fillId="0" borderId="0" xfId="0" applyFont="1" applyFill="1" applyBorder="1" applyAlignment="1">
      <alignment horizontal="left" vertical="center" indent="1"/>
    </xf>
    <xf numFmtId="0" fontId="7" fillId="0" borderId="0" xfId="0" applyFont="1" applyFill="1" applyBorder="1" applyAlignment="1">
      <alignment horizontal="center" vertical="center"/>
    </xf>
    <xf numFmtId="0" fontId="14" fillId="0" borderId="0" xfId="0" applyFont="1" applyFill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9" fillId="5" borderId="1" xfId="0" applyFont="1" applyFill="1" applyBorder="1" applyAlignment="1" applyProtection="1">
      <alignment horizontal="center" vertical="center"/>
      <protection locked="0"/>
    </xf>
    <xf numFmtId="0" fontId="19" fillId="5" borderId="2" xfId="0" applyFont="1" applyFill="1" applyBorder="1" applyAlignment="1" applyProtection="1">
      <alignment horizontal="center" vertical="center"/>
      <protection locked="0"/>
    </xf>
    <xf numFmtId="0" fontId="19" fillId="5" borderId="3" xfId="0" applyFont="1" applyFill="1" applyBorder="1" applyAlignment="1" applyProtection="1">
      <alignment horizontal="center" vertical="center"/>
      <protection locked="0"/>
    </xf>
    <xf numFmtId="0" fontId="10" fillId="0" borderId="0" xfId="0" applyFont="1" applyFill="1" applyBorder="1" applyAlignment="1">
      <alignment horizontal="center" vertical="center"/>
    </xf>
    <xf numFmtId="0" fontId="6" fillId="0" borderId="5" xfId="0" applyFont="1" applyFill="1" applyBorder="1" applyAlignment="1">
      <alignment horizontal="center" vertical="center"/>
    </xf>
    <xf numFmtId="0" fontId="6" fillId="0" borderId="6" xfId="0" applyFont="1" applyFill="1" applyBorder="1" applyAlignment="1">
      <alignment horizontal="center" vertical="center"/>
    </xf>
    <xf numFmtId="0" fontId="6" fillId="0" borderId="7" xfId="0" applyFont="1" applyFill="1" applyBorder="1" applyAlignment="1">
      <alignment horizontal="center" vertical="center"/>
    </xf>
    <xf numFmtId="0" fontId="29" fillId="0" borderId="4" xfId="0" applyFont="1" applyFill="1" applyBorder="1" applyAlignment="1">
      <alignment horizontal="center" vertical="center"/>
    </xf>
    <xf numFmtId="0" fontId="28" fillId="0" borderId="5" xfId="0" applyFont="1" applyFill="1" applyBorder="1" applyAlignment="1">
      <alignment horizontal="center" vertical="center"/>
    </xf>
    <xf numFmtId="0" fontId="28" fillId="0" borderId="6" xfId="0" applyFont="1" applyFill="1" applyBorder="1" applyAlignment="1">
      <alignment horizontal="center" vertical="center"/>
    </xf>
    <xf numFmtId="0" fontId="28" fillId="0" borderId="7" xfId="0" applyFont="1" applyFill="1" applyBorder="1" applyAlignment="1">
      <alignment horizontal="center" vertical="center"/>
    </xf>
    <xf numFmtId="0" fontId="32" fillId="0" borderId="0" xfId="0" applyFont="1" applyFill="1" applyBorder="1" applyAlignment="1">
      <alignment horizontal="left" vertical="center" indent="1"/>
    </xf>
    <xf numFmtId="0" fontId="4" fillId="0" borderId="0" xfId="0" applyFont="1" applyFill="1" applyBorder="1" applyAlignment="1">
      <alignment horizontal="center" vertical="center"/>
    </xf>
    <xf numFmtId="0" fontId="9" fillId="0" borderId="4" xfId="0" applyFont="1" applyFill="1" applyBorder="1" applyAlignment="1">
      <alignment horizontal="center" vertical="center"/>
    </xf>
    <xf numFmtId="0" fontId="29" fillId="0" borderId="4" xfId="0" applyFont="1" applyFill="1" applyBorder="1" applyAlignment="1">
      <alignment horizontal="left" vertical="center"/>
    </xf>
    <xf numFmtId="0" fontId="29" fillId="0" borderId="5" xfId="0" applyFont="1" applyFill="1" applyBorder="1" applyAlignment="1">
      <alignment horizontal="center" vertical="center"/>
    </xf>
    <xf numFmtId="0" fontId="29" fillId="0" borderId="6" xfId="0" applyFont="1" applyFill="1" applyBorder="1" applyAlignment="1">
      <alignment horizontal="center" vertical="center"/>
    </xf>
    <xf numFmtId="0" fontId="29" fillId="0" borderId="7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0" fontId="30" fillId="0" borderId="1" xfId="0" applyFont="1" applyFill="1" applyBorder="1" applyAlignment="1">
      <alignment horizontal="center" vertical="center"/>
    </xf>
    <xf numFmtId="0" fontId="30" fillId="0" borderId="2" xfId="0" applyFont="1" applyFill="1" applyBorder="1" applyAlignment="1">
      <alignment horizontal="center" vertical="center"/>
    </xf>
    <xf numFmtId="0" fontId="30" fillId="0" borderId="3" xfId="0" applyFont="1" applyFill="1" applyBorder="1" applyAlignment="1">
      <alignment horizontal="center" vertical="center"/>
    </xf>
    <xf numFmtId="0" fontId="31" fillId="0" borderId="4" xfId="0" applyFont="1" applyFill="1" applyBorder="1" applyAlignment="1">
      <alignment horizontal="center" vertical="center"/>
    </xf>
    <xf numFmtId="0" fontId="9" fillId="0" borderId="5" xfId="0" applyFont="1" applyFill="1" applyBorder="1" applyAlignment="1">
      <alignment horizontal="center" vertical="center"/>
    </xf>
    <xf numFmtId="0" fontId="9" fillId="0" borderId="6" xfId="0" applyFont="1" applyFill="1" applyBorder="1" applyAlignment="1">
      <alignment horizontal="center" vertical="center"/>
    </xf>
    <xf numFmtId="0" fontId="9" fillId="0" borderId="7" xfId="0" applyFont="1" applyFill="1" applyBorder="1" applyAlignment="1">
      <alignment horizontal="center" vertical="center"/>
    </xf>
    <xf numFmtId="0" fontId="11" fillId="0" borderId="4" xfId="0" applyFont="1" applyFill="1" applyBorder="1" applyAlignment="1">
      <alignment horizontal="center" vertical="center"/>
    </xf>
    <xf numFmtId="0" fontId="4" fillId="0" borderId="9" xfId="0" applyFont="1" applyFill="1" applyBorder="1" applyAlignment="1">
      <alignment horizontal="center" vertical="center"/>
    </xf>
    <xf numFmtId="0" fontId="10" fillId="11" borderId="0" xfId="0" applyFont="1" applyFill="1" applyBorder="1" applyAlignment="1">
      <alignment horizontal="center" vertical="center"/>
    </xf>
    <xf numFmtId="0" fontId="11" fillId="24" borderId="0" xfId="0" applyFont="1" applyFill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</xdr:row>
          <xdr:rowOff>0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IE" sz="1600" b="0" i="0" u="none" strike="noStrike" baseline="0">
                  <a:solidFill>
                    <a:srgbClr val="000000"/>
                  </a:solidFill>
                  <a:latin typeface="Old English Text MT"/>
                </a:rPr>
                <a:t>New Game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12700</xdr:colOff>
          <xdr:row>10</xdr:row>
          <xdr:rowOff>107950</xdr:rowOff>
        </xdr:from>
        <xdr:to>
          <xdr:col>7</xdr:col>
          <xdr:colOff>0</xdr:colOff>
          <xdr:row>12</xdr:row>
          <xdr:rowOff>88900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IE" sz="1600" b="0" i="0" u="none" strike="noStrike" baseline="0">
                  <a:solidFill>
                    <a:srgbClr val="000000"/>
                  </a:solidFill>
                  <a:latin typeface="Old English Text MT"/>
                </a:rPr>
                <a:t>Load Game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12700</xdr:rowOff>
        </xdr:from>
        <xdr:to>
          <xdr:col>7</xdr:col>
          <xdr:colOff>0</xdr:colOff>
          <xdr:row>16</xdr:row>
          <xdr:rowOff>12700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0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IE" sz="1600" b="0" i="0" u="none" strike="noStrike" baseline="0">
                  <a:solidFill>
                    <a:srgbClr val="000000"/>
                  </a:solidFill>
                  <a:latin typeface="Old English Text MT"/>
                </a:rPr>
                <a:t>Save Game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31750</xdr:rowOff>
        </xdr:from>
        <xdr:to>
          <xdr:col>7</xdr:col>
          <xdr:colOff>88900</xdr:colOff>
          <xdr:row>7</xdr:row>
          <xdr:rowOff>31750</xdr:rowOff>
        </xdr:to>
        <xdr:sp macro="" textlink="">
          <xdr:nvSpPr>
            <xdr:cNvPr id="6153" name="cbRace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1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8</xdr:row>
          <xdr:rowOff>0</xdr:rowOff>
        </xdr:from>
        <xdr:to>
          <xdr:col>7</xdr:col>
          <xdr:colOff>88900</xdr:colOff>
          <xdr:row>9</xdr:row>
          <xdr:rowOff>19050</xdr:rowOff>
        </xdr:to>
        <xdr:sp macro="" textlink="">
          <xdr:nvSpPr>
            <xdr:cNvPr id="6154" name="cbClass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1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12</xdr:row>
          <xdr:rowOff>190500</xdr:rowOff>
        </xdr:from>
        <xdr:to>
          <xdr:col>5</xdr:col>
          <xdr:colOff>323850</xdr:colOff>
          <xdr:row>14</xdr:row>
          <xdr:rowOff>31750</xdr:rowOff>
        </xdr:to>
        <xdr:sp macro="" textlink="">
          <xdr:nvSpPr>
            <xdr:cNvPr id="6155" name="spStrength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1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14</xdr:row>
          <xdr:rowOff>133350</xdr:rowOff>
        </xdr:from>
        <xdr:to>
          <xdr:col>5</xdr:col>
          <xdr:colOff>323850</xdr:colOff>
          <xdr:row>16</xdr:row>
          <xdr:rowOff>31750</xdr:rowOff>
        </xdr:to>
        <xdr:sp macro="" textlink="">
          <xdr:nvSpPr>
            <xdr:cNvPr id="6156" name="spToughness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1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18</xdr:row>
          <xdr:rowOff>127000</xdr:rowOff>
        </xdr:from>
        <xdr:to>
          <xdr:col>5</xdr:col>
          <xdr:colOff>323850</xdr:colOff>
          <xdr:row>20</xdr:row>
          <xdr:rowOff>19050</xdr:rowOff>
        </xdr:to>
        <xdr:sp macro="" textlink="">
          <xdr:nvSpPr>
            <xdr:cNvPr id="6157" name="spAgility" hidden="1">
              <a:extLst>
                <a:ext uri="{63B3BB69-23CF-44E3-9099-C40C66FF867C}">
                  <a14:compatExt spid="_x0000_s6157"/>
                </a:ext>
                <a:ext uri="{FF2B5EF4-FFF2-40B4-BE49-F238E27FC236}">
                  <a16:creationId xmlns:a16="http://schemas.microsoft.com/office/drawing/2014/main" id="{00000000-0008-0000-0100-00000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20</xdr:row>
          <xdr:rowOff>133350</xdr:rowOff>
        </xdr:from>
        <xdr:to>
          <xdr:col>5</xdr:col>
          <xdr:colOff>323850</xdr:colOff>
          <xdr:row>22</xdr:row>
          <xdr:rowOff>31750</xdr:rowOff>
        </xdr:to>
        <xdr:sp macro="" textlink="">
          <xdr:nvSpPr>
            <xdr:cNvPr id="6158" name="spIntelligence" hidden="1">
              <a:extLst>
                <a:ext uri="{63B3BB69-23CF-44E3-9099-C40C66FF867C}">
                  <a14:compatExt spid="_x0000_s6158"/>
                </a:ext>
                <a:ext uri="{FF2B5EF4-FFF2-40B4-BE49-F238E27FC236}">
                  <a16:creationId xmlns:a16="http://schemas.microsoft.com/office/drawing/2014/main" id="{00000000-0008-0000-0100-00000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317500</xdr:colOff>
          <xdr:row>22</xdr:row>
          <xdr:rowOff>203200</xdr:rowOff>
        </xdr:from>
        <xdr:to>
          <xdr:col>7</xdr:col>
          <xdr:colOff>317500</xdr:colOff>
          <xdr:row>24</xdr:row>
          <xdr:rowOff>38100</xdr:rowOff>
        </xdr:to>
        <xdr:sp macro="" textlink="">
          <xdr:nvSpPr>
            <xdr:cNvPr id="6159" name="cbCreateCharacter" hidden="1">
              <a:extLst>
                <a:ext uri="{63B3BB69-23CF-44E3-9099-C40C66FF867C}">
                  <a14:compatExt spid="_x0000_s6159"/>
                </a:ext>
                <a:ext uri="{FF2B5EF4-FFF2-40B4-BE49-F238E27FC236}">
                  <a16:creationId xmlns:a16="http://schemas.microsoft.com/office/drawing/2014/main" id="{00000000-0008-0000-0100-00000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16</xdr:row>
          <xdr:rowOff>127000</xdr:rowOff>
        </xdr:from>
        <xdr:to>
          <xdr:col>5</xdr:col>
          <xdr:colOff>323850</xdr:colOff>
          <xdr:row>18</xdr:row>
          <xdr:rowOff>19050</xdr:rowOff>
        </xdr:to>
        <xdr:sp macro="" textlink="">
          <xdr:nvSpPr>
            <xdr:cNvPr id="6160" name="spEndurance" hidden="1">
              <a:extLst>
                <a:ext uri="{63B3BB69-23CF-44E3-9099-C40C66FF867C}">
                  <a14:compatExt spid="_x0000_s6160"/>
                </a:ext>
                <a:ext uri="{FF2B5EF4-FFF2-40B4-BE49-F238E27FC236}">
                  <a16:creationId xmlns:a16="http://schemas.microsoft.com/office/drawing/2014/main" id="{00000000-0008-0000-0100-00001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16</xdr:row>
          <xdr:rowOff>0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3101062" name="CS0" hidden="1">
              <a:extLst>
                <a:ext uri="{63B3BB69-23CF-44E3-9099-C40C66FF867C}">
                  <a14:compatExt spid="_x0000_s3101062"/>
                </a:ext>
                <a:ext uri="{FF2B5EF4-FFF2-40B4-BE49-F238E27FC236}">
                  <a16:creationId xmlns:a16="http://schemas.microsoft.com/office/drawing/2014/main" id="{9132BCCD-F808-4FA9-A1F5-47B01C8641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18</xdr:row>
          <xdr:rowOff>0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3101063" name="TA0" hidden="1">
              <a:extLst>
                <a:ext uri="{63B3BB69-23CF-44E3-9099-C40C66FF867C}">
                  <a14:compatExt spid="_x0000_s3101063"/>
                </a:ext>
                <a:ext uri="{FF2B5EF4-FFF2-40B4-BE49-F238E27FC236}">
                  <a16:creationId xmlns:a16="http://schemas.microsoft.com/office/drawing/2014/main" id="{38A77B50-293C-4936-9394-B04A9FE5BA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Deactivate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</xdr:row>
          <xdr:rowOff>0</xdr:rowOff>
        </xdr:from>
        <xdr:to>
          <xdr:col>7</xdr:col>
          <xdr:colOff>0</xdr:colOff>
          <xdr:row>6</xdr:row>
          <xdr:rowOff>0</xdr:rowOff>
        </xdr:to>
        <xdr:sp macro="" textlink="">
          <xdr:nvSpPr>
            <xdr:cNvPr id="3101064" name="Crafting" hidden="1">
              <a:extLst>
                <a:ext uri="{63B3BB69-23CF-44E3-9099-C40C66FF867C}">
                  <a14:compatExt spid="_x0000_s3101064"/>
                </a:ext>
                <a:ext uri="{FF2B5EF4-FFF2-40B4-BE49-F238E27FC236}">
                  <a16:creationId xmlns:a16="http://schemas.microsoft.com/office/drawing/2014/main" id="{C5DC8842-00D1-45BF-B9C0-7400321173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Crafting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7</xdr:row>
          <xdr:rowOff>0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3101065" name="Buy Packmule" hidden="1">
              <a:extLst>
                <a:ext uri="{63B3BB69-23CF-44E3-9099-C40C66FF867C}">
                  <a14:compatExt spid="_x0000_s3101065"/>
                </a:ext>
                <a:ext uri="{FF2B5EF4-FFF2-40B4-BE49-F238E27FC236}">
                  <a16:creationId xmlns:a16="http://schemas.microsoft.com/office/drawing/2014/main" id="{FE04F1BF-1432-4513-AA48-18816C305A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Buy Packmule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27</xdr:row>
      <xdr:rowOff>0</xdr:rowOff>
    </xdr:from>
    <xdr:to>
      <xdr:col>3</xdr:col>
      <xdr:colOff>0</xdr:colOff>
      <xdr:row>28</xdr:row>
      <xdr:rowOff>0</xdr:rowOff>
    </xdr:to>
    <xdr:sp macro="" textlink="">
      <xdr:nvSpPr>
        <xdr:cNvPr id="30" name="XP">
          <a:extLst>
            <a:ext uri="{FF2B5EF4-FFF2-40B4-BE49-F238E27FC236}">
              <a16:creationId xmlns:a16="http://schemas.microsoft.com/office/drawing/2014/main" id="{21E88267-C1A7-427C-8CE3-D8BA0DCBCE31}"/>
            </a:ext>
          </a:extLst>
        </xdr:cNvPr>
        <xdr:cNvSpPr/>
      </xdr:nvSpPr>
      <xdr:spPr>
        <a:xfrm>
          <a:off x="2139950" y="6159500"/>
          <a:ext cx="0" cy="254000"/>
        </a:xfrm>
        <a:prstGeom prst="rect">
          <a:avLst/>
        </a:prstGeom>
        <a:solidFill>
          <a:srgbClr val="00FF00"/>
        </a:solidFill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E" sz="1100"/>
        </a:p>
      </xdr:txBody>
    </xdr:sp>
    <xdr:clientData/>
  </xdr:twoCellAnchor>
  <xdr:twoCellAnchor>
    <xdr:from>
      <xdr:col>3</xdr:col>
      <xdr:colOff>0</xdr:colOff>
      <xdr:row>13</xdr:row>
      <xdr:rowOff>0</xdr:rowOff>
    </xdr:from>
    <xdr:to>
      <xdr:col>3</xdr:col>
      <xdr:colOff>257342</xdr:colOff>
      <xdr:row>14</xdr:row>
      <xdr:rowOff>0</xdr:rowOff>
    </xdr:to>
    <xdr:sp macro="" textlink="">
      <xdr:nvSpPr>
        <xdr:cNvPr id="28" name="Stamina">
          <a:extLst>
            <a:ext uri="{FF2B5EF4-FFF2-40B4-BE49-F238E27FC236}">
              <a16:creationId xmlns:a16="http://schemas.microsoft.com/office/drawing/2014/main" id="{BAB0524C-EB96-43BD-B662-3A0184CFE879}"/>
            </a:ext>
          </a:extLst>
        </xdr:cNvPr>
        <xdr:cNvSpPr/>
      </xdr:nvSpPr>
      <xdr:spPr>
        <a:xfrm>
          <a:off x="2139950" y="3124200"/>
          <a:ext cx="257342" cy="285750"/>
        </a:xfrm>
        <a:prstGeom prst="rect">
          <a:avLst/>
        </a:prstGeom>
        <a:solidFill>
          <a:srgbClr val="3264FF"/>
        </a:solidFill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E" sz="1100"/>
        </a:p>
      </xdr:txBody>
    </xdr:sp>
    <xdr:clientData/>
  </xdr:twoCellAnchor>
  <xdr:twoCellAnchor>
    <xdr:from>
      <xdr:col>3</xdr:col>
      <xdr:colOff>0</xdr:colOff>
      <xdr:row>11</xdr:row>
      <xdr:rowOff>0</xdr:rowOff>
    </xdr:from>
    <xdr:to>
      <xdr:col>9</xdr:col>
      <xdr:colOff>723900</xdr:colOff>
      <xdr:row>12</xdr:row>
      <xdr:rowOff>0</xdr:rowOff>
    </xdr:to>
    <xdr:sp macro="" textlink="">
      <xdr:nvSpPr>
        <xdr:cNvPr id="26" name="Health">
          <a:extLst>
            <a:ext uri="{FF2B5EF4-FFF2-40B4-BE49-F238E27FC236}">
              <a16:creationId xmlns:a16="http://schemas.microsoft.com/office/drawing/2014/main" id="{0E7440F9-3A68-4414-86E9-3D8D8C988FA7}"/>
            </a:ext>
          </a:extLst>
        </xdr:cNvPr>
        <xdr:cNvSpPr/>
      </xdr:nvSpPr>
      <xdr:spPr>
        <a:xfrm>
          <a:off x="2139950" y="2686050"/>
          <a:ext cx="4889500" cy="285750"/>
        </a:xfrm>
        <a:prstGeom prst="rect">
          <a:avLst/>
        </a:prstGeom>
        <a:solidFill>
          <a:srgbClr val="FF0000"/>
        </a:solidFill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34</xdr:row>
          <xdr:rowOff>0</xdr:rowOff>
        </xdr:from>
        <xdr:to>
          <xdr:col>7</xdr:col>
          <xdr:colOff>0</xdr:colOff>
          <xdr:row>35</xdr:row>
          <xdr:rowOff>0</xdr:rowOff>
        </xdr:to>
        <xdr:sp macro="" textlink="">
          <xdr:nvSpPr>
            <xdr:cNvPr id="3156032" name="ExplainEffects" hidden="1">
              <a:extLst>
                <a:ext uri="{63B3BB69-23CF-44E3-9099-C40C66FF867C}">
                  <a14:compatExt spid="_x0000_s3156032"/>
                </a:ext>
                <a:ext uri="{FF2B5EF4-FFF2-40B4-BE49-F238E27FC236}">
                  <a16:creationId xmlns:a16="http://schemas.microsoft.com/office/drawing/2014/main" id="{898F1098-37C0-4FAD-9B3B-ECFA0C9902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Old English Text MT"/>
                </a:rPr>
                <a:t>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234950</xdr:colOff>
          <xdr:row>113</xdr:row>
          <xdr:rowOff>76200</xdr:rowOff>
        </xdr:from>
        <xdr:to>
          <xdr:col>4</xdr:col>
          <xdr:colOff>260350</xdr:colOff>
          <xdr:row>114</xdr:row>
          <xdr:rowOff>76200</xdr:rowOff>
        </xdr:to>
        <xdr:sp macro="" textlink="">
          <xdr:nvSpPr>
            <xdr:cNvPr id="3156033" name="TidyInventory" hidden="1">
              <a:extLst>
                <a:ext uri="{63B3BB69-23CF-44E3-9099-C40C66FF867C}">
                  <a14:compatExt spid="_x0000_s3156033"/>
                </a:ext>
                <a:ext uri="{FF2B5EF4-FFF2-40B4-BE49-F238E27FC236}">
                  <a16:creationId xmlns:a16="http://schemas.microsoft.com/office/drawing/2014/main" id="{CD39A3EC-A5C2-449D-8D6D-D5F4C463A5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Old English Text MT"/>
                </a:rPr>
                <a:t>Organise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42</xdr:row>
          <xdr:rowOff>0</xdr:rowOff>
        </xdr:from>
        <xdr:to>
          <xdr:col>9</xdr:col>
          <xdr:colOff>368300</xdr:colOff>
          <xdr:row>43</xdr:row>
          <xdr:rowOff>0</xdr:rowOff>
        </xdr:to>
        <xdr:sp macro="" textlink="">
          <xdr:nvSpPr>
            <xdr:cNvPr id="3156034" name="U1" hidden="1">
              <a:extLst>
                <a:ext uri="{63B3BB69-23CF-44E3-9099-C40C66FF867C}">
                  <a14:compatExt spid="_x0000_s3156034"/>
                </a:ext>
                <a:ext uri="{FF2B5EF4-FFF2-40B4-BE49-F238E27FC236}">
                  <a16:creationId xmlns:a16="http://schemas.microsoft.com/office/drawing/2014/main" id="{3724CBE6-574C-4994-82E7-415833B6CA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Old English Text MT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368300</xdr:colOff>
          <xdr:row>42</xdr:row>
          <xdr:rowOff>0</xdr:rowOff>
        </xdr:from>
        <xdr:to>
          <xdr:col>10</xdr:col>
          <xdr:colOff>0</xdr:colOff>
          <xdr:row>43</xdr:row>
          <xdr:rowOff>0</xdr:rowOff>
        </xdr:to>
        <xdr:sp macro="" textlink="">
          <xdr:nvSpPr>
            <xdr:cNvPr id="3156035" name="E1" hidden="1">
              <a:extLst>
                <a:ext uri="{63B3BB69-23CF-44E3-9099-C40C66FF867C}">
                  <a14:compatExt spid="_x0000_s3156035"/>
                </a:ext>
                <a:ext uri="{FF2B5EF4-FFF2-40B4-BE49-F238E27FC236}">
                  <a16:creationId xmlns:a16="http://schemas.microsoft.com/office/drawing/2014/main" id="{03A2B9F1-DBDC-4F91-9EED-046EADCF80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Old English Text MT"/>
                </a:rPr>
                <a:t>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45</xdr:row>
          <xdr:rowOff>0</xdr:rowOff>
        </xdr:from>
        <xdr:to>
          <xdr:col>9</xdr:col>
          <xdr:colOff>368300</xdr:colOff>
          <xdr:row>46</xdr:row>
          <xdr:rowOff>0</xdr:rowOff>
        </xdr:to>
        <xdr:sp macro="" textlink="">
          <xdr:nvSpPr>
            <xdr:cNvPr id="3156036" name="U4" hidden="1">
              <a:extLst>
                <a:ext uri="{63B3BB69-23CF-44E3-9099-C40C66FF867C}">
                  <a14:compatExt spid="_x0000_s3156036"/>
                </a:ext>
                <a:ext uri="{FF2B5EF4-FFF2-40B4-BE49-F238E27FC236}">
                  <a16:creationId xmlns:a16="http://schemas.microsoft.com/office/drawing/2014/main" id="{5F737815-E847-467C-A51D-65063B674C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Old English Text MT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368300</xdr:colOff>
          <xdr:row>45</xdr:row>
          <xdr:rowOff>0</xdr:rowOff>
        </xdr:from>
        <xdr:to>
          <xdr:col>10</xdr:col>
          <xdr:colOff>0</xdr:colOff>
          <xdr:row>46</xdr:row>
          <xdr:rowOff>0</xdr:rowOff>
        </xdr:to>
        <xdr:sp macro="" textlink="">
          <xdr:nvSpPr>
            <xdr:cNvPr id="3156037" name="E4" hidden="1">
              <a:extLst>
                <a:ext uri="{63B3BB69-23CF-44E3-9099-C40C66FF867C}">
                  <a14:compatExt spid="_x0000_s3156037"/>
                </a:ext>
                <a:ext uri="{FF2B5EF4-FFF2-40B4-BE49-F238E27FC236}">
                  <a16:creationId xmlns:a16="http://schemas.microsoft.com/office/drawing/2014/main" id="{5517843C-470B-4105-85BA-FEF84FB506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Old English Text MT"/>
                </a:rPr>
                <a:t>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47</xdr:row>
          <xdr:rowOff>0</xdr:rowOff>
        </xdr:from>
        <xdr:to>
          <xdr:col>9</xdr:col>
          <xdr:colOff>368300</xdr:colOff>
          <xdr:row>48</xdr:row>
          <xdr:rowOff>0</xdr:rowOff>
        </xdr:to>
        <xdr:sp macro="" textlink="">
          <xdr:nvSpPr>
            <xdr:cNvPr id="3156038" name="U6" hidden="1">
              <a:extLst>
                <a:ext uri="{63B3BB69-23CF-44E3-9099-C40C66FF867C}">
                  <a14:compatExt spid="_x0000_s3156038"/>
                </a:ext>
                <a:ext uri="{FF2B5EF4-FFF2-40B4-BE49-F238E27FC236}">
                  <a16:creationId xmlns:a16="http://schemas.microsoft.com/office/drawing/2014/main" id="{1814E0DA-690A-4926-B968-28013E0CC0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Old English Text MT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368300</xdr:colOff>
          <xdr:row>47</xdr:row>
          <xdr:rowOff>0</xdr:rowOff>
        </xdr:from>
        <xdr:to>
          <xdr:col>10</xdr:col>
          <xdr:colOff>0</xdr:colOff>
          <xdr:row>48</xdr:row>
          <xdr:rowOff>0</xdr:rowOff>
        </xdr:to>
        <xdr:sp macro="" textlink="">
          <xdr:nvSpPr>
            <xdr:cNvPr id="3156039" name="E6" hidden="1">
              <a:extLst>
                <a:ext uri="{63B3BB69-23CF-44E3-9099-C40C66FF867C}">
                  <a14:compatExt spid="_x0000_s3156039"/>
                </a:ext>
                <a:ext uri="{FF2B5EF4-FFF2-40B4-BE49-F238E27FC236}">
                  <a16:creationId xmlns:a16="http://schemas.microsoft.com/office/drawing/2014/main" id="{D6772963-1938-4AD6-B2C2-BDA7AB1058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Old English Text MT"/>
                </a:rPr>
                <a:t>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48</xdr:row>
          <xdr:rowOff>0</xdr:rowOff>
        </xdr:from>
        <xdr:to>
          <xdr:col>9</xdr:col>
          <xdr:colOff>368300</xdr:colOff>
          <xdr:row>49</xdr:row>
          <xdr:rowOff>0</xdr:rowOff>
        </xdr:to>
        <xdr:sp macro="" textlink="">
          <xdr:nvSpPr>
            <xdr:cNvPr id="3156040" name="U7" hidden="1">
              <a:extLst>
                <a:ext uri="{63B3BB69-23CF-44E3-9099-C40C66FF867C}">
                  <a14:compatExt spid="_x0000_s3156040"/>
                </a:ext>
                <a:ext uri="{FF2B5EF4-FFF2-40B4-BE49-F238E27FC236}">
                  <a16:creationId xmlns:a16="http://schemas.microsoft.com/office/drawing/2014/main" id="{7EE27811-E714-46CE-983D-44F855ABAB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Old English Text MT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368300</xdr:colOff>
          <xdr:row>48</xdr:row>
          <xdr:rowOff>0</xdr:rowOff>
        </xdr:from>
        <xdr:to>
          <xdr:col>10</xdr:col>
          <xdr:colOff>0</xdr:colOff>
          <xdr:row>49</xdr:row>
          <xdr:rowOff>0</xdr:rowOff>
        </xdr:to>
        <xdr:sp macro="" textlink="">
          <xdr:nvSpPr>
            <xdr:cNvPr id="3156041" name="E7" hidden="1">
              <a:extLst>
                <a:ext uri="{63B3BB69-23CF-44E3-9099-C40C66FF867C}">
                  <a14:compatExt spid="_x0000_s3156041"/>
                </a:ext>
                <a:ext uri="{FF2B5EF4-FFF2-40B4-BE49-F238E27FC236}">
                  <a16:creationId xmlns:a16="http://schemas.microsoft.com/office/drawing/2014/main" id="{E84D476D-2ACE-46D3-8045-DD50CA0ED3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Old English Text MT"/>
                </a:rPr>
                <a:t>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254000</xdr:colOff>
          <xdr:row>54</xdr:row>
          <xdr:rowOff>0</xdr:rowOff>
        </xdr:from>
        <xdr:to>
          <xdr:col>4</xdr:col>
          <xdr:colOff>508000</xdr:colOff>
          <xdr:row>54</xdr:row>
          <xdr:rowOff>254000</xdr:rowOff>
        </xdr:to>
        <xdr:sp macro="" textlink="">
          <xdr:nvSpPr>
            <xdr:cNvPr id="3156042" name="ExplainWSkills" hidden="1">
              <a:extLst>
                <a:ext uri="{63B3BB69-23CF-44E3-9099-C40C66FF867C}">
                  <a14:compatExt spid="_x0000_s3156042"/>
                </a:ext>
                <a:ext uri="{FF2B5EF4-FFF2-40B4-BE49-F238E27FC236}">
                  <a16:creationId xmlns:a16="http://schemas.microsoft.com/office/drawing/2014/main" id="{EB359EF7-61D4-437F-81F9-22BBBB07E0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Old English Text MT"/>
                </a:rPr>
                <a:t>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25400</xdr:colOff>
          <xdr:row>56</xdr:row>
          <xdr:rowOff>0</xdr:rowOff>
        </xdr:from>
        <xdr:to>
          <xdr:col>10</xdr:col>
          <xdr:colOff>190500</xdr:colOff>
          <xdr:row>57</xdr:row>
          <xdr:rowOff>0</xdr:rowOff>
        </xdr:to>
        <xdr:sp macro="" textlink="">
          <xdr:nvSpPr>
            <xdr:cNvPr id="3156043" name="N0" hidden="1">
              <a:extLst>
                <a:ext uri="{63B3BB69-23CF-44E3-9099-C40C66FF867C}">
                  <a14:compatExt spid="_x0000_s3156043"/>
                </a:ext>
                <a:ext uri="{FF2B5EF4-FFF2-40B4-BE49-F238E27FC236}">
                  <a16:creationId xmlns:a16="http://schemas.microsoft.com/office/drawing/2014/main" id="{D83DCC89-6F6B-437C-BBED-B1A5B909D1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25400</xdr:colOff>
          <xdr:row>57</xdr:row>
          <xdr:rowOff>0</xdr:rowOff>
        </xdr:from>
        <xdr:to>
          <xdr:col>10</xdr:col>
          <xdr:colOff>190500</xdr:colOff>
          <xdr:row>58</xdr:row>
          <xdr:rowOff>0</xdr:rowOff>
        </xdr:to>
        <xdr:sp macro="" textlink="">
          <xdr:nvSpPr>
            <xdr:cNvPr id="3156044" name="N1" hidden="1">
              <a:extLst>
                <a:ext uri="{63B3BB69-23CF-44E3-9099-C40C66FF867C}">
                  <a14:compatExt spid="_x0000_s3156044"/>
                </a:ext>
                <a:ext uri="{FF2B5EF4-FFF2-40B4-BE49-F238E27FC236}">
                  <a16:creationId xmlns:a16="http://schemas.microsoft.com/office/drawing/2014/main" id="{067B6E2A-C8F0-41AD-BA1E-3E83A1554A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58</xdr:row>
          <xdr:rowOff>0</xdr:rowOff>
        </xdr:from>
        <xdr:to>
          <xdr:col>7</xdr:col>
          <xdr:colOff>317500</xdr:colOff>
          <xdr:row>59</xdr:row>
          <xdr:rowOff>0</xdr:rowOff>
        </xdr:to>
        <xdr:sp macro="" textlink="">
          <xdr:nvSpPr>
            <xdr:cNvPr id="3156045" name="N2" hidden="1">
              <a:extLst>
                <a:ext uri="{63B3BB69-23CF-44E3-9099-C40C66FF867C}">
                  <a14:compatExt spid="_x0000_s3156045"/>
                </a:ext>
                <a:ext uri="{FF2B5EF4-FFF2-40B4-BE49-F238E27FC236}">
                  <a16:creationId xmlns:a16="http://schemas.microsoft.com/office/drawing/2014/main" id="{1B42D6BD-CDE5-4356-BFD8-389047B420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254000</xdr:colOff>
          <xdr:row>54</xdr:row>
          <xdr:rowOff>0</xdr:rowOff>
        </xdr:from>
        <xdr:to>
          <xdr:col>9</xdr:col>
          <xdr:colOff>508000</xdr:colOff>
          <xdr:row>54</xdr:row>
          <xdr:rowOff>254000</xdr:rowOff>
        </xdr:to>
        <xdr:sp macro="" textlink="">
          <xdr:nvSpPr>
            <xdr:cNvPr id="3156046" name="ExplainNWSkills" hidden="1">
              <a:extLst>
                <a:ext uri="{63B3BB69-23CF-44E3-9099-C40C66FF867C}">
                  <a14:compatExt spid="_x0000_s3156046"/>
                </a:ext>
                <a:ext uri="{FF2B5EF4-FFF2-40B4-BE49-F238E27FC236}">
                  <a16:creationId xmlns:a16="http://schemas.microsoft.com/office/drawing/2014/main" id="{38E9A60E-BA59-4C09-A8DE-BFCE28A8F6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Old English Text MT"/>
                </a:rPr>
                <a:t>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127000</xdr:colOff>
          <xdr:row>54</xdr:row>
          <xdr:rowOff>0</xdr:rowOff>
        </xdr:from>
        <xdr:to>
          <xdr:col>13</xdr:col>
          <xdr:colOff>381000</xdr:colOff>
          <xdr:row>54</xdr:row>
          <xdr:rowOff>254000</xdr:rowOff>
        </xdr:to>
        <xdr:sp macro="" textlink="">
          <xdr:nvSpPr>
            <xdr:cNvPr id="3156047" name="ExplainSpells" hidden="1">
              <a:extLst>
                <a:ext uri="{63B3BB69-23CF-44E3-9099-C40C66FF867C}">
                  <a14:compatExt spid="_x0000_s3156047"/>
                </a:ext>
                <a:ext uri="{FF2B5EF4-FFF2-40B4-BE49-F238E27FC236}">
                  <a16:creationId xmlns:a16="http://schemas.microsoft.com/office/drawing/2014/main" id="{D7725256-0B81-41ED-8B12-7D0A9F4DE8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Old English Text MT"/>
                </a:rPr>
                <a:t>?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0</xdr:colOff>
      <xdr:row>11</xdr:row>
      <xdr:rowOff>0</xdr:rowOff>
    </xdr:from>
    <xdr:to>
      <xdr:col>9</xdr:col>
      <xdr:colOff>723900</xdr:colOff>
      <xdr:row>12</xdr:row>
      <xdr:rowOff>0</xdr:rowOff>
    </xdr:to>
    <xdr:sp macro="" textlink="">
      <xdr:nvSpPr>
        <xdr:cNvPr id="27" name="HealthTXT">
          <a:extLst>
            <a:ext uri="{FF2B5EF4-FFF2-40B4-BE49-F238E27FC236}">
              <a16:creationId xmlns:a16="http://schemas.microsoft.com/office/drawing/2014/main" id="{63CC7027-89E0-4AF1-AAA2-81A319756D85}"/>
            </a:ext>
          </a:extLst>
        </xdr:cNvPr>
        <xdr:cNvSpPr/>
      </xdr:nvSpPr>
      <xdr:spPr>
        <a:xfrm>
          <a:off x="2139950" y="2686050"/>
          <a:ext cx="4889500" cy="285750"/>
        </a:xfrm>
        <a:prstGeom prst="rect">
          <a:avLst/>
        </a:prstGeom>
        <a:noFill/>
        <a:ln w="0" cap="flat" cmpd="sng" algn="ctr">
          <a:solidFill>
            <a:schemeClr val="accent1">
              <a:shade val="50000"/>
            </a:schemeClr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IE" sz="1400">
              <a:solidFill>
                <a:srgbClr val="000000"/>
              </a:solidFill>
              <a:latin typeface="Old English Text MT" panose="03040902040508030806" pitchFamily="66" charset="0"/>
            </a:rPr>
            <a:t>18 / 18</a:t>
          </a:r>
        </a:p>
      </xdr:txBody>
    </xdr:sp>
    <xdr:clientData/>
  </xdr:twoCellAnchor>
  <xdr:twoCellAnchor>
    <xdr:from>
      <xdr:col>3</xdr:col>
      <xdr:colOff>0</xdr:colOff>
      <xdr:row>13</xdr:row>
      <xdr:rowOff>0</xdr:rowOff>
    </xdr:from>
    <xdr:to>
      <xdr:col>9</xdr:col>
      <xdr:colOff>723900</xdr:colOff>
      <xdr:row>14</xdr:row>
      <xdr:rowOff>0</xdr:rowOff>
    </xdr:to>
    <xdr:sp macro="" textlink="">
      <xdr:nvSpPr>
        <xdr:cNvPr id="29" name="StaminaTXT">
          <a:extLst>
            <a:ext uri="{FF2B5EF4-FFF2-40B4-BE49-F238E27FC236}">
              <a16:creationId xmlns:a16="http://schemas.microsoft.com/office/drawing/2014/main" id="{5E4FC160-E7B0-4986-9EDD-AFE856B01017}"/>
            </a:ext>
          </a:extLst>
        </xdr:cNvPr>
        <xdr:cNvSpPr/>
      </xdr:nvSpPr>
      <xdr:spPr>
        <a:xfrm>
          <a:off x="2139950" y="3124200"/>
          <a:ext cx="4889500" cy="285750"/>
        </a:xfrm>
        <a:prstGeom prst="rect">
          <a:avLst/>
        </a:prstGeom>
        <a:noFill/>
        <a:ln w="0" cap="flat" cmpd="sng" algn="ctr">
          <a:solidFill>
            <a:schemeClr val="accent1">
              <a:shade val="50000"/>
            </a:schemeClr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IE" sz="1400">
              <a:solidFill>
                <a:srgbClr val="000000"/>
              </a:solidFill>
              <a:latin typeface="Old English Text MT" panose="03040902040508030806" pitchFamily="66" charset="0"/>
            </a:rPr>
            <a:t>1 / 19</a:t>
          </a:r>
        </a:p>
      </xdr:txBody>
    </xdr:sp>
    <xdr:clientData/>
  </xdr:twoCellAnchor>
  <xdr:twoCellAnchor>
    <xdr:from>
      <xdr:col>3</xdr:col>
      <xdr:colOff>0</xdr:colOff>
      <xdr:row>27</xdr:row>
      <xdr:rowOff>0</xdr:rowOff>
    </xdr:from>
    <xdr:to>
      <xdr:col>9</xdr:col>
      <xdr:colOff>723900</xdr:colOff>
      <xdr:row>28</xdr:row>
      <xdr:rowOff>0</xdr:rowOff>
    </xdr:to>
    <xdr:sp macro="" textlink="">
      <xdr:nvSpPr>
        <xdr:cNvPr id="31" name="XPTXT">
          <a:extLst>
            <a:ext uri="{FF2B5EF4-FFF2-40B4-BE49-F238E27FC236}">
              <a16:creationId xmlns:a16="http://schemas.microsoft.com/office/drawing/2014/main" id="{E8366C6F-37A0-4333-9B6E-AB2FB7785212}"/>
            </a:ext>
          </a:extLst>
        </xdr:cNvPr>
        <xdr:cNvSpPr/>
      </xdr:nvSpPr>
      <xdr:spPr>
        <a:xfrm>
          <a:off x="2139950" y="6159500"/>
          <a:ext cx="4889500" cy="254000"/>
        </a:xfrm>
        <a:prstGeom prst="rect">
          <a:avLst/>
        </a:prstGeom>
        <a:noFill/>
        <a:ln w="0" cap="flat" cmpd="sng" algn="ctr">
          <a:solidFill>
            <a:schemeClr val="accent1">
              <a:shade val="50000"/>
            </a:schemeClr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IE" sz="1400">
              <a:solidFill>
                <a:srgbClr val="000000"/>
              </a:solidFill>
              <a:latin typeface="Old English Text MT" panose="03040902040508030806" pitchFamily="66" charset="0"/>
            </a:rPr>
            <a:t>0 / 200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38</xdr:col>
      <xdr:colOff>38100</xdr:colOff>
      <xdr:row>4</xdr:row>
      <xdr:rowOff>25400</xdr:rowOff>
    </xdr:from>
    <xdr:to>
      <xdr:col>38</xdr:col>
      <xdr:colOff>1421732</xdr:colOff>
      <xdr:row>4</xdr:row>
      <xdr:rowOff>228600</xdr:rowOff>
    </xdr:to>
    <xdr:sp macro="" textlink="">
      <xdr:nvSpPr>
        <xdr:cNvPr id="58" name="SpudST">
          <a:extLst>
            <a:ext uri="{FF2B5EF4-FFF2-40B4-BE49-F238E27FC236}">
              <a16:creationId xmlns:a16="http://schemas.microsoft.com/office/drawing/2014/main" id="{C5D6499F-D3FD-4C58-B935-1C446165DED6}"/>
            </a:ext>
          </a:extLst>
        </xdr:cNvPr>
        <xdr:cNvSpPr/>
      </xdr:nvSpPr>
      <xdr:spPr>
        <a:xfrm>
          <a:off x="12274550" y="850900"/>
          <a:ext cx="1383632" cy="203200"/>
        </a:xfrm>
        <a:prstGeom prst="rect">
          <a:avLst/>
        </a:prstGeom>
        <a:solidFill>
          <a:srgbClr val="3264FF"/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E" sz="1100"/>
        </a:p>
      </xdr:txBody>
    </xdr:sp>
    <xdr:clientData/>
  </xdr:twoCellAnchor>
  <xdr:twoCellAnchor>
    <xdr:from>
      <xdr:col>38</xdr:col>
      <xdr:colOff>38100</xdr:colOff>
      <xdr:row>3</xdr:row>
      <xdr:rowOff>25400</xdr:rowOff>
    </xdr:from>
    <xdr:to>
      <xdr:col>38</xdr:col>
      <xdr:colOff>2228850</xdr:colOff>
      <xdr:row>3</xdr:row>
      <xdr:rowOff>228600</xdr:rowOff>
    </xdr:to>
    <xdr:sp macro="" textlink="">
      <xdr:nvSpPr>
        <xdr:cNvPr id="56" name="SpudHP">
          <a:extLst>
            <a:ext uri="{FF2B5EF4-FFF2-40B4-BE49-F238E27FC236}">
              <a16:creationId xmlns:a16="http://schemas.microsoft.com/office/drawing/2014/main" id="{C873BCC0-0BE7-4ADB-A4F7-868CBBAADDCB}"/>
            </a:ext>
          </a:extLst>
        </xdr:cNvPr>
        <xdr:cNvSpPr/>
      </xdr:nvSpPr>
      <xdr:spPr>
        <a:xfrm>
          <a:off x="12274550" y="596900"/>
          <a:ext cx="2190750" cy="203200"/>
        </a:xfrm>
        <a:prstGeom prst="rect">
          <a:avLst/>
        </a:prstGeom>
        <a:solidFill>
          <a:srgbClr val="FF0000"/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40</xdr:col>
          <xdr:colOff>0</xdr:colOff>
          <xdr:row>4</xdr:row>
          <xdr:rowOff>0</xdr:rowOff>
        </xdr:from>
        <xdr:to>
          <xdr:col>41</xdr:col>
          <xdr:colOff>247650</xdr:colOff>
          <xdr:row>5</xdr:row>
          <xdr:rowOff>0</xdr:rowOff>
        </xdr:to>
        <xdr:sp macro="" textlink="">
          <xdr:nvSpPr>
            <xdr:cNvPr id="3145124" name="F0" hidden="1">
              <a:extLst>
                <a:ext uri="{63B3BB69-23CF-44E3-9099-C40C66FF867C}">
                  <a14:compatExt spid="_x0000_s3145124"/>
                </a:ext>
                <a:ext uri="{FF2B5EF4-FFF2-40B4-BE49-F238E27FC236}">
                  <a16:creationId xmlns:a16="http://schemas.microsoft.com/office/drawing/2014/main" id="{DE08EFE2-EC07-4CDE-B291-A610AEBC0F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E" sz="1400" b="0" i="0" u="none" strike="noStrike" baseline="0">
                  <a:solidFill>
                    <a:srgbClr val="000000"/>
                  </a:solidFill>
                  <a:latin typeface="Old English Text MT"/>
                </a:rPr>
                <a:t>Zoom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37</xdr:col>
          <xdr:colOff>0</xdr:colOff>
          <xdr:row>7</xdr:row>
          <xdr:rowOff>0</xdr:rowOff>
        </xdr:from>
        <xdr:to>
          <xdr:col>38</xdr:col>
          <xdr:colOff>527050</xdr:colOff>
          <xdr:row>8</xdr:row>
          <xdr:rowOff>127000</xdr:rowOff>
        </xdr:to>
        <xdr:sp macro="" textlink="">
          <xdr:nvSpPr>
            <xdr:cNvPr id="3145125" name="EOT" hidden="1">
              <a:extLst>
                <a:ext uri="{63B3BB69-23CF-44E3-9099-C40C66FF867C}">
                  <a14:compatExt spid="_x0000_s3145125"/>
                </a:ext>
                <a:ext uri="{FF2B5EF4-FFF2-40B4-BE49-F238E27FC236}">
                  <a16:creationId xmlns:a16="http://schemas.microsoft.com/office/drawing/2014/main" id="{2524E89A-D797-4B94-B3D1-CA3D575B0F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IE" sz="1600" b="0" i="0" u="none" strike="noStrike" baseline="0">
                  <a:solidFill>
                    <a:srgbClr val="000000"/>
                  </a:solidFill>
                  <a:latin typeface="Old English Text MT"/>
                </a:rPr>
                <a:t>End Turn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37</xdr:col>
          <xdr:colOff>0</xdr:colOff>
          <xdr:row>9</xdr:row>
          <xdr:rowOff>0</xdr:rowOff>
        </xdr:from>
        <xdr:to>
          <xdr:col>38</xdr:col>
          <xdr:colOff>527050</xdr:colOff>
          <xdr:row>10</xdr:row>
          <xdr:rowOff>127000</xdr:rowOff>
        </xdr:to>
        <xdr:sp macro="" textlink="">
          <xdr:nvSpPr>
            <xdr:cNvPr id="3145126" name="Centre Map" hidden="1">
              <a:extLst>
                <a:ext uri="{63B3BB69-23CF-44E3-9099-C40C66FF867C}">
                  <a14:compatExt spid="_x0000_s3145126"/>
                </a:ext>
                <a:ext uri="{FF2B5EF4-FFF2-40B4-BE49-F238E27FC236}">
                  <a16:creationId xmlns:a16="http://schemas.microsoft.com/office/drawing/2014/main" id="{FBEE34E1-1D72-4FEA-A139-A97C0E775D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IE" sz="1600" b="0" i="0" u="none" strike="noStrike" baseline="0">
                  <a:solidFill>
                    <a:srgbClr val="000000"/>
                  </a:solidFill>
                  <a:latin typeface="Old English Text MT"/>
                </a:rPr>
                <a:t>Centre Map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37</xdr:col>
          <xdr:colOff>0</xdr:colOff>
          <xdr:row>13</xdr:row>
          <xdr:rowOff>0</xdr:rowOff>
        </xdr:from>
        <xdr:to>
          <xdr:col>38</xdr:col>
          <xdr:colOff>527050</xdr:colOff>
          <xdr:row>14</xdr:row>
          <xdr:rowOff>127000</xdr:rowOff>
        </xdr:to>
        <xdr:sp macro="" textlink="">
          <xdr:nvSpPr>
            <xdr:cNvPr id="3145127" name="btnEndMission" hidden="1">
              <a:extLst>
                <a:ext uri="{63B3BB69-23CF-44E3-9099-C40C66FF867C}">
                  <a14:compatExt spid="_x0000_s3145127"/>
                </a:ext>
                <a:ext uri="{FF2B5EF4-FFF2-40B4-BE49-F238E27FC236}">
                  <a16:creationId xmlns:a16="http://schemas.microsoft.com/office/drawing/2014/main" id="{76164589-03D1-4469-BB14-6EB5D24FB6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IE" sz="1600" b="0" i="0" u="none" strike="noStrike" baseline="0">
                  <a:solidFill>
                    <a:srgbClr val="808080"/>
                  </a:solidFill>
                  <a:latin typeface="Old English Text MT"/>
                </a:rPr>
                <a:t>End Mission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76200</xdr:colOff>
          <xdr:row>2</xdr:row>
          <xdr:rowOff>0</xdr:rowOff>
        </xdr:from>
        <xdr:to>
          <xdr:col>35</xdr:col>
          <xdr:colOff>355600</xdr:colOff>
          <xdr:row>3</xdr:row>
          <xdr:rowOff>0</xdr:rowOff>
        </xdr:to>
        <xdr:sp macro="" textlink="">
          <xdr:nvSpPr>
            <xdr:cNvPr id="3145128" name="btnIncreaseSize" hidden="1">
              <a:extLst>
                <a:ext uri="{63B3BB69-23CF-44E3-9099-C40C66FF867C}">
                  <a14:compatExt spid="_x0000_s3145128"/>
                </a:ext>
                <a:ext uri="{FF2B5EF4-FFF2-40B4-BE49-F238E27FC236}">
                  <a16:creationId xmlns:a16="http://schemas.microsoft.com/office/drawing/2014/main" id="{83152927-58F5-485D-B2A4-0EB63F30EF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IE" sz="1600" b="0" i="0" u="none" strike="noStrike" baseline="0">
                  <a:solidFill>
                    <a:srgbClr val="000000"/>
                  </a:solidFill>
                  <a:latin typeface="Old English Text MT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76200</xdr:colOff>
          <xdr:row>3</xdr:row>
          <xdr:rowOff>101600</xdr:rowOff>
        </xdr:from>
        <xdr:to>
          <xdr:col>35</xdr:col>
          <xdr:colOff>355600</xdr:colOff>
          <xdr:row>4</xdr:row>
          <xdr:rowOff>101600</xdr:rowOff>
        </xdr:to>
        <xdr:sp macro="" textlink="">
          <xdr:nvSpPr>
            <xdr:cNvPr id="3145129" name="btnDecreaseSize" hidden="1">
              <a:extLst>
                <a:ext uri="{63B3BB69-23CF-44E3-9099-C40C66FF867C}">
                  <a14:compatExt spid="_x0000_s3145129"/>
                </a:ext>
                <a:ext uri="{FF2B5EF4-FFF2-40B4-BE49-F238E27FC236}">
                  <a16:creationId xmlns:a16="http://schemas.microsoft.com/office/drawing/2014/main" id="{089CE3BA-10D5-4307-AF61-61BC5C9AFF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IE" sz="1600" b="0" i="0" u="none" strike="noStrike" baseline="0">
                  <a:solidFill>
                    <a:srgbClr val="000000"/>
                  </a:solidFill>
                  <a:latin typeface="Old English Text MT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781050</xdr:colOff>
          <xdr:row>13</xdr:row>
          <xdr:rowOff>0</xdr:rowOff>
        </xdr:from>
        <xdr:to>
          <xdr:col>38</xdr:col>
          <xdr:colOff>2051050</xdr:colOff>
          <xdr:row>14</xdr:row>
          <xdr:rowOff>127000</xdr:rowOff>
        </xdr:to>
        <xdr:sp macro="" textlink="">
          <xdr:nvSpPr>
            <xdr:cNvPr id="3145130" name="btnTransition" hidden="1">
              <a:extLst>
                <a:ext uri="{63B3BB69-23CF-44E3-9099-C40C66FF867C}">
                  <a14:compatExt spid="_x0000_s3145130"/>
                </a:ext>
                <a:ext uri="{FF2B5EF4-FFF2-40B4-BE49-F238E27FC236}">
                  <a16:creationId xmlns:a16="http://schemas.microsoft.com/office/drawing/2014/main" id="{1BB72EC4-608E-4F30-9A6C-C756D3EE12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IE" sz="1600" b="0" i="0" u="none" strike="noStrike" baseline="0">
                  <a:solidFill>
                    <a:srgbClr val="808080"/>
                  </a:solidFill>
                  <a:latin typeface="Old English Text MT"/>
                </a:rPr>
                <a:t>Transition</a:t>
              </a:r>
            </a:p>
          </xdr:txBody>
        </xdr:sp>
        <xdr:clientData fPrintsWithSheet="0"/>
      </xdr:twoCellAnchor>
    </mc:Choice>
    <mc:Fallback/>
  </mc:AlternateContent>
  <xdr:twoCellAnchor>
    <xdr:from>
      <xdr:col>38</xdr:col>
      <xdr:colOff>38100</xdr:colOff>
      <xdr:row>3</xdr:row>
      <xdr:rowOff>25400</xdr:rowOff>
    </xdr:from>
    <xdr:to>
      <xdr:col>38</xdr:col>
      <xdr:colOff>2228850</xdr:colOff>
      <xdr:row>3</xdr:row>
      <xdr:rowOff>228600</xdr:rowOff>
    </xdr:to>
    <xdr:sp macro="" textlink="">
      <xdr:nvSpPr>
        <xdr:cNvPr id="57" name="SpudHPTXT">
          <a:extLst>
            <a:ext uri="{FF2B5EF4-FFF2-40B4-BE49-F238E27FC236}">
              <a16:creationId xmlns:a16="http://schemas.microsoft.com/office/drawing/2014/main" id="{98AF39BB-9D5E-47CB-9805-B4CB5AD5D7AE}"/>
            </a:ext>
          </a:extLst>
        </xdr:cNvPr>
        <xdr:cNvSpPr/>
      </xdr:nvSpPr>
      <xdr:spPr>
        <a:xfrm>
          <a:off x="12274550" y="596900"/>
          <a:ext cx="2190750" cy="203200"/>
        </a:xfrm>
        <a:prstGeom prst="rect">
          <a:avLst/>
        </a:prstGeom>
        <a:noFill/>
        <a:ln w="0" cap="flat" cmpd="sng" algn="ctr">
          <a:solidFill>
            <a:schemeClr val="accent1">
              <a:shade val="50000"/>
            </a:schemeClr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IE" sz="1200">
              <a:solidFill>
                <a:srgbClr val="000000"/>
              </a:solidFill>
              <a:latin typeface="Old English Text MT" panose="03040902040508030806" pitchFamily="66" charset="0"/>
            </a:rPr>
            <a:t>18 / 18</a:t>
          </a:r>
        </a:p>
      </xdr:txBody>
    </xdr:sp>
    <xdr:clientData/>
  </xdr:twoCellAnchor>
  <xdr:twoCellAnchor>
    <xdr:from>
      <xdr:col>38</xdr:col>
      <xdr:colOff>38100</xdr:colOff>
      <xdr:row>4</xdr:row>
      <xdr:rowOff>25400</xdr:rowOff>
    </xdr:from>
    <xdr:to>
      <xdr:col>38</xdr:col>
      <xdr:colOff>2228850</xdr:colOff>
      <xdr:row>4</xdr:row>
      <xdr:rowOff>228600</xdr:rowOff>
    </xdr:to>
    <xdr:sp macro="" textlink="">
      <xdr:nvSpPr>
        <xdr:cNvPr id="59" name="SpudSTTXT">
          <a:extLst>
            <a:ext uri="{FF2B5EF4-FFF2-40B4-BE49-F238E27FC236}">
              <a16:creationId xmlns:a16="http://schemas.microsoft.com/office/drawing/2014/main" id="{8ED93297-CCFD-4C9D-B6A1-F90DFF4D837C}"/>
            </a:ext>
          </a:extLst>
        </xdr:cNvPr>
        <xdr:cNvSpPr/>
      </xdr:nvSpPr>
      <xdr:spPr>
        <a:xfrm>
          <a:off x="12274550" y="850900"/>
          <a:ext cx="2190750" cy="203200"/>
        </a:xfrm>
        <a:prstGeom prst="rect">
          <a:avLst/>
        </a:prstGeom>
        <a:noFill/>
        <a:ln w="0" cap="flat" cmpd="sng" algn="ctr">
          <a:solidFill>
            <a:schemeClr val="accent1">
              <a:shade val="50000"/>
            </a:schemeClr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IE" sz="1200">
              <a:solidFill>
                <a:srgbClr val="000000"/>
              </a:solidFill>
              <a:latin typeface="Old English Text MT" panose="03040902040508030806" pitchFamily="66" charset="0"/>
            </a:rPr>
            <a:t>12 / 19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114288" name="M1" hidden="1">
              <a:extLst>
                <a:ext uri="{63B3BB69-23CF-44E3-9099-C40C66FF867C}">
                  <a14:compatExt spid="_x0000_s3114288"/>
                </a:ext>
                <a:ext uri="{FF2B5EF4-FFF2-40B4-BE49-F238E27FC236}">
                  <a16:creationId xmlns:a16="http://schemas.microsoft.com/office/drawing/2014/main" id="{810FD980-6218-400D-82C0-93A09A0EB8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5720" rIns="54864" bIns="45720" anchor="ctr" upright="1"/>
            <a:lstStyle/>
            <a:p>
              <a:pPr algn="ctr" rtl="0">
                <a:defRPr sz="1000"/>
              </a:pPr>
              <a:r>
                <a:rPr lang="en-IE" sz="1800" b="0" i="0" u="none" strike="noStrike" baseline="0">
                  <a:solidFill>
                    <a:srgbClr val="000000"/>
                  </a:solidFill>
                  <a:latin typeface="Old English Text MT"/>
                </a:rPr>
                <a:t>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12</xdr:row>
          <xdr:rowOff>0</xdr:rowOff>
        </xdr:from>
        <xdr:to>
          <xdr:col>14</xdr:col>
          <xdr:colOff>0</xdr:colOff>
          <xdr:row>13</xdr:row>
          <xdr:rowOff>0</xdr:rowOff>
        </xdr:to>
        <xdr:sp macro="" textlink="">
          <xdr:nvSpPr>
            <xdr:cNvPr id="3114289" name="M2" hidden="1">
              <a:extLst>
                <a:ext uri="{63B3BB69-23CF-44E3-9099-C40C66FF867C}">
                  <a14:compatExt spid="_x0000_s3114289"/>
                </a:ext>
                <a:ext uri="{FF2B5EF4-FFF2-40B4-BE49-F238E27FC236}">
                  <a16:creationId xmlns:a16="http://schemas.microsoft.com/office/drawing/2014/main" id="{B591A787-81CB-4D8D-B070-21D8360FB7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5720" rIns="54864" bIns="45720" anchor="ctr" upright="1"/>
            <a:lstStyle/>
            <a:p>
              <a:pPr algn="ctr" rtl="0">
                <a:defRPr sz="1000"/>
              </a:pPr>
              <a:r>
                <a:rPr lang="en-IE" sz="1800" b="0" i="0" u="none" strike="noStrike" baseline="0">
                  <a:solidFill>
                    <a:srgbClr val="000000"/>
                  </a:solidFill>
                  <a:latin typeface="Old English Text MT"/>
                </a:rPr>
                <a:t>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14</xdr:row>
          <xdr:rowOff>0</xdr:rowOff>
        </xdr:from>
        <xdr:to>
          <xdr:col>13</xdr:col>
          <xdr:colOff>0</xdr:colOff>
          <xdr:row>16</xdr:row>
          <xdr:rowOff>0</xdr:rowOff>
        </xdr:to>
        <xdr:sp macro="" textlink="">
          <xdr:nvSpPr>
            <xdr:cNvPr id="3114290" name="M3" hidden="1">
              <a:extLst>
                <a:ext uri="{63B3BB69-23CF-44E3-9099-C40C66FF867C}">
                  <a14:compatExt spid="_x0000_s3114290"/>
                </a:ext>
                <a:ext uri="{FF2B5EF4-FFF2-40B4-BE49-F238E27FC236}">
                  <a16:creationId xmlns:a16="http://schemas.microsoft.com/office/drawing/2014/main" id="{9F53BE90-1865-4435-9242-C67227B8EF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5720" rIns="54864" bIns="45720" anchor="ctr" upright="1"/>
            <a:lstStyle/>
            <a:p>
              <a:pPr algn="ctr" rtl="0">
                <a:defRPr sz="1000"/>
              </a:pPr>
              <a:r>
                <a:rPr lang="en-IE" sz="1800" b="0" i="0" u="none" strike="noStrike" baseline="0">
                  <a:solidFill>
                    <a:srgbClr val="000000"/>
                  </a:solidFill>
                  <a:latin typeface="Old English Text MT"/>
                </a:rPr>
                <a:t>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114291" name="M4" hidden="1">
              <a:extLst>
                <a:ext uri="{63B3BB69-23CF-44E3-9099-C40C66FF867C}">
                  <a14:compatExt spid="_x0000_s3114291"/>
                </a:ext>
                <a:ext uri="{FF2B5EF4-FFF2-40B4-BE49-F238E27FC236}">
                  <a16:creationId xmlns:a16="http://schemas.microsoft.com/office/drawing/2014/main" id="{5DD0FA25-1A7F-461B-9E9C-C9D3323E9F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5720" rIns="54864" bIns="45720" anchor="ctr" upright="1"/>
            <a:lstStyle/>
            <a:p>
              <a:pPr algn="ctr" rtl="0">
                <a:defRPr sz="1000"/>
              </a:pPr>
              <a:r>
                <a:rPr lang="en-IE" sz="1800" b="0" i="0" u="none" strike="noStrike" baseline="0">
                  <a:solidFill>
                    <a:srgbClr val="000000"/>
                  </a:solidFill>
                  <a:latin typeface="Old English Text MT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16</xdr:row>
          <xdr:rowOff>0</xdr:rowOff>
        </xdr:from>
        <xdr:to>
          <xdr:col>16</xdr:col>
          <xdr:colOff>0</xdr:colOff>
          <xdr:row>18</xdr:row>
          <xdr:rowOff>0</xdr:rowOff>
        </xdr:to>
        <xdr:sp macro="" textlink="">
          <xdr:nvSpPr>
            <xdr:cNvPr id="3114292" name="M5" hidden="1">
              <a:extLst>
                <a:ext uri="{63B3BB69-23CF-44E3-9099-C40C66FF867C}">
                  <a14:compatExt spid="_x0000_s3114292"/>
                </a:ext>
                <a:ext uri="{FF2B5EF4-FFF2-40B4-BE49-F238E27FC236}">
                  <a16:creationId xmlns:a16="http://schemas.microsoft.com/office/drawing/2014/main" id="{1FD004BA-FC30-4C59-B06B-692E388C22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5720" rIns="54864" bIns="45720" anchor="ctr" upright="1"/>
            <a:lstStyle/>
            <a:p>
              <a:pPr algn="ctr" rtl="0">
                <a:defRPr sz="1000"/>
              </a:pPr>
              <a:r>
                <a:rPr lang="en-IE" sz="1800" b="0" i="0" u="none" strike="noStrike" baseline="0">
                  <a:solidFill>
                    <a:srgbClr val="000000"/>
                  </a:solidFill>
                  <a:latin typeface="Old English Text MT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18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3114293" name="M6" hidden="1">
              <a:extLst>
                <a:ext uri="{63B3BB69-23CF-44E3-9099-C40C66FF867C}">
                  <a14:compatExt spid="_x0000_s3114293"/>
                </a:ext>
                <a:ext uri="{FF2B5EF4-FFF2-40B4-BE49-F238E27FC236}">
                  <a16:creationId xmlns:a16="http://schemas.microsoft.com/office/drawing/2014/main" id="{43B1739E-CD46-4990-9175-2F59D8D5CD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5720" rIns="54864" bIns="45720" anchor="ctr" upright="1"/>
            <a:lstStyle/>
            <a:p>
              <a:pPr algn="ctr" rtl="0">
                <a:defRPr sz="1000"/>
              </a:pPr>
              <a:r>
                <a:rPr lang="en-IE" sz="1800" b="0" i="0" u="none" strike="noStrike" baseline="0">
                  <a:solidFill>
                    <a:srgbClr val="000000"/>
                  </a:solidFill>
                  <a:latin typeface="Old English Text MT"/>
                </a:rPr>
                <a:t>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10</xdr:row>
          <xdr:rowOff>0</xdr:rowOff>
        </xdr:from>
        <xdr:to>
          <xdr:col>16</xdr:col>
          <xdr:colOff>0</xdr:colOff>
          <xdr:row>11</xdr:row>
          <xdr:rowOff>0</xdr:rowOff>
        </xdr:to>
        <xdr:sp macro="" textlink="">
          <xdr:nvSpPr>
            <xdr:cNvPr id="3114294" name="M7" hidden="1">
              <a:extLst>
                <a:ext uri="{63B3BB69-23CF-44E3-9099-C40C66FF867C}">
                  <a14:compatExt spid="_x0000_s3114294"/>
                </a:ext>
                <a:ext uri="{FF2B5EF4-FFF2-40B4-BE49-F238E27FC236}">
                  <a16:creationId xmlns:a16="http://schemas.microsoft.com/office/drawing/2014/main" id="{6CAC0DFB-07C9-4264-BD06-BEEA721EF5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5720" rIns="54864" bIns="45720" anchor="ctr" upright="1"/>
            <a:lstStyle/>
            <a:p>
              <a:pPr algn="ctr" rtl="0">
                <a:defRPr sz="1000"/>
              </a:pPr>
              <a:r>
                <a:rPr lang="en-IE" sz="1800" b="0" i="0" u="none" strike="noStrike" baseline="0">
                  <a:solidFill>
                    <a:srgbClr val="000000"/>
                  </a:solidFill>
                  <a:latin typeface="Old English Text MT"/>
                </a:rPr>
                <a:t>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15</xdr:row>
          <xdr:rowOff>0</xdr:rowOff>
        </xdr:from>
        <xdr:to>
          <xdr:col>11</xdr:col>
          <xdr:colOff>0</xdr:colOff>
          <xdr:row>17</xdr:row>
          <xdr:rowOff>0</xdr:rowOff>
        </xdr:to>
        <xdr:sp macro="" textlink="">
          <xdr:nvSpPr>
            <xdr:cNvPr id="3114295" name="M8" hidden="1">
              <a:extLst>
                <a:ext uri="{63B3BB69-23CF-44E3-9099-C40C66FF867C}">
                  <a14:compatExt spid="_x0000_s3114295"/>
                </a:ext>
                <a:ext uri="{FF2B5EF4-FFF2-40B4-BE49-F238E27FC236}">
                  <a16:creationId xmlns:a16="http://schemas.microsoft.com/office/drawing/2014/main" id="{DA70B4CD-0DE3-4C56-A281-1161A8C920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5720" rIns="54864" bIns="45720" anchor="ctr" upright="1"/>
            <a:lstStyle/>
            <a:p>
              <a:pPr algn="ctr" rtl="0">
                <a:defRPr sz="1000"/>
              </a:pPr>
              <a:r>
                <a:rPr lang="en-IE" sz="1800" b="0" i="0" u="none" strike="noStrike" baseline="0">
                  <a:solidFill>
                    <a:srgbClr val="000000"/>
                  </a:solidFill>
                  <a:latin typeface="Old English Text MT"/>
                </a:rPr>
                <a:t>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12</xdr:row>
          <xdr:rowOff>0</xdr:rowOff>
        </xdr:from>
        <xdr:to>
          <xdr:col>11</xdr:col>
          <xdr:colOff>0</xdr:colOff>
          <xdr:row>13</xdr:row>
          <xdr:rowOff>0</xdr:rowOff>
        </xdr:to>
        <xdr:sp macro="" textlink="">
          <xdr:nvSpPr>
            <xdr:cNvPr id="3114296" name="M9" hidden="1">
              <a:extLst>
                <a:ext uri="{63B3BB69-23CF-44E3-9099-C40C66FF867C}">
                  <a14:compatExt spid="_x0000_s3114296"/>
                </a:ext>
                <a:ext uri="{FF2B5EF4-FFF2-40B4-BE49-F238E27FC236}">
                  <a16:creationId xmlns:a16="http://schemas.microsoft.com/office/drawing/2014/main" id="{5DB2033B-A3D1-4765-B89B-B0FED49566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5720" rIns="54864" bIns="45720" anchor="ctr" upright="1"/>
            <a:lstStyle/>
            <a:p>
              <a:pPr algn="ctr" rtl="0">
                <a:defRPr sz="1000"/>
              </a:pPr>
              <a:r>
                <a:rPr lang="en-IE" sz="1800" b="0" i="0" u="none" strike="noStrike" baseline="0">
                  <a:solidFill>
                    <a:srgbClr val="000000"/>
                  </a:solidFill>
                  <a:latin typeface="Old English Text MT"/>
                </a:rPr>
                <a:t>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9</xdr:row>
          <xdr:rowOff>0</xdr:rowOff>
        </xdr:from>
        <xdr:to>
          <xdr:col>11</xdr:col>
          <xdr:colOff>0</xdr:colOff>
          <xdr:row>10</xdr:row>
          <xdr:rowOff>0</xdr:rowOff>
        </xdr:to>
        <xdr:sp macro="" textlink="">
          <xdr:nvSpPr>
            <xdr:cNvPr id="3114297" name="M10" hidden="1">
              <a:extLst>
                <a:ext uri="{63B3BB69-23CF-44E3-9099-C40C66FF867C}">
                  <a14:compatExt spid="_x0000_s3114297"/>
                </a:ext>
                <a:ext uri="{FF2B5EF4-FFF2-40B4-BE49-F238E27FC236}">
                  <a16:creationId xmlns:a16="http://schemas.microsoft.com/office/drawing/2014/main" id="{2F5DA59E-0A43-48EB-AB1C-C353411DB5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5720" rIns="54864" bIns="45720" anchor="ctr" upright="1"/>
            <a:lstStyle/>
            <a:p>
              <a:pPr algn="ctr" rtl="0">
                <a:defRPr sz="1000"/>
              </a:pPr>
              <a:r>
                <a:rPr lang="en-IE" sz="1800" b="0" i="0" u="none" strike="noStrike" baseline="0">
                  <a:solidFill>
                    <a:srgbClr val="000000"/>
                  </a:solidFill>
                  <a:latin typeface="Old English Text MT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101600</xdr:colOff>
          <xdr:row>2</xdr:row>
          <xdr:rowOff>0</xdr:rowOff>
        </xdr:from>
        <xdr:to>
          <xdr:col>28</xdr:col>
          <xdr:colOff>431800</xdr:colOff>
          <xdr:row>3</xdr:row>
          <xdr:rowOff>76200</xdr:rowOff>
        </xdr:to>
        <xdr:sp macro="" textlink="">
          <xdr:nvSpPr>
            <xdr:cNvPr id="3114298" name="ToggleZoom" hidden="1">
              <a:extLst>
                <a:ext uri="{63B3BB69-23CF-44E3-9099-C40C66FF867C}">
                  <a14:compatExt spid="_x0000_s3114298"/>
                </a:ext>
                <a:ext uri="{FF2B5EF4-FFF2-40B4-BE49-F238E27FC236}">
                  <a16:creationId xmlns:a16="http://schemas.microsoft.com/office/drawing/2014/main" id="{45F0DA94-9423-4A25-92CF-0B60B269A4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IE" sz="1600" b="0" i="0" u="none" strike="noStrike" baseline="0">
                  <a:solidFill>
                    <a:srgbClr val="000000"/>
                  </a:solidFill>
                  <a:latin typeface="Old English Text MT"/>
                </a:rPr>
                <a:t>&gt;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57</xdr:col>
      <xdr:colOff>196850</xdr:colOff>
      <xdr:row>1</xdr:row>
      <xdr:rowOff>101600</xdr:rowOff>
    </xdr:from>
    <xdr:to>
      <xdr:col>59</xdr:col>
      <xdr:colOff>25400</xdr:colOff>
      <xdr:row>3</xdr:row>
      <xdr:rowOff>25400</xdr:rowOff>
    </xdr:to>
    <xdr:sp macro="" textlink="">
      <xdr:nvSpPr>
        <xdr:cNvPr id="2" name="PartyLocation">
          <a:extLst>
            <a:ext uri="{FF2B5EF4-FFF2-40B4-BE49-F238E27FC236}">
              <a16:creationId xmlns:a16="http://schemas.microsoft.com/office/drawing/2014/main" id="{3A459F28-6150-41DC-8B1B-2625920FFD42}"/>
            </a:ext>
          </a:extLst>
        </xdr:cNvPr>
        <xdr:cNvSpPr/>
      </xdr:nvSpPr>
      <xdr:spPr>
        <a:xfrm>
          <a:off x="12941300" y="285750"/>
          <a:ext cx="273050" cy="241300"/>
        </a:xfrm>
        <a:prstGeom prst="rect">
          <a:avLst/>
        </a:prstGeom>
        <a:noFill/>
        <a:ln w="38100" cap="flat" cmpd="sng" algn="ctr">
          <a:solidFill>
            <a:srgbClr val="FF78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E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ontrol" Target="../activeX/activeX7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2.emf"/><Relationship Id="rId12" Type="http://schemas.openxmlformats.org/officeDocument/2006/relationships/control" Target="../activeX/activeX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5.xml"/><Relationship Id="rId5" Type="http://schemas.openxmlformats.org/officeDocument/2006/relationships/image" Target="../media/image1.emf"/><Relationship Id="rId15" Type="http://schemas.openxmlformats.org/officeDocument/2006/relationships/image" Target="../media/image4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8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13" Type="http://schemas.openxmlformats.org/officeDocument/2006/relationships/ctrlProp" Target="../ctrlProps/ctrlProp17.xml"/><Relationship Id="rId18" Type="http://schemas.openxmlformats.org/officeDocument/2006/relationships/ctrlProp" Target="../ctrlProps/ctrlProp22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1.xml"/><Relationship Id="rId12" Type="http://schemas.openxmlformats.org/officeDocument/2006/relationships/ctrlProp" Target="../ctrlProps/ctrlProp16.xml"/><Relationship Id="rId17" Type="http://schemas.openxmlformats.org/officeDocument/2006/relationships/ctrlProp" Target="../ctrlProps/ctrlProp21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20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0.xml"/><Relationship Id="rId11" Type="http://schemas.openxmlformats.org/officeDocument/2006/relationships/ctrlProp" Target="../ctrlProps/ctrlProp15.xml"/><Relationship Id="rId5" Type="http://schemas.openxmlformats.org/officeDocument/2006/relationships/ctrlProp" Target="../ctrlProps/ctrlProp9.xml"/><Relationship Id="rId15" Type="http://schemas.openxmlformats.org/officeDocument/2006/relationships/ctrlProp" Target="../ctrlProps/ctrlProp19.xml"/><Relationship Id="rId10" Type="http://schemas.openxmlformats.org/officeDocument/2006/relationships/ctrlProp" Target="../ctrlProps/ctrlProp14.xml"/><Relationship Id="rId19" Type="http://schemas.openxmlformats.org/officeDocument/2006/relationships/ctrlProp" Target="../ctrlProps/ctrlProp23.xml"/><Relationship Id="rId4" Type="http://schemas.openxmlformats.org/officeDocument/2006/relationships/ctrlProp" Target="../ctrlProps/ctrlProp8.xml"/><Relationship Id="rId9" Type="http://schemas.openxmlformats.org/officeDocument/2006/relationships/ctrlProp" Target="../ctrlProps/ctrlProp13.xml"/><Relationship Id="rId14" Type="http://schemas.openxmlformats.org/officeDocument/2006/relationships/ctrlProp" Target="../ctrlProps/ctrlProp1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7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6.xml"/><Relationship Id="rId5" Type="http://schemas.openxmlformats.org/officeDocument/2006/relationships/ctrlProp" Target="../ctrlProps/ctrlProp25.xml"/><Relationship Id="rId10" Type="http://schemas.openxmlformats.org/officeDocument/2006/relationships/ctrlProp" Target="../ctrlProps/ctrlProp30.xml"/><Relationship Id="rId4" Type="http://schemas.openxmlformats.org/officeDocument/2006/relationships/ctrlProp" Target="../ctrlProps/ctrlProp24.xml"/><Relationship Id="rId9" Type="http://schemas.openxmlformats.org/officeDocument/2006/relationships/ctrlProp" Target="../ctrlProps/ctrlProp29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5.xml"/><Relationship Id="rId13" Type="http://schemas.openxmlformats.org/officeDocument/2006/relationships/ctrlProp" Target="../ctrlProps/ctrlProp40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34.xml"/><Relationship Id="rId12" Type="http://schemas.openxmlformats.org/officeDocument/2006/relationships/ctrlProp" Target="../ctrlProps/ctrlProp39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3.xml"/><Relationship Id="rId11" Type="http://schemas.openxmlformats.org/officeDocument/2006/relationships/ctrlProp" Target="../ctrlProps/ctrlProp38.xml"/><Relationship Id="rId5" Type="http://schemas.openxmlformats.org/officeDocument/2006/relationships/ctrlProp" Target="../ctrlProps/ctrlProp32.xml"/><Relationship Id="rId10" Type="http://schemas.openxmlformats.org/officeDocument/2006/relationships/ctrlProp" Target="../ctrlProps/ctrlProp37.xml"/><Relationship Id="rId4" Type="http://schemas.openxmlformats.org/officeDocument/2006/relationships/ctrlProp" Target="../ctrlProps/ctrlProp31.xml"/><Relationship Id="rId9" Type="http://schemas.openxmlformats.org/officeDocument/2006/relationships/ctrlProp" Target="../ctrlProps/ctrlProp36.xml"/><Relationship Id="rId14" Type="http://schemas.openxmlformats.org/officeDocument/2006/relationships/ctrlProp" Target="../ctrlProps/ctrlProp4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I18"/>
  <sheetViews>
    <sheetView showGridLines="0" topLeftCell="A2" zoomScale="115" zoomScaleNormal="115" workbookViewId="0">
      <selection activeCell="M25" sqref="M25"/>
    </sheetView>
  </sheetViews>
  <sheetFormatPr defaultColWidth="9.1796875" defaultRowHeight="14.5" x14ac:dyDescent="0.35"/>
  <cols>
    <col min="1" max="1" width="9.1796875" style="39"/>
    <col min="2" max="2" width="4.7265625" style="39" customWidth="1"/>
    <col min="3" max="8" width="9.1796875" style="39"/>
    <col min="9" max="9" width="4.7265625" style="39" customWidth="1"/>
    <col min="10" max="16384" width="9.1796875" style="39"/>
  </cols>
  <sheetData>
    <row r="2" spans="2:9" x14ac:dyDescent="0.35">
      <c r="B2" s="41"/>
      <c r="C2" s="42"/>
      <c r="D2" s="42"/>
      <c r="E2" s="42"/>
      <c r="F2" s="42"/>
      <c r="G2" s="42"/>
      <c r="H2" s="42"/>
      <c r="I2" s="43"/>
    </row>
    <row r="3" spans="2:9" ht="27.5" x14ac:dyDescent="0.35">
      <c r="B3" s="44"/>
      <c r="C3" s="194" t="s">
        <v>31</v>
      </c>
      <c r="D3" s="194"/>
      <c r="E3" s="194"/>
      <c r="F3" s="194"/>
      <c r="G3" s="194"/>
      <c r="H3" s="194"/>
      <c r="I3" s="45"/>
    </row>
    <row r="4" spans="2:9" x14ac:dyDescent="0.35">
      <c r="B4" s="44"/>
      <c r="C4" s="40"/>
      <c r="D4" s="40"/>
      <c r="E4" s="195" t="s">
        <v>1486</v>
      </c>
      <c r="F4" s="196"/>
      <c r="G4" s="40"/>
      <c r="H4" s="40"/>
      <c r="I4" s="45"/>
    </row>
    <row r="5" spans="2:9" x14ac:dyDescent="0.35">
      <c r="B5" s="44"/>
      <c r="C5" s="195" t="s">
        <v>1487</v>
      </c>
      <c r="D5" s="195"/>
      <c r="E5" s="195"/>
      <c r="F5" s="195"/>
      <c r="G5" s="195"/>
      <c r="H5" s="195"/>
      <c r="I5" s="45"/>
    </row>
    <row r="6" spans="2:9" x14ac:dyDescent="0.35">
      <c r="B6" s="44"/>
      <c r="C6" s="40"/>
      <c r="D6" s="40"/>
      <c r="E6" s="40"/>
      <c r="F6" s="40"/>
      <c r="G6" s="40"/>
      <c r="H6" s="40"/>
      <c r="I6" s="45"/>
    </row>
    <row r="7" spans="2:9" x14ac:dyDescent="0.35">
      <c r="B7" s="44"/>
      <c r="C7" s="40"/>
      <c r="D7" s="40"/>
      <c r="E7" s="40"/>
      <c r="F7" s="40"/>
      <c r="G7" s="40"/>
      <c r="H7" s="40"/>
      <c r="I7" s="45"/>
    </row>
    <row r="8" spans="2:9" x14ac:dyDescent="0.35">
      <c r="B8" s="44"/>
      <c r="C8" s="40"/>
      <c r="D8" s="40"/>
      <c r="E8" s="40"/>
      <c r="F8" s="40"/>
      <c r="G8" s="40"/>
      <c r="H8" s="40"/>
      <c r="I8" s="45"/>
    </row>
    <row r="9" spans="2:9" x14ac:dyDescent="0.35">
      <c r="B9" s="44"/>
      <c r="C9" s="40"/>
      <c r="D9" s="40"/>
      <c r="E9" s="40"/>
      <c r="F9" s="40"/>
      <c r="G9" s="40"/>
      <c r="H9" s="40"/>
      <c r="I9" s="45"/>
    </row>
    <row r="10" spans="2:9" x14ac:dyDescent="0.35">
      <c r="B10" s="44"/>
      <c r="C10" s="40"/>
      <c r="D10" s="40"/>
      <c r="E10" s="40"/>
      <c r="F10" s="40"/>
      <c r="G10" s="40"/>
      <c r="H10" s="40"/>
      <c r="I10" s="45"/>
    </row>
    <row r="11" spans="2:9" x14ac:dyDescent="0.35">
      <c r="B11" s="44"/>
      <c r="C11" s="40"/>
      <c r="D11" s="40"/>
      <c r="E11" s="40"/>
      <c r="F11" s="40"/>
      <c r="G11" s="40"/>
      <c r="H11" s="40"/>
      <c r="I11" s="45"/>
    </row>
    <row r="12" spans="2:9" x14ac:dyDescent="0.35">
      <c r="B12" s="44"/>
      <c r="C12" s="40"/>
      <c r="D12" s="40"/>
      <c r="E12" s="40"/>
      <c r="F12" s="40"/>
      <c r="G12" s="40"/>
      <c r="H12" s="40"/>
      <c r="I12" s="45"/>
    </row>
    <row r="13" spans="2:9" x14ac:dyDescent="0.35">
      <c r="B13" s="44"/>
      <c r="C13" s="40"/>
      <c r="D13" s="40"/>
      <c r="E13" s="40"/>
      <c r="F13" s="40"/>
      <c r="G13" s="40"/>
      <c r="H13" s="40"/>
      <c r="I13" s="45"/>
    </row>
    <row r="14" spans="2:9" x14ac:dyDescent="0.35">
      <c r="B14" s="44"/>
      <c r="C14" s="40"/>
      <c r="D14" s="40"/>
      <c r="E14" s="40"/>
      <c r="F14" s="40"/>
      <c r="G14" s="40"/>
      <c r="H14" s="40"/>
      <c r="I14" s="45"/>
    </row>
    <row r="15" spans="2:9" x14ac:dyDescent="0.35">
      <c r="B15" s="44"/>
      <c r="C15" s="40"/>
      <c r="D15" s="40"/>
      <c r="E15" s="40"/>
      <c r="F15" s="40"/>
      <c r="G15" s="40"/>
      <c r="H15" s="40"/>
      <c r="I15" s="45"/>
    </row>
    <row r="16" spans="2:9" x14ac:dyDescent="0.35">
      <c r="B16" s="44"/>
      <c r="C16" s="40"/>
      <c r="D16" s="40"/>
      <c r="E16" s="40"/>
      <c r="F16" s="40"/>
      <c r="G16" s="40"/>
      <c r="H16" s="40"/>
      <c r="I16" s="45"/>
    </row>
    <row r="17" spans="2:9" x14ac:dyDescent="0.35">
      <c r="B17" s="44"/>
      <c r="C17" s="40"/>
      <c r="D17" s="40"/>
      <c r="E17" s="40"/>
      <c r="F17" s="40"/>
      <c r="G17" s="40"/>
      <c r="H17" s="40"/>
      <c r="I17" s="45"/>
    </row>
    <row r="18" spans="2:9" x14ac:dyDescent="0.35">
      <c r="B18" s="46"/>
      <c r="C18" s="47"/>
      <c r="D18" s="47"/>
      <c r="E18" s="47"/>
      <c r="F18" s="47"/>
      <c r="G18" s="47"/>
      <c r="H18" s="47"/>
      <c r="I18" s="48"/>
    </row>
  </sheetData>
  <sheetProtection sheet="1" scenarios="1" selectLockedCells="1" selectUnlockedCells="1"/>
  <dataConsolidate/>
  <mergeCells count="3">
    <mergeCell ref="C3:H3"/>
    <mergeCell ref="C5:H5"/>
    <mergeCell ref="E4:F4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NewGame_Click">
                <anchor mov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LoadGame_Click">
                <anchor moveWithCells="1">
                  <from>
                    <xdr:col>3</xdr:col>
                    <xdr:colOff>12700</xdr:colOff>
                    <xdr:row>10</xdr:row>
                    <xdr:rowOff>107950</xdr:rowOff>
                  </from>
                  <to>
                    <xdr:col>7</xdr:col>
                    <xdr:colOff>0</xdr:colOff>
                    <xdr:row>12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SaveGame_Click">
                <anchor moveWithCells="1">
                  <from>
                    <xdr:col>3</xdr:col>
                    <xdr:colOff>0</xdr:colOff>
                    <xdr:row>14</xdr:row>
                    <xdr:rowOff>12700</xdr:rowOff>
                  </from>
                  <to>
                    <xdr:col>7</xdr:col>
                    <xdr:colOff>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B2:M25"/>
  <sheetViews>
    <sheetView showGridLines="0" topLeftCell="A10" workbookViewId="0">
      <selection activeCell="J7" sqref="J7"/>
    </sheetView>
  </sheetViews>
  <sheetFormatPr defaultColWidth="9.1796875" defaultRowHeight="14" x14ac:dyDescent="0.3"/>
  <cols>
    <col min="1" max="1" width="9.1796875" style="3"/>
    <col min="2" max="2" width="4.7265625" style="3" customWidth="1"/>
    <col min="3" max="3" width="16.7265625" style="3" customWidth="1"/>
    <col min="4" max="4" width="2.26953125" style="3" customWidth="1"/>
    <col min="5" max="5" width="10.1796875" style="3" customWidth="1"/>
    <col min="6" max="6" width="6.26953125" style="3" customWidth="1"/>
    <col min="7" max="7" width="12.26953125" style="3" customWidth="1"/>
    <col min="8" max="8" width="4.81640625" style="3" customWidth="1"/>
    <col min="9" max="9" width="12.26953125" style="3" customWidth="1"/>
    <col min="10" max="10" width="10.1796875" style="3" customWidth="1"/>
    <col min="11" max="12" width="4.7265625" style="3" customWidth="1"/>
    <col min="13" max="16384" width="9.1796875" style="3"/>
  </cols>
  <sheetData>
    <row r="2" spans="2:13" x14ac:dyDescent="0.3">
      <c r="B2" s="7"/>
      <c r="C2" s="8"/>
      <c r="D2" s="8"/>
      <c r="E2" s="8"/>
      <c r="F2" s="8"/>
      <c r="G2" s="8"/>
      <c r="H2" s="8"/>
      <c r="I2" s="8"/>
      <c r="J2" s="8"/>
      <c r="K2" s="9"/>
    </row>
    <row r="3" spans="2:13" ht="29.5" x14ac:dyDescent="0.3">
      <c r="B3" s="10"/>
      <c r="C3" s="11"/>
      <c r="D3" s="50" t="s">
        <v>32</v>
      </c>
      <c r="E3" s="50"/>
      <c r="F3" s="50"/>
      <c r="G3" s="50"/>
      <c r="H3" s="50"/>
      <c r="I3" s="11"/>
      <c r="J3" s="11"/>
      <c r="K3" s="12"/>
    </row>
    <row r="4" spans="2:13" ht="14.5" thickBot="1" x14ac:dyDescent="0.35">
      <c r="B4" s="10"/>
      <c r="C4" s="11"/>
      <c r="D4" s="11"/>
      <c r="E4" s="11"/>
      <c r="F4" s="11"/>
      <c r="G4" s="11"/>
      <c r="H4" s="11"/>
      <c r="I4" s="11"/>
      <c r="J4" s="11"/>
      <c r="K4" s="12"/>
    </row>
    <row r="5" spans="2:13" ht="33" thickTop="1" thickBot="1" x14ac:dyDescent="0.35">
      <c r="B5" s="10"/>
      <c r="C5" s="13" t="s">
        <v>0</v>
      </c>
      <c r="D5" s="197" t="s">
        <v>1488</v>
      </c>
      <c r="E5" s="198"/>
      <c r="F5" s="198"/>
      <c r="G5" s="198"/>
      <c r="H5" s="198"/>
      <c r="I5" s="198"/>
      <c r="J5" s="199"/>
      <c r="K5" s="12"/>
    </row>
    <row r="6" spans="2:13" s="4" customFormat="1" ht="11.5" thickTop="1" thickBot="1" x14ac:dyDescent="0.3">
      <c r="B6" s="14"/>
      <c r="C6" s="15"/>
      <c r="D6" s="16"/>
      <c r="E6" s="16"/>
      <c r="F6" s="16"/>
      <c r="G6" s="16"/>
      <c r="H6" s="16"/>
      <c r="I6" s="17"/>
      <c r="J6" s="17"/>
      <c r="K6" s="18"/>
    </row>
    <row r="7" spans="2:13" ht="28.5" thickTop="1" thickBot="1" x14ac:dyDescent="0.35">
      <c r="B7" s="10"/>
      <c r="C7" s="19" t="s">
        <v>3</v>
      </c>
      <c r="D7" s="200"/>
      <c r="E7" s="200"/>
      <c r="F7" s="200"/>
      <c r="G7" s="200"/>
      <c r="H7" s="11"/>
      <c r="I7" s="61" t="s">
        <v>89</v>
      </c>
      <c r="J7" s="62" t="s">
        <v>85</v>
      </c>
      <c r="K7" s="12"/>
      <c r="M7" s="152" t="s">
        <v>1452</v>
      </c>
    </row>
    <row r="8" spans="2:13" s="4" customFormat="1" ht="11" thickTop="1" x14ac:dyDescent="0.25">
      <c r="B8" s="14"/>
      <c r="C8" s="15"/>
      <c r="D8" s="17"/>
      <c r="E8" s="17"/>
      <c r="F8" s="17"/>
      <c r="G8" s="17"/>
      <c r="H8" s="17"/>
      <c r="I8" s="17"/>
      <c r="J8" s="17"/>
      <c r="K8" s="18"/>
      <c r="M8" s="153"/>
    </row>
    <row r="9" spans="2:13" ht="27.5" x14ac:dyDescent="0.3">
      <c r="B9" s="10"/>
      <c r="C9" s="19" t="s">
        <v>1</v>
      </c>
      <c r="D9" s="200"/>
      <c r="E9" s="200"/>
      <c r="F9" s="200"/>
      <c r="G9" s="200"/>
      <c r="H9" s="19"/>
      <c r="I9" s="22"/>
      <c r="J9" s="22"/>
      <c r="K9" s="12"/>
      <c r="M9" s="152" t="s">
        <v>1444</v>
      </c>
    </row>
    <row r="10" spans="2:13" x14ac:dyDescent="0.3">
      <c r="B10" s="37"/>
      <c r="C10" s="11"/>
      <c r="D10" s="11"/>
      <c r="E10" s="11"/>
      <c r="F10" s="11"/>
      <c r="G10" s="11"/>
      <c r="H10" s="11"/>
      <c r="I10" s="11"/>
      <c r="J10" s="27"/>
      <c r="K10" s="38"/>
    </row>
    <row r="11" spans="2:13" x14ac:dyDescent="0.3">
      <c r="B11" s="10"/>
      <c r="C11" s="8"/>
      <c r="D11" s="8"/>
      <c r="E11" s="8"/>
      <c r="F11" s="8"/>
      <c r="G11" s="8"/>
      <c r="H11" s="8"/>
      <c r="I11" s="8"/>
      <c r="J11" s="11"/>
      <c r="K11" s="12"/>
    </row>
    <row r="12" spans="2:13" ht="20" x14ac:dyDescent="0.4">
      <c r="B12" s="10"/>
      <c r="C12" s="51" t="s">
        <v>33</v>
      </c>
      <c r="D12" s="11"/>
      <c r="E12" s="56">
        <v>0</v>
      </c>
      <c r="F12" s="11"/>
      <c r="G12" s="11"/>
      <c r="H12" s="11"/>
      <c r="I12" s="11"/>
      <c r="J12" s="11"/>
      <c r="K12" s="12"/>
    </row>
    <row r="13" spans="2:13" x14ac:dyDescent="0.3">
      <c r="B13" s="10"/>
      <c r="C13" s="11"/>
      <c r="D13" s="11"/>
      <c r="E13" s="11"/>
      <c r="F13" s="11"/>
      <c r="G13" s="49" t="s">
        <v>34</v>
      </c>
      <c r="H13" s="11"/>
      <c r="I13" s="49" t="s">
        <v>13</v>
      </c>
      <c r="J13" s="11"/>
      <c r="K13" s="12"/>
    </row>
    <row r="14" spans="2:13" ht="22.5" x14ac:dyDescent="0.3">
      <c r="B14" s="10"/>
      <c r="C14" s="1" t="s">
        <v>5</v>
      </c>
      <c r="D14" s="22"/>
      <c r="E14" s="56">
        <v>7</v>
      </c>
      <c r="F14" s="22"/>
      <c r="G14" s="54">
        <v>-2</v>
      </c>
      <c r="H14" s="55" t="s">
        <v>35</v>
      </c>
      <c r="I14" s="53">
        <f>CNC_STR+CNC_STR_BONUS</f>
        <v>5</v>
      </c>
      <c r="J14" s="52"/>
      <c r="K14" s="12"/>
      <c r="M14" s="3" t="s">
        <v>1478</v>
      </c>
    </row>
    <row r="15" spans="2:13" s="4" customFormat="1" ht="10.5" x14ac:dyDescent="0.25">
      <c r="B15" s="14"/>
      <c r="C15" s="23"/>
      <c r="D15" s="17"/>
      <c r="E15" s="17"/>
      <c r="F15" s="17"/>
      <c r="G15" s="16"/>
      <c r="H15" s="16"/>
      <c r="I15" s="16"/>
      <c r="J15" s="17"/>
      <c r="K15" s="18"/>
    </row>
    <row r="16" spans="2:13" s="4" customFormat="1" ht="22.5" customHeight="1" x14ac:dyDescent="0.3">
      <c r="B16" s="14"/>
      <c r="C16" s="1" t="s">
        <v>174</v>
      </c>
      <c r="D16" s="17"/>
      <c r="E16" s="56">
        <v>6</v>
      </c>
      <c r="F16" s="17"/>
      <c r="G16" s="54">
        <v>-1</v>
      </c>
      <c r="H16" s="55" t="s">
        <v>35</v>
      </c>
      <c r="I16" s="53">
        <f>CNC_TOU+CNC_TOU_BONUS</f>
        <v>5</v>
      </c>
      <c r="J16" s="17"/>
      <c r="K16" s="18"/>
      <c r="M16" s="3" t="s">
        <v>1480</v>
      </c>
    </row>
    <row r="17" spans="2:13" s="4" customFormat="1" ht="10.5" x14ac:dyDescent="0.25">
      <c r="B17" s="14"/>
      <c r="C17" s="23"/>
      <c r="D17" s="17"/>
      <c r="E17" s="17"/>
      <c r="F17" s="17"/>
      <c r="G17" s="16"/>
      <c r="H17" s="16"/>
      <c r="I17" s="16"/>
      <c r="J17" s="17"/>
      <c r="K17" s="18"/>
    </row>
    <row r="18" spans="2:13" ht="22.5" x14ac:dyDescent="0.3">
      <c r="B18" s="10"/>
      <c r="C18" s="1" t="s">
        <v>173</v>
      </c>
      <c r="D18" s="22"/>
      <c r="E18" s="56">
        <v>10</v>
      </c>
      <c r="F18" s="54"/>
      <c r="G18" s="54">
        <v>0</v>
      </c>
      <c r="H18" s="55" t="s">
        <v>35</v>
      </c>
      <c r="I18" s="33">
        <f>CNC_END+CNC_END_BONUS</f>
        <v>10</v>
      </c>
      <c r="J18" s="11"/>
      <c r="K18" s="12"/>
      <c r="M18" s="3" t="s">
        <v>1479</v>
      </c>
    </row>
    <row r="19" spans="2:13" s="4" customFormat="1" ht="10.5" x14ac:dyDescent="0.25">
      <c r="B19" s="14"/>
      <c r="C19" s="23"/>
      <c r="D19" s="17"/>
      <c r="E19" s="17"/>
      <c r="F19" s="17"/>
      <c r="G19" s="16"/>
      <c r="H19" s="16"/>
      <c r="I19" s="16"/>
      <c r="J19" s="17"/>
      <c r="K19" s="18"/>
    </row>
    <row r="20" spans="2:13" ht="22.5" x14ac:dyDescent="0.3">
      <c r="B20" s="10"/>
      <c r="C20" s="1" t="s">
        <v>7</v>
      </c>
      <c r="D20" s="22"/>
      <c r="E20" s="56">
        <v>12</v>
      </c>
      <c r="F20" s="22"/>
      <c r="G20" s="54">
        <v>2</v>
      </c>
      <c r="H20" s="55" t="s">
        <v>35</v>
      </c>
      <c r="I20" s="33">
        <f>CNC_AGI+CNC_AGI_BONUS</f>
        <v>14</v>
      </c>
      <c r="J20" s="11"/>
      <c r="K20" s="12"/>
      <c r="M20" s="3" t="s">
        <v>1481</v>
      </c>
    </row>
    <row r="21" spans="2:13" s="4" customFormat="1" ht="10.5" x14ac:dyDescent="0.25">
      <c r="B21" s="14"/>
      <c r="C21" s="23"/>
      <c r="D21" s="17"/>
      <c r="E21" s="17"/>
      <c r="F21" s="17"/>
      <c r="G21" s="16"/>
      <c r="H21" s="16"/>
      <c r="I21" s="16"/>
      <c r="J21" s="17"/>
      <c r="K21" s="18"/>
    </row>
    <row r="22" spans="2:13" ht="22.5" x14ac:dyDescent="0.3">
      <c r="B22" s="10"/>
      <c r="C22" s="1" t="s">
        <v>6</v>
      </c>
      <c r="D22" s="22"/>
      <c r="E22" s="56">
        <v>15</v>
      </c>
      <c r="F22" s="22"/>
      <c r="G22" s="54">
        <v>1</v>
      </c>
      <c r="H22" s="55" t="s">
        <v>35</v>
      </c>
      <c r="I22" s="33">
        <f>CNC_INT+CNC_INT_BONUS</f>
        <v>16</v>
      </c>
      <c r="J22" s="11"/>
      <c r="K22" s="12"/>
      <c r="M22" s="3" t="s">
        <v>1482</v>
      </c>
    </row>
    <row r="23" spans="2:13" ht="22.5" x14ac:dyDescent="0.3">
      <c r="B23" s="10"/>
      <c r="C23" s="1"/>
      <c r="D23" s="22"/>
      <c r="E23" s="33"/>
      <c r="F23" s="22"/>
      <c r="G23" s="11"/>
      <c r="H23" s="11"/>
      <c r="I23" s="11"/>
      <c r="J23" s="11"/>
      <c r="K23" s="12"/>
    </row>
    <row r="24" spans="2:13" ht="22.5" x14ac:dyDescent="0.3">
      <c r="B24" s="10"/>
      <c r="C24" s="1"/>
      <c r="D24" s="22"/>
      <c r="E24" s="33"/>
      <c r="F24" s="22"/>
      <c r="G24" s="11"/>
      <c r="H24" s="11"/>
      <c r="I24" s="11"/>
      <c r="J24" s="11"/>
      <c r="K24" s="12"/>
    </row>
    <row r="25" spans="2:13" ht="22.5" x14ac:dyDescent="0.3">
      <c r="B25" s="37"/>
      <c r="C25" s="25"/>
      <c r="D25" s="26"/>
      <c r="E25" s="26"/>
      <c r="F25" s="26"/>
      <c r="G25" s="27"/>
      <c r="H25" s="27"/>
      <c r="I25" s="27"/>
      <c r="J25" s="27"/>
      <c r="K25" s="38"/>
    </row>
  </sheetData>
  <sheetProtection sheet="1" scenarios="1" selectLockedCells="1"/>
  <dataConsolidate/>
  <mergeCells count="3">
    <mergeCell ref="D5:J5"/>
    <mergeCell ref="D7:G7"/>
    <mergeCell ref="D9:G9"/>
  </mergeCells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6160" r:id="rId4" name="spEndurance">
          <controlPr autoLine="0" r:id="rId5">
            <anchor moveWithCells="1">
              <from>
                <xdr:col>5</xdr:col>
                <xdr:colOff>95250</xdr:colOff>
                <xdr:row>16</xdr:row>
                <xdr:rowOff>127000</xdr:rowOff>
              </from>
              <to>
                <xdr:col>5</xdr:col>
                <xdr:colOff>323850</xdr:colOff>
                <xdr:row>18</xdr:row>
                <xdr:rowOff>31750</xdr:rowOff>
              </to>
            </anchor>
          </controlPr>
        </control>
      </mc:Choice>
      <mc:Fallback>
        <control shapeId="6160" r:id="rId4" name="spEndurance"/>
      </mc:Fallback>
    </mc:AlternateContent>
    <mc:AlternateContent xmlns:mc="http://schemas.openxmlformats.org/markup-compatibility/2006">
      <mc:Choice Requires="x14">
        <control shapeId="6153" r:id="rId6" name="cbRace">
          <controlPr autoLine="0" r:id="rId7">
            <anchor moveWithCells="1">
              <from>
                <xdr:col>3</xdr:col>
                <xdr:colOff>0</xdr:colOff>
                <xdr:row>6</xdr:row>
                <xdr:rowOff>31750</xdr:rowOff>
              </from>
              <to>
                <xdr:col>6</xdr:col>
                <xdr:colOff>844550</xdr:colOff>
                <xdr:row>7</xdr:row>
                <xdr:rowOff>31750</xdr:rowOff>
              </to>
            </anchor>
          </controlPr>
        </control>
      </mc:Choice>
      <mc:Fallback>
        <control shapeId="6153" r:id="rId6" name="cbRace"/>
      </mc:Fallback>
    </mc:AlternateContent>
    <mc:AlternateContent xmlns:mc="http://schemas.openxmlformats.org/markup-compatibility/2006">
      <mc:Choice Requires="x14">
        <control shapeId="6154" r:id="rId8" name="cbClass">
          <controlPr autoLine="0" r:id="rId9">
            <anchor moveWithCells="1">
              <from>
                <xdr:col>3</xdr:col>
                <xdr:colOff>0</xdr:colOff>
                <xdr:row>8</xdr:row>
                <xdr:rowOff>0</xdr:rowOff>
              </from>
              <to>
                <xdr:col>6</xdr:col>
                <xdr:colOff>844550</xdr:colOff>
                <xdr:row>9</xdr:row>
                <xdr:rowOff>12700</xdr:rowOff>
              </to>
            </anchor>
          </controlPr>
        </control>
      </mc:Choice>
      <mc:Fallback>
        <control shapeId="6154" r:id="rId8" name="cbClass"/>
      </mc:Fallback>
    </mc:AlternateContent>
    <mc:AlternateContent xmlns:mc="http://schemas.openxmlformats.org/markup-compatibility/2006">
      <mc:Choice Requires="x14">
        <control shapeId="6155" r:id="rId10" name="spStrength">
          <controlPr autoLine="0" r:id="rId5">
            <anchor moveWithCells="1">
              <from>
                <xdr:col>5</xdr:col>
                <xdr:colOff>95250</xdr:colOff>
                <xdr:row>13</xdr:row>
                <xdr:rowOff>0</xdr:rowOff>
              </from>
              <to>
                <xdr:col>5</xdr:col>
                <xdr:colOff>323850</xdr:colOff>
                <xdr:row>14</xdr:row>
                <xdr:rowOff>38100</xdr:rowOff>
              </to>
            </anchor>
          </controlPr>
        </control>
      </mc:Choice>
      <mc:Fallback>
        <control shapeId="6155" r:id="rId10" name="spStrength"/>
      </mc:Fallback>
    </mc:AlternateContent>
    <mc:AlternateContent xmlns:mc="http://schemas.openxmlformats.org/markup-compatibility/2006">
      <mc:Choice Requires="x14">
        <control shapeId="6156" r:id="rId11" name="spToughness">
          <controlPr autoLine="0" r:id="rId5">
            <anchor moveWithCells="1">
              <from>
                <xdr:col>5</xdr:col>
                <xdr:colOff>95250</xdr:colOff>
                <xdr:row>15</xdr:row>
                <xdr:rowOff>0</xdr:rowOff>
              </from>
              <to>
                <xdr:col>5</xdr:col>
                <xdr:colOff>323850</xdr:colOff>
                <xdr:row>16</xdr:row>
                <xdr:rowOff>38100</xdr:rowOff>
              </to>
            </anchor>
          </controlPr>
        </control>
      </mc:Choice>
      <mc:Fallback>
        <control shapeId="6156" r:id="rId11" name="spToughness"/>
      </mc:Fallback>
    </mc:AlternateContent>
    <mc:AlternateContent xmlns:mc="http://schemas.openxmlformats.org/markup-compatibility/2006">
      <mc:Choice Requires="x14">
        <control shapeId="6157" r:id="rId12" name="spAgility">
          <controlPr autoLine="0" r:id="rId5">
            <anchor moveWithCells="1">
              <from>
                <xdr:col>5</xdr:col>
                <xdr:colOff>95250</xdr:colOff>
                <xdr:row>18</xdr:row>
                <xdr:rowOff>127000</xdr:rowOff>
              </from>
              <to>
                <xdr:col>5</xdr:col>
                <xdr:colOff>323850</xdr:colOff>
                <xdr:row>20</xdr:row>
                <xdr:rowOff>31750</xdr:rowOff>
              </to>
            </anchor>
          </controlPr>
        </control>
      </mc:Choice>
      <mc:Fallback>
        <control shapeId="6157" r:id="rId12" name="spAgility"/>
      </mc:Fallback>
    </mc:AlternateContent>
    <mc:AlternateContent xmlns:mc="http://schemas.openxmlformats.org/markup-compatibility/2006">
      <mc:Choice Requires="x14">
        <control shapeId="6158" r:id="rId13" name="spIntelligence">
          <controlPr autoLine="0" r:id="rId5">
            <anchor moveWithCells="1">
              <from>
                <xdr:col>5</xdr:col>
                <xdr:colOff>95250</xdr:colOff>
                <xdr:row>21</xdr:row>
                <xdr:rowOff>0</xdr:rowOff>
              </from>
              <to>
                <xdr:col>5</xdr:col>
                <xdr:colOff>323850</xdr:colOff>
                <xdr:row>22</xdr:row>
                <xdr:rowOff>38100</xdr:rowOff>
              </to>
            </anchor>
          </controlPr>
        </control>
      </mc:Choice>
      <mc:Fallback>
        <control shapeId="6158" r:id="rId13" name="spIntelligence"/>
      </mc:Fallback>
    </mc:AlternateContent>
    <mc:AlternateContent xmlns:mc="http://schemas.openxmlformats.org/markup-compatibility/2006">
      <mc:Choice Requires="x14">
        <control shapeId="6159" r:id="rId14" name="cbCreateCharacter">
          <controlPr defaultSize="0" autoLine="0" r:id="rId15">
            <anchor moveWithCells="1">
              <from>
                <xdr:col>4</xdr:col>
                <xdr:colOff>317500</xdr:colOff>
                <xdr:row>22</xdr:row>
                <xdr:rowOff>203200</xdr:rowOff>
              </from>
              <to>
                <xdr:col>7</xdr:col>
                <xdr:colOff>222250</xdr:colOff>
                <xdr:row>24</xdr:row>
                <xdr:rowOff>44450</xdr:rowOff>
              </to>
            </anchor>
          </controlPr>
        </control>
      </mc:Choice>
      <mc:Fallback>
        <control shapeId="6159" r:id="rId14" name="cbCreateCharacter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/>
  <dimension ref="B2:D20"/>
  <sheetViews>
    <sheetView showGridLines="0" workbookViewId="0">
      <selection activeCell="H11" sqref="H11"/>
    </sheetView>
  </sheetViews>
  <sheetFormatPr defaultColWidth="9.1796875" defaultRowHeight="14.5" x14ac:dyDescent="0.35"/>
  <cols>
    <col min="1" max="1" width="9.1796875" style="39"/>
    <col min="2" max="2" width="14.7265625" style="39" customWidth="1"/>
    <col min="3" max="3" width="40.7265625" style="39" customWidth="1"/>
    <col min="4" max="4" width="3.7265625" style="39" customWidth="1"/>
    <col min="5" max="5" width="4.7265625" style="39" customWidth="1"/>
    <col min="6" max="16384" width="9.1796875" style="39"/>
  </cols>
  <sheetData>
    <row r="2" spans="2:4" ht="25" x14ac:dyDescent="0.35">
      <c r="B2" s="201" t="s">
        <v>144</v>
      </c>
      <c r="C2" s="202"/>
      <c r="D2" s="203"/>
    </row>
    <row r="3" spans="2:4" x14ac:dyDescent="0.35">
      <c r="B3" s="64"/>
      <c r="C3" s="64"/>
      <c r="D3" s="64"/>
    </row>
    <row r="4" spans="2:4" ht="8.15" customHeight="1" x14ac:dyDescent="0.35">
      <c r="B4" s="67"/>
      <c r="C4" s="81"/>
      <c r="D4" s="73"/>
    </row>
    <row r="5" spans="2:4" ht="18" customHeight="1" x14ac:dyDescent="0.35">
      <c r="B5" s="68" t="s">
        <v>146</v>
      </c>
      <c r="C5" s="77" t="s">
        <v>1497</v>
      </c>
      <c r="D5" s="74"/>
    </row>
    <row r="6" spans="2:4" ht="8.15" customHeight="1" x14ac:dyDescent="0.35">
      <c r="B6" s="68"/>
      <c r="C6" s="78"/>
      <c r="D6" s="75"/>
    </row>
    <row r="7" spans="2:4" ht="18" customHeight="1" x14ac:dyDescent="0.35">
      <c r="B7" s="68" t="s">
        <v>145</v>
      </c>
      <c r="C7" s="77" t="s">
        <v>1503</v>
      </c>
      <c r="D7" s="74"/>
    </row>
    <row r="8" spans="2:4" ht="8.15" customHeight="1" x14ac:dyDescent="0.35">
      <c r="B8" s="68"/>
      <c r="C8" s="78"/>
      <c r="D8" s="75"/>
    </row>
    <row r="9" spans="2:4" ht="18" customHeight="1" x14ac:dyDescent="0.35">
      <c r="B9" s="68" t="s">
        <v>147</v>
      </c>
      <c r="C9" s="77" t="s">
        <v>1498</v>
      </c>
      <c r="D9" s="74"/>
    </row>
    <row r="10" spans="2:4" ht="8.15" customHeight="1" x14ac:dyDescent="0.35">
      <c r="B10" s="68"/>
      <c r="C10" s="77"/>
      <c r="D10" s="74"/>
    </row>
    <row r="11" spans="2:4" ht="18" customHeight="1" x14ac:dyDescent="0.35">
      <c r="B11" s="68" t="s">
        <v>172</v>
      </c>
      <c r="C11" s="77" t="s">
        <v>1499</v>
      </c>
      <c r="D11" s="74"/>
    </row>
    <row r="12" spans="2:4" ht="8.15" customHeight="1" x14ac:dyDescent="0.35">
      <c r="B12" s="68"/>
      <c r="C12" s="77"/>
      <c r="D12" s="74"/>
    </row>
    <row r="13" spans="2:4" ht="18" customHeight="1" x14ac:dyDescent="0.35">
      <c r="B13" s="68" t="s">
        <v>1067</v>
      </c>
      <c r="C13" s="77" t="s">
        <v>1484</v>
      </c>
      <c r="D13" s="74"/>
    </row>
    <row r="14" spans="2:4" ht="8.15" customHeight="1" x14ac:dyDescent="0.35">
      <c r="B14" s="69"/>
      <c r="C14" s="82"/>
      <c r="D14" s="76"/>
    </row>
    <row r="15" spans="2:4" x14ac:dyDescent="0.35">
      <c r="B15" s="79"/>
      <c r="C15" s="80"/>
      <c r="D15" s="80"/>
    </row>
    <row r="16" spans="2:4" x14ac:dyDescent="0.35">
      <c r="B16" s="79"/>
      <c r="C16" s="80"/>
      <c r="D16" s="80"/>
    </row>
    <row r="17" spans="2:4" ht="20" x14ac:dyDescent="0.35">
      <c r="B17" s="70" t="s">
        <v>0</v>
      </c>
      <c r="C17" s="83" t="s">
        <v>1488</v>
      </c>
      <c r="D17" s="84"/>
    </row>
    <row r="18" spans="2:4" ht="20" x14ac:dyDescent="0.35">
      <c r="B18" s="71" t="s">
        <v>3</v>
      </c>
      <c r="C18" s="77" t="s">
        <v>49</v>
      </c>
      <c r="D18" s="85"/>
    </row>
    <row r="19" spans="2:4" ht="20" x14ac:dyDescent="0.35">
      <c r="B19" s="71" t="s">
        <v>1</v>
      </c>
      <c r="C19" s="77" t="s">
        <v>42</v>
      </c>
      <c r="D19" s="85"/>
    </row>
    <row r="20" spans="2:4" ht="20" x14ac:dyDescent="0.35">
      <c r="B20" s="72" t="s">
        <v>2</v>
      </c>
      <c r="C20" s="82">
        <v>1</v>
      </c>
      <c r="D20" s="86"/>
    </row>
  </sheetData>
  <sheetProtection sheet="1" scenarios="1" selectLockedCells="1"/>
  <dataConsolidate/>
  <mergeCells count="1">
    <mergeCell ref="B2:D2"/>
  </mergeCell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01062" r:id="rId4" name="CS0">
              <controlPr defaultSize="0" print="0" autoFill="0" autoPict="0" macro="[0]!btnParty_ViewSheet">
                <anchor moveWithCells="1" sizeWithCells="1">
                  <from>
                    <xdr:col>5</xdr:col>
                    <xdr:colOff>0</xdr:colOff>
                    <xdr:row>16</xdr:row>
                    <xdr:rowOff>0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063" r:id="rId5" name="TA0">
              <controlPr defaultSize="0" print="0" autoFill="0" autoPict="0" macro="[0]!btnParty_ToggleActivate">
                <anchor moveWithCells="1" sizeWithCells="1">
                  <from>
                    <xdr:col>5</xdr:col>
                    <xdr:colOff>0</xdr:colOff>
                    <xdr:row>18</xdr:row>
                    <xdr:rowOff>0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064" r:id="rId6" name="Crafting">
              <controlPr defaultSize="0" print="0" disabled="1" autoFill="0" autoPict="0" macro="[0]!btnParty_Crafting">
                <anchor moveWithCells="1" sizeWithCells="1">
                  <from>
                    <xdr:col>5</xdr:col>
                    <xdr:colOff>0</xdr:colOff>
                    <xdr:row>4</xdr:row>
                    <xdr:rowOff>0</xdr:rowOff>
                  </from>
                  <to>
                    <xdr:col>7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065" r:id="rId7" name="Buy Packmule">
              <controlPr defaultSize="0" print="0" disabled="1" autoFill="0" autoPict="0" macro="[0]!btnParty_BuyPackmule">
                <anchor moveWithCells="1" sizeWithCells="1">
                  <from>
                    <xdr:col>5</xdr:col>
                    <xdr:colOff>0</xdr:colOff>
                    <xdr:row>7</xdr:row>
                    <xdr:rowOff>0</xdr:rowOff>
                  </from>
                  <to>
                    <xdr:col>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451FA5-4CA4-4B23-812A-148DE304EDC1}">
  <sheetPr codeName="Sheet7"/>
  <dimension ref="B2:O115"/>
  <sheetViews>
    <sheetView showGridLines="0" topLeftCell="A55" zoomScale="85" zoomScaleNormal="85" workbookViewId="0">
      <selection activeCell="N77" sqref="N77"/>
    </sheetView>
  </sheetViews>
  <sheetFormatPr defaultColWidth="9.1796875" defaultRowHeight="14" x14ac:dyDescent="0.3"/>
  <cols>
    <col min="1" max="1" width="9.1796875" style="3"/>
    <col min="2" max="2" width="4.7265625" style="3" customWidth="1"/>
    <col min="3" max="3" width="16.7265625" style="3" customWidth="1"/>
    <col min="4" max="6" width="10.54296875" style="3" customWidth="1"/>
    <col min="7" max="7" width="2.7265625" style="3" customWidth="1"/>
    <col min="8" max="8" width="14.7265625" style="3" customWidth="1"/>
    <col min="9" max="10" width="10.54296875" style="3" customWidth="1"/>
    <col min="11" max="12" width="4.7265625" style="3" customWidth="1"/>
    <col min="13" max="13" width="26.1796875" style="3" customWidth="1"/>
    <col min="14" max="14" width="7.1796875" style="3" customWidth="1"/>
    <col min="15" max="15" width="4.7265625" style="3" customWidth="1"/>
    <col min="16" max="16384" width="9.1796875" style="3"/>
  </cols>
  <sheetData>
    <row r="2" spans="2:11" x14ac:dyDescent="0.3">
      <c r="B2" s="7"/>
      <c r="C2" s="8"/>
      <c r="D2" s="8"/>
      <c r="E2" s="8"/>
      <c r="F2" s="8"/>
      <c r="G2" s="8"/>
      <c r="H2" s="8"/>
      <c r="I2" s="8"/>
      <c r="J2" s="8"/>
      <c r="K2" s="9"/>
    </row>
    <row r="3" spans="2:11" ht="29.5" x14ac:dyDescent="0.3">
      <c r="B3" s="10"/>
      <c r="C3" s="11"/>
      <c r="D3" s="50" t="s">
        <v>4</v>
      </c>
      <c r="E3" s="50"/>
      <c r="F3" s="50"/>
      <c r="G3" s="50"/>
      <c r="H3" s="50"/>
      <c r="I3" s="50"/>
      <c r="J3" s="11"/>
      <c r="K3" s="12"/>
    </row>
    <row r="4" spans="2:11" ht="14.5" thickBot="1" x14ac:dyDescent="0.35">
      <c r="B4" s="10"/>
      <c r="C4" s="11"/>
      <c r="D4" s="11"/>
      <c r="E4" s="11"/>
      <c r="F4" s="11"/>
      <c r="G4" s="11"/>
      <c r="H4" s="11"/>
      <c r="I4" s="11"/>
      <c r="J4" s="11"/>
      <c r="K4" s="12"/>
    </row>
    <row r="5" spans="2:11" ht="33" thickTop="1" thickBot="1" x14ac:dyDescent="0.35">
      <c r="B5" s="10"/>
      <c r="C5" s="13" t="s">
        <v>0</v>
      </c>
      <c r="D5" s="216" t="s">
        <v>1488</v>
      </c>
      <c r="E5" s="217"/>
      <c r="F5" s="217"/>
      <c r="G5" s="217"/>
      <c r="H5" s="217"/>
      <c r="I5" s="217"/>
      <c r="J5" s="218"/>
      <c r="K5" s="97" t="s">
        <v>158</v>
      </c>
    </row>
    <row r="6" spans="2:11" s="4" customFormat="1" ht="11.5" thickTop="1" thickBot="1" x14ac:dyDescent="0.3">
      <c r="B6" s="14"/>
      <c r="C6" s="15"/>
      <c r="D6" s="16"/>
      <c r="E6" s="16"/>
      <c r="F6" s="16"/>
      <c r="G6" s="16"/>
      <c r="H6" s="16"/>
      <c r="I6" s="16"/>
      <c r="J6" s="17"/>
      <c r="K6" s="18"/>
    </row>
    <row r="7" spans="2:11" ht="28" thickBot="1" x14ac:dyDescent="0.35">
      <c r="B7" s="10"/>
      <c r="C7" s="19" t="s">
        <v>3</v>
      </c>
      <c r="D7" s="219" t="s">
        <v>49</v>
      </c>
      <c r="E7" s="219"/>
      <c r="F7" s="219"/>
      <c r="G7" s="219"/>
      <c r="H7" s="98"/>
      <c r="I7" s="19" t="s">
        <v>89</v>
      </c>
      <c r="J7" s="92" t="s">
        <v>85</v>
      </c>
      <c r="K7" s="97"/>
    </row>
    <row r="8" spans="2:11" s="4" customFormat="1" ht="11" thickBot="1" x14ac:dyDescent="0.3">
      <c r="B8" s="14"/>
      <c r="C8" s="15"/>
      <c r="D8" s="17"/>
      <c r="E8" s="17"/>
      <c r="F8" s="17"/>
      <c r="G8" s="17"/>
      <c r="H8" s="17"/>
      <c r="I8" s="17"/>
      <c r="J8" s="17"/>
      <c r="K8" s="18"/>
    </row>
    <row r="9" spans="2:11" ht="28" thickBot="1" x14ac:dyDescent="0.35">
      <c r="B9" s="10"/>
      <c r="C9" s="19" t="s">
        <v>1</v>
      </c>
      <c r="D9" s="219" t="s">
        <v>42</v>
      </c>
      <c r="E9" s="219"/>
      <c r="F9" s="219"/>
      <c r="G9" s="219"/>
      <c r="H9" s="98"/>
      <c r="I9" s="19" t="s">
        <v>2</v>
      </c>
      <c r="J9" s="92">
        <v>1</v>
      </c>
      <c r="K9" s="97"/>
    </row>
    <row r="10" spans="2:11" x14ac:dyDescent="0.3">
      <c r="B10" s="37"/>
      <c r="C10" s="11"/>
      <c r="D10" s="11"/>
      <c r="E10" s="11"/>
      <c r="F10" s="11"/>
      <c r="G10" s="11"/>
      <c r="H10" s="11"/>
      <c r="I10" s="11"/>
      <c r="J10" s="11"/>
      <c r="K10" s="38"/>
    </row>
    <row r="11" spans="2:11" x14ac:dyDescent="0.3">
      <c r="B11" s="10"/>
      <c r="C11" s="8"/>
      <c r="D11" s="8"/>
      <c r="E11" s="8"/>
      <c r="F11" s="8"/>
      <c r="G11" s="8"/>
      <c r="H11" s="8"/>
      <c r="I11" s="8"/>
      <c r="J11" s="8"/>
      <c r="K11" s="12"/>
    </row>
    <row r="12" spans="2:11" ht="22.5" x14ac:dyDescent="0.3">
      <c r="B12" s="10"/>
      <c r="C12" s="1" t="s">
        <v>9</v>
      </c>
      <c r="D12" s="223"/>
      <c r="E12" s="223"/>
      <c r="F12" s="223"/>
      <c r="G12" s="223"/>
      <c r="H12" s="223"/>
      <c r="I12" s="223"/>
      <c r="J12" s="223"/>
      <c r="K12" s="12"/>
    </row>
    <row r="13" spans="2:11" ht="12" customHeight="1" x14ac:dyDescent="0.45">
      <c r="B13" s="10"/>
      <c r="C13" s="1"/>
      <c r="D13" s="11"/>
      <c r="E13" s="11"/>
      <c r="F13" s="11"/>
      <c r="G13" s="11"/>
      <c r="H13" s="20"/>
      <c r="I13" s="11"/>
      <c r="J13" s="11"/>
      <c r="K13" s="12"/>
    </row>
    <row r="14" spans="2:11" ht="22.5" x14ac:dyDescent="0.3">
      <c r="B14" s="10"/>
      <c r="C14" s="1" t="s">
        <v>10</v>
      </c>
      <c r="D14" s="223"/>
      <c r="E14" s="223"/>
      <c r="F14" s="223"/>
      <c r="G14" s="223"/>
      <c r="H14" s="223"/>
      <c r="I14" s="223"/>
      <c r="J14" s="223"/>
      <c r="K14" s="12"/>
    </row>
    <row r="15" spans="2:11" ht="12" customHeight="1" x14ac:dyDescent="0.45">
      <c r="B15" s="10"/>
      <c r="C15" s="20"/>
      <c r="D15" s="11"/>
      <c r="E15" s="20"/>
      <c r="F15" s="11"/>
      <c r="G15" s="11"/>
      <c r="H15" s="20"/>
      <c r="I15" s="11"/>
      <c r="J15" s="11"/>
      <c r="K15" s="12"/>
    </row>
    <row r="16" spans="2:11" ht="15.5" thickBot="1" x14ac:dyDescent="0.35">
      <c r="B16" s="10"/>
      <c r="C16" s="11"/>
      <c r="D16" s="21" t="s">
        <v>11</v>
      </c>
      <c r="E16" s="21" t="s">
        <v>12</v>
      </c>
      <c r="F16" s="21" t="s">
        <v>523</v>
      </c>
      <c r="G16" s="11"/>
      <c r="H16" s="21" t="s">
        <v>13</v>
      </c>
      <c r="I16" s="11"/>
      <c r="J16" s="11"/>
      <c r="K16" s="12"/>
    </row>
    <row r="17" spans="2:11" ht="23" thickBot="1" x14ac:dyDescent="0.35">
      <c r="B17" s="10"/>
      <c r="C17" s="1" t="s">
        <v>5</v>
      </c>
      <c r="D17" s="93">
        <v>5</v>
      </c>
      <c r="E17" s="94">
        <v>0</v>
      </c>
      <c r="F17" s="93">
        <v>0</v>
      </c>
      <c r="G17" s="11"/>
      <c r="H17" s="96">
        <f>D17+E17+F17</f>
        <v>5</v>
      </c>
      <c r="I17" s="11"/>
      <c r="J17" s="11"/>
      <c r="K17" s="12"/>
    </row>
    <row r="18" spans="2:11" s="4" customFormat="1" ht="11" thickBot="1" x14ac:dyDescent="0.3">
      <c r="B18" s="14"/>
      <c r="C18" s="23"/>
      <c r="D18" s="17"/>
      <c r="E18" s="24"/>
      <c r="F18" s="17"/>
      <c r="G18" s="17"/>
      <c r="H18" s="17"/>
      <c r="I18" s="17"/>
      <c r="J18" s="17"/>
      <c r="K18" s="18"/>
    </row>
    <row r="19" spans="2:11" ht="23" thickBot="1" x14ac:dyDescent="0.35">
      <c r="B19" s="10"/>
      <c r="C19" s="1" t="s">
        <v>174</v>
      </c>
      <c r="D19" s="93">
        <v>5</v>
      </c>
      <c r="E19" s="94">
        <v>0</v>
      </c>
      <c r="F19" s="93">
        <v>0</v>
      </c>
      <c r="G19" s="11"/>
      <c r="H19" s="96">
        <f>D19+E19+F19</f>
        <v>5</v>
      </c>
      <c r="I19" s="11"/>
      <c r="J19" s="11"/>
      <c r="K19" s="12"/>
    </row>
    <row r="20" spans="2:11" s="4" customFormat="1" ht="11" thickBot="1" x14ac:dyDescent="0.3">
      <c r="B20" s="14"/>
      <c r="C20" s="23"/>
      <c r="D20" s="17"/>
      <c r="E20" s="24"/>
      <c r="F20" s="17"/>
      <c r="G20" s="17"/>
      <c r="H20" s="17"/>
      <c r="I20" s="17"/>
      <c r="J20" s="17"/>
      <c r="K20" s="18"/>
    </row>
    <row r="21" spans="2:11" s="4" customFormat="1" ht="23.25" customHeight="1" thickBot="1" x14ac:dyDescent="0.35">
      <c r="B21" s="14"/>
      <c r="C21" s="1" t="s">
        <v>173</v>
      </c>
      <c r="D21" s="93">
        <v>10</v>
      </c>
      <c r="E21" s="94">
        <v>0</v>
      </c>
      <c r="F21" s="93">
        <v>0</v>
      </c>
      <c r="G21" s="11"/>
      <c r="H21" s="96">
        <f>D21+E21+F21</f>
        <v>10</v>
      </c>
      <c r="I21" s="17"/>
      <c r="J21" s="17"/>
      <c r="K21" s="18"/>
    </row>
    <row r="22" spans="2:11" s="4" customFormat="1" ht="11" thickBot="1" x14ac:dyDescent="0.3">
      <c r="B22" s="14"/>
      <c r="C22" s="23"/>
      <c r="D22" s="17"/>
      <c r="E22" s="24"/>
      <c r="F22" s="17"/>
      <c r="G22" s="17"/>
      <c r="H22" s="17"/>
      <c r="I22" s="17"/>
      <c r="J22" s="17"/>
      <c r="K22" s="18"/>
    </row>
    <row r="23" spans="2:11" ht="23" thickBot="1" x14ac:dyDescent="0.35">
      <c r="B23" s="10"/>
      <c r="C23" s="1" t="s">
        <v>7</v>
      </c>
      <c r="D23" s="93">
        <v>14</v>
      </c>
      <c r="E23" s="94">
        <v>0</v>
      </c>
      <c r="F23" s="93">
        <v>0</v>
      </c>
      <c r="G23" s="11"/>
      <c r="H23" s="96">
        <f>D23+E23+F23</f>
        <v>14</v>
      </c>
      <c r="I23" s="11"/>
      <c r="J23" s="11"/>
      <c r="K23" s="12"/>
    </row>
    <row r="24" spans="2:11" s="4" customFormat="1" ht="11" thickBot="1" x14ac:dyDescent="0.3">
      <c r="B24" s="14"/>
      <c r="C24" s="23"/>
      <c r="D24" s="17"/>
      <c r="E24" s="24"/>
      <c r="F24" s="95"/>
      <c r="G24" s="17"/>
      <c r="H24" s="17"/>
      <c r="I24" s="17"/>
      <c r="J24" s="17"/>
      <c r="K24" s="18"/>
    </row>
    <row r="25" spans="2:11" ht="23" thickBot="1" x14ac:dyDescent="0.35">
      <c r="B25" s="10"/>
      <c r="C25" s="1" t="s">
        <v>6</v>
      </c>
      <c r="D25" s="93">
        <v>16</v>
      </c>
      <c r="E25" s="94">
        <v>0</v>
      </c>
      <c r="F25" s="93">
        <v>0</v>
      </c>
      <c r="G25" s="11"/>
      <c r="H25" s="96">
        <f>D25+E25+F25</f>
        <v>16</v>
      </c>
      <c r="I25" s="11"/>
      <c r="J25" s="11"/>
      <c r="K25" s="12"/>
    </row>
    <row r="26" spans="2:11" ht="15" customHeight="1" x14ac:dyDescent="0.3">
      <c r="B26" s="37"/>
      <c r="C26" s="25"/>
      <c r="D26" s="26"/>
      <c r="E26" s="26"/>
      <c r="F26" s="26"/>
      <c r="G26" s="27"/>
      <c r="H26" s="26"/>
      <c r="I26" s="27"/>
      <c r="J26" s="27"/>
      <c r="K26" s="38"/>
    </row>
    <row r="27" spans="2:11" ht="15" customHeight="1" x14ac:dyDescent="0.3">
      <c r="B27" s="10"/>
      <c r="C27" s="1"/>
      <c r="D27" s="22"/>
      <c r="E27" s="22"/>
      <c r="F27" s="22"/>
      <c r="G27" s="11"/>
      <c r="H27" s="22"/>
      <c r="I27" s="11"/>
      <c r="J27" s="11"/>
      <c r="K27" s="12"/>
    </row>
    <row r="28" spans="2:11" ht="20.149999999999999" customHeight="1" x14ac:dyDescent="0.3">
      <c r="B28" s="10"/>
      <c r="C28" s="1" t="s">
        <v>20</v>
      </c>
      <c r="D28" s="220"/>
      <c r="E28" s="221"/>
      <c r="F28" s="221"/>
      <c r="G28" s="221"/>
      <c r="H28" s="221"/>
      <c r="I28" s="221"/>
      <c r="J28" s="222"/>
      <c r="K28" s="12"/>
    </row>
    <row r="29" spans="2:11" ht="15" customHeight="1" x14ac:dyDescent="0.3">
      <c r="B29" s="10"/>
      <c r="C29" s="1"/>
      <c r="D29" s="22"/>
      <c r="E29" s="22"/>
      <c r="F29" s="22"/>
      <c r="G29" s="11"/>
      <c r="H29" s="22"/>
      <c r="I29" s="11"/>
      <c r="J29" s="11"/>
      <c r="K29" s="12"/>
    </row>
    <row r="30" spans="2:11" ht="15" customHeight="1" thickBot="1" x14ac:dyDescent="0.35">
      <c r="B30" s="10"/>
      <c r="C30" s="1"/>
      <c r="D30" s="22" t="s">
        <v>120</v>
      </c>
      <c r="E30" s="22" t="s">
        <v>182</v>
      </c>
      <c r="F30" s="22"/>
      <c r="G30" s="11"/>
      <c r="H30" s="22"/>
      <c r="I30" s="22" t="s">
        <v>120</v>
      </c>
      <c r="J30" s="22" t="s">
        <v>182</v>
      </c>
      <c r="K30" s="12"/>
    </row>
    <row r="31" spans="2:11" s="5" customFormat="1" ht="20.149999999999999" customHeight="1" thickBot="1" x14ac:dyDescent="0.5">
      <c r="B31" s="28"/>
      <c r="C31" s="1" t="s">
        <v>21</v>
      </c>
      <c r="D31" s="96">
        <f>D32+D33+D34+D35</f>
        <v>0</v>
      </c>
      <c r="E31" s="107">
        <f>E32+E33+E34+E35</f>
        <v>12</v>
      </c>
      <c r="F31" s="29"/>
      <c r="G31" s="30"/>
      <c r="H31" s="1" t="s">
        <v>22</v>
      </c>
      <c r="I31" s="96">
        <f>I32+I33+I34+I35</f>
        <v>10</v>
      </c>
      <c r="J31" s="107">
        <f>J32+J33+J34+J35</f>
        <v>12</v>
      </c>
      <c r="K31" s="31"/>
    </row>
    <row r="32" spans="2:11" ht="26.25" customHeight="1" x14ac:dyDescent="0.35">
      <c r="B32" s="10"/>
      <c r="C32" s="99" t="s">
        <v>11</v>
      </c>
      <c r="D32" s="100">
        <v>0</v>
      </c>
      <c r="E32" s="108">
        <v>2</v>
      </c>
      <c r="F32" s="63"/>
      <c r="G32" s="101"/>
      <c r="H32" s="99" t="s">
        <v>11</v>
      </c>
      <c r="I32" s="100">
        <v>1</v>
      </c>
      <c r="J32" s="108">
        <v>2</v>
      </c>
      <c r="K32" s="12"/>
    </row>
    <row r="33" spans="2:11" ht="20.149999999999999" customHeight="1" x14ac:dyDescent="0.35">
      <c r="B33" s="10"/>
      <c r="C33" s="99" t="s">
        <v>181</v>
      </c>
      <c r="D33" s="100">
        <v>0</v>
      </c>
      <c r="E33" s="108">
        <v>10</v>
      </c>
      <c r="F33" s="63"/>
      <c r="G33" s="101"/>
      <c r="H33" s="99" t="s">
        <v>181</v>
      </c>
      <c r="I33" s="100">
        <v>9</v>
      </c>
      <c r="J33" s="108">
        <v>10</v>
      </c>
      <c r="K33" s="12"/>
    </row>
    <row r="34" spans="2:11" ht="20.149999999999999" customHeight="1" x14ac:dyDescent="0.35">
      <c r="B34" s="10"/>
      <c r="C34" s="99" t="s">
        <v>12</v>
      </c>
      <c r="D34" s="100">
        <v>0</v>
      </c>
      <c r="E34" s="108">
        <v>0</v>
      </c>
      <c r="F34" s="63"/>
      <c r="G34" s="101"/>
      <c r="H34" s="99" t="s">
        <v>12</v>
      </c>
      <c r="I34" s="100">
        <v>0</v>
      </c>
      <c r="J34" s="108">
        <v>0</v>
      </c>
      <c r="K34" s="12"/>
    </row>
    <row r="35" spans="2:11" ht="20.149999999999999" customHeight="1" x14ac:dyDescent="0.35">
      <c r="B35" s="10"/>
      <c r="C35" s="99" t="s">
        <v>523</v>
      </c>
      <c r="D35" s="100">
        <v>0</v>
      </c>
      <c r="E35" s="108">
        <v>0</v>
      </c>
      <c r="F35" s="63"/>
      <c r="G35" s="101"/>
      <c r="H35" s="99" t="s">
        <v>523</v>
      </c>
      <c r="I35" s="100">
        <v>0</v>
      </c>
      <c r="J35" s="108">
        <v>0</v>
      </c>
      <c r="K35" s="12"/>
    </row>
    <row r="36" spans="2:11" ht="20.149999999999999" customHeight="1" thickBot="1" x14ac:dyDescent="0.4">
      <c r="B36" s="10"/>
      <c r="C36" s="99"/>
      <c r="D36" s="100"/>
      <c r="E36" s="108"/>
      <c r="F36" s="63"/>
      <c r="G36" s="101"/>
      <c r="H36" s="99"/>
      <c r="I36" s="100"/>
      <c r="J36" s="108"/>
      <c r="K36" s="12"/>
    </row>
    <row r="37" spans="2:11" ht="20.149999999999999" customHeight="1" thickBot="1" x14ac:dyDescent="0.4">
      <c r="B37" s="10"/>
      <c r="C37" s="99" t="s">
        <v>779</v>
      </c>
      <c r="D37" s="96">
        <v>8</v>
      </c>
      <c r="E37" s="131" t="s">
        <v>1500</v>
      </c>
      <c r="F37" s="52"/>
      <c r="G37" s="134" t="s">
        <v>1501</v>
      </c>
      <c r="H37" s="132"/>
      <c r="I37" s="133"/>
      <c r="J37" s="108"/>
      <c r="K37" s="12"/>
    </row>
    <row r="38" spans="2:11" ht="15" customHeight="1" x14ac:dyDescent="0.3">
      <c r="B38" s="37"/>
      <c r="C38" s="25"/>
      <c r="D38" s="26"/>
      <c r="E38" s="26"/>
      <c r="F38" s="26"/>
      <c r="G38" s="27"/>
      <c r="H38" s="26"/>
      <c r="I38" s="27"/>
      <c r="J38" s="27"/>
      <c r="K38" s="38"/>
    </row>
    <row r="39" spans="2:11" ht="15" customHeight="1" x14ac:dyDescent="0.3">
      <c r="B39" s="10"/>
      <c r="C39" s="11"/>
      <c r="D39" s="11"/>
      <c r="E39" s="11"/>
      <c r="F39" s="11"/>
      <c r="G39" s="11"/>
      <c r="H39" s="11"/>
      <c r="I39" s="11"/>
      <c r="J39" s="11"/>
      <c r="K39" s="12"/>
    </row>
    <row r="40" spans="2:11" ht="24" customHeight="1" x14ac:dyDescent="0.3">
      <c r="B40" s="10"/>
      <c r="C40" s="215" t="s">
        <v>29</v>
      </c>
      <c r="D40" s="215"/>
      <c r="E40" s="215"/>
      <c r="F40" s="215"/>
      <c r="G40" s="215"/>
      <c r="H40" s="215"/>
      <c r="I40" s="215"/>
      <c r="J40" s="215"/>
      <c r="K40" s="12"/>
    </row>
    <row r="41" spans="2:11" ht="15" customHeight="1" x14ac:dyDescent="0.3">
      <c r="B41" s="10"/>
      <c r="C41" s="11"/>
      <c r="D41" s="11"/>
      <c r="E41" s="11"/>
      <c r="F41" s="11"/>
      <c r="G41" s="11"/>
      <c r="H41" s="11"/>
      <c r="I41" s="11"/>
      <c r="J41" s="11"/>
      <c r="K41" s="12"/>
    </row>
    <row r="42" spans="2:11" ht="16" customHeight="1" x14ac:dyDescent="0.3">
      <c r="B42" s="10"/>
      <c r="C42" s="2" t="s">
        <v>24</v>
      </c>
      <c r="D42" s="208"/>
      <c r="E42" s="208"/>
      <c r="F42" s="208"/>
      <c r="G42" s="208"/>
      <c r="H42" s="208"/>
      <c r="I42" s="208"/>
      <c r="J42" s="105"/>
      <c r="K42" s="97" t="s">
        <v>158</v>
      </c>
    </row>
    <row r="43" spans="2:11" ht="16" customHeight="1" x14ac:dyDescent="0.3">
      <c r="B43" s="10"/>
      <c r="C43" s="2" t="s">
        <v>23</v>
      </c>
      <c r="D43" s="208" t="s">
        <v>149</v>
      </c>
      <c r="E43" s="208"/>
      <c r="F43" s="208"/>
      <c r="G43" s="208"/>
      <c r="H43" s="208"/>
      <c r="I43" s="208"/>
      <c r="J43" s="105"/>
      <c r="K43" s="97" t="s">
        <v>158</v>
      </c>
    </row>
    <row r="44" spans="2:11" ht="16" customHeight="1" x14ac:dyDescent="0.3">
      <c r="B44" s="10"/>
      <c r="C44" s="2" t="s">
        <v>28</v>
      </c>
      <c r="D44" s="208"/>
      <c r="E44" s="208"/>
      <c r="F44" s="208"/>
      <c r="G44" s="208"/>
      <c r="H44" s="208"/>
      <c r="I44" s="208"/>
      <c r="J44" s="105"/>
      <c r="K44" s="97" t="s">
        <v>158</v>
      </c>
    </row>
    <row r="45" spans="2:11" ht="16" customHeight="1" x14ac:dyDescent="0.3">
      <c r="B45" s="10"/>
      <c r="C45" s="2" t="s">
        <v>148</v>
      </c>
      <c r="D45" s="208"/>
      <c r="E45" s="208"/>
      <c r="F45" s="208"/>
      <c r="G45" s="208"/>
      <c r="H45" s="208"/>
      <c r="I45" s="208"/>
      <c r="J45" s="193"/>
      <c r="K45" s="97" t="s">
        <v>158</v>
      </c>
    </row>
    <row r="46" spans="2:11" ht="16" customHeight="1" x14ac:dyDescent="0.3">
      <c r="B46" s="10"/>
      <c r="C46" s="2" t="s">
        <v>161</v>
      </c>
      <c r="D46" s="208" t="s">
        <v>150</v>
      </c>
      <c r="E46" s="208"/>
      <c r="F46" s="208"/>
      <c r="G46" s="208"/>
      <c r="H46" s="208"/>
      <c r="I46" s="208"/>
      <c r="J46" s="105"/>
      <c r="K46" s="97" t="s">
        <v>158</v>
      </c>
    </row>
    <row r="47" spans="2:11" ht="16" customHeight="1" x14ac:dyDescent="0.3">
      <c r="B47" s="10"/>
      <c r="C47" s="2" t="s">
        <v>162</v>
      </c>
      <c r="D47" s="208"/>
      <c r="E47" s="208"/>
      <c r="F47" s="208"/>
      <c r="G47" s="208"/>
      <c r="H47" s="208"/>
      <c r="I47" s="208"/>
      <c r="J47" s="105"/>
      <c r="K47" s="97" t="s">
        <v>158</v>
      </c>
    </row>
    <row r="48" spans="2:11" ht="16" customHeight="1" x14ac:dyDescent="0.3">
      <c r="B48" s="10"/>
      <c r="C48" s="2" t="s">
        <v>437</v>
      </c>
      <c r="D48" s="208" t="s">
        <v>750</v>
      </c>
      <c r="E48" s="208"/>
      <c r="F48" s="208"/>
      <c r="G48" s="208"/>
      <c r="H48" s="208"/>
      <c r="I48" s="208"/>
      <c r="J48" s="105"/>
      <c r="K48" s="97" t="s">
        <v>158</v>
      </c>
    </row>
    <row r="49" spans="2:15" ht="16" customHeight="1" x14ac:dyDescent="0.3">
      <c r="B49" s="10"/>
      <c r="C49" s="2" t="s">
        <v>438</v>
      </c>
      <c r="D49" s="208" t="s">
        <v>440</v>
      </c>
      <c r="E49" s="208"/>
      <c r="F49" s="208"/>
      <c r="G49" s="208"/>
      <c r="H49" s="208"/>
      <c r="I49" s="208"/>
      <c r="J49" s="105"/>
      <c r="K49" s="97" t="s">
        <v>158</v>
      </c>
    </row>
    <row r="50" spans="2:15" ht="16" customHeight="1" x14ac:dyDescent="0.3">
      <c r="B50" s="10"/>
      <c r="C50" s="2" t="s">
        <v>25</v>
      </c>
      <c r="D50" s="208"/>
      <c r="E50" s="208"/>
      <c r="F50" s="208"/>
      <c r="G50" s="208"/>
      <c r="H50" s="208"/>
      <c r="I50" s="208"/>
      <c r="J50" s="105"/>
      <c r="K50" s="97" t="s">
        <v>158</v>
      </c>
    </row>
    <row r="51" spans="2:15" ht="16" customHeight="1" x14ac:dyDescent="0.3">
      <c r="B51" s="10"/>
      <c r="C51" s="2" t="s">
        <v>26</v>
      </c>
      <c r="D51" s="208"/>
      <c r="E51" s="208"/>
      <c r="F51" s="208"/>
      <c r="G51" s="208"/>
      <c r="H51" s="208"/>
      <c r="I51" s="208"/>
      <c r="J51" s="105"/>
      <c r="K51" s="97" t="s">
        <v>158</v>
      </c>
    </row>
    <row r="52" spans="2:15" ht="16" customHeight="1" x14ac:dyDescent="0.3">
      <c r="B52" s="10"/>
      <c r="C52" s="2" t="s">
        <v>27</v>
      </c>
      <c r="D52" s="208"/>
      <c r="E52" s="208"/>
      <c r="F52" s="208"/>
      <c r="G52" s="208"/>
      <c r="H52" s="208"/>
      <c r="I52" s="208"/>
      <c r="J52" s="105"/>
      <c r="K52" s="97" t="s">
        <v>158</v>
      </c>
    </row>
    <row r="53" spans="2:15" ht="15" customHeight="1" x14ac:dyDescent="0.3">
      <c r="B53" s="37"/>
      <c r="C53" s="25"/>
      <c r="D53" s="26"/>
      <c r="E53" s="26"/>
      <c r="F53" s="26"/>
      <c r="G53" s="27"/>
      <c r="H53" s="26"/>
      <c r="I53" s="27"/>
      <c r="J53" s="27"/>
      <c r="K53" s="38"/>
    </row>
    <row r="54" spans="2:15" ht="15" customHeight="1" x14ac:dyDescent="0.3">
      <c r="B54" s="10"/>
      <c r="C54" s="11"/>
      <c r="D54" s="11"/>
      <c r="E54" s="11"/>
      <c r="F54" s="11"/>
      <c r="G54" s="11"/>
      <c r="H54" s="11"/>
      <c r="I54" s="11"/>
      <c r="J54" s="11"/>
      <c r="K54" s="12"/>
      <c r="L54" s="7"/>
      <c r="M54" s="8"/>
      <c r="N54" s="8"/>
      <c r="O54" s="9"/>
    </row>
    <row r="55" spans="2:15" s="6" customFormat="1" ht="24" customHeight="1" x14ac:dyDescent="0.4">
      <c r="B55" s="32"/>
      <c r="C55" s="224" t="s">
        <v>164</v>
      </c>
      <c r="D55" s="224"/>
      <c r="E55" s="224"/>
      <c r="F55" s="189"/>
      <c r="G55" s="209" t="s">
        <v>15</v>
      </c>
      <c r="H55" s="209"/>
      <c r="I55" s="209"/>
      <c r="J55" s="209"/>
      <c r="K55" s="34"/>
      <c r="L55" s="32"/>
      <c r="M55" s="209" t="s">
        <v>248</v>
      </c>
      <c r="N55" s="209"/>
      <c r="O55" s="34"/>
    </row>
    <row r="56" spans="2:15" x14ac:dyDescent="0.3">
      <c r="B56" s="10"/>
      <c r="C56" s="210" t="s">
        <v>16</v>
      </c>
      <c r="D56" s="210"/>
      <c r="E56" s="191" t="s">
        <v>14</v>
      </c>
      <c r="F56" s="22"/>
      <c r="G56" s="210" t="s">
        <v>16</v>
      </c>
      <c r="H56" s="210"/>
      <c r="I56" s="210"/>
      <c r="J56" s="191" t="s">
        <v>14</v>
      </c>
      <c r="K56" s="12"/>
      <c r="L56" s="10"/>
      <c r="M56" s="191" t="s">
        <v>247</v>
      </c>
      <c r="N56" s="191" t="s">
        <v>866</v>
      </c>
      <c r="O56" s="12"/>
    </row>
    <row r="57" spans="2:15" ht="15.75" customHeight="1" x14ac:dyDescent="0.3">
      <c r="B57" s="10"/>
      <c r="C57" s="204"/>
      <c r="D57" s="204"/>
      <c r="E57" s="190"/>
      <c r="F57" s="22"/>
      <c r="G57" s="204" t="s">
        <v>698</v>
      </c>
      <c r="H57" s="204"/>
      <c r="I57" s="204"/>
      <c r="J57" s="190">
        <v>1</v>
      </c>
      <c r="K57" s="12"/>
      <c r="L57" s="10"/>
      <c r="M57" s="190" t="s">
        <v>168</v>
      </c>
      <c r="N57" s="190">
        <v>1</v>
      </c>
      <c r="O57" s="12"/>
    </row>
    <row r="58" spans="2:15" x14ac:dyDescent="0.3">
      <c r="B58" s="10"/>
      <c r="C58" s="204"/>
      <c r="D58" s="204"/>
      <c r="E58" s="190"/>
      <c r="F58" s="22"/>
      <c r="G58" s="204" t="s">
        <v>764</v>
      </c>
      <c r="H58" s="204"/>
      <c r="I58" s="204"/>
      <c r="J58" s="190">
        <v>1</v>
      </c>
      <c r="K58" s="12"/>
      <c r="L58" s="10"/>
      <c r="M58" s="190"/>
      <c r="N58" s="190"/>
      <c r="O58" s="12"/>
    </row>
    <row r="59" spans="2:15" x14ac:dyDescent="0.3">
      <c r="B59" s="10"/>
      <c r="C59" s="204"/>
      <c r="D59" s="204"/>
      <c r="E59" s="190"/>
      <c r="F59" s="22"/>
      <c r="G59" s="204"/>
      <c r="H59" s="204"/>
      <c r="I59" s="204"/>
      <c r="J59" s="190"/>
      <c r="K59" s="12"/>
      <c r="L59" s="10"/>
      <c r="M59" s="190"/>
      <c r="N59" s="190"/>
      <c r="O59" s="12"/>
    </row>
    <row r="60" spans="2:15" x14ac:dyDescent="0.3">
      <c r="B60" s="10"/>
      <c r="C60" s="204"/>
      <c r="D60" s="204"/>
      <c r="E60" s="190"/>
      <c r="F60" s="22"/>
      <c r="G60" s="204"/>
      <c r="H60" s="204"/>
      <c r="I60" s="204"/>
      <c r="J60" s="190"/>
      <c r="K60" s="12"/>
      <c r="L60" s="10"/>
      <c r="M60" s="190"/>
      <c r="N60" s="190"/>
      <c r="O60" s="12"/>
    </row>
    <row r="61" spans="2:15" x14ac:dyDescent="0.3">
      <c r="B61" s="10"/>
      <c r="C61" s="204"/>
      <c r="D61" s="204"/>
      <c r="E61" s="190"/>
      <c r="F61" s="22"/>
      <c r="G61" s="204"/>
      <c r="H61" s="204"/>
      <c r="I61" s="204"/>
      <c r="J61" s="190"/>
      <c r="K61" s="12"/>
      <c r="L61" s="10"/>
      <c r="M61" s="190"/>
      <c r="N61" s="190"/>
      <c r="O61" s="12"/>
    </row>
    <row r="62" spans="2:15" x14ac:dyDescent="0.3">
      <c r="B62" s="10"/>
      <c r="C62" s="204"/>
      <c r="D62" s="204"/>
      <c r="E62" s="190"/>
      <c r="F62" s="22"/>
      <c r="G62" s="204"/>
      <c r="H62" s="204"/>
      <c r="I62" s="204"/>
      <c r="J62" s="190"/>
      <c r="K62" s="12"/>
      <c r="L62" s="10"/>
      <c r="M62" s="190"/>
      <c r="N62" s="190"/>
      <c r="O62" s="12"/>
    </row>
    <row r="63" spans="2:15" x14ac:dyDescent="0.3">
      <c r="B63" s="10"/>
      <c r="C63" s="204"/>
      <c r="D63" s="204"/>
      <c r="E63" s="190"/>
      <c r="F63" s="22"/>
      <c r="G63" s="204"/>
      <c r="H63" s="204"/>
      <c r="I63" s="204"/>
      <c r="J63" s="190"/>
      <c r="K63" s="12"/>
      <c r="L63" s="10"/>
      <c r="M63" s="190"/>
      <c r="N63" s="190"/>
      <c r="O63" s="12"/>
    </row>
    <row r="64" spans="2:15" x14ac:dyDescent="0.3">
      <c r="B64" s="10"/>
      <c r="C64" s="204"/>
      <c r="D64" s="204"/>
      <c r="E64" s="190"/>
      <c r="F64" s="22"/>
      <c r="G64" s="204"/>
      <c r="H64" s="204"/>
      <c r="I64" s="204"/>
      <c r="J64" s="190"/>
      <c r="K64" s="12"/>
      <c r="L64" s="10"/>
      <c r="M64" s="190"/>
      <c r="N64" s="190"/>
      <c r="O64" s="12"/>
    </row>
    <row r="65" spans="2:15" x14ac:dyDescent="0.3">
      <c r="B65" s="10"/>
      <c r="C65" s="204"/>
      <c r="D65" s="204"/>
      <c r="E65" s="190"/>
      <c r="F65" s="22"/>
      <c r="G65" s="204"/>
      <c r="H65" s="204"/>
      <c r="I65" s="204"/>
      <c r="J65" s="190"/>
      <c r="K65" s="12"/>
      <c r="L65" s="10"/>
      <c r="M65" s="190"/>
      <c r="N65" s="190"/>
      <c r="O65" s="12"/>
    </row>
    <row r="66" spans="2:15" x14ac:dyDescent="0.3">
      <c r="B66" s="10"/>
      <c r="C66" s="204"/>
      <c r="D66" s="204"/>
      <c r="E66" s="190"/>
      <c r="F66" s="22"/>
      <c r="G66" s="204"/>
      <c r="H66" s="204"/>
      <c r="I66" s="204"/>
      <c r="J66" s="190"/>
      <c r="K66" s="12"/>
      <c r="L66" s="10"/>
      <c r="M66" s="190"/>
      <c r="N66" s="190"/>
      <c r="O66" s="12"/>
    </row>
    <row r="67" spans="2:15" x14ac:dyDescent="0.3">
      <c r="B67" s="10"/>
      <c r="C67" s="204"/>
      <c r="D67" s="204"/>
      <c r="E67" s="190"/>
      <c r="F67" s="22"/>
      <c r="G67" s="204"/>
      <c r="H67" s="204"/>
      <c r="I67" s="204"/>
      <c r="J67" s="190"/>
      <c r="K67" s="12"/>
      <c r="L67" s="10"/>
      <c r="M67" s="190"/>
      <c r="N67" s="190"/>
      <c r="O67" s="12"/>
    </row>
    <row r="68" spans="2:15" x14ac:dyDescent="0.3">
      <c r="B68" s="10"/>
      <c r="C68" s="204"/>
      <c r="D68" s="204"/>
      <c r="E68" s="190"/>
      <c r="F68" s="22"/>
      <c r="G68" s="204"/>
      <c r="H68" s="204"/>
      <c r="I68" s="204"/>
      <c r="J68" s="190"/>
      <c r="K68" s="12"/>
      <c r="L68" s="10"/>
      <c r="M68" s="190"/>
      <c r="N68" s="190"/>
      <c r="O68" s="12"/>
    </row>
    <row r="69" spans="2:15" x14ac:dyDescent="0.3">
      <c r="B69" s="10"/>
      <c r="C69" s="204"/>
      <c r="D69" s="204"/>
      <c r="E69" s="190"/>
      <c r="F69" s="22"/>
      <c r="G69" s="204"/>
      <c r="H69" s="204"/>
      <c r="I69" s="204"/>
      <c r="J69" s="190"/>
      <c r="K69" s="12"/>
      <c r="L69" s="10"/>
      <c r="M69" s="190"/>
      <c r="N69" s="190"/>
      <c r="O69" s="12"/>
    </row>
    <row r="70" spans="2:15" x14ac:dyDescent="0.3">
      <c r="B70" s="10"/>
      <c r="C70" s="212"/>
      <c r="D70" s="214"/>
      <c r="E70" s="190"/>
      <c r="F70" s="22"/>
      <c r="G70" s="212"/>
      <c r="H70" s="213"/>
      <c r="I70" s="214"/>
      <c r="J70" s="190"/>
      <c r="K70" s="12"/>
      <c r="L70" s="10"/>
      <c r="M70" s="190"/>
      <c r="N70" s="190"/>
      <c r="O70" s="12"/>
    </row>
    <row r="71" spans="2:15" x14ac:dyDescent="0.3">
      <c r="B71" s="10"/>
      <c r="C71" s="204"/>
      <c r="D71" s="204"/>
      <c r="E71" s="190"/>
      <c r="F71" s="22"/>
      <c r="G71" s="204"/>
      <c r="H71" s="204"/>
      <c r="I71" s="204"/>
      <c r="J71" s="190"/>
      <c r="K71" s="12"/>
      <c r="L71" s="10"/>
      <c r="M71" s="190"/>
      <c r="N71" s="190"/>
      <c r="O71" s="12"/>
    </row>
    <row r="72" spans="2:15" x14ac:dyDescent="0.3">
      <c r="B72" s="10"/>
      <c r="C72" s="204"/>
      <c r="D72" s="204"/>
      <c r="E72" s="190"/>
      <c r="F72" s="22"/>
      <c r="G72" s="204"/>
      <c r="H72" s="204"/>
      <c r="I72" s="204"/>
      <c r="J72" s="190"/>
      <c r="K72" s="12"/>
      <c r="L72" s="10"/>
      <c r="M72" s="190"/>
      <c r="N72" s="190"/>
      <c r="O72" s="12"/>
    </row>
    <row r="73" spans="2:15" x14ac:dyDescent="0.3">
      <c r="B73" s="10"/>
      <c r="C73" s="204"/>
      <c r="D73" s="204"/>
      <c r="E73" s="190"/>
      <c r="F73" s="22"/>
      <c r="G73" s="204"/>
      <c r="H73" s="204"/>
      <c r="I73" s="204"/>
      <c r="J73" s="190"/>
      <c r="K73" s="12"/>
      <c r="L73" s="10"/>
      <c r="M73" s="190"/>
      <c r="N73" s="190"/>
      <c r="O73" s="12"/>
    </row>
    <row r="74" spans="2:15" x14ac:dyDescent="0.3">
      <c r="B74" s="10"/>
      <c r="C74" s="204"/>
      <c r="D74" s="204"/>
      <c r="E74" s="190"/>
      <c r="F74" s="22"/>
      <c r="G74" s="204"/>
      <c r="H74" s="204"/>
      <c r="I74" s="204"/>
      <c r="J74" s="190"/>
      <c r="K74" s="12"/>
      <c r="L74" s="10"/>
      <c r="M74" s="190"/>
      <c r="N74" s="190"/>
      <c r="O74" s="12"/>
    </row>
    <row r="75" spans="2:15" x14ac:dyDescent="0.3">
      <c r="B75" s="10"/>
      <c r="C75" s="204"/>
      <c r="D75" s="204"/>
      <c r="E75" s="190"/>
      <c r="F75" s="22"/>
      <c r="G75" s="204"/>
      <c r="H75" s="204"/>
      <c r="I75" s="204"/>
      <c r="J75" s="190"/>
      <c r="K75" s="12"/>
      <c r="L75" s="10"/>
      <c r="M75" s="190"/>
      <c r="N75" s="190"/>
      <c r="O75" s="12"/>
    </row>
    <row r="76" spans="2:15" x14ac:dyDescent="0.3">
      <c r="B76" s="10"/>
      <c r="C76" s="204"/>
      <c r="D76" s="204"/>
      <c r="E76" s="190"/>
      <c r="F76" s="22"/>
      <c r="G76" s="204"/>
      <c r="H76" s="204"/>
      <c r="I76" s="204"/>
      <c r="J76" s="190"/>
      <c r="K76" s="12"/>
      <c r="L76" s="10"/>
      <c r="M76" s="190"/>
      <c r="N76" s="190"/>
      <c r="O76" s="12"/>
    </row>
    <row r="77" spans="2:15" x14ac:dyDescent="0.3">
      <c r="B77" s="10"/>
      <c r="C77" s="205" t="s">
        <v>191</v>
      </c>
      <c r="D77" s="207"/>
      <c r="E77" s="190">
        <v>0</v>
      </c>
      <c r="F77" s="22"/>
      <c r="G77" s="205" t="s">
        <v>191</v>
      </c>
      <c r="H77" s="206"/>
      <c r="I77" s="207"/>
      <c r="J77" s="190">
        <v>1</v>
      </c>
      <c r="K77" s="12"/>
      <c r="L77" s="10"/>
      <c r="M77" s="192" t="s">
        <v>191</v>
      </c>
      <c r="N77" s="190">
        <v>0</v>
      </c>
      <c r="O77" s="149"/>
    </row>
    <row r="78" spans="2:15" ht="12" customHeight="1" x14ac:dyDescent="0.3">
      <c r="B78" s="37"/>
      <c r="C78" s="36"/>
      <c r="D78" s="36"/>
      <c r="E78" s="36"/>
      <c r="F78" s="36"/>
      <c r="G78" s="36"/>
      <c r="H78" s="36"/>
      <c r="I78" s="36"/>
      <c r="J78" s="36"/>
      <c r="K78" s="38"/>
      <c r="L78" s="37"/>
      <c r="M78" s="27"/>
      <c r="N78" s="27"/>
      <c r="O78" s="38"/>
    </row>
    <row r="79" spans="2:15" ht="12" customHeight="1" x14ac:dyDescent="0.3">
      <c r="B79" s="10"/>
      <c r="C79" s="8"/>
      <c r="D79" s="8"/>
      <c r="E79" s="8"/>
      <c r="F79" s="8"/>
      <c r="G79" s="8"/>
      <c r="H79" s="8"/>
      <c r="I79" s="8"/>
      <c r="J79" s="8"/>
      <c r="K79" s="12"/>
    </row>
    <row r="80" spans="2:15" ht="25" x14ac:dyDescent="0.5">
      <c r="B80" s="10"/>
      <c r="C80" s="120"/>
      <c r="D80" s="120"/>
      <c r="E80" s="215" t="s">
        <v>538</v>
      </c>
      <c r="F80" s="215"/>
      <c r="G80" s="215"/>
      <c r="H80" s="215"/>
      <c r="I80" s="225"/>
      <c r="J80" s="200"/>
      <c r="K80" s="12"/>
    </row>
    <row r="81" spans="2:11" ht="12" customHeight="1" x14ac:dyDescent="0.3">
      <c r="B81" s="10"/>
      <c r="C81" s="11"/>
      <c r="D81" s="11"/>
      <c r="E81" s="11"/>
      <c r="F81" s="11"/>
      <c r="G81" s="11"/>
      <c r="H81" s="11"/>
      <c r="I81" s="11"/>
      <c r="J81" s="11"/>
      <c r="K81" s="12"/>
    </row>
    <row r="82" spans="2:11" x14ac:dyDescent="0.3">
      <c r="B82" s="10"/>
      <c r="C82" s="210" t="s">
        <v>17</v>
      </c>
      <c r="D82" s="210"/>
      <c r="E82" s="210"/>
      <c r="F82" s="210"/>
      <c r="G82" s="210"/>
      <c r="H82" s="191" t="s">
        <v>19</v>
      </c>
      <c r="I82" s="191" t="s">
        <v>166</v>
      </c>
      <c r="J82" s="191" t="s">
        <v>163</v>
      </c>
      <c r="K82" s="12"/>
    </row>
    <row r="83" spans="2:11" x14ac:dyDescent="0.3">
      <c r="B83" s="10"/>
      <c r="C83" s="211"/>
      <c r="D83" s="211"/>
      <c r="E83" s="211"/>
      <c r="F83" s="211"/>
      <c r="G83" s="211"/>
      <c r="H83" s="190"/>
      <c r="I83" s="190"/>
      <c r="J83" s="190"/>
      <c r="K83" s="12"/>
    </row>
    <row r="84" spans="2:11" x14ac:dyDescent="0.3">
      <c r="B84" s="10"/>
      <c r="C84" s="211"/>
      <c r="D84" s="211"/>
      <c r="E84" s="211"/>
      <c r="F84" s="211"/>
      <c r="G84" s="211"/>
      <c r="H84" s="190"/>
      <c r="I84" s="190"/>
      <c r="J84" s="190"/>
      <c r="K84" s="12"/>
    </row>
    <row r="85" spans="2:11" x14ac:dyDescent="0.3">
      <c r="B85" s="10"/>
      <c r="C85" s="211"/>
      <c r="D85" s="211"/>
      <c r="E85" s="211"/>
      <c r="F85" s="211"/>
      <c r="G85" s="211"/>
      <c r="H85" s="190"/>
      <c r="I85" s="190"/>
      <c r="J85" s="190"/>
      <c r="K85" s="12"/>
    </row>
    <row r="86" spans="2:11" x14ac:dyDescent="0.3">
      <c r="B86" s="10"/>
      <c r="C86" s="211"/>
      <c r="D86" s="211"/>
      <c r="E86" s="211"/>
      <c r="F86" s="211"/>
      <c r="G86" s="211"/>
      <c r="H86" s="190"/>
      <c r="I86" s="190"/>
      <c r="J86" s="190"/>
      <c r="K86" s="12"/>
    </row>
    <row r="87" spans="2:11" x14ac:dyDescent="0.3">
      <c r="B87" s="10"/>
      <c r="C87" s="211"/>
      <c r="D87" s="211"/>
      <c r="E87" s="211"/>
      <c r="F87" s="211"/>
      <c r="G87" s="211"/>
      <c r="H87" s="190"/>
      <c r="I87" s="190"/>
      <c r="J87" s="190"/>
      <c r="K87" s="12"/>
    </row>
    <row r="88" spans="2:11" x14ac:dyDescent="0.3">
      <c r="B88" s="10"/>
      <c r="C88" s="211"/>
      <c r="D88" s="211"/>
      <c r="E88" s="211"/>
      <c r="F88" s="211"/>
      <c r="G88" s="211"/>
      <c r="H88" s="190"/>
      <c r="I88" s="190"/>
      <c r="J88" s="190"/>
      <c r="K88" s="12"/>
    </row>
    <row r="89" spans="2:11" x14ac:dyDescent="0.3">
      <c r="B89" s="10"/>
      <c r="C89" s="211"/>
      <c r="D89" s="211"/>
      <c r="E89" s="211"/>
      <c r="F89" s="211"/>
      <c r="G89" s="211"/>
      <c r="H89" s="190"/>
      <c r="I89" s="190"/>
      <c r="J89" s="190"/>
      <c r="K89" s="12"/>
    </row>
    <row r="90" spans="2:11" x14ac:dyDescent="0.3">
      <c r="B90" s="10"/>
      <c r="C90" s="211"/>
      <c r="D90" s="211"/>
      <c r="E90" s="211"/>
      <c r="F90" s="211"/>
      <c r="G90" s="211"/>
      <c r="H90" s="190"/>
      <c r="I90" s="190"/>
      <c r="J90" s="190"/>
      <c r="K90" s="12"/>
    </row>
    <row r="91" spans="2:11" x14ac:dyDescent="0.3">
      <c r="B91" s="10"/>
      <c r="C91" s="211"/>
      <c r="D91" s="211"/>
      <c r="E91" s="211"/>
      <c r="F91" s="211"/>
      <c r="G91" s="211"/>
      <c r="H91" s="190"/>
      <c r="I91" s="190"/>
      <c r="J91" s="190"/>
      <c r="K91" s="12"/>
    </row>
    <row r="92" spans="2:11" x14ac:dyDescent="0.3">
      <c r="B92" s="10"/>
      <c r="C92" s="211"/>
      <c r="D92" s="211"/>
      <c r="E92" s="211"/>
      <c r="F92" s="211"/>
      <c r="G92" s="211"/>
      <c r="H92" s="190"/>
      <c r="I92" s="190"/>
      <c r="J92" s="190"/>
      <c r="K92" s="12"/>
    </row>
    <row r="93" spans="2:11" x14ac:dyDescent="0.3">
      <c r="B93" s="10"/>
      <c r="C93" s="211"/>
      <c r="D93" s="211"/>
      <c r="E93" s="211"/>
      <c r="F93" s="211"/>
      <c r="G93" s="211"/>
      <c r="H93" s="190"/>
      <c r="I93" s="190"/>
      <c r="J93" s="190"/>
      <c r="K93" s="12"/>
    </row>
    <row r="94" spans="2:11" x14ac:dyDescent="0.3">
      <c r="B94" s="10"/>
      <c r="C94" s="211"/>
      <c r="D94" s="211"/>
      <c r="E94" s="211"/>
      <c r="F94" s="211"/>
      <c r="G94" s="211"/>
      <c r="H94" s="190"/>
      <c r="I94" s="190"/>
      <c r="J94" s="190"/>
      <c r="K94" s="12"/>
    </row>
    <row r="95" spans="2:11" x14ac:dyDescent="0.3">
      <c r="B95" s="10"/>
      <c r="C95" s="211"/>
      <c r="D95" s="211"/>
      <c r="E95" s="211"/>
      <c r="F95" s="211"/>
      <c r="G95" s="211"/>
      <c r="H95" s="190"/>
      <c r="I95" s="190"/>
      <c r="J95" s="190"/>
      <c r="K95" s="12"/>
    </row>
    <row r="96" spans="2:11" x14ac:dyDescent="0.3">
      <c r="B96" s="10"/>
      <c r="C96" s="211"/>
      <c r="D96" s="211"/>
      <c r="E96" s="211"/>
      <c r="F96" s="211"/>
      <c r="G96" s="211"/>
      <c r="H96" s="190"/>
      <c r="I96" s="190"/>
      <c r="J96" s="190"/>
      <c r="K96" s="12"/>
    </row>
    <row r="97" spans="2:11" x14ac:dyDescent="0.3">
      <c r="B97" s="10"/>
      <c r="C97" s="211"/>
      <c r="D97" s="211"/>
      <c r="E97" s="211"/>
      <c r="F97" s="211"/>
      <c r="G97" s="211"/>
      <c r="H97" s="190"/>
      <c r="I97" s="190"/>
      <c r="J97" s="190"/>
      <c r="K97" s="12"/>
    </row>
    <row r="98" spans="2:11" x14ac:dyDescent="0.3">
      <c r="B98" s="10"/>
      <c r="C98" s="211"/>
      <c r="D98" s="211"/>
      <c r="E98" s="211"/>
      <c r="F98" s="211"/>
      <c r="G98" s="211"/>
      <c r="H98" s="190"/>
      <c r="I98" s="190"/>
      <c r="J98" s="190"/>
      <c r="K98" s="12"/>
    </row>
    <row r="99" spans="2:11" x14ac:dyDescent="0.3">
      <c r="B99" s="10"/>
      <c r="C99" s="211"/>
      <c r="D99" s="211"/>
      <c r="E99" s="211"/>
      <c r="F99" s="211"/>
      <c r="G99" s="211"/>
      <c r="H99" s="190"/>
      <c r="I99" s="190"/>
      <c r="J99" s="190"/>
      <c r="K99" s="12"/>
    </row>
    <row r="100" spans="2:11" x14ac:dyDescent="0.3">
      <c r="B100" s="10"/>
      <c r="C100" s="211"/>
      <c r="D100" s="211"/>
      <c r="E100" s="211"/>
      <c r="F100" s="211"/>
      <c r="G100" s="211"/>
      <c r="H100" s="190"/>
      <c r="I100" s="190"/>
      <c r="J100" s="190"/>
      <c r="K100" s="12"/>
    </row>
    <row r="101" spans="2:11" x14ac:dyDescent="0.3">
      <c r="B101" s="10"/>
      <c r="C101" s="211"/>
      <c r="D101" s="211"/>
      <c r="E101" s="211"/>
      <c r="F101" s="211"/>
      <c r="G101" s="211"/>
      <c r="H101" s="190"/>
      <c r="I101" s="190"/>
      <c r="J101" s="190"/>
      <c r="K101" s="12"/>
    </row>
    <row r="102" spans="2:11" x14ac:dyDescent="0.3">
      <c r="B102" s="10"/>
      <c r="C102" s="211"/>
      <c r="D102" s="211"/>
      <c r="E102" s="211"/>
      <c r="F102" s="211"/>
      <c r="G102" s="211"/>
      <c r="H102" s="190"/>
      <c r="I102" s="190"/>
      <c r="J102" s="190"/>
      <c r="K102" s="12"/>
    </row>
    <row r="103" spans="2:11" x14ac:dyDescent="0.3">
      <c r="B103" s="10"/>
      <c r="C103" s="211"/>
      <c r="D103" s="211"/>
      <c r="E103" s="211"/>
      <c r="F103" s="211"/>
      <c r="G103" s="211"/>
      <c r="H103" s="190"/>
      <c r="I103" s="190"/>
      <c r="J103" s="190"/>
      <c r="K103" s="12"/>
    </row>
    <row r="104" spans="2:11" x14ac:dyDescent="0.3">
      <c r="B104" s="10"/>
      <c r="C104" s="211"/>
      <c r="D104" s="211"/>
      <c r="E104" s="211"/>
      <c r="F104" s="211"/>
      <c r="G104" s="211"/>
      <c r="H104" s="190"/>
      <c r="I104" s="190"/>
      <c r="J104" s="190"/>
      <c r="K104" s="12"/>
    </row>
    <row r="105" spans="2:11" x14ac:dyDescent="0.3">
      <c r="B105" s="10"/>
      <c r="C105" s="211"/>
      <c r="D105" s="211"/>
      <c r="E105" s="211"/>
      <c r="F105" s="211"/>
      <c r="G105" s="211"/>
      <c r="H105" s="190"/>
      <c r="I105" s="190"/>
      <c r="J105" s="190"/>
      <c r="K105" s="12"/>
    </row>
    <row r="106" spans="2:11" x14ac:dyDescent="0.3">
      <c r="B106" s="10"/>
      <c r="C106" s="211"/>
      <c r="D106" s="211"/>
      <c r="E106" s="211"/>
      <c r="F106" s="211"/>
      <c r="G106" s="211"/>
      <c r="H106" s="190"/>
      <c r="I106" s="190"/>
      <c r="J106" s="190"/>
      <c r="K106" s="12"/>
    </row>
    <row r="107" spans="2:11" x14ac:dyDescent="0.3">
      <c r="B107" s="10"/>
      <c r="C107" s="211"/>
      <c r="D107" s="211"/>
      <c r="E107" s="211"/>
      <c r="F107" s="211"/>
      <c r="G107" s="211"/>
      <c r="H107" s="190"/>
      <c r="I107" s="190"/>
      <c r="J107" s="190"/>
      <c r="K107" s="12"/>
    </row>
    <row r="108" spans="2:11" x14ac:dyDescent="0.3">
      <c r="B108" s="10"/>
      <c r="C108" s="211"/>
      <c r="D108" s="211"/>
      <c r="E108" s="211"/>
      <c r="F108" s="211"/>
      <c r="G108" s="211"/>
      <c r="H108" s="190"/>
      <c r="I108" s="190"/>
      <c r="J108" s="190"/>
      <c r="K108" s="12"/>
    </row>
    <row r="109" spans="2:11" x14ac:dyDescent="0.3">
      <c r="B109" s="10"/>
      <c r="C109" s="211"/>
      <c r="D109" s="211"/>
      <c r="E109" s="211"/>
      <c r="F109" s="211"/>
      <c r="G109" s="211"/>
      <c r="H109" s="190"/>
      <c r="I109" s="190"/>
      <c r="J109" s="190"/>
      <c r="K109" s="12"/>
    </row>
    <row r="110" spans="2:11" x14ac:dyDescent="0.3">
      <c r="B110" s="10"/>
      <c r="C110" s="211"/>
      <c r="D110" s="211"/>
      <c r="E110" s="211"/>
      <c r="F110" s="211"/>
      <c r="G110" s="211"/>
      <c r="H110" s="190"/>
      <c r="I110" s="190"/>
      <c r="J110" s="190"/>
      <c r="K110" s="12"/>
    </row>
    <row r="111" spans="2:11" x14ac:dyDescent="0.3">
      <c r="B111" s="10"/>
      <c r="C111" s="211"/>
      <c r="D111" s="211"/>
      <c r="E111" s="211"/>
      <c r="F111" s="211"/>
      <c r="G111" s="211"/>
      <c r="H111" s="190"/>
      <c r="I111" s="190"/>
      <c r="J111" s="190"/>
      <c r="K111" s="12"/>
    </row>
    <row r="112" spans="2:11" x14ac:dyDescent="0.3">
      <c r="B112" s="10"/>
      <c r="C112" s="211"/>
      <c r="D112" s="211"/>
      <c r="E112" s="211"/>
      <c r="F112" s="211"/>
      <c r="G112" s="211"/>
      <c r="H112" s="190"/>
      <c r="I112" s="190"/>
      <c r="J112" s="190"/>
      <c r="K112" s="12"/>
    </row>
    <row r="113" spans="2:11" ht="14.5" thickBot="1" x14ac:dyDescent="0.35">
      <c r="B113" s="10"/>
      <c r="C113" s="205" t="s">
        <v>159</v>
      </c>
      <c r="D113" s="206"/>
      <c r="E113" s="206"/>
      <c r="F113" s="206"/>
      <c r="G113" s="207"/>
      <c r="H113" s="104"/>
      <c r="I113" s="91"/>
      <c r="J113" s="91">
        <v>6.7949999999999999</v>
      </c>
      <c r="K113" s="12"/>
    </row>
    <row r="114" spans="2:11" ht="14.5" thickBot="1" x14ac:dyDescent="0.35">
      <c r="B114" s="10"/>
      <c r="C114" s="11"/>
      <c r="D114" s="11"/>
      <c r="E114" s="11"/>
      <c r="F114" s="11"/>
      <c r="G114" s="11"/>
      <c r="H114" s="11"/>
      <c r="I114" s="106"/>
      <c r="J114" s="103">
        <f>SUM(J83:J113)</f>
        <v>6.7949999999999999</v>
      </c>
      <c r="K114" s="12"/>
    </row>
    <row r="115" spans="2:11" x14ac:dyDescent="0.3">
      <c r="B115" s="37"/>
      <c r="C115" s="27"/>
      <c r="D115" s="27"/>
      <c r="E115" s="27"/>
      <c r="F115" s="27"/>
      <c r="G115" s="27"/>
      <c r="H115" s="27"/>
      <c r="I115" s="27"/>
      <c r="J115" s="27"/>
      <c r="K115" s="38"/>
    </row>
  </sheetData>
  <sheetProtection sheet="1" scenarios="1" selectLockedCells="1"/>
  <dataConsolidate/>
  <mergeCells count="99">
    <mergeCell ref="C112:G112"/>
    <mergeCell ref="C113:G113"/>
    <mergeCell ref="C106:G106"/>
    <mergeCell ref="C107:G107"/>
    <mergeCell ref="C108:G108"/>
    <mergeCell ref="C109:G109"/>
    <mergeCell ref="C110:G110"/>
    <mergeCell ref="C111:G111"/>
    <mergeCell ref="C100:G100"/>
    <mergeCell ref="C101:G101"/>
    <mergeCell ref="C102:G102"/>
    <mergeCell ref="C103:G103"/>
    <mergeCell ref="C104:G104"/>
    <mergeCell ref="C105:G105"/>
    <mergeCell ref="C94:G94"/>
    <mergeCell ref="C95:G95"/>
    <mergeCell ref="C96:G96"/>
    <mergeCell ref="C97:G97"/>
    <mergeCell ref="C98:G98"/>
    <mergeCell ref="C99:G99"/>
    <mergeCell ref="C88:G88"/>
    <mergeCell ref="C89:G89"/>
    <mergeCell ref="C90:G90"/>
    <mergeCell ref="C91:G91"/>
    <mergeCell ref="C92:G92"/>
    <mergeCell ref="C93:G93"/>
    <mergeCell ref="C82:G82"/>
    <mergeCell ref="C83:G83"/>
    <mergeCell ref="C84:G84"/>
    <mergeCell ref="C85:G85"/>
    <mergeCell ref="C86:G86"/>
    <mergeCell ref="C87:G87"/>
    <mergeCell ref="C76:D76"/>
    <mergeCell ref="G76:I76"/>
    <mergeCell ref="C77:D77"/>
    <mergeCell ref="G77:I77"/>
    <mergeCell ref="E80:H80"/>
    <mergeCell ref="I80:J80"/>
    <mergeCell ref="C73:D73"/>
    <mergeCell ref="G73:I73"/>
    <mergeCell ref="C74:D74"/>
    <mergeCell ref="G74:I74"/>
    <mergeCell ref="C75:D75"/>
    <mergeCell ref="G75:I75"/>
    <mergeCell ref="C70:D70"/>
    <mergeCell ref="G70:I70"/>
    <mergeCell ref="C71:D71"/>
    <mergeCell ref="G71:I71"/>
    <mergeCell ref="C72:D72"/>
    <mergeCell ref="G72:I72"/>
    <mergeCell ref="C67:D67"/>
    <mergeCell ref="G67:I67"/>
    <mergeCell ref="C68:D68"/>
    <mergeCell ref="G68:I68"/>
    <mergeCell ref="C69:D69"/>
    <mergeCell ref="G69:I69"/>
    <mergeCell ref="C64:D64"/>
    <mergeCell ref="G64:I64"/>
    <mergeCell ref="C65:D65"/>
    <mergeCell ref="G65:I65"/>
    <mergeCell ref="C66:D66"/>
    <mergeCell ref="G66:I66"/>
    <mergeCell ref="C61:D61"/>
    <mergeCell ref="G61:I61"/>
    <mergeCell ref="C62:D62"/>
    <mergeCell ref="G62:I62"/>
    <mergeCell ref="C63:D63"/>
    <mergeCell ref="G63:I63"/>
    <mergeCell ref="C58:D58"/>
    <mergeCell ref="G58:I58"/>
    <mergeCell ref="C59:D59"/>
    <mergeCell ref="G59:I59"/>
    <mergeCell ref="C60:D60"/>
    <mergeCell ref="G60:I60"/>
    <mergeCell ref="C55:E55"/>
    <mergeCell ref="G55:J55"/>
    <mergeCell ref="M55:N55"/>
    <mergeCell ref="C56:D56"/>
    <mergeCell ref="G56:I56"/>
    <mergeCell ref="C57:D57"/>
    <mergeCell ref="G57:I57"/>
    <mergeCell ref="D47:I47"/>
    <mergeCell ref="D48:I48"/>
    <mergeCell ref="D49:I49"/>
    <mergeCell ref="D50:I50"/>
    <mergeCell ref="D51:I51"/>
    <mergeCell ref="D52:I52"/>
    <mergeCell ref="C40:J40"/>
    <mergeCell ref="D42:I42"/>
    <mergeCell ref="D43:I43"/>
    <mergeCell ref="D44:I44"/>
    <mergeCell ref="D45:I45"/>
    <mergeCell ref="D46:I46"/>
    <mergeCell ref="D5:J5"/>
    <mergeCell ref="D7:G7"/>
    <mergeCell ref="D9:G9"/>
    <mergeCell ref="D12:J12"/>
    <mergeCell ref="D14:J14"/>
    <mergeCell ref="D28:J2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56032" r:id="rId4" name="ExplainEffects">
              <controlPr defaultSize="0" print="0" disabled="1" autoFill="0" autoPict="0" macro="[0]!btnChar_EffectExplain">
                <anchor moveWithCells="1" sizeWithCells="1">
                  <from>
                    <xdr:col>6</xdr:col>
                    <xdr:colOff>0</xdr:colOff>
                    <xdr:row>34</xdr:row>
                    <xdr:rowOff>0</xdr:rowOff>
                  </from>
                  <to>
                    <xdr:col>7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6033" r:id="rId5" name="TidyInventory">
              <controlPr defaultSize="0" print="0" autoFill="0" autoPict="0" macro="[0]!btnChar_TidyInventory">
                <anchor moveWithCells="1" sizeWithCells="1">
                  <from>
                    <xdr:col>3</xdr:col>
                    <xdr:colOff>234950</xdr:colOff>
                    <xdr:row>113</xdr:row>
                    <xdr:rowOff>76200</xdr:rowOff>
                  </from>
                  <to>
                    <xdr:col>4</xdr:col>
                    <xdr:colOff>260350</xdr:colOff>
                    <xdr:row>114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6034" r:id="rId6" name="U1">
              <controlPr defaultSize="0" print="0" autoFill="0" autoPict="0" macro="[0]!btnChar_Unequip">
                <anchor moveWithCells="1" sizeWithCells="1">
                  <from>
                    <xdr:col>9</xdr:col>
                    <xdr:colOff>0</xdr:colOff>
                    <xdr:row>42</xdr:row>
                    <xdr:rowOff>0</xdr:rowOff>
                  </from>
                  <to>
                    <xdr:col>9</xdr:col>
                    <xdr:colOff>368300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6035" r:id="rId7" name="E1">
              <controlPr defaultSize="0" print="0" autoFill="0" autoPict="0" macro="[0]!btnChar_Info">
                <anchor moveWithCells="1" sizeWithCells="1">
                  <from>
                    <xdr:col>9</xdr:col>
                    <xdr:colOff>368300</xdr:colOff>
                    <xdr:row>42</xdr:row>
                    <xdr:rowOff>0</xdr:rowOff>
                  </from>
                  <to>
                    <xdr:col>10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6036" r:id="rId8" name="U4">
              <controlPr defaultSize="0" print="0" autoFill="0" autoPict="0" macro="[0]!btnChar_Unequip">
                <anchor moveWithCells="1" sizeWithCells="1">
                  <from>
                    <xdr:col>9</xdr:col>
                    <xdr:colOff>0</xdr:colOff>
                    <xdr:row>45</xdr:row>
                    <xdr:rowOff>0</xdr:rowOff>
                  </from>
                  <to>
                    <xdr:col>9</xdr:col>
                    <xdr:colOff>368300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6037" r:id="rId9" name="E4">
              <controlPr defaultSize="0" print="0" autoFill="0" autoPict="0" macro="[0]!btnChar_Info">
                <anchor moveWithCells="1" sizeWithCells="1">
                  <from>
                    <xdr:col>9</xdr:col>
                    <xdr:colOff>368300</xdr:colOff>
                    <xdr:row>45</xdr:row>
                    <xdr:rowOff>0</xdr:rowOff>
                  </from>
                  <to>
                    <xdr:col>10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6038" r:id="rId10" name="U6">
              <controlPr defaultSize="0" print="0" autoFill="0" autoPict="0" macro="[0]!btnChar_Unequip">
                <anchor moveWithCells="1" sizeWithCells="1">
                  <from>
                    <xdr:col>9</xdr:col>
                    <xdr:colOff>0</xdr:colOff>
                    <xdr:row>47</xdr:row>
                    <xdr:rowOff>0</xdr:rowOff>
                  </from>
                  <to>
                    <xdr:col>9</xdr:col>
                    <xdr:colOff>368300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6039" r:id="rId11" name="E6">
              <controlPr defaultSize="0" print="0" autoFill="0" autoPict="0" macro="[0]!btnChar_Info">
                <anchor moveWithCells="1" sizeWithCells="1">
                  <from>
                    <xdr:col>9</xdr:col>
                    <xdr:colOff>368300</xdr:colOff>
                    <xdr:row>47</xdr:row>
                    <xdr:rowOff>0</xdr:rowOff>
                  </from>
                  <to>
                    <xdr:col>10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6040" r:id="rId12" name="U7">
              <controlPr defaultSize="0" print="0" autoFill="0" autoPict="0" macro="[0]!btnChar_Unequip">
                <anchor moveWithCells="1" sizeWithCells="1">
                  <from>
                    <xdr:col>9</xdr:col>
                    <xdr:colOff>0</xdr:colOff>
                    <xdr:row>48</xdr:row>
                    <xdr:rowOff>0</xdr:rowOff>
                  </from>
                  <to>
                    <xdr:col>9</xdr:col>
                    <xdr:colOff>368300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6041" r:id="rId13" name="E7">
              <controlPr defaultSize="0" print="0" autoFill="0" autoPict="0" macro="[0]!btnChar_Info">
                <anchor moveWithCells="1" sizeWithCells="1">
                  <from>
                    <xdr:col>9</xdr:col>
                    <xdr:colOff>368300</xdr:colOff>
                    <xdr:row>48</xdr:row>
                    <xdr:rowOff>0</xdr:rowOff>
                  </from>
                  <to>
                    <xdr:col>10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6042" r:id="rId14" name="ExplainWSkills">
              <controlPr defaultSize="0" print="0" disabled="1" autoFill="0" autoPict="0" macro="[0]!btnChar_WSkillExplain">
                <anchor moveWithCells="1" sizeWithCells="1">
                  <from>
                    <xdr:col>4</xdr:col>
                    <xdr:colOff>254000</xdr:colOff>
                    <xdr:row>54</xdr:row>
                    <xdr:rowOff>0</xdr:rowOff>
                  </from>
                  <to>
                    <xdr:col>4</xdr:col>
                    <xdr:colOff>508000</xdr:colOff>
                    <xdr:row>54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6043" r:id="rId15" name="N0">
              <controlPr defaultSize="0" print="0" autoFill="0" autoPict="0" macro="[0]!btnChar_Skill_Increase">
                <anchor moveWithCells="1" sizeWithCells="1">
                  <from>
                    <xdr:col>10</xdr:col>
                    <xdr:colOff>25400</xdr:colOff>
                    <xdr:row>56</xdr:row>
                    <xdr:rowOff>0</xdr:rowOff>
                  </from>
                  <to>
                    <xdr:col>10</xdr:col>
                    <xdr:colOff>190500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6044" r:id="rId16" name="N1">
              <controlPr defaultSize="0" print="0" autoFill="0" autoPict="0" macro="[0]!btnChar_Skill_Increase">
                <anchor moveWithCells="1" sizeWithCells="1">
                  <from>
                    <xdr:col>10</xdr:col>
                    <xdr:colOff>25400</xdr:colOff>
                    <xdr:row>57</xdr:row>
                    <xdr:rowOff>0</xdr:rowOff>
                  </from>
                  <to>
                    <xdr:col>10</xdr:col>
                    <xdr:colOff>190500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6045" r:id="rId17" name="N2">
              <controlPr defaultSize="0" print="0" autoFill="0" autoPict="0" macro="[0]!btnChar_Skill_Add">
                <anchor moveWithCells="1" sizeWithCells="1">
                  <from>
                    <xdr:col>6</xdr:col>
                    <xdr:colOff>0</xdr:colOff>
                    <xdr:row>58</xdr:row>
                    <xdr:rowOff>0</xdr:rowOff>
                  </from>
                  <to>
                    <xdr:col>7</xdr:col>
                    <xdr:colOff>317500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6046" r:id="rId18" name="ExplainNWSkills">
              <controlPr defaultSize="0" print="0" autoFill="0" autoPict="0" macro="[0]!btnChar_NWSkillExplain">
                <anchor moveWithCells="1" sizeWithCells="1">
                  <from>
                    <xdr:col>9</xdr:col>
                    <xdr:colOff>254000</xdr:colOff>
                    <xdr:row>54</xdr:row>
                    <xdr:rowOff>0</xdr:rowOff>
                  </from>
                  <to>
                    <xdr:col>9</xdr:col>
                    <xdr:colOff>508000</xdr:colOff>
                    <xdr:row>54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6047" r:id="rId19" name="ExplainSpells">
              <controlPr defaultSize="0" print="0" autoFill="0" autoPict="0" macro="[0]!btnChar_SpellExplain">
                <anchor moveWithCells="1" sizeWithCells="1">
                  <from>
                    <xdr:col>13</xdr:col>
                    <xdr:colOff>127000</xdr:colOff>
                    <xdr:row>54</xdr:row>
                    <xdr:rowOff>0</xdr:rowOff>
                  </from>
                  <to>
                    <xdr:col>13</xdr:col>
                    <xdr:colOff>381000</xdr:colOff>
                    <xdr:row>54</xdr:row>
                    <xdr:rowOff>254000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2:O115"/>
  <sheetViews>
    <sheetView showGridLines="0" topLeftCell="A54" workbookViewId="0">
      <selection activeCell="N77" sqref="N77"/>
    </sheetView>
  </sheetViews>
  <sheetFormatPr defaultColWidth="9.1796875" defaultRowHeight="14" x14ac:dyDescent="0.3"/>
  <cols>
    <col min="1" max="1" width="9.1796875" style="3"/>
    <col min="2" max="2" width="4.7265625" style="3" customWidth="1"/>
    <col min="3" max="3" width="16.7265625" style="3" customWidth="1"/>
    <col min="4" max="6" width="10.54296875" style="3" customWidth="1"/>
    <col min="7" max="7" width="2.7265625" style="3" customWidth="1"/>
    <col min="8" max="8" width="14.7265625" style="3" customWidth="1"/>
    <col min="9" max="10" width="10.54296875" style="3" customWidth="1"/>
    <col min="11" max="12" width="4.7265625" style="3" customWidth="1"/>
    <col min="13" max="13" width="26.1796875" style="3" customWidth="1"/>
    <col min="14" max="14" width="7.1796875" style="3" customWidth="1"/>
    <col min="15" max="15" width="4.7265625" style="3" customWidth="1"/>
    <col min="16" max="16384" width="9.1796875" style="3"/>
  </cols>
  <sheetData>
    <row r="2" spans="2:11" x14ac:dyDescent="0.3">
      <c r="B2" s="7"/>
      <c r="C2" s="8"/>
      <c r="D2" s="8"/>
      <c r="E2" s="8"/>
      <c r="F2" s="8"/>
      <c r="G2" s="8"/>
      <c r="H2" s="8"/>
      <c r="I2" s="8"/>
      <c r="J2" s="8"/>
      <c r="K2" s="9"/>
    </row>
    <row r="3" spans="2:11" ht="29.5" x14ac:dyDescent="0.3">
      <c r="B3" s="10"/>
      <c r="C3" s="11"/>
      <c r="D3" s="50" t="s">
        <v>4</v>
      </c>
      <c r="E3" s="50"/>
      <c r="F3" s="50"/>
      <c r="G3" s="50"/>
      <c r="H3" s="50"/>
      <c r="I3" s="50"/>
      <c r="J3" s="11"/>
      <c r="K3" s="12"/>
    </row>
    <row r="4" spans="2:11" ht="14.5" thickBot="1" x14ac:dyDescent="0.35">
      <c r="B4" s="10"/>
      <c r="C4" s="11"/>
      <c r="D4" s="11"/>
      <c r="E4" s="11"/>
      <c r="F4" s="11"/>
      <c r="G4" s="11"/>
      <c r="H4" s="11"/>
      <c r="I4" s="11"/>
      <c r="J4" s="11"/>
      <c r="K4" s="12"/>
    </row>
    <row r="5" spans="2:11" ht="33" thickTop="1" thickBot="1" x14ac:dyDescent="0.35">
      <c r="B5" s="10"/>
      <c r="C5" s="13" t="s">
        <v>0</v>
      </c>
      <c r="D5" s="216" t="s">
        <v>91</v>
      </c>
      <c r="E5" s="217"/>
      <c r="F5" s="217"/>
      <c r="G5" s="217"/>
      <c r="H5" s="217"/>
      <c r="I5" s="217"/>
      <c r="J5" s="218"/>
      <c r="K5" s="97" t="s">
        <v>158</v>
      </c>
    </row>
    <row r="6" spans="2:11" s="4" customFormat="1" ht="11.5" thickTop="1" thickBot="1" x14ac:dyDescent="0.3">
      <c r="B6" s="14"/>
      <c r="C6" s="15"/>
      <c r="D6" s="16"/>
      <c r="E6" s="16"/>
      <c r="F6" s="16"/>
      <c r="G6" s="16"/>
      <c r="H6" s="16"/>
      <c r="I6" s="16"/>
      <c r="J6" s="17"/>
      <c r="K6" s="18"/>
    </row>
    <row r="7" spans="2:11" ht="28" thickBot="1" x14ac:dyDescent="0.35">
      <c r="B7" s="10"/>
      <c r="C7" s="19" t="s">
        <v>3</v>
      </c>
      <c r="D7" s="219" t="s">
        <v>45</v>
      </c>
      <c r="E7" s="219"/>
      <c r="F7" s="219"/>
      <c r="G7" s="219"/>
      <c r="H7" s="98"/>
      <c r="I7" s="19" t="s">
        <v>89</v>
      </c>
      <c r="J7" s="92" t="s">
        <v>90</v>
      </c>
      <c r="K7" s="97"/>
    </row>
    <row r="8" spans="2:11" s="4" customFormat="1" ht="11" thickBot="1" x14ac:dyDescent="0.3">
      <c r="B8" s="14"/>
      <c r="C8" s="15"/>
      <c r="D8" s="17"/>
      <c r="E8" s="17"/>
      <c r="F8" s="17"/>
      <c r="G8" s="17"/>
      <c r="H8" s="17"/>
      <c r="I8" s="17"/>
      <c r="J8" s="17"/>
      <c r="K8" s="18"/>
    </row>
    <row r="9" spans="2:11" ht="28" thickBot="1" x14ac:dyDescent="0.35">
      <c r="B9" s="10"/>
      <c r="C9" s="19" t="s">
        <v>1</v>
      </c>
      <c r="D9" s="219" t="s">
        <v>39</v>
      </c>
      <c r="E9" s="219"/>
      <c r="F9" s="219"/>
      <c r="G9" s="219"/>
      <c r="H9" s="98"/>
      <c r="I9" s="19" t="s">
        <v>2</v>
      </c>
      <c r="J9" s="92">
        <v>22</v>
      </c>
      <c r="K9" s="97"/>
    </row>
    <row r="10" spans="2:11" x14ac:dyDescent="0.3">
      <c r="B10" s="37"/>
      <c r="C10" s="11"/>
      <c r="D10" s="11"/>
      <c r="E10" s="11"/>
      <c r="F10" s="11"/>
      <c r="G10" s="11"/>
      <c r="H10" s="11"/>
      <c r="I10" s="11"/>
      <c r="J10" s="11"/>
      <c r="K10" s="38"/>
    </row>
    <row r="11" spans="2:11" x14ac:dyDescent="0.3">
      <c r="B11" s="10"/>
      <c r="C11" s="8"/>
      <c r="D11" s="8"/>
      <c r="E11" s="8"/>
      <c r="F11" s="8"/>
      <c r="G11" s="8"/>
      <c r="H11" s="8"/>
      <c r="I11" s="8"/>
      <c r="J11" s="8"/>
      <c r="K11" s="12"/>
    </row>
    <row r="12" spans="2:11" ht="22.5" x14ac:dyDescent="0.3">
      <c r="B12" s="10"/>
      <c r="C12" s="1" t="s">
        <v>9</v>
      </c>
      <c r="D12" s="223"/>
      <c r="E12" s="223"/>
      <c r="F12" s="223"/>
      <c r="G12" s="223"/>
      <c r="H12" s="223"/>
      <c r="I12" s="223"/>
      <c r="J12" s="223"/>
      <c r="K12" s="12"/>
    </row>
    <row r="13" spans="2:11" ht="12" customHeight="1" x14ac:dyDescent="0.45">
      <c r="B13" s="10"/>
      <c r="C13" s="1"/>
      <c r="D13" s="11"/>
      <c r="E13" s="11"/>
      <c r="F13" s="11"/>
      <c r="G13" s="11"/>
      <c r="H13" s="20"/>
      <c r="I13" s="11"/>
      <c r="J13" s="11"/>
      <c r="K13" s="12"/>
    </row>
    <row r="14" spans="2:11" ht="22.5" x14ac:dyDescent="0.3">
      <c r="B14" s="10"/>
      <c r="C14" s="1" t="s">
        <v>10</v>
      </c>
      <c r="D14" s="223"/>
      <c r="E14" s="223"/>
      <c r="F14" s="223"/>
      <c r="G14" s="223"/>
      <c r="H14" s="223"/>
      <c r="I14" s="223"/>
      <c r="J14" s="223"/>
      <c r="K14" s="12"/>
    </row>
    <row r="15" spans="2:11" ht="12" customHeight="1" x14ac:dyDescent="0.45">
      <c r="B15" s="10"/>
      <c r="C15" s="20"/>
      <c r="D15" s="11"/>
      <c r="E15" s="20"/>
      <c r="F15" s="11"/>
      <c r="G15" s="11"/>
      <c r="H15" s="20"/>
      <c r="I15" s="11"/>
      <c r="J15" s="11"/>
      <c r="K15" s="12"/>
    </row>
    <row r="16" spans="2:11" ht="15.5" thickBot="1" x14ac:dyDescent="0.35">
      <c r="B16" s="10"/>
      <c r="C16" s="11"/>
      <c r="D16" s="21" t="s">
        <v>11</v>
      </c>
      <c r="E16" s="21" t="s">
        <v>12</v>
      </c>
      <c r="F16" s="21" t="s">
        <v>523</v>
      </c>
      <c r="G16" s="11"/>
      <c r="H16" s="21" t="s">
        <v>13</v>
      </c>
      <c r="I16" s="11"/>
      <c r="J16" s="11"/>
      <c r="K16" s="12"/>
    </row>
    <row r="17" spans="2:11" ht="23" thickBot="1" x14ac:dyDescent="0.35">
      <c r="B17" s="10"/>
      <c r="C17" s="1" t="s">
        <v>5</v>
      </c>
      <c r="D17" s="93">
        <v>0</v>
      </c>
      <c r="E17" s="94">
        <v>0</v>
      </c>
      <c r="F17" s="93">
        <v>0</v>
      </c>
      <c r="G17" s="11"/>
      <c r="H17" s="96">
        <f>D17+E17+F17</f>
        <v>0</v>
      </c>
      <c r="I17" s="11"/>
      <c r="J17" s="11"/>
      <c r="K17" s="12"/>
    </row>
    <row r="18" spans="2:11" s="4" customFormat="1" ht="11" thickBot="1" x14ac:dyDescent="0.3">
      <c r="B18" s="14"/>
      <c r="C18" s="23"/>
      <c r="D18" s="17"/>
      <c r="E18" s="24"/>
      <c r="F18" s="17"/>
      <c r="G18" s="17"/>
      <c r="H18" s="17"/>
      <c r="I18" s="17"/>
      <c r="J18" s="17"/>
      <c r="K18" s="18"/>
    </row>
    <row r="19" spans="2:11" ht="23" thickBot="1" x14ac:dyDescent="0.35">
      <c r="B19" s="10"/>
      <c r="C19" s="1" t="s">
        <v>174</v>
      </c>
      <c r="D19" s="93">
        <v>0</v>
      </c>
      <c r="E19" s="94">
        <v>0</v>
      </c>
      <c r="F19" s="93">
        <v>0</v>
      </c>
      <c r="G19" s="11"/>
      <c r="H19" s="96">
        <f>D19+E19+F19</f>
        <v>0</v>
      </c>
      <c r="I19" s="11"/>
      <c r="J19" s="11"/>
      <c r="K19" s="12"/>
    </row>
    <row r="20" spans="2:11" s="4" customFormat="1" ht="11" thickBot="1" x14ac:dyDescent="0.3">
      <c r="B20" s="14"/>
      <c r="C20" s="23"/>
      <c r="D20" s="17"/>
      <c r="E20" s="24"/>
      <c r="F20" s="17"/>
      <c r="G20" s="17"/>
      <c r="H20" s="17"/>
      <c r="I20" s="17"/>
      <c r="J20" s="17"/>
      <c r="K20" s="18"/>
    </row>
    <row r="21" spans="2:11" s="4" customFormat="1" ht="23.25" customHeight="1" thickBot="1" x14ac:dyDescent="0.35">
      <c r="B21" s="14"/>
      <c r="C21" s="1" t="s">
        <v>173</v>
      </c>
      <c r="D21" s="93">
        <v>0</v>
      </c>
      <c r="E21" s="94">
        <v>0</v>
      </c>
      <c r="F21" s="93">
        <v>0</v>
      </c>
      <c r="G21" s="11"/>
      <c r="H21" s="96">
        <f>D21+E21+F21</f>
        <v>0</v>
      </c>
      <c r="I21" s="17"/>
      <c r="J21" s="17"/>
      <c r="K21" s="18"/>
    </row>
    <row r="22" spans="2:11" s="4" customFormat="1" ht="11" thickBot="1" x14ac:dyDescent="0.3">
      <c r="B22" s="14"/>
      <c r="C22" s="23"/>
      <c r="D22" s="17"/>
      <c r="E22" s="24"/>
      <c r="F22" s="17"/>
      <c r="G22" s="17"/>
      <c r="H22" s="17"/>
      <c r="I22" s="17"/>
      <c r="J22" s="17"/>
      <c r="K22" s="18"/>
    </row>
    <row r="23" spans="2:11" ht="23" thickBot="1" x14ac:dyDescent="0.35">
      <c r="B23" s="10"/>
      <c r="C23" s="1" t="s">
        <v>7</v>
      </c>
      <c r="D23" s="93">
        <v>0</v>
      </c>
      <c r="E23" s="94">
        <v>0</v>
      </c>
      <c r="F23" s="93">
        <v>0</v>
      </c>
      <c r="G23" s="11"/>
      <c r="H23" s="96">
        <f>D23+E23+F23</f>
        <v>0</v>
      </c>
      <c r="I23" s="11"/>
      <c r="J23" s="11"/>
      <c r="K23" s="12"/>
    </row>
    <row r="24" spans="2:11" s="4" customFormat="1" ht="11" thickBot="1" x14ac:dyDescent="0.3">
      <c r="B24" s="14"/>
      <c r="C24" s="23"/>
      <c r="D24" s="17"/>
      <c r="E24" s="24"/>
      <c r="F24" s="95"/>
      <c r="G24" s="17"/>
      <c r="H24" s="17"/>
      <c r="I24" s="17"/>
      <c r="J24" s="17"/>
      <c r="K24" s="18"/>
    </row>
    <row r="25" spans="2:11" ht="23" thickBot="1" x14ac:dyDescent="0.35">
      <c r="B25" s="10"/>
      <c r="C25" s="1" t="s">
        <v>6</v>
      </c>
      <c r="D25" s="93">
        <v>0</v>
      </c>
      <c r="E25" s="94">
        <v>0</v>
      </c>
      <c r="F25" s="93">
        <v>0</v>
      </c>
      <c r="G25" s="11"/>
      <c r="H25" s="96">
        <f>D25+E25+F25</f>
        <v>0</v>
      </c>
      <c r="I25" s="11"/>
      <c r="J25" s="11"/>
      <c r="K25" s="12"/>
    </row>
    <row r="26" spans="2:11" ht="15" customHeight="1" x14ac:dyDescent="0.3">
      <c r="B26" s="37"/>
      <c r="C26" s="25"/>
      <c r="D26" s="26"/>
      <c r="E26" s="26"/>
      <c r="F26" s="26"/>
      <c r="G26" s="27"/>
      <c r="H26" s="26"/>
      <c r="I26" s="27"/>
      <c r="J26" s="27"/>
      <c r="K26" s="38"/>
    </row>
    <row r="27" spans="2:11" ht="15" customHeight="1" x14ac:dyDescent="0.3">
      <c r="B27" s="10"/>
      <c r="C27" s="1"/>
      <c r="D27" s="22"/>
      <c r="E27" s="22"/>
      <c r="F27" s="22"/>
      <c r="G27" s="11"/>
      <c r="H27" s="22"/>
      <c r="I27" s="11"/>
      <c r="J27" s="11"/>
      <c r="K27" s="12"/>
    </row>
    <row r="28" spans="2:11" ht="20.149999999999999" customHeight="1" x14ac:dyDescent="0.3">
      <c r="B28" s="10"/>
      <c r="C28" s="1" t="s">
        <v>20</v>
      </c>
      <c r="D28" s="220"/>
      <c r="E28" s="221"/>
      <c r="F28" s="221"/>
      <c r="G28" s="221"/>
      <c r="H28" s="221"/>
      <c r="I28" s="221"/>
      <c r="J28" s="222"/>
      <c r="K28" s="12"/>
    </row>
    <row r="29" spans="2:11" ht="15" customHeight="1" x14ac:dyDescent="0.3">
      <c r="B29" s="10"/>
      <c r="C29" s="1"/>
      <c r="D29" s="22"/>
      <c r="E29" s="22"/>
      <c r="F29" s="22"/>
      <c r="G29" s="11"/>
      <c r="H29" s="22"/>
      <c r="I29" s="11"/>
      <c r="J29" s="11"/>
      <c r="K29" s="12"/>
    </row>
    <row r="30" spans="2:11" ht="15" customHeight="1" thickBot="1" x14ac:dyDescent="0.35">
      <c r="B30" s="10"/>
      <c r="C30" s="1"/>
      <c r="D30" s="22" t="s">
        <v>120</v>
      </c>
      <c r="E30" s="22" t="s">
        <v>182</v>
      </c>
      <c r="F30" s="22"/>
      <c r="G30" s="11"/>
      <c r="H30" s="22"/>
      <c r="I30" s="22" t="s">
        <v>120</v>
      </c>
      <c r="J30" s="22" t="s">
        <v>182</v>
      </c>
      <c r="K30" s="12"/>
    </row>
    <row r="31" spans="2:11" s="5" customFormat="1" ht="20.149999999999999" customHeight="1" thickBot="1" x14ac:dyDescent="0.5">
      <c r="B31" s="28"/>
      <c r="C31" s="1" t="s">
        <v>21</v>
      </c>
      <c r="D31" s="96">
        <f>D32+D33+D34+D35</f>
        <v>0</v>
      </c>
      <c r="E31" s="107">
        <f>E32+E33+E34+E35</f>
        <v>0</v>
      </c>
      <c r="F31" s="29"/>
      <c r="G31" s="30"/>
      <c r="H31" s="1" t="s">
        <v>22</v>
      </c>
      <c r="I31" s="96">
        <f>I32+I33+I34+I35</f>
        <v>0</v>
      </c>
      <c r="J31" s="107">
        <f>J32+J33+J34+J35</f>
        <v>0</v>
      </c>
      <c r="K31" s="31"/>
    </row>
    <row r="32" spans="2:11" ht="26.25" customHeight="1" x14ac:dyDescent="0.35">
      <c r="B32" s="10"/>
      <c r="C32" s="99" t="s">
        <v>11</v>
      </c>
      <c r="D32" s="100">
        <v>0</v>
      </c>
      <c r="E32" s="108">
        <v>0</v>
      </c>
      <c r="F32" s="63"/>
      <c r="G32" s="101"/>
      <c r="H32" s="99" t="s">
        <v>11</v>
      </c>
      <c r="I32" s="100">
        <v>0</v>
      </c>
      <c r="J32" s="108">
        <v>0</v>
      </c>
      <c r="K32" s="12"/>
    </row>
    <row r="33" spans="2:11" ht="20.149999999999999" customHeight="1" x14ac:dyDescent="0.35">
      <c r="B33" s="10"/>
      <c r="C33" s="99" t="s">
        <v>181</v>
      </c>
      <c r="D33" s="100">
        <v>0</v>
      </c>
      <c r="E33" s="108">
        <v>0</v>
      </c>
      <c r="F33" s="63"/>
      <c r="G33" s="101"/>
      <c r="H33" s="99" t="s">
        <v>181</v>
      </c>
      <c r="I33" s="100">
        <v>0</v>
      </c>
      <c r="J33" s="108">
        <v>0</v>
      </c>
      <c r="K33" s="12"/>
    </row>
    <row r="34" spans="2:11" ht="20.149999999999999" customHeight="1" x14ac:dyDescent="0.35">
      <c r="B34" s="10"/>
      <c r="C34" s="99" t="s">
        <v>12</v>
      </c>
      <c r="D34" s="100">
        <v>0</v>
      </c>
      <c r="E34" s="108">
        <v>0</v>
      </c>
      <c r="F34" s="63"/>
      <c r="G34" s="101"/>
      <c r="H34" s="99" t="s">
        <v>12</v>
      </c>
      <c r="I34" s="100">
        <v>0</v>
      </c>
      <c r="J34" s="108">
        <v>0</v>
      </c>
      <c r="K34" s="12"/>
    </row>
    <row r="35" spans="2:11" ht="20.149999999999999" customHeight="1" x14ac:dyDescent="0.35">
      <c r="B35" s="10"/>
      <c r="C35" s="99" t="s">
        <v>523</v>
      </c>
      <c r="D35" s="100">
        <v>0</v>
      </c>
      <c r="E35" s="108">
        <v>0</v>
      </c>
      <c r="F35" s="63"/>
      <c r="G35" s="101"/>
      <c r="H35" s="99" t="s">
        <v>523</v>
      </c>
      <c r="I35" s="100">
        <v>0</v>
      </c>
      <c r="J35" s="108">
        <v>0</v>
      </c>
      <c r="K35" s="12"/>
    </row>
    <row r="36" spans="2:11" ht="20.149999999999999" customHeight="1" thickBot="1" x14ac:dyDescent="0.4">
      <c r="B36" s="10"/>
      <c r="C36" s="99"/>
      <c r="D36" s="100"/>
      <c r="E36" s="108"/>
      <c r="F36" s="63"/>
      <c r="G36" s="101"/>
      <c r="H36" s="99"/>
      <c r="I36" s="100"/>
      <c r="J36" s="108"/>
      <c r="K36" s="12"/>
    </row>
    <row r="37" spans="2:11" ht="20.149999999999999" customHeight="1" thickBot="1" x14ac:dyDescent="0.4">
      <c r="B37" s="10"/>
      <c r="C37" s="99" t="s">
        <v>779</v>
      </c>
      <c r="D37" s="96">
        <v>888</v>
      </c>
      <c r="E37" s="131" t="s">
        <v>781</v>
      </c>
      <c r="F37" s="52"/>
      <c r="G37" s="134" t="s">
        <v>780</v>
      </c>
      <c r="H37" s="132"/>
      <c r="I37" s="133"/>
      <c r="J37" s="108"/>
      <c r="K37" s="12"/>
    </row>
    <row r="38" spans="2:11" ht="15" customHeight="1" x14ac:dyDescent="0.3">
      <c r="B38" s="37"/>
      <c r="C38" s="25"/>
      <c r="D38" s="26"/>
      <c r="E38" s="26"/>
      <c r="F38" s="26"/>
      <c r="G38" s="27"/>
      <c r="H38" s="26"/>
      <c r="I38" s="27"/>
      <c r="J38" s="27"/>
      <c r="K38" s="38"/>
    </row>
    <row r="39" spans="2:11" ht="15" customHeight="1" x14ac:dyDescent="0.3">
      <c r="B39" s="10"/>
      <c r="C39" s="11"/>
      <c r="D39" s="11"/>
      <c r="E39" s="11"/>
      <c r="F39" s="11"/>
      <c r="G39" s="11"/>
      <c r="H39" s="11"/>
      <c r="I39" s="11"/>
      <c r="J39" s="11"/>
      <c r="K39" s="12"/>
    </row>
    <row r="40" spans="2:11" ht="24" customHeight="1" x14ac:dyDescent="0.3">
      <c r="B40" s="10"/>
      <c r="C40" s="215" t="s">
        <v>29</v>
      </c>
      <c r="D40" s="215"/>
      <c r="E40" s="215"/>
      <c r="F40" s="215"/>
      <c r="G40" s="215"/>
      <c r="H40" s="215"/>
      <c r="I40" s="215"/>
      <c r="J40" s="215"/>
      <c r="K40" s="12"/>
    </row>
    <row r="41" spans="2:11" ht="15" customHeight="1" x14ac:dyDescent="0.3">
      <c r="B41" s="10"/>
      <c r="C41" s="11"/>
      <c r="D41" s="11"/>
      <c r="E41" s="11"/>
      <c r="F41" s="11"/>
      <c r="G41" s="11"/>
      <c r="H41" s="11"/>
      <c r="I41" s="11"/>
      <c r="J41" s="11"/>
      <c r="K41" s="12"/>
    </row>
    <row r="42" spans="2:11" ht="16" customHeight="1" x14ac:dyDescent="0.3">
      <c r="B42" s="10"/>
      <c r="C42" s="2" t="s">
        <v>24</v>
      </c>
      <c r="D42" s="208"/>
      <c r="E42" s="208"/>
      <c r="F42" s="208"/>
      <c r="G42" s="208"/>
      <c r="H42" s="208"/>
      <c r="I42" s="208"/>
      <c r="J42" s="105"/>
      <c r="K42" s="97" t="s">
        <v>158</v>
      </c>
    </row>
    <row r="43" spans="2:11" ht="16" customHeight="1" x14ac:dyDescent="0.3">
      <c r="B43" s="10"/>
      <c r="C43" s="2" t="s">
        <v>23</v>
      </c>
      <c r="D43" s="208"/>
      <c r="E43" s="208"/>
      <c r="F43" s="208"/>
      <c r="G43" s="208"/>
      <c r="H43" s="208"/>
      <c r="I43" s="208"/>
      <c r="J43" s="105"/>
      <c r="K43" s="97" t="s">
        <v>158</v>
      </c>
    </row>
    <row r="44" spans="2:11" ht="16" customHeight="1" x14ac:dyDescent="0.3">
      <c r="B44" s="10"/>
      <c r="C44" s="2" t="s">
        <v>28</v>
      </c>
      <c r="D44" s="208"/>
      <c r="E44" s="208"/>
      <c r="F44" s="208"/>
      <c r="G44" s="208"/>
      <c r="H44" s="208"/>
      <c r="I44" s="208"/>
      <c r="J44" s="105"/>
      <c r="K44" s="97" t="s">
        <v>158</v>
      </c>
    </row>
    <row r="45" spans="2:11" ht="16" customHeight="1" x14ac:dyDescent="0.3">
      <c r="B45" s="10"/>
      <c r="C45" s="2" t="s">
        <v>148</v>
      </c>
      <c r="D45" s="208"/>
      <c r="E45" s="208"/>
      <c r="F45" s="208"/>
      <c r="G45" s="208"/>
      <c r="H45" s="208"/>
      <c r="I45" s="208"/>
      <c r="J45" s="102"/>
      <c r="K45" s="97" t="s">
        <v>158</v>
      </c>
    </row>
    <row r="46" spans="2:11" ht="16" customHeight="1" x14ac:dyDescent="0.3">
      <c r="B46" s="10"/>
      <c r="C46" s="2" t="s">
        <v>161</v>
      </c>
      <c r="D46" s="208"/>
      <c r="E46" s="208"/>
      <c r="F46" s="208"/>
      <c r="G46" s="208"/>
      <c r="H46" s="208"/>
      <c r="I46" s="208"/>
      <c r="J46" s="105"/>
      <c r="K46" s="97" t="s">
        <v>158</v>
      </c>
    </row>
    <row r="47" spans="2:11" ht="16" customHeight="1" x14ac:dyDescent="0.3">
      <c r="B47" s="10"/>
      <c r="C47" s="2" t="s">
        <v>162</v>
      </c>
      <c r="D47" s="208"/>
      <c r="E47" s="208"/>
      <c r="F47" s="208"/>
      <c r="G47" s="208"/>
      <c r="H47" s="208"/>
      <c r="I47" s="208"/>
      <c r="J47" s="105"/>
      <c r="K47" s="97" t="s">
        <v>158</v>
      </c>
    </row>
    <row r="48" spans="2:11" ht="16" customHeight="1" x14ac:dyDescent="0.3">
      <c r="B48" s="10"/>
      <c r="C48" s="2" t="s">
        <v>437</v>
      </c>
      <c r="D48" s="208"/>
      <c r="E48" s="208"/>
      <c r="F48" s="208"/>
      <c r="G48" s="208"/>
      <c r="H48" s="208"/>
      <c r="I48" s="208"/>
      <c r="J48" s="105"/>
      <c r="K48" s="97" t="s">
        <v>158</v>
      </c>
    </row>
    <row r="49" spans="2:15" ht="16" customHeight="1" x14ac:dyDescent="0.3">
      <c r="B49" s="10"/>
      <c r="C49" s="2" t="s">
        <v>438</v>
      </c>
      <c r="D49" s="208"/>
      <c r="E49" s="208"/>
      <c r="F49" s="208"/>
      <c r="G49" s="208"/>
      <c r="H49" s="208"/>
      <c r="I49" s="208"/>
      <c r="J49" s="105"/>
      <c r="K49" s="97" t="s">
        <v>158</v>
      </c>
    </row>
    <row r="50" spans="2:15" ht="16" customHeight="1" x14ac:dyDescent="0.3">
      <c r="B50" s="10"/>
      <c r="C50" s="2" t="s">
        <v>25</v>
      </c>
      <c r="D50" s="208"/>
      <c r="E50" s="208"/>
      <c r="F50" s="208"/>
      <c r="G50" s="208"/>
      <c r="H50" s="208"/>
      <c r="I50" s="208"/>
      <c r="J50" s="105"/>
      <c r="K50" s="97" t="s">
        <v>158</v>
      </c>
    </row>
    <row r="51" spans="2:15" ht="16" customHeight="1" x14ac:dyDescent="0.3">
      <c r="B51" s="10"/>
      <c r="C51" s="2" t="s">
        <v>26</v>
      </c>
      <c r="D51" s="208"/>
      <c r="E51" s="208"/>
      <c r="F51" s="208"/>
      <c r="G51" s="208"/>
      <c r="H51" s="208"/>
      <c r="I51" s="208"/>
      <c r="J51" s="105"/>
      <c r="K51" s="97" t="s">
        <v>158</v>
      </c>
    </row>
    <row r="52" spans="2:15" ht="16" customHeight="1" x14ac:dyDescent="0.3">
      <c r="B52" s="10"/>
      <c r="C52" s="2" t="s">
        <v>27</v>
      </c>
      <c r="D52" s="208"/>
      <c r="E52" s="208"/>
      <c r="F52" s="208"/>
      <c r="G52" s="208"/>
      <c r="H52" s="208"/>
      <c r="I52" s="208"/>
      <c r="J52" s="105"/>
      <c r="K52" s="97" t="s">
        <v>158</v>
      </c>
    </row>
    <row r="53" spans="2:15" ht="15" customHeight="1" x14ac:dyDescent="0.3">
      <c r="B53" s="37"/>
      <c r="C53" s="25"/>
      <c r="D53" s="26"/>
      <c r="E53" s="26"/>
      <c r="F53" s="26"/>
      <c r="G53" s="27"/>
      <c r="H53" s="26"/>
      <c r="I53" s="27"/>
      <c r="J53" s="27"/>
      <c r="K53" s="38"/>
    </row>
    <row r="54" spans="2:15" ht="15" customHeight="1" x14ac:dyDescent="0.3">
      <c r="B54" s="10"/>
      <c r="C54" s="11"/>
      <c r="D54" s="11"/>
      <c r="E54" s="11"/>
      <c r="F54" s="11"/>
      <c r="G54" s="11"/>
      <c r="H54" s="11"/>
      <c r="I54" s="11"/>
      <c r="J54" s="11"/>
      <c r="K54" s="12"/>
      <c r="L54" s="7"/>
      <c r="M54" s="8"/>
      <c r="N54" s="8"/>
      <c r="O54" s="9"/>
    </row>
    <row r="55" spans="2:15" s="6" customFormat="1" ht="24" customHeight="1" x14ac:dyDescent="0.4">
      <c r="B55" s="32"/>
      <c r="C55" s="224" t="s">
        <v>164</v>
      </c>
      <c r="D55" s="224"/>
      <c r="E55" s="224"/>
      <c r="F55" s="33"/>
      <c r="G55" s="209" t="s">
        <v>15</v>
      </c>
      <c r="H55" s="209"/>
      <c r="I55" s="209"/>
      <c r="J55" s="209"/>
      <c r="K55" s="34"/>
      <c r="L55" s="32"/>
      <c r="M55" s="209" t="s">
        <v>248</v>
      </c>
      <c r="N55" s="209"/>
      <c r="O55" s="34"/>
    </row>
    <row r="56" spans="2:15" x14ac:dyDescent="0.3">
      <c r="B56" s="10"/>
      <c r="C56" s="210" t="s">
        <v>16</v>
      </c>
      <c r="D56" s="210"/>
      <c r="E56" s="35" t="s">
        <v>14</v>
      </c>
      <c r="F56" s="22"/>
      <c r="G56" s="210" t="s">
        <v>16</v>
      </c>
      <c r="H56" s="210"/>
      <c r="I56" s="210"/>
      <c r="J56" s="35" t="s">
        <v>14</v>
      </c>
      <c r="K56" s="12"/>
      <c r="L56" s="10"/>
      <c r="M56" s="110" t="s">
        <v>247</v>
      </c>
      <c r="N56" s="110" t="s">
        <v>866</v>
      </c>
      <c r="O56" s="12"/>
    </row>
    <row r="57" spans="2:15" ht="15.75" customHeight="1" x14ac:dyDescent="0.3">
      <c r="B57" s="10"/>
      <c r="C57" s="204"/>
      <c r="D57" s="204"/>
      <c r="E57" s="90"/>
      <c r="F57" s="22"/>
      <c r="G57" s="204"/>
      <c r="H57" s="204"/>
      <c r="I57" s="204"/>
      <c r="J57" s="90"/>
      <c r="K57" s="12"/>
      <c r="L57" s="10"/>
      <c r="M57" s="109"/>
      <c r="N57" s="109"/>
      <c r="O57" s="12"/>
    </row>
    <row r="58" spans="2:15" x14ac:dyDescent="0.3">
      <c r="B58" s="10"/>
      <c r="C58" s="204"/>
      <c r="D58" s="204"/>
      <c r="E58" s="90"/>
      <c r="F58" s="22"/>
      <c r="G58" s="204"/>
      <c r="H58" s="204"/>
      <c r="I58" s="204"/>
      <c r="J58" s="90"/>
      <c r="K58" s="12"/>
      <c r="L58" s="10"/>
      <c r="M58" s="109"/>
      <c r="N58" s="109"/>
      <c r="O58" s="12"/>
    </row>
    <row r="59" spans="2:15" x14ac:dyDescent="0.3">
      <c r="B59" s="10"/>
      <c r="C59" s="204"/>
      <c r="D59" s="204"/>
      <c r="E59" s="90"/>
      <c r="F59" s="22"/>
      <c r="G59" s="204"/>
      <c r="H59" s="204"/>
      <c r="I59" s="204"/>
      <c r="J59" s="90"/>
      <c r="K59" s="12"/>
      <c r="L59" s="10"/>
      <c r="M59" s="109"/>
      <c r="N59" s="109"/>
      <c r="O59" s="12"/>
    </row>
    <row r="60" spans="2:15" x14ac:dyDescent="0.3">
      <c r="B60" s="10"/>
      <c r="C60" s="204"/>
      <c r="D60" s="204"/>
      <c r="E60" s="90"/>
      <c r="F60" s="22"/>
      <c r="G60" s="204"/>
      <c r="H60" s="204"/>
      <c r="I60" s="204"/>
      <c r="J60" s="90"/>
      <c r="K60" s="12"/>
      <c r="L60" s="10"/>
      <c r="M60" s="109"/>
      <c r="N60" s="109"/>
      <c r="O60" s="12"/>
    </row>
    <row r="61" spans="2:15" x14ac:dyDescent="0.3">
      <c r="B61" s="10"/>
      <c r="C61" s="204"/>
      <c r="D61" s="204"/>
      <c r="E61" s="90"/>
      <c r="F61" s="22"/>
      <c r="G61" s="204"/>
      <c r="H61" s="204"/>
      <c r="I61" s="204"/>
      <c r="J61" s="90"/>
      <c r="K61" s="12"/>
      <c r="L61" s="10"/>
      <c r="M61" s="109"/>
      <c r="N61" s="109"/>
      <c r="O61" s="12"/>
    </row>
    <row r="62" spans="2:15" x14ac:dyDescent="0.3">
      <c r="B62" s="10"/>
      <c r="C62" s="204"/>
      <c r="D62" s="204"/>
      <c r="E62" s="90"/>
      <c r="F62" s="22"/>
      <c r="G62" s="204"/>
      <c r="H62" s="204"/>
      <c r="I62" s="204"/>
      <c r="J62" s="90"/>
      <c r="K62" s="12"/>
      <c r="L62" s="10"/>
      <c r="M62" s="109"/>
      <c r="N62" s="109"/>
      <c r="O62" s="12"/>
    </row>
    <row r="63" spans="2:15" x14ac:dyDescent="0.3">
      <c r="B63" s="10"/>
      <c r="C63" s="204"/>
      <c r="D63" s="204"/>
      <c r="E63" s="90"/>
      <c r="F63" s="22"/>
      <c r="G63" s="204"/>
      <c r="H63" s="204"/>
      <c r="I63" s="204"/>
      <c r="J63" s="90"/>
      <c r="K63" s="12"/>
      <c r="L63" s="10"/>
      <c r="M63" s="109"/>
      <c r="N63" s="109"/>
      <c r="O63" s="12"/>
    </row>
    <row r="64" spans="2:15" x14ac:dyDescent="0.3">
      <c r="B64" s="10"/>
      <c r="C64" s="204"/>
      <c r="D64" s="204"/>
      <c r="E64" s="90"/>
      <c r="F64" s="22"/>
      <c r="G64" s="204"/>
      <c r="H64" s="204"/>
      <c r="I64" s="204"/>
      <c r="J64" s="90"/>
      <c r="K64" s="12"/>
      <c r="L64" s="10"/>
      <c r="M64" s="109"/>
      <c r="N64" s="109"/>
      <c r="O64" s="12"/>
    </row>
    <row r="65" spans="2:15" x14ac:dyDescent="0.3">
      <c r="B65" s="10"/>
      <c r="C65" s="204"/>
      <c r="D65" s="204"/>
      <c r="E65" s="90"/>
      <c r="F65" s="22"/>
      <c r="G65" s="204"/>
      <c r="H65" s="204"/>
      <c r="I65" s="204"/>
      <c r="J65" s="90"/>
      <c r="K65" s="12"/>
      <c r="L65" s="10"/>
      <c r="M65" s="109"/>
      <c r="N65" s="109"/>
      <c r="O65" s="12"/>
    </row>
    <row r="66" spans="2:15" x14ac:dyDescent="0.3">
      <c r="B66" s="10"/>
      <c r="C66" s="204"/>
      <c r="D66" s="204"/>
      <c r="E66" s="90"/>
      <c r="F66" s="22"/>
      <c r="G66" s="204"/>
      <c r="H66" s="204"/>
      <c r="I66" s="204"/>
      <c r="J66" s="90"/>
      <c r="K66" s="12"/>
      <c r="L66" s="10"/>
      <c r="M66" s="109"/>
      <c r="N66" s="109"/>
      <c r="O66" s="12"/>
    </row>
    <row r="67" spans="2:15" x14ac:dyDescent="0.3">
      <c r="B67" s="10"/>
      <c r="C67" s="204"/>
      <c r="D67" s="204"/>
      <c r="E67" s="90"/>
      <c r="F67" s="22"/>
      <c r="G67" s="204"/>
      <c r="H67" s="204"/>
      <c r="I67" s="204"/>
      <c r="J67" s="90"/>
      <c r="K67" s="12"/>
      <c r="L67" s="10"/>
      <c r="M67" s="109"/>
      <c r="N67" s="109"/>
      <c r="O67" s="12"/>
    </row>
    <row r="68" spans="2:15" x14ac:dyDescent="0.3">
      <c r="B68" s="10"/>
      <c r="C68" s="204"/>
      <c r="D68" s="204"/>
      <c r="E68" s="90"/>
      <c r="F68" s="22"/>
      <c r="G68" s="204"/>
      <c r="H68" s="204"/>
      <c r="I68" s="204"/>
      <c r="J68" s="90"/>
      <c r="K68" s="12"/>
      <c r="L68" s="10"/>
      <c r="M68" s="109"/>
      <c r="N68" s="109"/>
      <c r="O68" s="12"/>
    </row>
    <row r="69" spans="2:15" x14ac:dyDescent="0.3">
      <c r="B69" s="10"/>
      <c r="C69" s="204"/>
      <c r="D69" s="204"/>
      <c r="E69" s="90"/>
      <c r="F69" s="22"/>
      <c r="G69" s="204"/>
      <c r="H69" s="204"/>
      <c r="I69" s="204"/>
      <c r="J69" s="90"/>
      <c r="K69" s="12"/>
      <c r="L69" s="10"/>
      <c r="M69" s="109"/>
      <c r="N69" s="109"/>
      <c r="O69" s="12"/>
    </row>
    <row r="70" spans="2:15" x14ac:dyDescent="0.3">
      <c r="B70" s="10"/>
      <c r="C70" s="212"/>
      <c r="D70" s="214"/>
      <c r="E70" s="90"/>
      <c r="F70" s="22"/>
      <c r="G70" s="212"/>
      <c r="H70" s="213"/>
      <c r="I70" s="214"/>
      <c r="J70" s="90"/>
      <c r="K70" s="12"/>
      <c r="L70" s="10"/>
      <c r="M70" s="109"/>
      <c r="N70" s="109"/>
      <c r="O70" s="12"/>
    </row>
    <row r="71" spans="2:15" x14ac:dyDescent="0.3">
      <c r="B71" s="10"/>
      <c r="C71" s="204"/>
      <c r="D71" s="204"/>
      <c r="E71" s="90"/>
      <c r="F71" s="22"/>
      <c r="G71" s="204"/>
      <c r="H71" s="204"/>
      <c r="I71" s="204"/>
      <c r="J71" s="90"/>
      <c r="K71" s="12"/>
      <c r="L71" s="10"/>
      <c r="M71" s="109"/>
      <c r="N71" s="109"/>
      <c r="O71" s="12"/>
    </row>
    <row r="72" spans="2:15" x14ac:dyDescent="0.3">
      <c r="B72" s="10"/>
      <c r="C72" s="204"/>
      <c r="D72" s="204"/>
      <c r="E72" s="90"/>
      <c r="F72" s="22"/>
      <c r="G72" s="204"/>
      <c r="H72" s="204"/>
      <c r="I72" s="204"/>
      <c r="J72" s="90"/>
      <c r="K72" s="12"/>
      <c r="L72" s="10"/>
      <c r="M72" s="109"/>
      <c r="N72" s="109"/>
      <c r="O72" s="12"/>
    </row>
    <row r="73" spans="2:15" x14ac:dyDescent="0.3">
      <c r="B73" s="10"/>
      <c r="C73" s="204"/>
      <c r="D73" s="204"/>
      <c r="E73" s="90"/>
      <c r="F73" s="22"/>
      <c r="G73" s="204"/>
      <c r="H73" s="204"/>
      <c r="I73" s="204"/>
      <c r="J73" s="90"/>
      <c r="K73" s="12"/>
      <c r="L73" s="10"/>
      <c r="M73" s="109"/>
      <c r="N73" s="109"/>
      <c r="O73" s="12"/>
    </row>
    <row r="74" spans="2:15" x14ac:dyDescent="0.3">
      <c r="B74" s="10"/>
      <c r="C74" s="204"/>
      <c r="D74" s="204"/>
      <c r="E74" s="90"/>
      <c r="F74" s="22"/>
      <c r="G74" s="204"/>
      <c r="H74" s="204"/>
      <c r="I74" s="204"/>
      <c r="J74" s="90"/>
      <c r="K74" s="12"/>
      <c r="L74" s="10"/>
      <c r="M74" s="109"/>
      <c r="N74" s="109"/>
      <c r="O74" s="12"/>
    </row>
    <row r="75" spans="2:15" x14ac:dyDescent="0.3">
      <c r="B75" s="10"/>
      <c r="C75" s="204"/>
      <c r="D75" s="204"/>
      <c r="E75" s="90"/>
      <c r="F75" s="22"/>
      <c r="G75" s="204"/>
      <c r="H75" s="204"/>
      <c r="I75" s="204"/>
      <c r="J75" s="90"/>
      <c r="K75" s="12"/>
      <c r="L75" s="10"/>
      <c r="M75" s="109"/>
      <c r="N75" s="109"/>
      <c r="O75" s="12"/>
    </row>
    <row r="76" spans="2:15" x14ac:dyDescent="0.3">
      <c r="B76" s="10"/>
      <c r="C76" s="204"/>
      <c r="D76" s="204"/>
      <c r="E76" s="90"/>
      <c r="F76" s="22"/>
      <c r="G76" s="204"/>
      <c r="H76" s="204"/>
      <c r="I76" s="204"/>
      <c r="J76" s="90"/>
      <c r="K76" s="12"/>
      <c r="L76" s="10"/>
      <c r="M76" s="109"/>
      <c r="N76" s="109"/>
      <c r="O76" s="12"/>
    </row>
    <row r="77" spans="2:15" x14ac:dyDescent="0.3">
      <c r="B77" s="10"/>
      <c r="C77" s="205" t="s">
        <v>191</v>
      </c>
      <c r="D77" s="207"/>
      <c r="E77" s="90"/>
      <c r="F77" s="22"/>
      <c r="G77" s="205" t="s">
        <v>191</v>
      </c>
      <c r="H77" s="206"/>
      <c r="I77" s="207"/>
      <c r="J77" s="90"/>
      <c r="K77" s="12"/>
      <c r="L77" s="10"/>
      <c r="M77" s="147" t="s">
        <v>191</v>
      </c>
      <c r="N77" s="148"/>
      <c r="O77" s="149"/>
    </row>
    <row r="78" spans="2:15" ht="12" customHeight="1" x14ac:dyDescent="0.3">
      <c r="B78" s="37"/>
      <c r="C78" s="36"/>
      <c r="D78" s="36"/>
      <c r="E78" s="36"/>
      <c r="F78" s="36"/>
      <c r="G78" s="36"/>
      <c r="H78" s="36"/>
      <c r="I78" s="36"/>
      <c r="J78" s="36"/>
      <c r="K78" s="38"/>
      <c r="L78" s="37"/>
      <c r="M78" s="27"/>
      <c r="N78" s="27"/>
      <c r="O78" s="38"/>
    </row>
    <row r="79" spans="2:15" ht="12" customHeight="1" x14ac:dyDescent="0.3">
      <c r="B79" s="10"/>
      <c r="C79" s="8"/>
      <c r="D79" s="8"/>
      <c r="E79" s="8"/>
      <c r="F79" s="8"/>
      <c r="G79" s="8"/>
      <c r="H79" s="8"/>
      <c r="I79" s="8"/>
      <c r="J79" s="8"/>
      <c r="K79" s="12"/>
    </row>
    <row r="80" spans="2:15" ht="25" x14ac:dyDescent="0.5">
      <c r="B80" s="10"/>
      <c r="C80" s="120"/>
      <c r="D80" s="120"/>
      <c r="E80" s="215" t="s">
        <v>538</v>
      </c>
      <c r="F80" s="215"/>
      <c r="G80" s="215"/>
      <c r="H80" s="215"/>
      <c r="I80" s="200" t="s">
        <v>537</v>
      </c>
      <c r="J80" s="200"/>
      <c r="K80" s="12"/>
    </row>
    <row r="81" spans="2:11" ht="12" customHeight="1" x14ac:dyDescent="0.3">
      <c r="B81" s="10"/>
      <c r="C81" s="11"/>
      <c r="D81" s="11"/>
      <c r="E81" s="11"/>
      <c r="F81" s="11"/>
      <c r="G81" s="11"/>
      <c r="H81" s="11"/>
      <c r="I81" s="11"/>
      <c r="J81" s="11"/>
      <c r="K81" s="12"/>
    </row>
    <row r="82" spans="2:11" x14ac:dyDescent="0.3">
      <c r="B82" s="10"/>
      <c r="C82" s="210" t="s">
        <v>17</v>
      </c>
      <c r="D82" s="210"/>
      <c r="E82" s="210"/>
      <c r="F82" s="210"/>
      <c r="G82" s="210"/>
      <c r="H82" s="35" t="s">
        <v>19</v>
      </c>
      <c r="I82" s="89" t="s">
        <v>166</v>
      </c>
      <c r="J82" s="89" t="s">
        <v>163</v>
      </c>
      <c r="K82" s="12"/>
    </row>
    <row r="83" spans="2:11" x14ac:dyDescent="0.3">
      <c r="B83" s="10"/>
      <c r="C83" s="211"/>
      <c r="D83" s="211"/>
      <c r="E83" s="211"/>
      <c r="F83" s="211"/>
      <c r="G83" s="211"/>
      <c r="H83" s="90"/>
      <c r="I83" s="90"/>
      <c r="J83" s="90"/>
      <c r="K83" s="12"/>
    </row>
    <row r="84" spans="2:11" x14ac:dyDescent="0.3">
      <c r="B84" s="10"/>
      <c r="C84" s="211"/>
      <c r="D84" s="211"/>
      <c r="E84" s="211"/>
      <c r="F84" s="211"/>
      <c r="G84" s="211"/>
      <c r="H84" s="90"/>
      <c r="I84" s="90"/>
      <c r="J84" s="90"/>
      <c r="K84" s="12"/>
    </row>
    <row r="85" spans="2:11" x14ac:dyDescent="0.3">
      <c r="B85" s="10"/>
      <c r="C85" s="211"/>
      <c r="D85" s="211"/>
      <c r="E85" s="211"/>
      <c r="F85" s="211"/>
      <c r="G85" s="211"/>
      <c r="H85" s="90"/>
      <c r="I85" s="90"/>
      <c r="J85" s="90"/>
      <c r="K85" s="12"/>
    </row>
    <row r="86" spans="2:11" x14ac:dyDescent="0.3">
      <c r="B86" s="10"/>
      <c r="C86" s="211"/>
      <c r="D86" s="211"/>
      <c r="E86" s="211"/>
      <c r="F86" s="211"/>
      <c r="G86" s="211"/>
      <c r="H86" s="90"/>
      <c r="I86" s="90"/>
      <c r="J86" s="90"/>
      <c r="K86" s="12"/>
    </row>
    <row r="87" spans="2:11" x14ac:dyDescent="0.3">
      <c r="B87" s="10"/>
      <c r="C87" s="211"/>
      <c r="D87" s="211"/>
      <c r="E87" s="211"/>
      <c r="F87" s="211"/>
      <c r="G87" s="211"/>
      <c r="H87" s="90"/>
      <c r="I87" s="90"/>
      <c r="J87" s="90"/>
      <c r="K87" s="12"/>
    </row>
    <row r="88" spans="2:11" x14ac:dyDescent="0.3">
      <c r="B88" s="10"/>
      <c r="C88" s="211"/>
      <c r="D88" s="211"/>
      <c r="E88" s="211"/>
      <c r="F88" s="211"/>
      <c r="G88" s="211"/>
      <c r="H88" s="90"/>
      <c r="I88" s="90"/>
      <c r="J88" s="90"/>
      <c r="K88" s="12"/>
    </row>
    <row r="89" spans="2:11" x14ac:dyDescent="0.3">
      <c r="B89" s="10"/>
      <c r="C89" s="211"/>
      <c r="D89" s="211"/>
      <c r="E89" s="211"/>
      <c r="F89" s="211"/>
      <c r="G89" s="211"/>
      <c r="H89" s="90"/>
      <c r="I89" s="90"/>
      <c r="J89" s="90"/>
      <c r="K89" s="12"/>
    </row>
    <row r="90" spans="2:11" x14ac:dyDescent="0.3">
      <c r="B90" s="10"/>
      <c r="C90" s="211"/>
      <c r="D90" s="211"/>
      <c r="E90" s="211"/>
      <c r="F90" s="211"/>
      <c r="G90" s="211"/>
      <c r="H90" s="90"/>
      <c r="I90" s="90"/>
      <c r="J90" s="90"/>
      <c r="K90" s="12"/>
    </row>
    <row r="91" spans="2:11" x14ac:dyDescent="0.3">
      <c r="B91" s="10"/>
      <c r="C91" s="211"/>
      <c r="D91" s="211"/>
      <c r="E91" s="211"/>
      <c r="F91" s="211"/>
      <c r="G91" s="211"/>
      <c r="H91" s="90"/>
      <c r="I91" s="90"/>
      <c r="J91" s="90"/>
      <c r="K91" s="12"/>
    </row>
    <row r="92" spans="2:11" x14ac:dyDescent="0.3">
      <c r="B92" s="10"/>
      <c r="C92" s="211"/>
      <c r="D92" s="211"/>
      <c r="E92" s="211"/>
      <c r="F92" s="211"/>
      <c r="G92" s="211"/>
      <c r="H92" s="90"/>
      <c r="I92" s="90"/>
      <c r="J92" s="90"/>
      <c r="K92" s="12"/>
    </row>
    <row r="93" spans="2:11" x14ac:dyDescent="0.3">
      <c r="B93" s="10"/>
      <c r="C93" s="211"/>
      <c r="D93" s="211"/>
      <c r="E93" s="211"/>
      <c r="F93" s="211"/>
      <c r="G93" s="211"/>
      <c r="H93" s="90"/>
      <c r="I93" s="90"/>
      <c r="J93" s="90"/>
      <c r="K93" s="12"/>
    </row>
    <row r="94" spans="2:11" x14ac:dyDescent="0.3">
      <c r="B94" s="10"/>
      <c r="C94" s="211"/>
      <c r="D94" s="211"/>
      <c r="E94" s="211"/>
      <c r="F94" s="211"/>
      <c r="G94" s="211"/>
      <c r="H94" s="90"/>
      <c r="I94" s="90"/>
      <c r="J94" s="90"/>
      <c r="K94" s="12"/>
    </row>
    <row r="95" spans="2:11" x14ac:dyDescent="0.3">
      <c r="B95" s="10"/>
      <c r="C95" s="211"/>
      <c r="D95" s="211"/>
      <c r="E95" s="211"/>
      <c r="F95" s="211"/>
      <c r="G95" s="211"/>
      <c r="H95" s="90"/>
      <c r="I95" s="90"/>
      <c r="J95" s="90"/>
      <c r="K95" s="12"/>
    </row>
    <row r="96" spans="2:11" x14ac:dyDescent="0.3">
      <c r="B96" s="10"/>
      <c r="C96" s="211"/>
      <c r="D96" s="211"/>
      <c r="E96" s="211"/>
      <c r="F96" s="211"/>
      <c r="G96" s="211"/>
      <c r="H96" s="90"/>
      <c r="I96" s="90"/>
      <c r="J96" s="90"/>
      <c r="K96" s="12"/>
    </row>
    <row r="97" spans="2:11" x14ac:dyDescent="0.3">
      <c r="B97" s="10"/>
      <c r="C97" s="211"/>
      <c r="D97" s="211"/>
      <c r="E97" s="211"/>
      <c r="F97" s="211"/>
      <c r="G97" s="211"/>
      <c r="H97" s="90"/>
      <c r="I97" s="90"/>
      <c r="J97" s="90"/>
      <c r="K97" s="12"/>
    </row>
    <row r="98" spans="2:11" x14ac:dyDescent="0.3">
      <c r="B98" s="10"/>
      <c r="C98" s="211"/>
      <c r="D98" s="211"/>
      <c r="E98" s="211"/>
      <c r="F98" s="211"/>
      <c r="G98" s="211"/>
      <c r="H98" s="90"/>
      <c r="I98" s="90"/>
      <c r="J98" s="90"/>
      <c r="K98" s="12"/>
    </row>
    <row r="99" spans="2:11" x14ac:dyDescent="0.3">
      <c r="B99" s="10"/>
      <c r="C99" s="211"/>
      <c r="D99" s="211"/>
      <c r="E99" s="211"/>
      <c r="F99" s="211"/>
      <c r="G99" s="211"/>
      <c r="H99" s="90"/>
      <c r="I99" s="90"/>
      <c r="J99" s="90"/>
      <c r="K99" s="12"/>
    </row>
    <row r="100" spans="2:11" x14ac:dyDescent="0.3">
      <c r="B100" s="10"/>
      <c r="C100" s="211"/>
      <c r="D100" s="211"/>
      <c r="E100" s="211"/>
      <c r="F100" s="211"/>
      <c r="G100" s="211"/>
      <c r="H100" s="90"/>
      <c r="I100" s="90"/>
      <c r="J100" s="90"/>
      <c r="K100" s="12"/>
    </row>
    <row r="101" spans="2:11" x14ac:dyDescent="0.3">
      <c r="B101" s="10"/>
      <c r="C101" s="211"/>
      <c r="D101" s="211"/>
      <c r="E101" s="211"/>
      <c r="F101" s="211"/>
      <c r="G101" s="211"/>
      <c r="H101" s="90"/>
      <c r="I101" s="90"/>
      <c r="J101" s="90"/>
      <c r="K101" s="12"/>
    </row>
    <row r="102" spans="2:11" x14ac:dyDescent="0.3">
      <c r="B102" s="10"/>
      <c r="C102" s="211"/>
      <c r="D102" s="211"/>
      <c r="E102" s="211"/>
      <c r="F102" s="211"/>
      <c r="G102" s="211"/>
      <c r="H102" s="90"/>
      <c r="I102" s="90"/>
      <c r="J102" s="90"/>
      <c r="K102" s="12"/>
    </row>
    <row r="103" spans="2:11" x14ac:dyDescent="0.3">
      <c r="B103" s="10"/>
      <c r="C103" s="211"/>
      <c r="D103" s="211"/>
      <c r="E103" s="211"/>
      <c r="F103" s="211"/>
      <c r="G103" s="211"/>
      <c r="H103" s="90"/>
      <c r="I103" s="90"/>
      <c r="J103" s="90"/>
      <c r="K103" s="12"/>
    </row>
    <row r="104" spans="2:11" x14ac:dyDescent="0.3">
      <c r="B104" s="10"/>
      <c r="C104" s="211"/>
      <c r="D104" s="211"/>
      <c r="E104" s="211"/>
      <c r="F104" s="211"/>
      <c r="G104" s="211"/>
      <c r="H104" s="90"/>
      <c r="I104" s="90"/>
      <c r="J104" s="90"/>
      <c r="K104" s="12"/>
    </row>
    <row r="105" spans="2:11" x14ac:dyDescent="0.3">
      <c r="B105" s="10"/>
      <c r="C105" s="211"/>
      <c r="D105" s="211"/>
      <c r="E105" s="211"/>
      <c r="F105" s="211"/>
      <c r="G105" s="211"/>
      <c r="H105" s="90"/>
      <c r="I105" s="90"/>
      <c r="J105" s="90"/>
      <c r="K105" s="12"/>
    </row>
    <row r="106" spans="2:11" x14ac:dyDescent="0.3">
      <c r="B106" s="10"/>
      <c r="C106" s="211"/>
      <c r="D106" s="211"/>
      <c r="E106" s="211"/>
      <c r="F106" s="211"/>
      <c r="G106" s="211"/>
      <c r="H106" s="90"/>
      <c r="I106" s="90"/>
      <c r="J106" s="90"/>
      <c r="K106" s="12"/>
    </row>
    <row r="107" spans="2:11" x14ac:dyDescent="0.3">
      <c r="B107" s="10"/>
      <c r="C107" s="211"/>
      <c r="D107" s="211"/>
      <c r="E107" s="211"/>
      <c r="F107" s="211"/>
      <c r="G107" s="211"/>
      <c r="H107" s="90"/>
      <c r="I107" s="90"/>
      <c r="J107" s="90"/>
      <c r="K107" s="12"/>
    </row>
    <row r="108" spans="2:11" x14ac:dyDescent="0.3">
      <c r="B108" s="10"/>
      <c r="C108" s="211"/>
      <c r="D108" s="211"/>
      <c r="E108" s="211"/>
      <c r="F108" s="211"/>
      <c r="G108" s="211"/>
      <c r="H108" s="90"/>
      <c r="I108" s="90"/>
      <c r="J108" s="90"/>
      <c r="K108" s="12"/>
    </row>
    <row r="109" spans="2:11" x14ac:dyDescent="0.3">
      <c r="B109" s="10"/>
      <c r="C109" s="211"/>
      <c r="D109" s="211"/>
      <c r="E109" s="211"/>
      <c r="F109" s="211"/>
      <c r="G109" s="211"/>
      <c r="H109" s="90"/>
      <c r="I109" s="90"/>
      <c r="J109" s="90"/>
      <c r="K109" s="12"/>
    </row>
    <row r="110" spans="2:11" x14ac:dyDescent="0.3">
      <c r="B110" s="10"/>
      <c r="C110" s="211"/>
      <c r="D110" s="211"/>
      <c r="E110" s="211"/>
      <c r="F110" s="211"/>
      <c r="G110" s="211"/>
      <c r="H110" s="90"/>
      <c r="I110" s="90"/>
      <c r="J110" s="90"/>
      <c r="K110" s="12"/>
    </row>
    <row r="111" spans="2:11" x14ac:dyDescent="0.3">
      <c r="B111" s="10"/>
      <c r="C111" s="211"/>
      <c r="D111" s="211"/>
      <c r="E111" s="211"/>
      <c r="F111" s="211"/>
      <c r="G111" s="211"/>
      <c r="H111" s="90"/>
      <c r="I111" s="90"/>
      <c r="J111" s="90"/>
      <c r="K111" s="12"/>
    </row>
    <row r="112" spans="2:11" x14ac:dyDescent="0.3">
      <c r="B112" s="10"/>
      <c r="C112" s="211"/>
      <c r="D112" s="211"/>
      <c r="E112" s="211"/>
      <c r="F112" s="211"/>
      <c r="G112" s="211"/>
      <c r="H112" s="90"/>
      <c r="I112" s="90"/>
      <c r="J112" s="90"/>
      <c r="K112" s="12"/>
    </row>
    <row r="113" spans="2:11" ht="14.5" thickBot="1" x14ac:dyDescent="0.35">
      <c r="B113" s="10"/>
      <c r="C113" s="205" t="s">
        <v>159</v>
      </c>
      <c r="D113" s="206"/>
      <c r="E113" s="206"/>
      <c r="F113" s="206"/>
      <c r="G113" s="207"/>
      <c r="H113" s="104"/>
      <c r="I113" s="91"/>
      <c r="J113" s="91"/>
      <c r="K113" s="12"/>
    </row>
    <row r="114" spans="2:11" ht="14.5" thickBot="1" x14ac:dyDescent="0.35">
      <c r="B114" s="10"/>
      <c r="C114" s="11"/>
      <c r="D114" s="11"/>
      <c r="E114" s="11"/>
      <c r="F114" s="11"/>
      <c r="G114" s="11"/>
      <c r="H114" s="11"/>
      <c r="I114" s="106"/>
      <c r="J114" s="103">
        <f>SUM(J83:J113)</f>
        <v>0</v>
      </c>
      <c r="K114" s="12"/>
    </row>
    <row r="115" spans="2:11" x14ac:dyDescent="0.3">
      <c r="B115" s="37"/>
      <c r="C115" s="27"/>
      <c r="D115" s="27"/>
      <c r="E115" s="27"/>
      <c r="F115" s="27"/>
      <c r="G115" s="27"/>
      <c r="H115" s="27"/>
      <c r="I115" s="27"/>
      <c r="J115" s="27"/>
      <c r="K115" s="38"/>
    </row>
  </sheetData>
  <sheetProtection sheet="1" scenarios="1" selectLockedCells="1"/>
  <dataConsolidate/>
  <mergeCells count="99">
    <mergeCell ref="M55:N55"/>
    <mergeCell ref="D5:J5"/>
    <mergeCell ref="D7:G7"/>
    <mergeCell ref="D9:G9"/>
    <mergeCell ref="C57:D57"/>
    <mergeCell ref="C56:D56"/>
    <mergeCell ref="G57:I57"/>
    <mergeCell ref="D28:J28"/>
    <mergeCell ref="D12:J12"/>
    <mergeCell ref="D14:J14"/>
    <mergeCell ref="C40:J40"/>
    <mergeCell ref="C55:E55"/>
    <mergeCell ref="C107:G107"/>
    <mergeCell ref="C86:G86"/>
    <mergeCell ref="C85:G85"/>
    <mergeCell ref="C84:G84"/>
    <mergeCell ref="C102:G102"/>
    <mergeCell ref="C101:G101"/>
    <mergeCell ref="C100:G100"/>
    <mergeCell ref="C99:G99"/>
    <mergeCell ref="C97:G97"/>
    <mergeCell ref="C92:G92"/>
    <mergeCell ref="C91:G91"/>
    <mergeCell ref="C90:G90"/>
    <mergeCell ref="C88:G88"/>
    <mergeCell ref="C87:G87"/>
    <mergeCell ref="C106:G106"/>
    <mergeCell ref="C105:G105"/>
    <mergeCell ref="C112:G112"/>
    <mergeCell ref="C111:G111"/>
    <mergeCell ref="C110:G110"/>
    <mergeCell ref="C109:G109"/>
    <mergeCell ref="C108:G108"/>
    <mergeCell ref="C61:D61"/>
    <mergeCell ref="C70:D70"/>
    <mergeCell ref="C73:D73"/>
    <mergeCell ref="C72:D72"/>
    <mergeCell ref="C71:D71"/>
    <mergeCell ref="C67:D67"/>
    <mergeCell ref="C66:D66"/>
    <mergeCell ref="C65:D65"/>
    <mergeCell ref="C64:D64"/>
    <mergeCell ref="C63:D63"/>
    <mergeCell ref="C62:D62"/>
    <mergeCell ref="C69:D69"/>
    <mergeCell ref="C82:G82"/>
    <mergeCell ref="G71:I71"/>
    <mergeCell ref="G70:I70"/>
    <mergeCell ref="C96:G96"/>
    <mergeCell ref="C95:G95"/>
    <mergeCell ref="C94:G94"/>
    <mergeCell ref="C93:G93"/>
    <mergeCell ref="C83:G83"/>
    <mergeCell ref="C89:G89"/>
    <mergeCell ref="E80:H80"/>
    <mergeCell ref="I80:J80"/>
    <mergeCell ref="G75:I75"/>
    <mergeCell ref="G74:I74"/>
    <mergeCell ref="G73:I73"/>
    <mergeCell ref="G72:I72"/>
    <mergeCell ref="C104:G104"/>
    <mergeCell ref="C103:G103"/>
    <mergeCell ref="C98:G98"/>
    <mergeCell ref="G59:I59"/>
    <mergeCell ref="G58:I58"/>
    <mergeCell ref="C60:D60"/>
    <mergeCell ref="G76:I76"/>
    <mergeCell ref="C77:D77"/>
    <mergeCell ref="C76:D76"/>
    <mergeCell ref="C75:D75"/>
    <mergeCell ref="C74:D74"/>
    <mergeCell ref="G77:I77"/>
    <mergeCell ref="G66:I66"/>
    <mergeCell ref="C58:D58"/>
    <mergeCell ref="G61:I61"/>
    <mergeCell ref="C68:D68"/>
    <mergeCell ref="C113:G113"/>
    <mergeCell ref="D42:I42"/>
    <mergeCell ref="D43:I43"/>
    <mergeCell ref="D44:I44"/>
    <mergeCell ref="D45:I45"/>
    <mergeCell ref="D46:I46"/>
    <mergeCell ref="D47:I47"/>
    <mergeCell ref="D48:I48"/>
    <mergeCell ref="D49:I49"/>
    <mergeCell ref="D50:I50"/>
    <mergeCell ref="D51:I51"/>
    <mergeCell ref="D52:I52"/>
    <mergeCell ref="C59:D59"/>
    <mergeCell ref="G60:I60"/>
    <mergeCell ref="G55:J55"/>
    <mergeCell ref="G56:I56"/>
    <mergeCell ref="G65:I65"/>
    <mergeCell ref="G64:I64"/>
    <mergeCell ref="G63:I63"/>
    <mergeCell ref="G62:I62"/>
    <mergeCell ref="G69:I69"/>
    <mergeCell ref="G68:I68"/>
    <mergeCell ref="G67:I67"/>
  </mergeCells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B2:AO35"/>
  <sheetViews>
    <sheetView showGridLines="0" tabSelected="1" zoomScale="55" zoomScaleNormal="55" workbookViewId="0">
      <selection activeCell="C4" sqref="C4"/>
    </sheetView>
  </sheetViews>
  <sheetFormatPr defaultColWidth="9.1796875" defaultRowHeight="15" customHeight="1" x14ac:dyDescent="0.35"/>
  <cols>
    <col min="1" max="1" width="4.6328125" style="155" customWidth="1"/>
    <col min="2" max="2" width="1.6328125" style="155" customWidth="1"/>
    <col min="3" max="34" width="4.6328125" style="155" customWidth="1"/>
    <col min="35" max="35" width="1.6328125" style="155" customWidth="1"/>
    <col min="36" max="36" width="6.6328125" style="155" customWidth="1"/>
    <col min="37" max="37" width="1.6328125" style="155" customWidth="1"/>
    <col min="38" max="38" width="10.6328125" style="155" customWidth="1"/>
    <col min="39" max="39" width="32.6328125" style="155" customWidth="1"/>
    <col min="40" max="40" width="1.6328125" style="155" customWidth="1"/>
    <col min="41" max="41" width="4.6328125" style="155" customWidth="1"/>
    <col min="42" max="16384" width="9.1796875" style="155"/>
  </cols>
  <sheetData>
    <row r="2" spans="2:41" ht="10" customHeight="1" x14ac:dyDescent="0.35">
      <c r="B2" s="170"/>
      <c r="C2" s="170"/>
      <c r="D2" s="170"/>
      <c r="E2" s="170"/>
      <c r="F2" s="170"/>
      <c r="G2" s="170"/>
      <c r="H2" s="170"/>
      <c r="I2" s="170"/>
      <c r="J2" s="170"/>
      <c r="K2" s="170"/>
      <c r="L2" s="170"/>
      <c r="M2" s="170"/>
      <c r="N2" s="170"/>
      <c r="O2" s="170"/>
      <c r="P2" s="170"/>
      <c r="Q2" s="170"/>
      <c r="R2" s="170"/>
      <c r="S2" s="170"/>
      <c r="T2" s="170"/>
      <c r="U2" s="170"/>
      <c r="V2" s="170"/>
      <c r="W2" s="170"/>
      <c r="X2" s="170"/>
      <c r="Y2" s="170"/>
      <c r="Z2" s="170"/>
      <c r="AA2" s="170"/>
      <c r="AB2" s="170"/>
      <c r="AC2" s="170"/>
      <c r="AD2" s="170"/>
      <c r="AE2" s="170"/>
      <c r="AF2" s="170"/>
      <c r="AG2" s="170"/>
      <c r="AH2" s="170"/>
      <c r="AI2" s="170"/>
    </row>
    <row r="3" spans="2:41" ht="20" customHeight="1" x14ac:dyDescent="0.35">
      <c r="B3" s="170"/>
      <c r="C3" s="183"/>
      <c r="D3" s="183"/>
      <c r="E3" s="183"/>
      <c r="F3" s="183"/>
      <c r="G3" s="183"/>
      <c r="H3" s="183"/>
      <c r="I3" s="183"/>
      <c r="J3" s="183"/>
      <c r="K3" s="183"/>
      <c r="L3" s="183"/>
      <c r="M3" s="183"/>
      <c r="N3" s="183"/>
      <c r="O3" s="183"/>
      <c r="P3" s="183"/>
      <c r="Q3" s="183"/>
      <c r="R3" s="183"/>
      <c r="S3" s="183"/>
      <c r="T3" s="183"/>
      <c r="U3" s="183"/>
      <c r="V3" s="183"/>
      <c r="W3" s="183"/>
      <c r="X3" s="183"/>
      <c r="Y3" s="183"/>
      <c r="Z3" s="183"/>
      <c r="AA3" s="183"/>
      <c r="AB3" s="183"/>
      <c r="AC3" s="183"/>
      <c r="AD3" s="183"/>
      <c r="AE3" s="183"/>
      <c r="AF3" s="183"/>
      <c r="AG3" s="183"/>
      <c r="AH3" s="183"/>
      <c r="AI3" s="170"/>
      <c r="AL3" s="175"/>
      <c r="AM3" s="179" t="s">
        <v>1488</v>
      </c>
      <c r="AO3" s="178" t="s">
        <v>85</v>
      </c>
    </row>
    <row r="4" spans="2:41" ht="20" customHeight="1" x14ac:dyDescent="0.35">
      <c r="B4" s="170"/>
      <c r="C4" s="183"/>
      <c r="D4" s="183"/>
      <c r="E4" s="183"/>
      <c r="F4" s="183"/>
      <c r="G4" s="183"/>
      <c r="H4" s="183"/>
      <c r="I4" s="183"/>
      <c r="J4" s="183"/>
      <c r="K4" s="183"/>
      <c r="L4" s="183"/>
      <c r="M4" s="183"/>
      <c r="N4" s="183"/>
      <c r="O4" s="183"/>
      <c r="P4" s="183"/>
      <c r="Q4" s="183"/>
      <c r="R4" s="183"/>
      <c r="S4" s="183"/>
      <c r="T4" s="183"/>
      <c r="U4" s="183"/>
      <c r="V4" s="183"/>
      <c r="W4" s="183"/>
      <c r="X4" s="183"/>
      <c r="Y4" s="183"/>
      <c r="Z4" s="183"/>
      <c r="AA4" s="183"/>
      <c r="AB4" s="183"/>
      <c r="AC4" s="183"/>
      <c r="AD4" s="183"/>
      <c r="AE4" s="183"/>
      <c r="AF4" s="183"/>
      <c r="AG4" s="183"/>
      <c r="AH4" s="183"/>
      <c r="AI4" s="170"/>
      <c r="AL4" s="180" t="s">
        <v>8</v>
      </c>
      <c r="AM4" s="176"/>
      <c r="AO4" s="156" t="s">
        <v>158</v>
      </c>
    </row>
    <row r="5" spans="2:41" ht="20" customHeight="1" x14ac:dyDescent="0.35">
      <c r="B5" s="170"/>
      <c r="C5" s="183"/>
      <c r="D5" s="183"/>
      <c r="E5" s="183"/>
      <c r="F5" s="183"/>
      <c r="G5" s="183"/>
      <c r="H5" s="183"/>
      <c r="I5" s="183"/>
      <c r="J5" s="183"/>
      <c r="K5" s="183"/>
      <c r="L5" s="183"/>
      <c r="M5" s="183"/>
      <c r="N5" s="183"/>
      <c r="O5" s="183"/>
      <c r="P5" s="183"/>
      <c r="Q5" s="183"/>
      <c r="R5" s="183"/>
      <c r="S5" s="183"/>
      <c r="T5" s="183"/>
      <c r="U5" s="183"/>
      <c r="V5" s="183"/>
      <c r="W5" s="183"/>
      <c r="X5" s="183"/>
      <c r="Y5" s="183"/>
      <c r="Z5" s="183"/>
      <c r="AA5" s="183"/>
      <c r="AB5" s="183"/>
      <c r="AC5" s="183"/>
      <c r="AD5" s="183"/>
      <c r="AE5" s="183"/>
      <c r="AF5" s="183"/>
      <c r="AG5" s="183"/>
      <c r="AH5" s="183"/>
      <c r="AI5" s="170"/>
      <c r="AL5" s="181" t="s">
        <v>30</v>
      </c>
      <c r="AM5" s="177"/>
    </row>
    <row r="6" spans="2:41" ht="20" customHeight="1" x14ac:dyDescent="0.35">
      <c r="B6" s="170"/>
      <c r="C6" s="183"/>
      <c r="D6" s="183"/>
      <c r="E6" s="183"/>
      <c r="F6" s="183"/>
      <c r="G6" s="183"/>
      <c r="H6" s="183"/>
      <c r="I6" s="183"/>
      <c r="J6" s="183"/>
      <c r="K6" s="183"/>
      <c r="L6" s="183"/>
      <c r="M6" s="183"/>
      <c r="N6" s="183"/>
      <c r="O6" s="183"/>
      <c r="P6" s="183"/>
      <c r="Q6" s="183"/>
      <c r="R6" s="183"/>
      <c r="S6" s="183"/>
      <c r="T6" s="183"/>
      <c r="U6" s="183"/>
      <c r="V6" s="183"/>
      <c r="W6" s="183"/>
      <c r="X6" s="183"/>
      <c r="Y6" s="183"/>
      <c r="Z6" s="183"/>
      <c r="AA6" s="183"/>
      <c r="AB6" s="183"/>
      <c r="AC6" s="183"/>
      <c r="AD6" s="183"/>
      <c r="AE6" s="183"/>
      <c r="AF6" s="183"/>
      <c r="AG6" s="183"/>
      <c r="AH6" s="183"/>
      <c r="AI6" s="170"/>
    </row>
    <row r="7" spans="2:41" ht="20" customHeight="1" x14ac:dyDescent="0.35">
      <c r="B7" s="170"/>
      <c r="C7" s="183"/>
      <c r="D7" s="183"/>
      <c r="E7" s="183"/>
      <c r="F7" s="183"/>
      <c r="G7" s="183"/>
      <c r="H7" s="183"/>
      <c r="I7" s="183"/>
      <c r="J7" s="183"/>
      <c r="K7" s="183"/>
      <c r="L7" s="183"/>
      <c r="M7" s="183"/>
      <c r="N7" s="183"/>
      <c r="O7" s="183"/>
      <c r="P7" s="183"/>
      <c r="Q7" s="183"/>
      <c r="R7" s="183"/>
      <c r="S7" s="183"/>
      <c r="T7" s="183"/>
      <c r="U7" s="183"/>
      <c r="V7" s="183"/>
      <c r="W7" s="183"/>
      <c r="X7" s="183"/>
      <c r="Y7" s="183"/>
      <c r="Z7" s="183"/>
      <c r="AA7" s="183"/>
      <c r="AB7" s="183"/>
      <c r="AC7" s="183"/>
      <c r="AD7" s="183"/>
      <c r="AE7" s="183"/>
      <c r="AF7" s="183"/>
      <c r="AG7" s="183"/>
      <c r="AH7" s="183"/>
      <c r="AI7" s="170"/>
    </row>
    <row r="8" spans="2:41" ht="20" customHeight="1" x14ac:dyDescent="0.35">
      <c r="B8" s="170"/>
      <c r="C8" s="183"/>
      <c r="D8" s="183"/>
      <c r="E8" s="183"/>
      <c r="F8" s="183"/>
      <c r="G8" s="183"/>
      <c r="H8" s="183"/>
      <c r="I8" s="183"/>
      <c r="J8" s="183"/>
      <c r="K8" s="183"/>
      <c r="L8" s="183"/>
      <c r="M8" s="183"/>
      <c r="N8" s="183"/>
      <c r="O8" s="183"/>
      <c r="P8" s="183"/>
      <c r="Q8" s="183"/>
      <c r="R8" s="183"/>
      <c r="S8" s="183"/>
      <c r="T8" s="183"/>
      <c r="U8" s="183"/>
      <c r="V8" s="183"/>
      <c r="W8" s="183"/>
      <c r="X8" s="183"/>
      <c r="Y8" s="183"/>
      <c r="Z8" s="183"/>
      <c r="AA8" s="183"/>
      <c r="AB8" s="183"/>
      <c r="AC8" s="183"/>
      <c r="AD8" s="183"/>
      <c r="AE8" s="183"/>
      <c r="AF8" s="183"/>
      <c r="AG8" s="183"/>
      <c r="AH8" s="183"/>
      <c r="AI8" s="170"/>
    </row>
    <row r="9" spans="2:41" ht="20" customHeight="1" x14ac:dyDescent="0.35">
      <c r="B9" s="170"/>
      <c r="C9" s="183"/>
      <c r="D9" s="183"/>
      <c r="E9" s="183"/>
      <c r="F9" s="183"/>
      <c r="G9" s="183"/>
      <c r="H9" s="183"/>
      <c r="I9" s="183"/>
      <c r="J9" s="183"/>
      <c r="K9" s="183"/>
      <c r="L9" s="183"/>
      <c r="M9" s="183"/>
      <c r="N9" s="183"/>
      <c r="O9" s="183"/>
      <c r="P9" s="183"/>
      <c r="Q9" s="183"/>
      <c r="R9" s="183"/>
      <c r="S9" s="183"/>
      <c r="T9" s="183"/>
      <c r="U9" s="183"/>
      <c r="V9" s="183"/>
      <c r="W9" s="183"/>
      <c r="X9" s="183"/>
      <c r="Y9" s="183"/>
      <c r="Z9" s="183"/>
      <c r="AA9" s="183"/>
      <c r="AB9" s="183"/>
      <c r="AC9" s="183"/>
      <c r="AD9" s="183"/>
      <c r="AE9" s="183"/>
      <c r="AF9" s="183"/>
      <c r="AG9" s="183"/>
      <c r="AH9" s="183"/>
      <c r="AI9" s="170"/>
    </row>
    <row r="10" spans="2:41" ht="20" customHeight="1" x14ac:dyDescent="0.35">
      <c r="B10" s="170"/>
      <c r="C10" s="183"/>
      <c r="D10" s="183"/>
      <c r="E10" s="183"/>
      <c r="F10" s="183"/>
      <c r="G10" s="183"/>
      <c r="H10" s="183"/>
      <c r="I10" s="183"/>
      <c r="J10" s="183"/>
      <c r="K10" s="183"/>
      <c r="L10" s="183"/>
      <c r="M10" s="183"/>
      <c r="N10" s="183"/>
      <c r="O10" s="183"/>
      <c r="P10" s="183"/>
      <c r="Q10" s="183"/>
      <c r="R10" s="183"/>
      <c r="S10" s="183"/>
      <c r="T10" s="183"/>
      <c r="U10" s="183"/>
      <c r="V10" s="183"/>
      <c r="W10" s="183"/>
      <c r="X10" s="183"/>
      <c r="Y10" s="183"/>
      <c r="Z10" s="183"/>
      <c r="AA10" s="183"/>
      <c r="AB10" s="183"/>
      <c r="AC10" s="183"/>
      <c r="AD10" s="183"/>
      <c r="AE10" s="183"/>
      <c r="AF10" s="183"/>
      <c r="AG10" s="183"/>
      <c r="AH10" s="183"/>
      <c r="AI10" s="170"/>
    </row>
    <row r="11" spans="2:41" ht="20" customHeight="1" x14ac:dyDescent="0.35">
      <c r="B11" s="170"/>
      <c r="C11" s="183"/>
      <c r="D11" s="183"/>
      <c r="E11" s="183"/>
      <c r="F11" s="183"/>
      <c r="G11" s="183"/>
      <c r="H11" s="183"/>
      <c r="I11" s="183"/>
      <c r="J11" s="183"/>
      <c r="K11" s="183"/>
      <c r="L11" s="183"/>
      <c r="M11" s="183"/>
      <c r="N11" s="183"/>
      <c r="O11" s="183"/>
      <c r="P11" s="183"/>
      <c r="Q11" s="183"/>
      <c r="R11" s="183"/>
      <c r="S11" s="183"/>
      <c r="T11" s="183"/>
      <c r="U11" s="183"/>
      <c r="V11" s="183"/>
      <c r="W11" s="183"/>
      <c r="X11" s="183"/>
      <c r="Y11" s="183"/>
      <c r="Z11" s="183"/>
      <c r="AA11" s="183"/>
      <c r="AB11" s="183"/>
      <c r="AC11" s="183"/>
      <c r="AD11" s="183"/>
      <c r="AE11" s="183"/>
      <c r="AF11" s="183"/>
      <c r="AG11" s="183"/>
      <c r="AH11" s="183"/>
      <c r="AI11" s="170"/>
    </row>
    <row r="12" spans="2:41" ht="20" customHeight="1" x14ac:dyDescent="0.35">
      <c r="B12" s="170"/>
      <c r="C12" s="183"/>
      <c r="D12" s="183"/>
      <c r="E12" s="183"/>
      <c r="F12" s="183"/>
      <c r="G12" s="183"/>
      <c r="H12" s="183"/>
      <c r="I12" s="183"/>
      <c r="J12" s="183"/>
      <c r="K12" s="183"/>
      <c r="L12" s="183"/>
      <c r="M12" s="183"/>
      <c r="N12" s="183"/>
      <c r="O12" s="183"/>
      <c r="P12" s="183"/>
      <c r="Q12" s="183"/>
      <c r="R12" s="183"/>
      <c r="S12" s="183"/>
      <c r="T12" s="183"/>
      <c r="U12" s="183"/>
      <c r="V12" s="183"/>
      <c r="W12" s="183"/>
      <c r="X12" s="183"/>
      <c r="Y12" s="183"/>
      <c r="Z12" s="183"/>
      <c r="AA12" s="183"/>
      <c r="AB12" s="183"/>
      <c r="AC12" s="183"/>
      <c r="AD12" s="183"/>
      <c r="AE12" s="183"/>
      <c r="AF12" s="183"/>
      <c r="AG12" s="183"/>
      <c r="AH12" s="183"/>
      <c r="AI12" s="170"/>
    </row>
    <row r="13" spans="2:41" ht="20" customHeight="1" x14ac:dyDescent="0.35">
      <c r="B13" s="170"/>
      <c r="C13" s="183"/>
      <c r="D13" s="183"/>
      <c r="E13" s="183"/>
      <c r="F13" s="183"/>
      <c r="G13" s="183"/>
      <c r="H13" s="183"/>
      <c r="I13" s="183"/>
      <c r="J13" s="183"/>
      <c r="K13" s="183"/>
      <c r="L13" s="183"/>
      <c r="M13" s="183"/>
      <c r="N13" s="183"/>
      <c r="O13" s="183"/>
      <c r="P13" s="183"/>
      <c r="Q13" s="183"/>
      <c r="R13" s="183"/>
      <c r="S13" s="183"/>
      <c r="T13" s="183"/>
      <c r="U13" s="183"/>
      <c r="V13" s="183"/>
      <c r="W13" s="183"/>
      <c r="X13" s="183"/>
      <c r="Y13" s="183"/>
      <c r="Z13" s="183"/>
      <c r="AA13" s="183"/>
      <c r="AB13" s="183"/>
      <c r="AC13" s="183"/>
      <c r="AD13" s="183"/>
      <c r="AE13" s="183"/>
      <c r="AF13" s="183"/>
      <c r="AG13" s="183"/>
      <c r="AH13" s="183"/>
      <c r="AI13" s="170"/>
    </row>
    <row r="14" spans="2:41" ht="20" customHeight="1" x14ac:dyDescent="0.35">
      <c r="B14" s="170"/>
      <c r="C14" s="183"/>
      <c r="D14" s="183"/>
      <c r="E14" s="183"/>
      <c r="F14" s="183"/>
      <c r="G14" s="183"/>
      <c r="H14" s="183"/>
      <c r="I14" s="183"/>
      <c r="J14" s="183"/>
      <c r="K14" s="183"/>
      <c r="L14" s="183"/>
      <c r="M14" s="183"/>
      <c r="N14" s="183"/>
      <c r="O14" s="183"/>
      <c r="P14" s="183"/>
      <c r="Q14" s="183"/>
      <c r="R14" s="183"/>
      <c r="S14" s="183"/>
      <c r="T14" s="183"/>
      <c r="U14" s="183"/>
      <c r="V14" s="183"/>
      <c r="W14" s="183"/>
      <c r="X14" s="183"/>
      <c r="Y14" s="183"/>
      <c r="Z14" s="183"/>
      <c r="AA14" s="183"/>
      <c r="AB14" s="183"/>
      <c r="AC14" s="183"/>
      <c r="AD14" s="183"/>
      <c r="AE14" s="183"/>
      <c r="AF14" s="183"/>
      <c r="AG14" s="183"/>
      <c r="AH14" s="183"/>
      <c r="AI14" s="170"/>
    </row>
    <row r="15" spans="2:41" ht="20" customHeight="1" x14ac:dyDescent="0.35">
      <c r="B15" s="170"/>
      <c r="C15" s="183"/>
      <c r="D15" s="183"/>
      <c r="E15" s="183"/>
      <c r="F15" s="183"/>
      <c r="G15" s="183"/>
      <c r="H15" s="183"/>
      <c r="I15" s="183"/>
      <c r="J15" s="183"/>
      <c r="K15" s="183"/>
      <c r="L15" s="183"/>
      <c r="M15" s="183"/>
      <c r="N15" s="183"/>
      <c r="O15" s="183"/>
      <c r="P15" s="183"/>
      <c r="Q15" s="183"/>
      <c r="R15" s="183"/>
      <c r="S15" s="183"/>
      <c r="T15" s="183"/>
      <c r="U15" s="183"/>
      <c r="V15" s="183"/>
      <c r="W15" s="183"/>
      <c r="X15" s="183"/>
      <c r="Y15" s="183"/>
      <c r="Z15" s="183"/>
      <c r="AA15" s="183"/>
      <c r="AB15" s="183"/>
      <c r="AC15" s="183"/>
      <c r="AD15" s="183"/>
      <c r="AE15" s="183"/>
      <c r="AF15" s="183"/>
      <c r="AG15" s="183"/>
      <c r="AH15" s="183"/>
      <c r="AI15" s="170"/>
    </row>
    <row r="16" spans="2:41" ht="20" customHeight="1" x14ac:dyDescent="0.35">
      <c r="B16" s="170"/>
      <c r="C16" s="183"/>
      <c r="D16" s="183"/>
      <c r="E16" s="183"/>
      <c r="F16" s="183"/>
      <c r="G16" s="183"/>
      <c r="H16" s="183"/>
      <c r="I16" s="183"/>
      <c r="J16" s="183"/>
      <c r="K16" s="183"/>
      <c r="L16" s="183"/>
      <c r="M16" s="183"/>
      <c r="N16" s="183"/>
      <c r="O16" s="183"/>
      <c r="P16" s="183"/>
      <c r="Q16" s="183"/>
      <c r="R16" s="183"/>
      <c r="S16" s="183"/>
      <c r="T16" s="183"/>
      <c r="U16" s="183"/>
      <c r="V16" s="183"/>
      <c r="W16" s="183"/>
      <c r="X16" s="183"/>
      <c r="Y16" s="183"/>
      <c r="Z16" s="183"/>
      <c r="AA16" s="183"/>
      <c r="AB16" s="183"/>
      <c r="AC16" s="183"/>
      <c r="AD16" s="183"/>
      <c r="AE16" s="183"/>
      <c r="AF16" s="183"/>
      <c r="AG16" s="183"/>
      <c r="AH16" s="183"/>
      <c r="AI16" s="170"/>
    </row>
    <row r="17" spans="2:38" ht="20" customHeight="1" x14ac:dyDescent="0.4">
      <c r="B17" s="170"/>
      <c r="C17" s="183"/>
      <c r="D17" s="183"/>
      <c r="E17" s="183"/>
      <c r="F17" s="183"/>
      <c r="G17" s="183"/>
      <c r="H17" s="183"/>
      <c r="I17" s="183"/>
      <c r="J17" s="183"/>
      <c r="K17" s="183"/>
      <c r="L17" s="183"/>
      <c r="M17" s="183"/>
      <c r="N17" s="183"/>
      <c r="O17" s="183"/>
      <c r="P17" s="183"/>
      <c r="Q17" s="183"/>
      <c r="R17" s="183"/>
      <c r="S17" s="183"/>
      <c r="T17" s="183"/>
      <c r="U17" s="183"/>
      <c r="V17" s="183"/>
      <c r="W17" s="183"/>
      <c r="X17" s="183"/>
      <c r="Y17" s="183"/>
      <c r="Z17" s="183"/>
      <c r="AA17" s="183"/>
      <c r="AB17" s="183"/>
      <c r="AC17" s="183"/>
      <c r="AD17" s="183"/>
      <c r="AE17" s="183"/>
      <c r="AF17" s="183"/>
      <c r="AG17" s="183"/>
      <c r="AH17" s="183"/>
      <c r="AI17" s="170"/>
      <c r="AL17" s="157" t="s">
        <v>1502</v>
      </c>
    </row>
    <row r="18" spans="2:38" ht="20" customHeight="1" x14ac:dyDescent="0.35">
      <c r="B18" s="170"/>
      <c r="C18" s="183"/>
      <c r="D18" s="183"/>
      <c r="E18" s="183"/>
      <c r="F18" s="183"/>
      <c r="G18" s="183"/>
      <c r="H18" s="183"/>
      <c r="I18" s="183"/>
      <c r="J18" s="183"/>
      <c r="K18" s="183"/>
      <c r="L18" s="183"/>
      <c r="M18" s="183"/>
      <c r="N18" s="183"/>
      <c r="O18" s="183"/>
      <c r="P18" s="183"/>
      <c r="Q18" s="183"/>
      <c r="R18" s="183"/>
      <c r="S18" s="183"/>
      <c r="T18" s="183"/>
      <c r="U18" s="183"/>
      <c r="V18" s="183"/>
      <c r="W18" s="183"/>
      <c r="X18" s="183"/>
      <c r="Y18" s="183"/>
      <c r="Z18" s="183"/>
      <c r="AA18" s="183"/>
      <c r="AB18" s="183"/>
      <c r="AC18" s="183"/>
      <c r="AD18" s="183"/>
      <c r="AE18" s="183"/>
      <c r="AF18" s="183"/>
      <c r="AG18" s="183"/>
      <c r="AH18" s="183"/>
      <c r="AI18" s="170"/>
    </row>
    <row r="19" spans="2:38" ht="20" customHeight="1" x14ac:dyDescent="0.35">
      <c r="B19" s="170"/>
      <c r="C19" s="183"/>
      <c r="D19" s="183"/>
      <c r="E19" s="183"/>
      <c r="F19" s="183"/>
      <c r="G19" s="183"/>
      <c r="H19" s="183"/>
      <c r="I19" s="183"/>
      <c r="J19" s="183"/>
      <c r="K19" s="183"/>
      <c r="L19" s="183"/>
      <c r="M19" s="183"/>
      <c r="N19" s="183"/>
      <c r="O19" s="183"/>
      <c r="P19" s="183"/>
      <c r="Q19" s="183"/>
      <c r="R19" s="183"/>
      <c r="S19" s="183"/>
      <c r="T19" s="183"/>
      <c r="U19" s="183"/>
      <c r="V19" s="183"/>
      <c r="W19" s="183"/>
      <c r="X19" s="183"/>
      <c r="Y19" s="183"/>
      <c r="Z19" s="183"/>
      <c r="AA19" s="183"/>
      <c r="AB19" s="183"/>
      <c r="AC19" s="183"/>
      <c r="AD19" s="183"/>
      <c r="AE19" s="183"/>
      <c r="AF19" s="183"/>
      <c r="AG19" s="183"/>
      <c r="AH19" s="183"/>
      <c r="AI19" s="170"/>
    </row>
    <row r="20" spans="2:38" ht="20" customHeight="1" x14ac:dyDescent="0.35">
      <c r="B20" s="170"/>
      <c r="C20" s="183"/>
      <c r="D20" s="183"/>
      <c r="E20" s="183"/>
      <c r="F20" s="183"/>
      <c r="G20" s="183"/>
      <c r="H20" s="183"/>
      <c r="I20" s="183"/>
      <c r="J20" s="183"/>
      <c r="K20" s="183"/>
      <c r="L20" s="183"/>
      <c r="M20" s="183"/>
      <c r="N20" s="183"/>
      <c r="O20" s="183"/>
      <c r="P20" s="183"/>
      <c r="Q20" s="183"/>
      <c r="R20" s="183"/>
      <c r="S20" s="183"/>
      <c r="T20" s="183"/>
      <c r="U20" s="183"/>
      <c r="V20" s="183"/>
      <c r="W20" s="183"/>
      <c r="X20" s="183"/>
      <c r="Y20" s="183"/>
      <c r="Z20" s="183"/>
      <c r="AA20" s="183"/>
      <c r="AB20" s="183"/>
      <c r="AC20" s="183"/>
      <c r="AD20" s="183"/>
      <c r="AE20" s="183"/>
      <c r="AF20" s="183"/>
      <c r="AG20" s="183"/>
      <c r="AH20" s="183"/>
      <c r="AI20" s="170"/>
    </row>
    <row r="21" spans="2:38" ht="20" customHeight="1" x14ac:dyDescent="0.35">
      <c r="B21" s="170"/>
      <c r="C21" s="183"/>
      <c r="D21" s="183"/>
      <c r="E21" s="183"/>
      <c r="F21" s="183"/>
      <c r="G21" s="183"/>
      <c r="H21" s="183"/>
      <c r="I21" s="183"/>
      <c r="J21" s="183"/>
      <c r="K21" s="183"/>
      <c r="L21" s="183"/>
      <c r="M21" s="183"/>
      <c r="N21" s="183"/>
      <c r="O21" s="183"/>
      <c r="P21" s="183"/>
      <c r="Q21" s="183"/>
      <c r="R21" s="183"/>
      <c r="S21" s="183"/>
      <c r="T21" s="183"/>
      <c r="U21" s="183"/>
      <c r="V21" s="183"/>
      <c r="W21" s="183"/>
      <c r="X21" s="183"/>
      <c r="Y21" s="183"/>
      <c r="Z21" s="183"/>
      <c r="AA21" s="183"/>
      <c r="AB21" s="183"/>
      <c r="AC21" s="183"/>
      <c r="AD21" s="183"/>
      <c r="AE21" s="183"/>
      <c r="AF21" s="183"/>
      <c r="AG21" s="183"/>
      <c r="AH21" s="183"/>
      <c r="AI21" s="170"/>
    </row>
    <row r="22" spans="2:38" ht="20" customHeight="1" x14ac:dyDescent="0.35">
      <c r="B22" s="170"/>
      <c r="C22" s="183"/>
      <c r="D22" s="183"/>
      <c r="E22" s="183"/>
      <c r="F22" s="183"/>
      <c r="G22" s="183"/>
      <c r="H22" s="183"/>
      <c r="I22" s="183"/>
      <c r="J22" s="183"/>
      <c r="K22" s="183"/>
      <c r="L22" s="183"/>
      <c r="M22" s="183"/>
      <c r="N22" s="183"/>
      <c r="O22" s="183"/>
      <c r="P22" s="183"/>
      <c r="Q22" s="183"/>
      <c r="R22" s="183"/>
      <c r="S22" s="183"/>
      <c r="T22" s="183"/>
      <c r="U22" s="183"/>
      <c r="V22" s="183"/>
      <c r="W22" s="183"/>
      <c r="X22" s="183"/>
      <c r="Y22" s="183"/>
      <c r="Z22" s="183"/>
      <c r="AA22" s="183"/>
      <c r="AB22" s="183"/>
      <c r="AC22" s="183"/>
      <c r="AD22" s="183"/>
      <c r="AE22" s="183"/>
      <c r="AF22" s="183"/>
      <c r="AG22" s="183"/>
      <c r="AH22" s="183"/>
      <c r="AI22" s="170"/>
    </row>
    <row r="23" spans="2:38" ht="20" customHeight="1" x14ac:dyDescent="0.35">
      <c r="B23" s="170"/>
      <c r="C23" s="183"/>
      <c r="D23" s="183"/>
      <c r="E23" s="183"/>
      <c r="F23" s="183"/>
      <c r="G23" s="183"/>
      <c r="H23" s="183"/>
      <c r="I23" s="183"/>
      <c r="J23" s="183"/>
      <c r="K23" s="183"/>
      <c r="L23" s="183"/>
      <c r="M23" s="183"/>
      <c r="N23" s="183"/>
      <c r="O23" s="183"/>
      <c r="P23" s="183"/>
      <c r="Q23" s="183"/>
      <c r="R23" s="183"/>
      <c r="S23" s="183"/>
      <c r="T23" s="183"/>
      <c r="U23" s="183"/>
      <c r="V23" s="183"/>
      <c r="W23" s="183"/>
      <c r="X23" s="183"/>
      <c r="Y23" s="183"/>
      <c r="Z23" s="183"/>
      <c r="AA23" s="183"/>
      <c r="AB23" s="183"/>
      <c r="AC23" s="183"/>
      <c r="AD23" s="183"/>
      <c r="AE23" s="183"/>
      <c r="AF23" s="183"/>
      <c r="AG23" s="183"/>
      <c r="AH23" s="183"/>
      <c r="AI23" s="170"/>
    </row>
    <row r="24" spans="2:38" ht="20" customHeight="1" x14ac:dyDescent="0.35">
      <c r="B24" s="170"/>
      <c r="C24" s="183"/>
      <c r="D24" s="183"/>
      <c r="E24" s="183"/>
      <c r="F24" s="183"/>
      <c r="G24" s="183"/>
      <c r="H24" s="183"/>
      <c r="I24" s="183"/>
      <c r="J24" s="183"/>
      <c r="K24" s="183"/>
      <c r="L24" s="183"/>
      <c r="M24" s="183"/>
      <c r="N24" s="183"/>
      <c r="O24" s="183"/>
      <c r="P24" s="183"/>
      <c r="Q24" s="183"/>
      <c r="R24" s="183"/>
      <c r="S24" s="183"/>
      <c r="T24" s="183"/>
      <c r="U24" s="183"/>
      <c r="V24" s="183"/>
      <c r="W24" s="183"/>
      <c r="X24" s="183"/>
      <c r="Y24" s="183"/>
      <c r="Z24" s="183"/>
      <c r="AA24" s="183"/>
      <c r="AB24" s="183"/>
      <c r="AC24" s="183"/>
      <c r="AD24" s="183"/>
      <c r="AE24" s="183"/>
      <c r="AF24" s="183"/>
      <c r="AG24" s="183"/>
      <c r="AH24" s="183"/>
      <c r="AI24" s="170"/>
    </row>
    <row r="25" spans="2:38" ht="20" customHeight="1" x14ac:dyDescent="0.35">
      <c r="B25" s="170"/>
      <c r="C25" s="183"/>
      <c r="D25" s="183"/>
      <c r="E25" s="183"/>
      <c r="F25" s="183"/>
      <c r="G25" s="183"/>
      <c r="H25" s="183"/>
      <c r="I25" s="183"/>
      <c r="J25" s="183"/>
      <c r="K25" s="183"/>
      <c r="L25" s="183"/>
      <c r="M25" s="183"/>
      <c r="N25" s="183"/>
      <c r="O25" s="183"/>
      <c r="P25" s="183"/>
      <c r="Q25" s="183"/>
      <c r="R25" s="183"/>
      <c r="S25" s="183"/>
      <c r="T25" s="183"/>
      <c r="U25" s="183"/>
      <c r="V25" s="183"/>
      <c r="W25" s="183"/>
      <c r="X25" s="183"/>
      <c r="Y25" s="183"/>
      <c r="Z25" s="183"/>
      <c r="AA25" s="183"/>
      <c r="AB25" s="183"/>
      <c r="AC25" s="183"/>
      <c r="AD25" s="183"/>
      <c r="AE25" s="183"/>
      <c r="AF25" s="183"/>
      <c r="AG25" s="183"/>
      <c r="AH25" s="183"/>
      <c r="AI25" s="170"/>
    </row>
    <row r="26" spans="2:38" ht="20" customHeight="1" x14ac:dyDescent="0.35">
      <c r="B26" s="170"/>
      <c r="C26" s="183"/>
      <c r="D26" s="183"/>
      <c r="E26" s="183"/>
      <c r="F26" s="183"/>
      <c r="G26" s="183"/>
      <c r="H26" s="183"/>
      <c r="I26" s="183"/>
      <c r="J26" s="183"/>
      <c r="K26" s="183"/>
      <c r="L26" s="183"/>
      <c r="M26" s="183"/>
      <c r="N26" s="183"/>
      <c r="O26" s="183"/>
      <c r="P26" s="183"/>
      <c r="Q26" s="183"/>
      <c r="R26" s="183"/>
      <c r="S26" s="183"/>
      <c r="T26" s="183"/>
      <c r="U26" s="183"/>
      <c r="V26" s="183"/>
      <c r="W26" s="183"/>
      <c r="X26" s="183"/>
      <c r="Y26" s="183"/>
      <c r="Z26" s="183"/>
      <c r="AA26" s="183"/>
      <c r="AB26" s="183"/>
      <c r="AC26" s="183"/>
      <c r="AD26" s="183"/>
      <c r="AE26" s="183"/>
      <c r="AF26" s="183"/>
      <c r="AG26" s="183"/>
      <c r="AH26" s="183"/>
      <c r="AI26" s="170"/>
    </row>
    <row r="27" spans="2:38" ht="20" customHeight="1" x14ac:dyDescent="0.35">
      <c r="B27" s="170"/>
      <c r="C27" s="183"/>
      <c r="D27" s="183"/>
      <c r="E27" s="183"/>
      <c r="F27" s="183"/>
      <c r="G27" s="183"/>
      <c r="H27" s="183"/>
      <c r="I27" s="183"/>
      <c r="J27" s="183"/>
      <c r="K27" s="183"/>
      <c r="L27" s="183"/>
      <c r="M27" s="183"/>
      <c r="N27" s="183"/>
      <c r="O27" s="183"/>
      <c r="P27" s="183"/>
      <c r="Q27" s="183"/>
      <c r="R27" s="183"/>
      <c r="S27" s="183"/>
      <c r="T27" s="183"/>
      <c r="U27" s="183"/>
      <c r="V27" s="183"/>
      <c r="W27" s="183"/>
      <c r="X27" s="183"/>
      <c r="Y27" s="183"/>
      <c r="Z27" s="183"/>
      <c r="AA27" s="183"/>
      <c r="AB27" s="183"/>
      <c r="AC27" s="183"/>
      <c r="AD27" s="183"/>
      <c r="AE27" s="183"/>
      <c r="AF27" s="183"/>
      <c r="AG27" s="183"/>
      <c r="AH27" s="183"/>
      <c r="AI27" s="170"/>
    </row>
    <row r="28" spans="2:38" ht="20" customHeight="1" x14ac:dyDescent="0.35">
      <c r="B28" s="170"/>
      <c r="C28" s="183"/>
      <c r="D28" s="183"/>
      <c r="E28" s="183"/>
      <c r="F28" s="183"/>
      <c r="G28" s="183"/>
      <c r="H28" s="183"/>
      <c r="I28" s="183"/>
      <c r="J28" s="183"/>
      <c r="K28" s="183"/>
      <c r="L28" s="183"/>
      <c r="M28" s="183"/>
      <c r="N28" s="183"/>
      <c r="O28" s="183"/>
      <c r="P28" s="183"/>
      <c r="Q28" s="183"/>
      <c r="R28" s="183"/>
      <c r="S28" s="183"/>
      <c r="T28" s="183"/>
      <c r="U28" s="183"/>
      <c r="V28" s="183"/>
      <c r="W28" s="183"/>
      <c r="X28" s="183"/>
      <c r="Y28" s="183"/>
      <c r="Z28" s="183"/>
      <c r="AA28" s="183"/>
      <c r="AB28" s="183"/>
      <c r="AC28" s="183"/>
      <c r="AD28" s="183"/>
      <c r="AE28" s="183"/>
      <c r="AF28" s="183"/>
      <c r="AG28" s="183"/>
      <c r="AH28" s="183"/>
      <c r="AI28" s="170"/>
    </row>
    <row r="29" spans="2:38" ht="20" customHeight="1" x14ac:dyDescent="0.35">
      <c r="B29" s="170"/>
      <c r="C29" s="183"/>
      <c r="D29" s="183"/>
      <c r="E29" s="183"/>
      <c r="F29" s="183"/>
      <c r="G29" s="183"/>
      <c r="H29" s="183"/>
      <c r="I29" s="183"/>
      <c r="J29" s="183"/>
      <c r="K29" s="183"/>
      <c r="L29" s="183"/>
      <c r="M29" s="183"/>
      <c r="N29" s="183"/>
      <c r="O29" s="183"/>
      <c r="P29" s="183"/>
      <c r="Q29" s="183"/>
      <c r="R29" s="183"/>
      <c r="S29" s="183"/>
      <c r="T29" s="183"/>
      <c r="U29" s="186"/>
      <c r="V29" s="186"/>
      <c r="W29" s="186"/>
      <c r="X29" s="186"/>
      <c r="Y29" s="186"/>
      <c r="Z29" s="185"/>
      <c r="AA29" s="183"/>
      <c r="AB29" s="183"/>
      <c r="AC29" s="183"/>
      <c r="AD29" s="183"/>
      <c r="AE29" s="183"/>
      <c r="AF29" s="183"/>
      <c r="AG29" s="183"/>
      <c r="AH29" s="183"/>
      <c r="AI29" s="170"/>
    </row>
    <row r="30" spans="2:38" ht="20" customHeight="1" x14ac:dyDescent="0.35">
      <c r="B30" s="170"/>
      <c r="C30" s="183"/>
      <c r="D30" s="183"/>
      <c r="E30" s="183"/>
      <c r="F30" s="183"/>
      <c r="G30" s="183"/>
      <c r="H30" s="183"/>
      <c r="I30" s="183"/>
      <c r="J30" s="183"/>
      <c r="K30" s="183"/>
      <c r="L30" s="183"/>
      <c r="M30" s="183"/>
      <c r="N30" s="183"/>
      <c r="O30" s="183"/>
      <c r="P30" s="183"/>
      <c r="Q30" s="183"/>
      <c r="R30" s="183"/>
      <c r="S30" s="183"/>
      <c r="T30" s="183"/>
      <c r="U30" s="187"/>
      <c r="V30" s="187"/>
      <c r="W30" s="187"/>
      <c r="X30" s="187"/>
      <c r="Y30" s="187"/>
      <c r="Z30" s="184"/>
      <c r="AA30" s="185"/>
      <c r="AB30" s="185"/>
      <c r="AC30" s="185"/>
      <c r="AD30" s="185"/>
      <c r="AE30" s="186"/>
      <c r="AF30" s="186"/>
      <c r="AG30" s="186"/>
      <c r="AH30" s="183"/>
      <c r="AI30" s="170"/>
    </row>
    <row r="31" spans="2:38" ht="20" customHeight="1" x14ac:dyDescent="0.35">
      <c r="B31" s="170"/>
      <c r="C31" s="183"/>
      <c r="D31" s="183"/>
      <c r="E31" s="183"/>
      <c r="F31" s="183"/>
      <c r="G31" s="183"/>
      <c r="H31" s="183"/>
      <c r="I31" s="183"/>
      <c r="J31" s="183"/>
      <c r="K31" s="183"/>
      <c r="L31" s="183"/>
      <c r="M31" s="183"/>
      <c r="N31" s="183"/>
      <c r="O31" s="183"/>
      <c r="P31" s="183"/>
      <c r="Q31" s="183"/>
      <c r="R31" s="183"/>
      <c r="S31" s="183"/>
      <c r="T31" s="187"/>
      <c r="U31" s="187"/>
      <c r="V31" s="187"/>
      <c r="W31" s="187"/>
      <c r="X31" s="187"/>
      <c r="Y31" s="187"/>
      <c r="Z31" s="184"/>
      <c r="AA31" s="184"/>
      <c r="AB31" s="184"/>
      <c r="AC31" s="184"/>
      <c r="AD31" s="184"/>
      <c r="AE31" s="187"/>
      <c r="AF31" s="188" t="s">
        <v>1483</v>
      </c>
      <c r="AG31" s="188" t="s">
        <v>1483</v>
      </c>
      <c r="AH31" s="186"/>
      <c r="AI31" s="170"/>
    </row>
    <row r="32" spans="2:38" ht="20" customHeight="1" x14ac:dyDescent="0.35">
      <c r="B32" s="170"/>
      <c r="C32" s="183"/>
      <c r="D32" s="183"/>
      <c r="E32" s="183"/>
      <c r="F32" s="183"/>
      <c r="G32" s="183"/>
      <c r="H32" s="183"/>
      <c r="I32" s="183"/>
      <c r="J32" s="183"/>
      <c r="K32" s="183"/>
      <c r="L32" s="183"/>
      <c r="M32" s="183"/>
      <c r="N32" s="183"/>
      <c r="O32" s="183"/>
      <c r="P32" s="183"/>
      <c r="Q32" s="183"/>
      <c r="R32" s="183"/>
      <c r="S32" s="183"/>
      <c r="T32" s="183"/>
      <c r="U32" s="183"/>
      <c r="V32" s="186"/>
      <c r="W32" s="186"/>
      <c r="X32" s="186"/>
      <c r="Y32" s="186"/>
      <c r="Z32" s="185"/>
      <c r="AA32" s="184"/>
      <c r="AB32" s="184"/>
      <c r="AC32" s="184"/>
      <c r="AD32" s="187"/>
      <c r="AE32" s="187"/>
      <c r="AF32" s="188" t="s">
        <v>1483</v>
      </c>
      <c r="AG32" s="188" t="s">
        <v>1483</v>
      </c>
      <c r="AH32" s="186"/>
      <c r="AI32" s="170"/>
    </row>
    <row r="33" spans="2:35" ht="20" customHeight="1" thickBot="1" x14ac:dyDescent="0.4">
      <c r="B33" s="170"/>
      <c r="C33" s="183"/>
      <c r="D33" s="183"/>
      <c r="E33" s="183"/>
      <c r="F33" s="183"/>
      <c r="G33" s="183"/>
      <c r="H33" s="183"/>
      <c r="I33" s="183"/>
      <c r="J33" s="183"/>
      <c r="K33" s="183"/>
      <c r="L33" s="183"/>
      <c r="M33" s="183"/>
      <c r="N33" s="183"/>
      <c r="O33" s="183"/>
      <c r="P33" s="183"/>
      <c r="Q33" s="183"/>
      <c r="R33" s="183"/>
      <c r="S33" s="183"/>
      <c r="T33" s="183"/>
      <c r="U33" s="183"/>
      <c r="V33" s="183"/>
      <c r="W33" s="183"/>
      <c r="X33" s="183"/>
      <c r="Y33" s="226"/>
      <c r="Z33" s="184"/>
      <c r="AA33" s="184"/>
      <c r="AB33" s="184"/>
      <c r="AC33" s="185"/>
      <c r="AD33" s="186"/>
      <c r="AE33" s="186"/>
      <c r="AF33" s="186"/>
      <c r="AG33" s="186"/>
      <c r="AH33" s="183"/>
      <c r="AI33" s="170"/>
    </row>
    <row r="34" spans="2:35" ht="20" customHeight="1" thickTop="1" thickBot="1" x14ac:dyDescent="0.4">
      <c r="B34" s="170"/>
      <c r="C34" s="183"/>
      <c r="D34" s="183"/>
      <c r="E34" s="183"/>
      <c r="F34" s="183"/>
      <c r="G34" s="183"/>
      <c r="H34" s="183"/>
      <c r="I34" s="183"/>
      <c r="J34" s="183"/>
      <c r="K34" s="183"/>
      <c r="L34" s="183"/>
      <c r="M34" s="183"/>
      <c r="N34" s="183"/>
      <c r="O34" s="183"/>
      <c r="P34" s="183"/>
      <c r="Q34" s="183"/>
      <c r="R34" s="183"/>
      <c r="S34" s="183"/>
      <c r="T34" s="183"/>
      <c r="U34" s="183"/>
      <c r="V34" s="183"/>
      <c r="W34" s="183"/>
      <c r="X34" s="183"/>
      <c r="Y34" s="226"/>
      <c r="Z34" s="184"/>
      <c r="AA34" s="182" t="s">
        <v>85</v>
      </c>
      <c r="AB34" s="184"/>
      <c r="AC34" s="185"/>
      <c r="AD34" s="183"/>
      <c r="AE34" s="183"/>
      <c r="AF34" s="183"/>
      <c r="AG34" s="183"/>
      <c r="AH34" s="183"/>
      <c r="AI34" s="170"/>
    </row>
    <row r="35" spans="2:35" ht="10" customHeight="1" thickTop="1" x14ac:dyDescent="0.35">
      <c r="B35" s="170"/>
      <c r="C35" s="170"/>
      <c r="D35" s="170"/>
      <c r="E35" s="170"/>
      <c r="F35" s="170"/>
      <c r="G35" s="170"/>
      <c r="H35" s="170"/>
      <c r="I35" s="170"/>
      <c r="J35" s="170"/>
      <c r="K35" s="170"/>
      <c r="L35" s="170"/>
      <c r="M35" s="170"/>
      <c r="N35" s="170"/>
      <c r="O35" s="170"/>
      <c r="P35" s="170"/>
      <c r="Q35" s="170"/>
      <c r="R35" s="170"/>
      <c r="S35" s="170"/>
      <c r="T35" s="170"/>
      <c r="U35" s="170"/>
      <c r="V35" s="170"/>
      <c r="W35" s="170"/>
      <c r="X35" s="170"/>
      <c r="Y35" s="170"/>
      <c r="Z35" s="170"/>
      <c r="AA35" s="170"/>
      <c r="AB35" s="170"/>
      <c r="AC35" s="170"/>
      <c r="AD35" s="170"/>
      <c r="AE35" s="170"/>
      <c r="AF35" s="170"/>
      <c r="AG35" s="170"/>
      <c r="AH35" s="170"/>
      <c r="AI35" s="170"/>
    </row>
  </sheetData>
  <sheetProtection sheet="1" scenarios="1" selectLockedCells="1"/>
  <dataConsolidate link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45124" r:id="rId4" name="F0">
              <controlPr defaultSize="0" print="0" autoFill="0" autoPict="0" macro="[0]!btnMiss_Find">
                <anchor moveWithCells="1" sizeWithCells="1">
                  <from>
                    <xdr:col>40</xdr:col>
                    <xdr:colOff>0</xdr:colOff>
                    <xdr:row>4</xdr:row>
                    <xdr:rowOff>0</xdr:rowOff>
                  </from>
                  <to>
                    <xdr:col>41</xdr:col>
                    <xdr:colOff>247650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5125" r:id="rId5" name="EOT">
              <controlPr defaultSize="0" print="0" autoFill="0" autoPict="0" macro="[0]!btnMiss_EOT">
                <anchor moveWithCells="1" sizeWithCells="1">
                  <from>
                    <xdr:col>37</xdr:col>
                    <xdr:colOff>0</xdr:colOff>
                    <xdr:row>7</xdr:row>
                    <xdr:rowOff>0</xdr:rowOff>
                  </from>
                  <to>
                    <xdr:col>38</xdr:col>
                    <xdr:colOff>527050</xdr:colOff>
                    <xdr:row>8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5126" r:id="rId6" name="Centre Map">
              <controlPr defaultSize="0" print="0" autoFill="0" autoPict="0" macro="[0]!btnMiss_Centre">
                <anchor moveWithCells="1" sizeWithCells="1">
                  <from>
                    <xdr:col>37</xdr:col>
                    <xdr:colOff>0</xdr:colOff>
                    <xdr:row>9</xdr:row>
                    <xdr:rowOff>0</xdr:rowOff>
                  </from>
                  <to>
                    <xdr:col>38</xdr:col>
                    <xdr:colOff>527050</xdr:colOff>
                    <xdr:row>10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5127" r:id="rId7" name="btnEndMission">
              <controlPr defaultSize="0" print="0" disabled="1" autoFill="0" autoPict="0" macro="[0]!btnMiss_End">
                <anchor moveWithCells="1" sizeWithCells="1">
                  <from>
                    <xdr:col>37</xdr:col>
                    <xdr:colOff>0</xdr:colOff>
                    <xdr:row>13</xdr:row>
                    <xdr:rowOff>0</xdr:rowOff>
                  </from>
                  <to>
                    <xdr:col>38</xdr:col>
                    <xdr:colOff>527050</xdr:colOff>
                    <xdr:row>14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5128" r:id="rId8" name="btnIncreaseSize">
              <controlPr defaultSize="0" print="0" autoFill="0" autoPict="0" macro="[0]!btnMiss_Increase">
                <anchor moveWithCells="1" sizeWithCells="1">
                  <from>
                    <xdr:col>35</xdr:col>
                    <xdr:colOff>76200</xdr:colOff>
                    <xdr:row>2</xdr:row>
                    <xdr:rowOff>0</xdr:rowOff>
                  </from>
                  <to>
                    <xdr:col>35</xdr:col>
                    <xdr:colOff>355600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5129" r:id="rId9" name="btnDecreaseSize">
              <controlPr defaultSize="0" print="0" autoFill="0" autoPict="0" macro="[0]!btnMiss_Decrease">
                <anchor moveWithCells="1" sizeWithCells="1">
                  <from>
                    <xdr:col>35</xdr:col>
                    <xdr:colOff>76200</xdr:colOff>
                    <xdr:row>3</xdr:row>
                    <xdr:rowOff>101600</xdr:rowOff>
                  </from>
                  <to>
                    <xdr:col>35</xdr:col>
                    <xdr:colOff>355600</xdr:colOff>
                    <xdr:row>4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5130" r:id="rId10" name="btnTransition">
              <controlPr defaultSize="0" print="0" disabled="1" autoFill="0" autoPict="0" macro="[0]!btnMiss_Trans">
                <anchor moveWithCells="1" sizeWithCells="1">
                  <from>
                    <xdr:col>38</xdr:col>
                    <xdr:colOff>781050</xdr:colOff>
                    <xdr:row>13</xdr:row>
                    <xdr:rowOff>0</xdr:rowOff>
                  </from>
                  <to>
                    <xdr:col>38</xdr:col>
                    <xdr:colOff>2051050</xdr:colOff>
                    <xdr:row>14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B2:AE31"/>
  <sheetViews>
    <sheetView showGridLines="0" topLeftCell="A7" zoomScaleNormal="100" workbookViewId="0"/>
  </sheetViews>
  <sheetFormatPr defaultColWidth="9.26953125" defaultRowHeight="15" customHeight="1" x14ac:dyDescent="0.35"/>
  <cols>
    <col min="1" max="1" width="5.6328125" style="155" customWidth="1"/>
    <col min="2" max="2" width="1.6328125" style="155" customWidth="1"/>
    <col min="3" max="27" width="4.6328125" style="155" customWidth="1"/>
    <col min="28" max="28" width="1.6328125" style="155" customWidth="1"/>
    <col min="29" max="30" width="7.6328125" style="155" customWidth="1"/>
    <col min="31" max="31" width="34.6328125" style="155" customWidth="1"/>
    <col min="32" max="32" width="6.7265625" style="155" customWidth="1"/>
    <col min="33" max="33" width="1.7265625" style="155" customWidth="1"/>
    <col min="34" max="34" width="10.7265625" style="155" customWidth="1"/>
    <col min="35" max="35" width="32.7265625" style="155" customWidth="1"/>
    <col min="36" max="36" width="1.7265625" style="155" customWidth="1"/>
    <col min="37" max="37" width="4.7265625" style="155" customWidth="1"/>
    <col min="38" max="16384" width="9.26953125" style="155"/>
  </cols>
  <sheetData>
    <row r="2" spans="2:31" ht="10" customHeight="1" x14ac:dyDescent="0.35">
      <c r="B2" s="170"/>
      <c r="C2" s="170"/>
      <c r="D2" s="170"/>
      <c r="E2" s="170"/>
      <c r="F2" s="170"/>
      <c r="G2" s="170"/>
      <c r="H2" s="170"/>
      <c r="I2" s="170"/>
      <c r="J2" s="170"/>
      <c r="K2" s="170"/>
      <c r="L2" s="170"/>
      <c r="M2" s="170"/>
      <c r="N2" s="170"/>
      <c r="O2" s="170"/>
      <c r="P2" s="170"/>
      <c r="Q2" s="170"/>
      <c r="R2" s="170"/>
      <c r="S2" s="170"/>
      <c r="T2" s="170"/>
      <c r="U2" s="170"/>
      <c r="V2" s="170"/>
      <c r="W2" s="170"/>
      <c r="X2" s="170"/>
      <c r="Y2" s="170"/>
      <c r="Z2" s="170"/>
      <c r="AA2" s="170"/>
      <c r="AB2" s="170"/>
    </row>
    <row r="3" spans="2:31" ht="20" customHeight="1" x14ac:dyDescent="0.4">
      <c r="B3" s="170"/>
      <c r="C3" s="161"/>
      <c r="D3" s="161"/>
      <c r="E3" s="161"/>
      <c r="F3" s="161"/>
      <c r="G3" s="161"/>
      <c r="H3" s="161"/>
      <c r="I3" s="161"/>
      <c r="J3" s="161"/>
      <c r="K3" s="161"/>
      <c r="L3" s="161"/>
      <c r="M3" s="161"/>
      <c r="N3" s="161"/>
      <c r="O3" s="161"/>
      <c r="P3" s="161"/>
      <c r="Q3" s="161"/>
      <c r="R3" s="161"/>
      <c r="S3" s="161"/>
      <c r="T3" s="161"/>
      <c r="U3" s="161"/>
      <c r="V3" s="161"/>
      <c r="W3" s="161"/>
      <c r="X3" s="161"/>
      <c r="Y3" s="161"/>
      <c r="Z3" s="161"/>
      <c r="AA3" s="161"/>
      <c r="AB3" s="170"/>
      <c r="AD3" s="166" t="s">
        <v>1490</v>
      </c>
      <c r="AE3" s="167"/>
    </row>
    <row r="4" spans="2:31" ht="20" customHeight="1" x14ac:dyDescent="0.35">
      <c r="B4" s="170"/>
      <c r="C4" s="161"/>
      <c r="D4" s="161"/>
      <c r="E4" s="161"/>
      <c r="F4" s="161"/>
      <c r="G4" s="161"/>
      <c r="H4" s="161"/>
      <c r="I4" s="161"/>
      <c r="J4" s="161"/>
      <c r="K4" s="161"/>
      <c r="L4" s="161"/>
      <c r="M4" s="161"/>
      <c r="N4" s="161"/>
      <c r="O4" s="161"/>
      <c r="P4" s="161"/>
      <c r="Q4" s="161"/>
      <c r="R4" s="161"/>
      <c r="S4" s="161"/>
      <c r="T4" s="161"/>
      <c r="U4" s="161"/>
      <c r="V4" s="161"/>
      <c r="W4" s="161"/>
      <c r="X4" s="161"/>
      <c r="Y4" s="161"/>
      <c r="Z4" s="161"/>
      <c r="AA4" s="161"/>
      <c r="AB4" s="170"/>
      <c r="AD4" s="169" t="s">
        <v>1489</v>
      </c>
      <c r="AE4" s="168"/>
    </row>
    <row r="5" spans="2:31" ht="20" customHeight="1" x14ac:dyDescent="0.35">
      <c r="B5" s="170"/>
      <c r="C5" s="161"/>
      <c r="D5" s="161"/>
      <c r="E5" s="161"/>
      <c r="F5" s="161"/>
      <c r="G5" s="161"/>
      <c r="H5" s="161"/>
      <c r="I5" s="161"/>
      <c r="J5" s="161"/>
      <c r="K5" s="161"/>
      <c r="L5" s="161"/>
      <c r="M5" s="161"/>
      <c r="N5" s="161"/>
      <c r="O5" s="161"/>
      <c r="P5" s="161"/>
      <c r="Q5" s="161"/>
      <c r="R5" s="161"/>
      <c r="S5" s="161"/>
      <c r="T5" s="161"/>
      <c r="U5" s="161"/>
      <c r="V5" s="161"/>
      <c r="W5" s="161"/>
      <c r="X5" s="161"/>
      <c r="Y5" s="161"/>
      <c r="Z5" s="161"/>
      <c r="AA5" s="161"/>
      <c r="AB5" s="170"/>
      <c r="AD5" s="162">
        <v>1</v>
      </c>
      <c r="AE5" s="164" t="s">
        <v>95</v>
      </c>
    </row>
    <row r="6" spans="2:31" ht="20" customHeight="1" x14ac:dyDescent="0.35">
      <c r="B6" s="170"/>
      <c r="C6" s="161"/>
      <c r="D6" s="161"/>
      <c r="E6" s="161"/>
      <c r="F6" s="161"/>
      <c r="G6" s="161"/>
      <c r="H6" s="161"/>
      <c r="I6" s="161"/>
      <c r="J6" s="161"/>
      <c r="K6" s="161"/>
      <c r="L6" s="161"/>
      <c r="M6" s="161"/>
      <c r="N6" s="161"/>
      <c r="O6" s="161"/>
      <c r="P6" s="161"/>
      <c r="Q6" s="161"/>
      <c r="R6" s="161"/>
      <c r="S6" s="161"/>
      <c r="T6" s="161"/>
      <c r="U6" s="161"/>
      <c r="V6" s="161"/>
      <c r="W6" s="161"/>
      <c r="X6" s="161"/>
      <c r="Y6" s="161"/>
      <c r="Z6" s="161"/>
      <c r="AA6" s="161"/>
      <c r="AB6" s="170"/>
      <c r="AD6" s="162">
        <v>2</v>
      </c>
      <c r="AE6" s="164" t="s">
        <v>1491</v>
      </c>
    </row>
    <row r="7" spans="2:31" ht="20" customHeight="1" x14ac:dyDescent="0.35">
      <c r="B7" s="170"/>
      <c r="C7" s="161"/>
      <c r="D7" s="161"/>
      <c r="E7" s="161"/>
      <c r="F7" s="161"/>
      <c r="G7" s="161"/>
      <c r="H7" s="161"/>
      <c r="I7" s="161"/>
      <c r="J7" s="161"/>
      <c r="K7" s="161"/>
      <c r="L7" s="161"/>
      <c r="M7" s="161"/>
      <c r="N7" s="161"/>
      <c r="O7" s="161"/>
      <c r="P7" s="161"/>
      <c r="Q7" s="161"/>
      <c r="R7" s="161"/>
      <c r="S7" s="161"/>
      <c r="T7" s="161"/>
      <c r="U7" s="161"/>
      <c r="V7" s="161"/>
      <c r="W7" s="161"/>
      <c r="X7" s="161"/>
      <c r="Y7" s="161"/>
      <c r="Z7" s="161"/>
      <c r="AA7" s="161"/>
      <c r="AB7" s="170"/>
      <c r="AD7" s="162">
        <v>3</v>
      </c>
      <c r="AE7" s="164" t="s">
        <v>1492</v>
      </c>
    </row>
    <row r="8" spans="2:31" ht="20" customHeight="1" x14ac:dyDescent="0.35">
      <c r="B8" s="170"/>
      <c r="C8" s="161"/>
      <c r="D8" s="161"/>
      <c r="E8" s="161"/>
      <c r="F8" s="161"/>
      <c r="G8" s="161"/>
      <c r="H8" s="161"/>
      <c r="I8" s="161"/>
      <c r="J8" s="161"/>
      <c r="K8" s="161"/>
      <c r="L8" s="161"/>
      <c r="M8" s="161"/>
      <c r="N8" s="161"/>
      <c r="O8" s="161"/>
      <c r="P8" s="161"/>
      <c r="Q8" s="161"/>
      <c r="R8" s="161"/>
      <c r="S8" s="161"/>
      <c r="T8" s="161"/>
      <c r="U8" s="161"/>
      <c r="V8" s="161"/>
      <c r="W8" s="161"/>
      <c r="X8" s="161"/>
      <c r="Y8" s="161"/>
      <c r="Z8" s="161"/>
      <c r="AA8" s="161"/>
      <c r="AB8" s="170"/>
      <c r="AD8" s="162">
        <v>4</v>
      </c>
      <c r="AE8" s="164" t="s">
        <v>99</v>
      </c>
    </row>
    <row r="9" spans="2:31" ht="20" customHeight="1" x14ac:dyDescent="0.35">
      <c r="B9" s="170"/>
      <c r="C9" s="161"/>
      <c r="D9" s="161"/>
      <c r="E9" s="161"/>
      <c r="F9" s="161"/>
      <c r="G9" s="161"/>
      <c r="H9" s="161"/>
      <c r="I9" s="161"/>
      <c r="J9" s="159"/>
      <c r="K9" s="159"/>
      <c r="L9" s="159"/>
      <c r="M9" s="161"/>
      <c r="N9" s="161"/>
      <c r="O9" s="161"/>
      <c r="P9" s="161"/>
      <c r="Q9" s="161"/>
      <c r="R9" s="161"/>
      <c r="S9" s="161"/>
      <c r="T9" s="159"/>
      <c r="U9" s="159"/>
      <c r="V9" s="159"/>
      <c r="W9" s="161"/>
      <c r="X9" s="161"/>
      <c r="Y9" s="161"/>
      <c r="Z9" s="161"/>
      <c r="AA9" s="161"/>
      <c r="AB9" s="170"/>
      <c r="AD9" s="162">
        <v>5</v>
      </c>
      <c r="AE9" s="164" t="s">
        <v>143</v>
      </c>
    </row>
    <row r="10" spans="2:31" ht="20" customHeight="1" x14ac:dyDescent="0.35">
      <c r="B10" s="170"/>
      <c r="C10" s="161"/>
      <c r="D10" s="161"/>
      <c r="E10" s="161"/>
      <c r="F10" s="161"/>
      <c r="G10" s="161"/>
      <c r="H10" s="161"/>
      <c r="I10" s="161"/>
      <c r="J10" s="159"/>
      <c r="K10" s="158"/>
      <c r="L10" s="159"/>
      <c r="M10" s="159"/>
      <c r="N10" s="159"/>
      <c r="O10" s="159"/>
      <c r="P10" s="159"/>
      <c r="Q10" s="159"/>
      <c r="R10" s="159"/>
      <c r="S10" s="159"/>
      <c r="T10" s="159"/>
      <c r="U10" s="160"/>
      <c r="V10" s="159"/>
      <c r="W10" s="161"/>
      <c r="X10" s="161"/>
      <c r="Y10" s="161"/>
      <c r="Z10" s="161"/>
      <c r="AA10" s="161"/>
      <c r="AB10" s="170"/>
      <c r="AD10" s="162">
        <v>6</v>
      </c>
      <c r="AE10" s="164" t="s">
        <v>539</v>
      </c>
    </row>
    <row r="11" spans="2:31" ht="20" customHeight="1" x14ac:dyDescent="0.35">
      <c r="B11" s="170"/>
      <c r="C11" s="161"/>
      <c r="D11" s="161"/>
      <c r="E11" s="161"/>
      <c r="F11" s="161"/>
      <c r="G11" s="161"/>
      <c r="H11" s="161"/>
      <c r="I11" s="161"/>
      <c r="J11" s="159"/>
      <c r="K11" s="159"/>
      <c r="L11" s="159"/>
      <c r="M11" s="160"/>
      <c r="N11" s="159"/>
      <c r="O11" s="158"/>
      <c r="P11" s="158"/>
      <c r="Q11" s="159"/>
      <c r="R11" s="159"/>
      <c r="S11" s="160"/>
      <c r="T11" s="159"/>
      <c r="U11" s="159"/>
      <c r="V11" s="159"/>
      <c r="W11" s="161"/>
      <c r="X11" s="161"/>
      <c r="Y11" s="161"/>
      <c r="Z11" s="161"/>
      <c r="AA11" s="161"/>
      <c r="AB11" s="170"/>
      <c r="AD11" s="162">
        <v>7</v>
      </c>
      <c r="AE11" s="164" t="s">
        <v>1493</v>
      </c>
    </row>
    <row r="12" spans="2:31" ht="20" customHeight="1" x14ac:dyDescent="0.35">
      <c r="B12" s="170"/>
      <c r="C12" s="161"/>
      <c r="D12" s="161"/>
      <c r="E12" s="161"/>
      <c r="F12" s="161"/>
      <c r="G12" s="161"/>
      <c r="H12" s="161"/>
      <c r="I12" s="159"/>
      <c r="J12" s="159"/>
      <c r="K12" s="159"/>
      <c r="L12" s="159"/>
      <c r="M12" s="159"/>
      <c r="N12" s="159"/>
      <c r="O12" s="159"/>
      <c r="P12" s="159"/>
      <c r="Q12" s="159"/>
      <c r="R12" s="159"/>
      <c r="S12" s="159"/>
      <c r="T12" s="159"/>
      <c r="U12" s="161"/>
      <c r="V12" s="161"/>
      <c r="W12" s="161"/>
      <c r="X12" s="161"/>
      <c r="Y12" s="161"/>
      <c r="Z12" s="161"/>
      <c r="AA12" s="161"/>
      <c r="AB12" s="170"/>
      <c r="AD12" s="162">
        <v>8</v>
      </c>
      <c r="AE12" s="164" t="s">
        <v>1494</v>
      </c>
    </row>
    <row r="13" spans="2:31" ht="20" customHeight="1" x14ac:dyDescent="0.35">
      <c r="B13" s="170"/>
      <c r="C13" s="161"/>
      <c r="D13" s="161"/>
      <c r="E13" s="161"/>
      <c r="F13" s="161"/>
      <c r="G13" s="161"/>
      <c r="H13" s="161"/>
      <c r="I13" s="159"/>
      <c r="J13" s="158"/>
      <c r="K13" s="158"/>
      <c r="L13" s="159"/>
      <c r="M13" s="158"/>
      <c r="N13" s="158"/>
      <c r="O13" s="159"/>
      <c r="P13" s="158"/>
      <c r="Q13" s="158"/>
      <c r="R13" s="159"/>
      <c r="S13" s="160"/>
      <c r="T13" s="159"/>
      <c r="U13" s="161"/>
      <c r="V13" s="161"/>
      <c r="W13" s="161"/>
      <c r="X13" s="161"/>
      <c r="Y13" s="161"/>
      <c r="Z13" s="161"/>
      <c r="AA13" s="161"/>
      <c r="AB13" s="170"/>
      <c r="AD13" s="162">
        <v>9</v>
      </c>
      <c r="AE13" s="164" t="s">
        <v>1495</v>
      </c>
    </row>
    <row r="14" spans="2:31" ht="20" customHeight="1" x14ac:dyDescent="0.35">
      <c r="B14" s="170"/>
      <c r="C14" s="161"/>
      <c r="D14" s="161"/>
      <c r="E14" s="161"/>
      <c r="F14" s="161"/>
      <c r="G14" s="161"/>
      <c r="H14" s="161"/>
      <c r="I14" s="159"/>
      <c r="J14" s="159"/>
      <c r="K14" s="159"/>
      <c r="L14" s="159"/>
      <c r="M14" s="159"/>
      <c r="N14" s="159"/>
      <c r="O14" s="159"/>
      <c r="P14" s="158"/>
      <c r="Q14" s="158"/>
      <c r="R14" s="159"/>
      <c r="S14" s="159"/>
      <c r="T14" s="159"/>
      <c r="U14" s="161"/>
      <c r="V14" s="161"/>
      <c r="W14" s="161"/>
      <c r="X14" s="161"/>
      <c r="Y14" s="161"/>
      <c r="Z14" s="161"/>
      <c r="AA14" s="161"/>
      <c r="AB14" s="170"/>
      <c r="AD14" s="162">
        <v>10</v>
      </c>
      <c r="AE14" s="164" t="s">
        <v>1496</v>
      </c>
    </row>
    <row r="15" spans="2:31" ht="20" customHeight="1" x14ac:dyDescent="0.35">
      <c r="B15" s="170"/>
      <c r="C15" s="161"/>
      <c r="D15" s="161"/>
      <c r="E15" s="161"/>
      <c r="F15" s="161"/>
      <c r="G15" s="161"/>
      <c r="H15" s="161"/>
      <c r="I15" s="159"/>
      <c r="J15" s="159"/>
      <c r="K15" s="159"/>
      <c r="L15" s="159"/>
      <c r="M15" s="158"/>
      <c r="N15" s="159"/>
      <c r="O15" s="159"/>
      <c r="P15" s="158"/>
      <c r="Q15" s="158"/>
      <c r="R15" s="159"/>
      <c r="S15" s="160"/>
      <c r="T15" s="159"/>
      <c r="U15" s="161"/>
      <c r="V15" s="161"/>
      <c r="W15" s="161"/>
      <c r="X15" s="161"/>
      <c r="Y15" s="161"/>
      <c r="Z15" s="161"/>
      <c r="AA15" s="161"/>
      <c r="AB15" s="170"/>
      <c r="AD15" s="162"/>
      <c r="AE15" s="164"/>
    </row>
    <row r="16" spans="2:31" ht="20" customHeight="1" x14ac:dyDescent="0.35">
      <c r="B16" s="170"/>
      <c r="C16" s="161"/>
      <c r="D16" s="161"/>
      <c r="E16" s="161"/>
      <c r="F16" s="161"/>
      <c r="G16" s="161"/>
      <c r="H16" s="159"/>
      <c r="I16" s="159"/>
      <c r="J16" s="159"/>
      <c r="K16" s="158"/>
      <c r="L16" s="159"/>
      <c r="M16" s="158"/>
      <c r="N16" s="159"/>
      <c r="O16" s="159"/>
      <c r="P16" s="159"/>
      <c r="Q16" s="159"/>
      <c r="R16" s="159"/>
      <c r="S16" s="159"/>
      <c r="T16" s="159"/>
      <c r="U16" s="161"/>
      <c r="V16" s="161"/>
      <c r="W16" s="161"/>
      <c r="X16" s="161"/>
      <c r="Y16" s="161"/>
      <c r="Z16" s="161"/>
      <c r="AA16" s="161"/>
      <c r="AB16" s="170"/>
      <c r="AD16" s="162"/>
      <c r="AE16" s="164"/>
    </row>
    <row r="17" spans="2:31" ht="20" customHeight="1" x14ac:dyDescent="0.35">
      <c r="B17" s="170"/>
      <c r="C17" s="161"/>
      <c r="D17" s="161"/>
      <c r="E17" s="161"/>
      <c r="F17" s="161"/>
      <c r="G17" s="161"/>
      <c r="H17" s="159"/>
      <c r="I17" s="160"/>
      <c r="J17" s="159"/>
      <c r="K17" s="158"/>
      <c r="L17" s="159"/>
      <c r="M17" s="159"/>
      <c r="N17" s="159"/>
      <c r="O17" s="158"/>
      <c r="P17" s="158"/>
      <c r="Q17" s="159"/>
      <c r="R17" s="158"/>
      <c r="S17" s="158"/>
      <c r="T17" s="159"/>
      <c r="U17" s="161"/>
      <c r="V17" s="161"/>
      <c r="W17" s="161"/>
      <c r="X17" s="161"/>
      <c r="Y17" s="161"/>
      <c r="Z17" s="161"/>
      <c r="AA17" s="161"/>
      <c r="AB17" s="170"/>
      <c r="AD17" s="162"/>
      <c r="AE17" s="164"/>
    </row>
    <row r="18" spans="2:31" ht="20" customHeight="1" x14ac:dyDescent="0.35">
      <c r="B18" s="170"/>
      <c r="C18" s="161"/>
      <c r="D18" s="161"/>
      <c r="E18" s="161"/>
      <c r="F18" s="161"/>
      <c r="G18" s="161"/>
      <c r="H18" s="159"/>
      <c r="I18" s="159"/>
      <c r="J18" s="159"/>
      <c r="K18" s="159"/>
      <c r="L18" s="159"/>
      <c r="M18" s="159"/>
      <c r="N18" s="159"/>
      <c r="O18" s="158"/>
      <c r="P18" s="158"/>
      <c r="Q18" s="159"/>
      <c r="R18" s="158"/>
      <c r="S18" s="158"/>
      <c r="T18" s="159"/>
      <c r="U18" s="161"/>
      <c r="V18" s="161"/>
      <c r="W18" s="161"/>
      <c r="X18" s="161"/>
      <c r="Y18" s="161"/>
      <c r="Z18" s="161"/>
      <c r="AA18" s="161"/>
      <c r="AB18" s="170"/>
      <c r="AD18" s="162"/>
      <c r="AE18" s="164"/>
    </row>
    <row r="19" spans="2:31" ht="20" customHeight="1" x14ac:dyDescent="0.35">
      <c r="B19" s="170"/>
      <c r="C19" s="161"/>
      <c r="D19" s="161"/>
      <c r="E19" s="161"/>
      <c r="F19" s="161"/>
      <c r="G19" s="161"/>
      <c r="H19" s="161"/>
      <c r="I19" s="159"/>
      <c r="J19" s="160"/>
      <c r="K19" s="159"/>
      <c r="L19" s="158"/>
      <c r="M19" s="158"/>
      <c r="N19" s="159"/>
      <c r="O19" s="159"/>
      <c r="P19" s="159"/>
      <c r="Q19" s="159"/>
      <c r="R19" s="159"/>
      <c r="S19" s="159"/>
      <c r="T19" s="159"/>
      <c r="U19" s="161"/>
      <c r="V19" s="161"/>
      <c r="W19" s="161"/>
      <c r="X19" s="161"/>
      <c r="Y19" s="161"/>
      <c r="Z19" s="161"/>
      <c r="AA19" s="161"/>
      <c r="AB19" s="170"/>
      <c r="AD19" s="162"/>
      <c r="AE19" s="164"/>
    </row>
    <row r="20" spans="2:31" ht="20" customHeight="1" x14ac:dyDescent="0.35">
      <c r="B20" s="170"/>
      <c r="C20" s="161"/>
      <c r="D20" s="161"/>
      <c r="E20" s="161"/>
      <c r="F20" s="161"/>
      <c r="G20" s="161"/>
      <c r="H20" s="161"/>
      <c r="I20" s="159"/>
      <c r="J20" s="159"/>
      <c r="K20" s="159"/>
      <c r="L20" s="158"/>
      <c r="M20" s="158"/>
      <c r="N20" s="159"/>
      <c r="O20" s="159"/>
      <c r="P20" s="160"/>
      <c r="Q20" s="159"/>
      <c r="R20" s="159"/>
      <c r="S20" s="160"/>
      <c r="T20" s="159"/>
      <c r="U20" s="161"/>
      <c r="V20" s="161"/>
      <c r="W20" s="161"/>
      <c r="X20" s="161"/>
      <c r="Y20" s="161"/>
      <c r="Z20" s="161"/>
      <c r="AA20" s="161"/>
      <c r="AB20" s="170"/>
      <c r="AD20" s="162"/>
      <c r="AE20" s="164"/>
    </row>
    <row r="21" spans="2:31" ht="20" customHeight="1" x14ac:dyDescent="0.35">
      <c r="B21" s="170"/>
      <c r="C21" s="161"/>
      <c r="D21" s="161"/>
      <c r="E21" s="161"/>
      <c r="F21" s="161"/>
      <c r="G21" s="161"/>
      <c r="H21" s="161"/>
      <c r="I21" s="161"/>
      <c r="J21" s="161"/>
      <c r="K21" s="159"/>
      <c r="L21" s="159"/>
      <c r="M21" s="159"/>
      <c r="N21" s="159"/>
      <c r="O21" s="159"/>
      <c r="P21" s="159"/>
      <c r="Q21" s="159"/>
      <c r="R21" s="159"/>
      <c r="S21" s="159"/>
      <c r="T21" s="159"/>
      <c r="U21" s="161"/>
      <c r="V21" s="161"/>
      <c r="W21" s="161"/>
      <c r="X21" s="161"/>
      <c r="Y21" s="161"/>
      <c r="Z21" s="161"/>
      <c r="AA21" s="161"/>
      <c r="AB21" s="170"/>
      <c r="AD21" s="162"/>
      <c r="AE21" s="164"/>
    </row>
    <row r="22" spans="2:31" ht="20" customHeight="1" x14ac:dyDescent="0.35">
      <c r="B22" s="170"/>
      <c r="C22" s="161"/>
      <c r="D22" s="161"/>
      <c r="E22" s="161"/>
      <c r="F22" s="161"/>
      <c r="G22" s="161"/>
      <c r="H22" s="161"/>
      <c r="I22" s="161"/>
      <c r="J22" s="161"/>
      <c r="K22" s="161"/>
      <c r="L22" s="161"/>
      <c r="M22" s="161"/>
      <c r="N22" s="161"/>
      <c r="O22" s="161"/>
      <c r="P22" s="161"/>
      <c r="Q22" s="161"/>
      <c r="R22" s="161"/>
      <c r="S22" s="161"/>
      <c r="T22" s="161"/>
      <c r="U22" s="161"/>
      <c r="V22" s="161"/>
      <c r="W22" s="161"/>
      <c r="X22" s="161"/>
      <c r="Y22" s="161"/>
      <c r="Z22" s="161"/>
      <c r="AA22" s="161"/>
      <c r="AB22" s="170"/>
      <c r="AD22" s="162"/>
      <c r="AE22" s="164"/>
    </row>
    <row r="23" spans="2:31" ht="20" customHeight="1" x14ac:dyDescent="0.35">
      <c r="B23" s="170"/>
      <c r="C23" s="161"/>
      <c r="D23" s="161"/>
      <c r="E23" s="161"/>
      <c r="F23" s="161"/>
      <c r="G23" s="161"/>
      <c r="H23" s="161"/>
      <c r="I23" s="161"/>
      <c r="J23" s="161"/>
      <c r="K23" s="161"/>
      <c r="L23" s="161"/>
      <c r="M23" s="161"/>
      <c r="N23" s="161"/>
      <c r="O23" s="161"/>
      <c r="P23" s="161"/>
      <c r="Q23" s="161"/>
      <c r="R23" s="161"/>
      <c r="S23" s="161"/>
      <c r="T23" s="161"/>
      <c r="U23" s="161"/>
      <c r="V23" s="161"/>
      <c r="W23" s="161"/>
      <c r="X23" s="161"/>
      <c r="Y23" s="161"/>
      <c r="Z23" s="161"/>
      <c r="AA23" s="161"/>
      <c r="AB23" s="170"/>
      <c r="AD23" s="162"/>
      <c r="AE23" s="164"/>
    </row>
    <row r="24" spans="2:31" ht="20" customHeight="1" x14ac:dyDescent="0.35">
      <c r="B24" s="170"/>
      <c r="C24" s="161"/>
      <c r="D24" s="161"/>
      <c r="E24" s="161"/>
      <c r="F24" s="161"/>
      <c r="G24" s="161"/>
      <c r="H24" s="161"/>
      <c r="I24" s="161"/>
      <c r="J24" s="161"/>
      <c r="K24" s="161"/>
      <c r="L24" s="161"/>
      <c r="M24" s="161"/>
      <c r="N24" s="161"/>
      <c r="O24" s="161"/>
      <c r="P24" s="161"/>
      <c r="Q24" s="161"/>
      <c r="R24" s="161"/>
      <c r="S24" s="161"/>
      <c r="T24" s="161"/>
      <c r="U24" s="161"/>
      <c r="V24" s="161"/>
      <c r="W24" s="161"/>
      <c r="X24" s="161"/>
      <c r="Y24" s="161"/>
      <c r="Z24" s="161"/>
      <c r="AA24" s="161"/>
      <c r="AB24" s="170"/>
      <c r="AD24" s="162"/>
      <c r="AE24" s="164"/>
    </row>
    <row r="25" spans="2:31" ht="20" customHeight="1" x14ac:dyDescent="0.35">
      <c r="B25" s="170"/>
      <c r="C25" s="161"/>
      <c r="D25" s="161"/>
      <c r="E25" s="161"/>
      <c r="F25" s="161"/>
      <c r="G25" s="161"/>
      <c r="H25" s="161"/>
      <c r="I25" s="161"/>
      <c r="J25" s="161"/>
      <c r="K25" s="161"/>
      <c r="L25" s="161"/>
      <c r="M25" s="161"/>
      <c r="N25" s="161"/>
      <c r="O25" s="161"/>
      <c r="P25" s="161"/>
      <c r="Q25" s="161"/>
      <c r="R25" s="161"/>
      <c r="S25" s="161"/>
      <c r="T25" s="161"/>
      <c r="U25" s="161"/>
      <c r="V25" s="161"/>
      <c r="W25" s="161"/>
      <c r="X25" s="161"/>
      <c r="Y25" s="161"/>
      <c r="Z25" s="161"/>
      <c r="AA25" s="161"/>
      <c r="AB25" s="170"/>
      <c r="AD25" s="162"/>
      <c r="AE25" s="164"/>
    </row>
    <row r="26" spans="2:31" ht="20" customHeight="1" x14ac:dyDescent="0.35">
      <c r="B26" s="170"/>
      <c r="C26" s="161"/>
      <c r="D26" s="161"/>
      <c r="E26" s="161"/>
      <c r="F26" s="161"/>
      <c r="G26" s="161"/>
      <c r="H26" s="161"/>
      <c r="I26" s="161"/>
      <c r="J26" s="161"/>
      <c r="K26" s="161"/>
      <c r="L26" s="161"/>
      <c r="M26" s="161"/>
      <c r="N26" s="161"/>
      <c r="O26" s="161"/>
      <c r="P26" s="161"/>
      <c r="Q26" s="161"/>
      <c r="R26" s="161"/>
      <c r="S26" s="161"/>
      <c r="T26" s="161"/>
      <c r="U26" s="161"/>
      <c r="V26" s="161"/>
      <c r="W26" s="161"/>
      <c r="X26" s="161"/>
      <c r="Y26" s="161"/>
      <c r="Z26" s="161"/>
      <c r="AA26" s="161"/>
      <c r="AB26" s="170"/>
      <c r="AD26" s="162"/>
      <c r="AE26" s="164"/>
    </row>
    <row r="27" spans="2:31" ht="20" customHeight="1" x14ac:dyDescent="0.35">
      <c r="B27" s="170"/>
      <c r="C27" s="161"/>
      <c r="D27" s="161"/>
      <c r="E27" s="161"/>
      <c r="F27" s="161"/>
      <c r="G27" s="161"/>
      <c r="H27" s="161"/>
      <c r="I27" s="161"/>
      <c r="J27" s="161"/>
      <c r="K27" s="161"/>
      <c r="L27" s="161"/>
      <c r="M27" s="161"/>
      <c r="N27" s="161"/>
      <c r="O27" s="161"/>
      <c r="P27" s="161"/>
      <c r="Q27" s="161"/>
      <c r="R27" s="161"/>
      <c r="S27" s="161"/>
      <c r="T27" s="161"/>
      <c r="U27" s="161"/>
      <c r="V27" s="161"/>
      <c r="W27" s="161"/>
      <c r="X27" s="161"/>
      <c r="Y27" s="161"/>
      <c r="Z27" s="161"/>
      <c r="AA27" s="161"/>
      <c r="AB27" s="170"/>
      <c r="AD27" s="163"/>
      <c r="AE27" s="165"/>
    </row>
    <row r="28" spans="2:31" ht="10" customHeight="1" x14ac:dyDescent="0.35">
      <c r="B28" s="170"/>
      <c r="C28" s="170"/>
      <c r="D28" s="170"/>
      <c r="E28" s="170"/>
      <c r="F28" s="170"/>
      <c r="G28" s="170"/>
      <c r="H28" s="170"/>
      <c r="I28" s="170"/>
      <c r="J28" s="170"/>
      <c r="K28" s="170"/>
      <c r="L28" s="170"/>
      <c r="M28" s="170"/>
      <c r="N28" s="170"/>
      <c r="O28" s="170"/>
      <c r="P28" s="170"/>
      <c r="Q28" s="170"/>
      <c r="R28" s="170"/>
      <c r="S28" s="170"/>
      <c r="T28" s="170"/>
      <c r="U28" s="170"/>
      <c r="V28" s="170"/>
      <c r="W28" s="170"/>
      <c r="X28" s="170"/>
      <c r="Y28" s="170"/>
      <c r="Z28" s="170"/>
      <c r="AA28" s="170"/>
      <c r="AB28" s="170"/>
    </row>
    <row r="31" spans="2:31" ht="10" customHeight="1" x14ac:dyDescent="0.35"/>
  </sheetData>
  <sheetProtection sheet="1" scenarios="1" selectLockedCells="1"/>
  <dataConsolidate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14288" r:id="rId4" name="M1">
              <controlPr defaultSize="0" print="0" autoFill="0" autoPict="0" macro="[0]!btnTownMap_Merchant">
                <anchor moveWithCells="1" sizeWithCells="1">
                  <from>
                    <xdr:col>15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289" r:id="rId5" name="M2">
              <controlPr defaultSize="0" print="0" autoFill="0" autoPict="0" macro="[0]!btnTownMap_Merchant">
                <anchor moveWithCells="1" sizeWithCells="1">
                  <from>
                    <xdr:col>12</xdr:col>
                    <xdr:colOff>0</xdr:colOff>
                    <xdr:row>12</xdr:row>
                    <xdr:rowOff>0</xdr:rowOff>
                  </from>
                  <to>
                    <xdr:col>14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290" r:id="rId6" name="M3">
              <controlPr defaultSize="0" print="0" autoFill="0" autoPict="0" macro="[0]!btnTownMap_Merchant">
                <anchor moveWithCells="1" sizeWithCells="1">
                  <from>
                    <xdr:col>12</xdr:col>
                    <xdr:colOff>0</xdr:colOff>
                    <xdr:row>14</xdr:row>
                    <xdr:rowOff>0</xdr:rowOff>
                  </from>
                  <to>
                    <xdr:col>13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291" r:id="rId7" name="M4">
              <controlPr defaultSize="0" print="0" autoFill="0" autoPict="0" macro="[0]!btnTownMap_Merchant">
                <anchor moveWithCells="1" sizeWithCells="1">
                  <from>
                    <xdr:col>17</xdr:col>
                    <xdr:colOff>0</xdr:colOff>
                    <xdr:row>16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292" r:id="rId8" name="M5">
              <controlPr defaultSize="0" print="0" autoFill="0" autoPict="0" macro="[0]!btnTownMap_Merchant">
                <anchor moveWithCells="1" sizeWithCells="1">
                  <from>
                    <xdr:col>14</xdr:col>
                    <xdr:colOff>0</xdr:colOff>
                    <xdr:row>16</xdr:row>
                    <xdr:rowOff>0</xdr:rowOff>
                  </from>
                  <to>
                    <xdr:col>16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293" r:id="rId9" name="M6">
              <controlPr defaultSize="0" print="0" autoFill="0" autoPict="0" macro="[0]!btnTownMap_Merchant">
                <anchor moveWithCells="1" sizeWithCells="1">
                  <from>
                    <xdr:col>11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294" r:id="rId10" name="M7">
              <controlPr defaultSize="0" print="0" autoFill="0" autoPict="0" macro="[0]!btnTownMap_Merchant">
                <anchor moveWithCells="1" sizeWithCells="1">
                  <from>
                    <xdr:col>14</xdr:col>
                    <xdr:colOff>0</xdr:colOff>
                    <xdr:row>10</xdr:row>
                    <xdr:rowOff>0</xdr:rowOff>
                  </from>
                  <to>
                    <xdr:col>16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295" r:id="rId11" name="M8">
              <controlPr defaultSize="0" print="0" autoFill="0" autoPict="0" macro="[0]!btnTownMap_Merchant">
                <anchor moveWithCells="1" sizeWithCells="1">
                  <from>
                    <xdr:col>10</xdr:col>
                    <xdr:colOff>0</xdr:colOff>
                    <xdr:row>15</xdr:row>
                    <xdr:rowOff>0</xdr:rowOff>
                  </from>
                  <to>
                    <xdr:col>11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296" r:id="rId12" name="M9">
              <controlPr defaultSize="0" print="0" autoFill="0" autoPict="0" macro="[0]!btnTownMap_Merchant">
                <anchor moveWithCells="1" sizeWithCells="1">
                  <from>
                    <xdr:col>9</xdr:col>
                    <xdr:colOff>0</xdr:colOff>
                    <xdr:row>12</xdr:row>
                    <xdr:rowOff>0</xdr:rowOff>
                  </from>
                  <to>
                    <xdr:col>11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297" r:id="rId13" name="M10">
              <controlPr defaultSize="0" print="0" autoFill="0" autoPict="0" macro="[0]!btnTownMap_Merchant">
                <anchor moveWithCells="1" sizeWithCells="1">
                  <from>
                    <xdr:col>10</xdr:col>
                    <xdr:colOff>0</xdr:colOff>
                    <xdr:row>9</xdr:row>
                    <xdr:rowOff>0</xdr:rowOff>
                  </from>
                  <to>
                    <xdr:col>11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298" r:id="rId14" name="ToggleZoom">
              <controlPr defaultSize="0" print="0" autoFill="0" autoPict="0" macro="[0]!btnTownMap_ToggleZoom">
                <anchor moveWithCells="1" sizeWithCells="1">
                  <from>
                    <xdr:col>28</xdr:col>
                    <xdr:colOff>101600</xdr:colOff>
                    <xdr:row>2</xdr:row>
                    <xdr:rowOff>0</xdr:rowOff>
                  </from>
                  <to>
                    <xdr:col>28</xdr:col>
                    <xdr:colOff>431800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BP68"/>
  <sheetViews>
    <sheetView showGridLines="0" topLeftCell="A6" workbookViewId="0"/>
  </sheetViews>
  <sheetFormatPr defaultColWidth="9.1796875" defaultRowHeight="14.5" x14ac:dyDescent="0.35"/>
  <cols>
    <col min="1" max="1" width="5.7265625" style="137" customWidth="1"/>
    <col min="2" max="2" width="1.7265625" style="137" customWidth="1"/>
    <col min="3" max="67" width="3.1796875" style="137" customWidth="1"/>
    <col min="68" max="68" width="1.7265625" style="137" customWidth="1"/>
    <col min="69" max="16384" width="9.1796875" style="137"/>
  </cols>
  <sheetData>
    <row r="1" spans="1:68" x14ac:dyDescent="0.35">
      <c r="A1" s="136"/>
    </row>
    <row r="2" spans="1:68" ht="10" customHeight="1" x14ac:dyDescent="0.35">
      <c r="B2" s="138"/>
      <c r="C2" s="138"/>
      <c r="D2" s="138"/>
      <c r="E2" s="138"/>
      <c r="F2" s="138"/>
      <c r="G2" s="138"/>
      <c r="H2" s="138"/>
      <c r="I2" s="138"/>
      <c r="J2" s="138"/>
      <c r="K2" s="138"/>
      <c r="L2" s="138"/>
      <c r="M2" s="138"/>
      <c r="N2" s="138"/>
      <c r="O2" s="138"/>
      <c r="P2" s="138"/>
      <c r="Q2" s="138"/>
      <c r="R2" s="138"/>
      <c r="S2" s="138"/>
      <c r="T2" s="138"/>
      <c r="U2" s="138"/>
      <c r="V2" s="138"/>
      <c r="W2" s="138"/>
      <c r="X2" s="138"/>
      <c r="Y2" s="138"/>
      <c r="Z2" s="138"/>
      <c r="AA2" s="138"/>
      <c r="AB2" s="138"/>
      <c r="AC2" s="138"/>
      <c r="AD2" s="138"/>
      <c r="AE2" s="138"/>
      <c r="AF2" s="138"/>
      <c r="AG2" s="138"/>
      <c r="AH2" s="138"/>
      <c r="AI2" s="138"/>
      <c r="AJ2" s="138"/>
      <c r="AK2" s="138"/>
      <c r="AL2" s="138"/>
      <c r="AM2" s="138"/>
      <c r="AN2" s="138"/>
      <c r="AO2" s="138"/>
      <c r="AP2" s="138"/>
      <c r="AQ2" s="138"/>
      <c r="AR2" s="138"/>
      <c r="AS2" s="138"/>
      <c r="AT2" s="138"/>
      <c r="AU2" s="138"/>
      <c r="AV2" s="138"/>
      <c r="AW2" s="138"/>
      <c r="AX2" s="138"/>
      <c r="AY2" s="138"/>
      <c r="AZ2" s="138"/>
      <c r="BA2" s="138"/>
      <c r="BB2" s="138"/>
      <c r="BC2" s="138"/>
      <c r="BD2" s="138"/>
      <c r="BE2" s="138"/>
      <c r="BF2" s="138"/>
      <c r="BG2" s="138"/>
      <c r="BH2" s="138"/>
      <c r="BI2" s="138"/>
      <c r="BJ2" s="138"/>
      <c r="BK2" s="138"/>
      <c r="BL2" s="138"/>
      <c r="BM2" s="138"/>
      <c r="BN2" s="138"/>
      <c r="BO2" s="138"/>
      <c r="BP2" s="138"/>
    </row>
    <row r="3" spans="1:68" ht="15" customHeight="1" x14ac:dyDescent="0.35">
      <c r="B3" s="139"/>
      <c r="C3" s="140"/>
      <c r="D3" s="140"/>
      <c r="E3" s="140"/>
      <c r="F3" s="140"/>
      <c r="G3" s="140"/>
      <c r="H3" s="140"/>
      <c r="I3" s="140"/>
      <c r="J3" s="140"/>
      <c r="K3" s="141"/>
      <c r="L3" s="140"/>
      <c r="M3" s="140"/>
      <c r="N3" s="140"/>
      <c r="O3" s="141"/>
      <c r="P3" s="140"/>
      <c r="Q3" s="140"/>
      <c r="R3" s="140"/>
      <c r="S3" s="141"/>
      <c r="T3" s="140"/>
      <c r="U3" s="141"/>
      <c r="V3" s="140"/>
      <c r="W3" s="141"/>
      <c r="X3" s="140"/>
      <c r="Y3" s="141"/>
      <c r="Z3" s="140"/>
      <c r="AA3" s="141"/>
      <c r="AB3" s="140"/>
      <c r="AC3" s="140"/>
      <c r="AD3" s="141"/>
      <c r="AE3" s="141"/>
      <c r="AF3" s="140"/>
      <c r="AG3" s="141"/>
      <c r="AH3" s="141"/>
      <c r="AI3" s="141"/>
      <c r="AJ3" s="141"/>
      <c r="AK3" s="141"/>
      <c r="AL3" s="141"/>
      <c r="AM3" s="141"/>
      <c r="AN3" s="140"/>
      <c r="AO3" s="140"/>
      <c r="AP3" s="140"/>
      <c r="AQ3" s="141"/>
      <c r="AR3" s="140"/>
      <c r="AS3" s="140"/>
      <c r="AT3" s="140"/>
      <c r="AU3" s="141"/>
      <c r="AV3" s="140"/>
      <c r="AW3" s="141"/>
      <c r="AX3" s="141"/>
      <c r="AY3" s="141"/>
      <c r="AZ3" s="141"/>
      <c r="BA3" s="141"/>
      <c r="BB3" s="140"/>
      <c r="BC3" s="140"/>
      <c r="BD3" s="140"/>
      <c r="BE3" s="171"/>
      <c r="BF3" s="171"/>
      <c r="BG3" s="151">
        <v>4</v>
      </c>
      <c r="BH3" s="171"/>
      <c r="BI3" s="171"/>
      <c r="BJ3" s="140"/>
      <c r="BK3" s="140"/>
      <c r="BL3" s="140"/>
      <c r="BM3" s="140"/>
      <c r="BN3" s="140"/>
      <c r="BO3" s="140"/>
      <c r="BP3" s="142"/>
    </row>
    <row r="4" spans="1:68" ht="15" customHeight="1" x14ac:dyDescent="0.35">
      <c r="B4" s="139"/>
      <c r="C4" s="140"/>
      <c r="D4" s="140"/>
      <c r="E4" s="140"/>
      <c r="F4" s="140"/>
      <c r="G4" s="140"/>
      <c r="H4" s="140"/>
      <c r="I4" s="140"/>
      <c r="J4" s="144"/>
      <c r="K4" s="144"/>
      <c r="L4" s="143"/>
      <c r="M4" s="141"/>
      <c r="N4" s="141"/>
      <c r="O4" s="140"/>
      <c r="P4" s="141"/>
      <c r="Q4" s="144"/>
      <c r="R4" s="141"/>
      <c r="S4" s="144"/>
      <c r="T4" s="144"/>
      <c r="U4" s="144"/>
      <c r="V4" s="141"/>
      <c r="W4" s="144"/>
      <c r="X4" s="141"/>
      <c r="Y4" s="144"/>
      <c r="Z4" s="141"/>
      <c r="AA4" s="144"/>
      <c r="AB4" s="144"/>
      <c r="AC4" s="144"/>
      <c r="AD4" s="144"/>
      <c r="AE4" s="144"/>
      <c r="AF4" s="141"/>
      <c r="AG4" s="144"/>
      <c r="AH4" s="146"/>
      <c r="AI4" s="144"/>
      <c r="AJ4" s="144"/>
      <c r="AK4" s="144"/>
      <c r="AL4" s="144"/>
      <c r="AM4" s="144"/>
      <c r="AN4" s="143"/>
      <c r="AO4" s="144"/>
      <c r="AP4" s="141"/>
      <c r="AQ4" s="144"/>
      <c r="AR4" s="141"/>
      <c r="AS4" s="141"/>
      <c r="AT4" s="141"/>
      <c r="AU4" s="144"/>
      <c r="AV4" s="144"/>
      <c r="AW4" s="144"/>
      <c r="AX4" s="144"/>
      <c r="AY4" s="144"/>
      <c r="AZ4" s="144"/>
      <c r="BA4" s="144"/>
      <c r="BB4" s="144"/>
      <c r="BC4" s="141"/>
      <c r="BD4" s="140"/>
      <c r="BE4" s="174"/>
      <c r="BF4" s="172"/>
      <c r="BG4" s="172"/>
      <c r="BH4" s="172"/>
      <c r="BI4" s="173"/>
      <c r="BJ4" s="140"/>
      <c r="BK4" s="140"/>
      <c r="BL4" s="140"/>
      <c r="BM4" s="140"/>
      <c r="BN4" s="140"/>
      <c r="BO4" s="140"/>
      <c r="BP4" s="142"/>
    </row>
    <row r="5" spans="1:68" ht="15" customHeight="1" x14ac:dyDescent="0.35">
      <c r="B5" s="139"/>
      <c r="C5" s="140"/>
      <c r="D5" s="140"/>
      <c r="E5" s="140"/>
      <c r="F5" s="140"/>
      <c r="G5" s="140"/>
      <c r="H5" s="140"/>
      <c r="I5" s="140"/>
      <c r="J5" s="140"/>
      <c r="K5" s="141"/>
      <c r="L5" s="143"/>
      <c r="M5" s="141"/>
      <c r="N5" s="143"/>
      <c r="O5" s="143"/>
      <c r="P5" s="143"/>
      <c r="Q5" s="144"/>
      <c r="R5" s="141"/>
      <c r="S5" s="144"/>
      <c r="T5" s="141"/>
      <c r="U5" s="141"/>
      <c r="V5" s="144"/>
      <c r="W5" s="141"/>
      <c r="X5" s="141"/>
      <c r="Y5" s="144"/>
      <c r="Z5" s="144"/>
      <c r="AA5" s="144"/>
      <c r="AB5" s="140"/>
      <c r="AC5" s="144"/>
      <c r="AD5" s="144"/>
      <c r="AE5" s="141"/>
      <c r="AF5" s="144"/>
      <c r="AG5" s="144"/>
      <c r="AH5" s="144"/>
      <c r="AI5" s="144"/>
      <c r="AJ5" s="143"/>
      <c r="AK5" s="144"/>
      <c r="AL5" s="143"/>
      <c r="AM5" s="144"/>
      <c r="AN5" s="144"/>
      <c r="AO5" s="143"/>
      <c r="AP5" s="143"/>
      <c r="AQ5" s="144"/>
      <c r="AR5" s="144"/>
      <c r="AS5" s="144"/>
      <c r="AT5" s="141"/>
      <c r="AU5" s="144"/>
      <c r="AV5" s="143"/>
      <c r="AW5" s="144"/>
      <c r="AX5" s="141"/>
      <c r="AY5" s="144"/>
      <c r="AZ5" s="141"/>
      <c r="BA5" s="144"/>
      <c r="BB5" s="144"/>
      <c r="BC5" s="143"/>
      <c r="BD5" s="144"/>
      <c r="BE5" s="141"/>
      <c r="BF5" s="154"/>
      <c r="BG5" s="172"/>
      <c r="BH5" s="154"/>
      <c r="BI5" s="140"/>
      <c r="BJ5" s="145"/>
      <c r="BK5" s="140"/>
      <c r="BL5" s="140"/>
      <c r="BM5" s="140"/>
      <c r="BN5" s="140"/>
      <c r="BO5" s="140"/>
      <c r="BP5" s="142"/>
    </row>
    <row r="6" spans="1:68" ht="15" customHeight="1" x14ac:dyDescent="0.35">
      <c r="B6" s="139"/>
      <c r="C6" s="140"/>
      <c r="D6" s="140"/>
      <c r="E6" s="140"/>
      <c r="F6" s="140"/>
      <c r="G6" s="140"/>
      <c r="H6" s="140"/>
      <c r="I6" s="140"/>
      <c r="J6" s="141"/>
      <c r="K6" s="145"/>
      <c r="L6" s="145"/>
      <c r="M6" s="145"/>
      <c r="N6" s="141"/>
      <c r="O6" s="141"/>
      <c r="P6" s="144"/>
      <c r="Q6" s="141"/>
      <c r="R6" s="144"/>
      <c r="S6" s="143"/>
      <c r="T6" s="143"/>
      <c r="U6" s="143"/>
      <c r="V6" s="143"/>
      <c r="W6" s="143"/>
      <c r="X6" s="143"/>
      <c r="Y6" s="144"/>
      <c r="Z6" s="144"/>
      <c r="AA6" s="141"/>
      <c r="AB6" s="144"/>
      <c r="AC6" s="144"/>
      <c r="AD6" s="144"/>
      <c r="AE6" s="143"/>
      <c r="AF6" s="145"/>
      <c r="AG6" s="146"/>
      <c r="AH6" s="144"/>
      <c r="AI6" s="141"/>
      <c r="AJ6" s="143"/>
      <c r="AK6" s="144"/>
      <c r="AL6" s="145"/>
      <c r="AM6" s="141"/>
      <c r="AN6" s="145"/>
      <c r="AO6" s="143"/>
      <c r="AP6" s="143"/>
      <c r="AQ6" s="145"/>
      <c r="AR6" s="144"/>
      <c r="AS6" s="141"/>
      <c r="AT6" s="141"/>
      <c r="AU6" s="143"/>
      <c r="AV6" s="141"/>
      <c r="AW6" s="144"/>
      <c r="AX6" s="144"/>
      <c r="AY6" s="144"/>
      <c r="AZ6" s="145"/>
      <c r="BA6" s="144"/>
      <c r="BB6" s="143"/>
      <c r="BC6" s="143"/>
      <c r="BD6" s="143"/>
      <c r="BE6" s="144"/>
      <c r="BF6" s="144"/>
      <c r="BG6" s="144"/>
      <c r="BH6" s="141"/>
      <c r="BI6" s="145"/>
      <c r="BJ6" s="143"/>
      <c r="BK6" s="145"/>
      <c r="BL6" s="141"/>
      <c r="BM6" s="140"/>
      <c r="BN6" s="140"/>
      <c r="BO6" s="140"/>
      <c r="BP6" s="142"/>
    </row>
    <row r="7" spans="1:68" ht="15" customHeight="1" x14ac:dyDescent="0.35">
      <c r="B7" s="139"/>
      <c r="C7" s="140"/>
      <c r="D7" s="140"/>
      <c r="E7" s="140"/>
      <c r="F7" s="140"/>
      <c r="G7" s="140"/>
      <c r="H7" s="140"/>
      <c r="I7" s="144"/>
      <c r="J7" s="140"/>
      <c r="K7" s="141"/>
      <c r="L7" s="140"/>
      <c r="M7" s="143"/>
      <c r="N7" s="143"/>
      <c r="O7" s="143"/>
      <c r="P7" s="144"/>
      <c r="Q7" s="144"/>
      <c r="R7" s="141"/>
      <c r="S7" s="144"/>
      <c r="T7" s="144"/>
      <c r="U7" s="143"/>
      <c r="V7" s="143"/>
      <c r="W7" s="143"/>
      <c r="X7" s="143"/>
      <c r="Y7" s="141"/>
      <c r="Z7" s="144"/>
      <c r="AA7" s="144"/>
      <c r="AB7" s="144"/>
      <c r="AC7" s="145"/>
      <c r="AD7" s="145"/>
      <c r="AE7" s="143"/>
      <c r="AF7" s="141"/>
      <c r="AG7" s="145"/>
      <c r="AH7" s="143"/>
      <c r="AI7" s="144"/>
      <c r="AJ7" s="141"/>
      <c r="AK7" s="141"/>
      <c r="AL7" s="145"/>
      <c r="AM7" s="145"/>
      <c r="AN7" s="145"/>
      <c r="AO7" s="141"/>
      <c r="AP7" s="143"/>
      <c r="AQ7" s="143"/>
      <c r="AR7" s="145"/>
      <c r="AS7" s="143"/>
      <c r="AT7" s="143"/>
      <c r="AU7" s="141"/>
      <c r="AV7" s="144"/>
      <c r="AW7" s="144"/>
      <c r="AX7" s="144"/>
      <c r="AY7" s="144"/>
      <c r="AZ7" s="143"/>
      <c r="BA7" s="143"/>
      <c r="BB7" s="143"/>
      <c r="BC7" s="143"/>
      <c r="BD7" s="143"/>
      <c r="BE7" s="143"/>
      <c r="BF7" s="143"/>
      <c r="BG7" s="143"/>
      <c r="BH7" s="143"/>
      <c r="BI7" s="141"/>
      <c r="BJ7" s="144"/>
      <c r="BK7" s="141"/>
      <c r="BL7" s="143"/>
      <c r="BM7" s="143"/>
      <c r="BN7" s="140"/>
      <c r="BO7" s="140"/>
      <c r="BP7" s="142"/>
    </row>
    <row r="8" spans="1:68" ht="15" customHeight="1" x14ac:dyDescent="0.35">
      <c r="B8" s="139"/>
      <c r="C8" s="140"/>
      <c r="D8" s="140"/>
      <c r="E8" s="140"/>
      <c r="F8" s="140"/>
      <c r="G8" s="140"/>
      <c r="H8" s="141"/>
      <c r="I8" s="144"/>
      <c r="J8" s="144"/>
      <c r="K8" s="141"/>
      <c r="L8" s="141"/>
      <c r="M8" s="141"/>
      <c r="N8" s="145"/>
      <c r="O8" s="145"/>
      <c r="P8" s="144"/>
      <c r="Q8" s="144"/>
      <c r="R8" s="141"/>
      <c r="S8" s="144"/>
      <c r="T8" s="144"/>
      <c r="U8" s="143"/>
      <c r="V8" s="143"/>
      <c r="W8" s="143"/>
      <c r="X8" s="143"/>
      <c r="Y8" s="143"/>
      <c r="Z8" s="141"/>
      <c r="AA8" s="141"/>
      <c r="AB8" s="144"/>
      <c r="AC8" s="144"/>
      <c r="AD8" s="141"/>
      <c r="AE8" s="145"/>
      <c r="AF8" s="143"/>
      <c r="AG8" s="143"/>
      <c r="AH8" s="143"/>
      <c r="AI8" s="144"/>
      <c r="AJ8" s="144"/>
      <c r="AK8" s="141"/>
      <c r="AL8" s="144"/>
      <c r="AM8" s="141"/>
      <c r="AN8" s="144"/>
      <c r="AO8" s="144"/>
      <c r="AP8" s="141"/>
      <c r="AQ8" s="141"/>
      <c r="AR8" s="143"/>
      <c r="AS8" s="143"/>
      <c r="AT8" s="143"/>
      <c r="AU8" s="141"/>
      <c r="AV8" s="144"/>
      <c r="AW8" s="144"/>
      <c r="AX8" s="144"/>
      <c r="AY8" s="144"/>
      <c r="AZ8" s="141"/>
      <c r="BA8" s="143"/>
      <c r="BB8" s="143"/>
      <c r="BC8" s="143"/>
      <c r="BD8" s="143"/>
      <c r="BE8" s="143"/>
      <c r="BF8" s="143"/>
      <c r="BG8" s="143"/>
      <c r="BH8" s="144"/>
      <c r="BI8" s="144"/>
      <c r="BJ8" s="143"/>
      <c r="BK8" s="144"/>
      <c r="BL8" s="143"/>
      <c r="BM8" s="143"/>
      <c r="BN8" s="140"/>
      <c r="BO8" s="140"/>
      <c r="BP8" s="142"/>
    </row>
    <row r="9" spans="1:68" ht="15" customHeight="1" x14ac:dyDescent="0.35">
      <c r="B9" s="139"/>
      <c r="C9" s="140"/>
      <c r="D9" s="140"/>
      <c r="E9" s="140"/>
      <c r="F9" s="140"/>
      <c r="G9" s="141"/>
      <c r="H9" s="140"/>
      <c r="I9" s="143"/>
      <c r="J9" s="144"/>
      <c r="K9" s="143"/>
      <c r="L9" s="143"/>
      <c r="M9" s="143"/>
      <c r="N9" s="145"/>
      <c r="O9" s="145"/>
      <c r="P9" s="144"/>
      <c r="Q9" s="144"/>
      <c r="R9" s="144"/>
      <c r="S9" s="141"/>
      <c r="T9" s="144"/>
      <c r="U9" s="141"/>
      <c r="V9" s="143"/>
      <c r="W9" s="143"/>
      <c r="X9" s="143"/>
      <c r="Y9" s="141"/>
      <c r="Z9" s="144"/>
      <c r="AA9" s="143"/>
      <c r="AB9" s="144"/>
      <c r="AC9" s="143"/>
      <c r="AD9" s="144"/>
      <c r="AE9" s="143"/>
      <c r="AF9" s="143"/>
      <c r="AG9" s="143"/>
      <c r="AH9" s="144"/>
      <c r="AI9" s="141"/>
      <c r="AJ9" s="141"/>
      <c r="AK9" s="144"/>
      <c r="AL9" s="144"/>
      <c r="AM9" s="143"/>
      <c r="AN9" s="143"/>
      <c r="AO9" s="143"/>
      <c r="AP9" s="143"/>
      <c r="AQ9" s="143"/>
      <c r="AR9" s="143"/>
      <c r="AS9" s="143"/>
      <c r="AT9" s="143"/>
      <c r="AU9" s="145"/>
      <c r="AV9" s="145"/>
      <c r="AW9" s="145"/>
      <c r="AX9" s="144"/>
      <c r="AY9" s="144"/>
      <c r="AZ9" s="144"/>
      <c r="BA9" s="143"/>
      <c r="BB9" s="144"/>
      <c r="BC9" s="143"/>
      <c r="BD9" s="143"/>
      <c r="BE9" s="143"/>
      <c r="BF9" s="141"/>
      <c r="BG9" s="140"/>
      <c r="BH9" s="141"/>
      <c r="BI9" s="144"/>
      <c r="BJ9" s="143"/>
      <c r="BK9" s="143"/>
      <c r="BL9" s="143"/>
      <c r="BM9" s="143"/>
      <c r="BN9" s="140"/>
      <c r="BO9" s="140"/>
      <c r="BP9" s="142"/>
    </row>
    <row r="10" spans="1:68" ht="15" customHeight="1" x14ac:dyDescent="0.35">
      <c r="B10" s="139"/>
      <c r="C10" s="140"/>
      <c r="D10" s="140"/>
      <c r="E10" s="140"/>
      <c r="F10" s="140"/>
      <c r="G10" s="143"/>
      <c r="H10" s="141"/>
      <c r="I10" s="143"/>
      <c r="J10" s="141"/>
      <c r="K10" s="143"/>
      <c r="L10" s="143"/>
      <c r="M10" s="143"/>
      <c r="N10" s="143"/>
      <c r="O10" s="145"/>
      <c r="P10" s="144"/>
      <c r="Q10" s="144"/>
      <c r="R10" s="144"/>
      <c r="S10" s="144"/>
      <c r="T10" s="143"/>
      <c r="U10" s="141"/>
      <c r="V10" s="144"/>
      <c r="W10" s="145"/>
      <c r="X10" s="141"/>
      <c r="Y10" s="145"/>
      <c r="Z10" s="141"/>
      <c r="AA10" s="144"/>
      <c r="AB10" s="141"/>
      <c r="AC10" s="143"/>
      <c r="AD10" s="144"/>
      <c r="AE10" s="143"/>
      <c r="AF10" s="141"/>
      <c r="AG10" s="143"/>
      <c r="AH10" s="141"/>
      <c r="AI10" s="141"/>
      <c r="AJ10" s="144"/>
      <c r="AK10" s="144"/>
      <c r="AL10" s="141"/>
      <c r="AM10" s="143"/>
      <c r="AN10" s="143"/>
      <c r="AO10" s="143"/>
      <c r="AP10" s="145"/>
      <c r="AQ10" s="145"/>
      <c r="AR10" s="145"/>
      <c r="AS10" s="141"/>
      <c r="AT10" s="144"/>
      <c r="AU10" s="145"/>
      <c r="AV10" s="145"/>
      <c r="AW10" s="144"/>
      <c r="AX10" s="144"/>
      <c r="AY10" s="141"/>
      <c r="AZ10" s="143"/>
      <c r="BA10" s="144"/>
      <c r="BB10" s="141"/>
      <c r="BC10" s="143"/>
      <c r="BD10" s="143"/>
      <c r="BE10" s="143"/>
      <c r="BF10" s="144"/>
      <c r="BG10" s="144"/>
      <c r="BH10" s="144"/>
      <c r="BI10" s="144"/>
      <c r="BJ10" s="140"/>
      <c r="BK10" s="140"/>
      <c r="BL10" s="140"/>
      <c r="BM10" s="140"/>
      <c r="BN10" s="140"/>
      <c r="BO10" s="140"/>
      <c r="BP10" s="142"/>
    </row>
    <row r="11" spans="1:68" ht="15" customHeight="1" x14ac:dyDescent="0.35">
      <c r="B11" s="139"/>
      <c r="C11" s="140"/>
      <c r="D11" s="140"/>
      <c r="E11" s="143"/>
      <c r="F11" s="143"/>
      <c r="G11" s="143"/>
      <c r="H11" s="143"/>
      <c r="I11" s="143"/>
      <c r="J11" s="141"/>
      <c r="K11" s="144"/>
      <c r="L11" s="143"/>
      <c r="M11" s="144"/>
      <c r="N11" s="141"/>
      <c r="O11" s="145"/>
      <c r="P11" s="144"/>
      <c r="Q11" s="141"/>
      <c r="R11" s="144"/>
      <c r="S11" s="143"/>
      <c r="T11" s="143"/>
      <c r="U11" s="143"/>
      <c r="V11" s="143"/>
      <c r="W11" s="141"/>
      <c r="X11" s="144"/>
      <c r="Y11" s="144"/>
      <c r="Z11" s="143"/>
      <c r="AA11" s="141"/>
      <c r="AB11" s="143"/>
      <c r="AC11" s="144"/>
      <c r="AD11" s="141"/>
      <c r="AE11" s="141"/>
      <c r="AF11" s="143"/>
      <c r="AG11" s="145"/>
      <c r="AH11" s="141"/>
      <c r="AI11" s="144"/>
      <c r="AJ11" s="144"/>
      <c r="AK11" s="144"/>
      <c r="AL11" s="143"/>
      <c r="AM11" s="143"/>
      <c r="AN11" s="143"/>
      <c r="AO11" s="143"/>
      <c r="AP11" s="143"/>
      <c r="AQ11" s="143"/>
      <c r="AR11" s="146"/>
      <c r="AS11" s="146"/>
      <c r="AT11" s="146"/>
      <c r="AU11" s="143"/>
      <c r="AV11" s="144"/>
      <c r="AW11" s="141"/>
      <c r="AX11" s="141"/>
      <c r="AY11" s="143"/>
      <c r="AZ11" s="143"/>
      <c r="BA11" s="141"/>
      <c r="BB11" s="144"/>
      <c r="BC11" s="145"/>
      <c r="BD11" s="145"/>
      <c r="BE11" s="144"/>
      <c r="BF11" s="141"/>
      <c r="BG11" s="144"/>
      <c r="BH11" s="144"/>
      <c r="BI11" s="141"/>
      <c r="BJ11" s="144"/>
      <c r="BK11" s="144"/>
      <c r="BL11" s="140"/>
      <c r="BM11" s="140"/>
      <c r="BN11" s="140"/>
      <c r="BO11" s="140"/>
      <c r="BP11" s="142"/>
    </row>
    <row r="12" spans="1:68" ht="15" customHeight="1" x14ac:dyDescent="0.35">
      <c r="B12" s="139"/>
      <c r="C12" s="140"/>
      <c r="D12" s="143"/>
      <c r="E12" s="144"/>
      <c r="F12" s="143"/>
      <c r="G12" s="143"/>
      <c r="H12" s="141"/>
      <c r="I12" s="143"/>
      <c r="J12" s="144"/>
      <c r="K12" s="140"/>
      <c r="L12" s="144"/>
      <c r="M12" s="144"/>
      <c r="N12" s="141"/>
      <c r="O12" s="143"/>
      <c r="P12" s="145"/>
      <c r="Q12" s="143"/>
      <c r="R12" s="141"/>
      <c r="S12" s="143"/>
      <c r="T12" s="143"/>
      <c r="U12" s="143"/>
      <c r="V12" s="143"/>
      <c r="W12" s="145"/>
      <c r="X12" s="145"/>
      <c r="Y12" s="143"/>
      <c r="Z12" s="143"/>
      <c r="AA12" s="143"/>
      <c r="AB12" s="141"/>
      <c r="AC12" s="144"/>
      <c r="AD12" s="144"/>
      <c r="AE12" s="144"/>
      <c r="AF12" s="144"/>
      <c r="AG12" s="145"/>
      <c r="AH12" s="144"/>
      <c r="AI12" s="144"/>
      <c r="AJ12" s="141"/>
      <c r="AK12" s="144"/>
      <c r="AL12" s="144"/>
      <c r="AM12" s="143"/>
      <c r="AN12" s="141"/>
      <c r="AO12" s="143"/>
      <c r="AP12" s="143"/>
      <c r="AQ12" s="143"/>
      <c r="AR12" s="143"/>
      <c r="AS12" s="146"/>
      <c r="AT12" s="141"/>
      <c r="AU12" s="145"/>
      <c r="AV12" s="145"/>
      <c r="AW12" s="144"/>
      <c r="AX12" s="141"/>
      <c r="AY12" s="144"/>
      <c r="AZ12" s="141"/>
      <c r="BA12" s="144"/>
      <c r="BB12" s="145"/>
      <c r="BC12" s="145"/>
      <c r="BD12" s="145"/>
      <c r="BE12" s="145"/>
      <c r="BF12" s="144"/>
      <c r="BG12" s="145"/>
      <c r="BH12" s="144"/>
      <c r="BI12" s="144"/>
      <c r="BJ12" s="144"/>
      <c r="BK12" s="140"/>
      <c r="BL12" s="144"/>
      <c r="BM12" s="140"/>
      <c r="BN12" s="140"/>
      <c r="BO12" s="140"/>
      <c r="BP12" s="142"/>
    </row>
    <row r="13" spans="1:68" ht="15" customHeight="1" x14ac:dyDescent="0.35">
      <c r="B13" s="139"/>
      <c r="C13" s="140"/>
      <c r="D13" s="144"/>
      <c r="E13" s="141"/>
      <c r="F13" s="143"/>
      <c r="G13" s="143"/>
      <c r="H13" s="144"/>
      <c r="I13" s="144"/>
      <c r="J13" s="144"/>
      <c r="K13" s="140"/>
      <c r="L13" s="141"/>
      <c r="M13" s="144"/>
      <c r="N13" s="143"/>
      <c r="O13" s="143"/>
      <c r="P13" s="143"/>
      <c r="Q13" s="143"/>
      <c r="R13" s="143"/>
      <c r="S13" s="143"/>
      <c r="T13" s="144"/>
      <c r="U13" s="143"/>
      <c r="V13" s="143"/>
      <c r="W13" s="145"/>
      <c r="X13" s="143"/>
      <c r="Y13" s="143"/>
      <c r="Z13" s="143"/>
      <c r="AA13" s="141"/>
      <c r="AB13" s="146"/>
      <c r="AC13" s="146"/>
      <c r="AD13" s="146"/>
      <c r="AE13" s="146"/>
      <c r="AF13" s="144"/>
      <c r="AG13" s="145"/>
      <c r="AH13" s="143"/>
      <c r="AI13" s="144"/>
      <c r="AJ13" s="144"/>
      <c r="AK13" s="145"/>
      <c r="AL13" s="145"/>
      <c r="AM13" s="144"/>
      <c r="AN13" s="144"/>
      <c r="AO13" s="141"/>
      <c r="AP13" s="144"/>
      <c r="AQ13" s="143"/>
      <c r="AR13" s="143"/>
      <c r="AS13" s="143"/>
      <c r="AT13" s="143"/>
      <c r="AU13" s="143"/>
      <c r="AV13" s="143"/>
      <c r="AW13" s="143"/>
      <c r="AX13" s="143"/>
      <c r="AY13" s="143"/>
      <c r="AZ13" s="144"/>
      <c r="BA13" s="144"/>
      <c r="BB13" s="145"/>
      <c r="BC13" s="143"/>
      <c r="BD13" s="145"/>
      <c r="BE13" s="145"/>
      <c r="BF13" s="145"/>
      <c r="BG13" s="145"/>
      <c r="BH13" s="145"/>
      <c r="BI13" s="145"/>
      <c r="BJ13" s="145"/>
      <c r="BK13" s="144"/>
      <c r="BL13" s="144"/>
      <c r="BM13" s="144"/>
      <c r="BN13" s="140"/>
      <c r="BO13" s="140"/>
      <c r="BP13" s="142"/>
    </row>
    <row r="14" spans="1:68" ht="15" customHeight="1" x14ac:dyDescent="0.35">
      <c r="B14" s="139"/>
      <c r="C14" s="140"/>
      <c r="D14" s="141"/>
      <c r="E14" s="144"/>
      <c r="F14" s="144"/>
      <c r="G14" s="144"/>
      <c r="H14" s="144"/>
      <c r="I14" s="141"/>
      <c r="J14" s="144"/>
      <c r="K14" s="144"/>
      <c r="L14" s="144"/>
      <c r="M14" s="143"/>
      <c r="N14" s="144"/>
      <c r="O14" s="143"/>
      <c r="P14" s="143"/>
      <c r="Q14" s="141"/>
      <c r="R14" s="145"/>
      <c r="S14" s="145"/>
      <c r="T14" s="141"/>
      <c r="U14" s="144"/>
      <c r="V14" s="144"/>
      <c r="W14" s="143"/>
      <c r="X14" s="143"/>
      <c r="Y14" s="143"/>
      <c r="Z14" s="143"/>
      <c r="AA14" s="144"/>
      <c r="AB14" s="143"/>
      <c r="AC14" s="143"/>
      <c r="AD14" s="146"/>
      <c r="AE14" s="146"/>
      <c r="AF14" s="145"/>
      <c r="AG14" s="145"/>
      <c r="AH14" s="145"/>
      <c r="AI14" s="145"/>
      <c r="AJ14" s="145"/>
      <c r="AK14" s="143"/>
      <c r="AL14" s="144"/>
      <c r="AM14" s="144"/>
      <c r="AN14" s="143"/>
      <c r="AO14" s="146"/>
      <c r="AP14" s="143"/>
      <c r="AQ14" s="144"/>
      <c r="AR14" s="143"/>
      <c r="AS14" s="144"/>
      <c r="AT14" s="143"/>
      <c r="AU14" s="145"/>
      <c r="AV14" s="145"/>
      <c r="AW14" s="143"/>
      <c r="AX14" s="143"/>
      <c r="AY14" s="143"/>
      <c r="AZ14" s="144"/>
      <c r="BA14" s="141"/>
      <c r="BB14" s="144"/>
      <c r="BC14" s="144"/>
      <c r="BD14" s="140"/>
      <c r="BE14" s="144"/>
      <c r="BF14" s="145"/>
      <c r="BG14" s="141"/>
      <c r="BH14" s="143"/>
      <c r="BI14" s="143"/>
      <c r="BJ14" s="143"/>
      <c r="BK14" s="141"/>
      <c r="BL14" s="144"/>
      <c r="BM14" s="144"/>
      <c r="BN14" s="144"/>
      <c r="BO14" s="140"/>
      <c r="BP14" s="142"/>
    </row>
    <row r="15" spans="1:68" ht="15" customHeight="1" x14ac:dyDescent="0.35">
      <c r="B15" s="139"/>
      <c r="C15" s="140"/>
      <c r="D15" s="144"/>
      <c r="E15" s="141"/>
      <c r="F15" s="144"/>
      <c r="G15" s="143"/>
      <c r="H15" s="144"/>
      <c r="I15" s="144"/>
      <c r="J15" s="144"/>
      <c r="K15" s="143"/>
      <c r="L15" s="143"/>
      <c r="M15" s="143"/>
      <c r="N15" s="143"/>
      <c r="O15" s="143"/>
      <c r="P15" s="143"/>
      <c r="Q15" s="144"/>
      <c r="R15" s="145"/>
      <c r="S15" s="141"/>
      <c r="T15" s="144"/>
      <c r="U15" s="144"/>
      <c r="V15" s="141"/>
      <c r="W15" s="144"/>
      <c r="X15" s="143"/>
      <c r="Y15" s="144"/>
      <c r="Z15" s="144"/>
      <c r="AA15" s="144"/>
      <c r="AB15" s="143"/>
      <c r="AC15" s="143"/>
      <c r="AD15" s="146"/>
      <c r="AE15" s="145"/>
      <c r="AF15" s="144"/>
      <c r="AG15" s="145"/>
      <c r="AH15" s="141"/>
      <c r="AI15" s="143"/>
      <c r="AJ15" s="143"/>
      <c r="AK15" s="143"/>
      <c r="AL15" s="141"/>
      <c r="AM15" s="146"/>
      <c r="AN15" s="146"/>
      <c r="AO15" s="145"/>
      <c r="AP15" s="145"/>
      <c r="AQ15" s="144"/>
      <c r="AR15" s="143"/>
      <c r="AS15" s="143"/>
      <c r="AT15" s="144"/>
      <c r="AU15" s="141"/>
      <c r="AV15" s="141"/>
      <c r="AW15" s="141"/>
      <c r="AX15" s="144"/>
      <c r="AY15" s="143"/>
      <c r="AZ15" s="144"/>
      <c r="BA15" s="144"/>
      <c r="BB15" s="144"/>
      <c r="BC15" s="140"/>
      <c r="BD15" s="140"/>
      <c r="BE15" s="144"/>
      <c r="BF15" s="141"/>
      <c r="BG15" s="141"/>
      <c r="BH15" s="143"/>
      <c r="BI15" s="144"/>
      <c r="BJ15" s="143"/>
      <c r="BK15" s="144"/>
      <c r="BL15" s="143"/>
      <c r="BM15" s="141"/>
      <c r="BN15" s="140"/>
      <c r="BO15" s="140"/>
      <c r="BP15" s="142"/>
    </row>
    <row r="16" spans="1:68" ht="15" customHeight="1" x14ac:dyDescent="0.35">
      <c r="B16" s="139"/>
      <c r="C16" s="140"/>
      <c r="D16" s="141"/>
      <c r="E16" s="144"/>
      <c r="F16" s="141"/>
      <c r="G16" s="144"/>
      <c r="H16" s="144"/>
      <c r="I16" s="141"/>
      <c r="J16" s="143"/>
      <c r="K16" s="144"/>
      <c r="L16" s="144"/>
      <c r="M16" s="143"/>
      <c r="N16" s="143"/>
      <c r="O16" s="144"/>
      <c r="P16" s="141"/>
      <c r="Q16" s="141"/>
      <c r="R16" s="144"/>
      <c r="S16" s="144"/>
      <c r="T16" s="144"/>
      <c r="U16" s="144"/>
      <c r="V16" s="143"/>
      <c r="W16" s="143"/>
      <c r="X16" s="143"/>
      <c r="Y16" s="145"/>
      <c r="Z16" s="145"/>
      <c r="AA16" s="141"/>
      <c r="AB16" s="143"/>
      <c r="AC16" s="141"/>
      <c r="AD16" s="146"/>
      <c r="AE16" s="141"/>
      <c r="AF16" s="145"/>
      <c r="AG16" s="145"/>
      <c r="AH16" s="141"/>
      <c r="AI16" s="143"/>
      <c r="AJ16" s="143"/>
      <c r="AK16" s="141"/>
      <c r="AL16" s="144"/>
      <c r="AM16" s="146"/>
      <c r="AN16" s="146"/>
      <c r="AO16" s="146"/>
      <c r="AP16" s="143"/>
      <c r="AQ16" s="143"/>
      <c r="AR16" s="141"/>
      <c r="AS16" s="146"/>
      <c r="AT16" s="146"/>
      <c r="AU16" s="146"/>
      <c r="AV16" s="141"/>
      <c r="AW16" s="141"/>
      <c r="AX16" s="141"/>
      <c r="AY16" s="141"/>
      <c r="AZ16" s="145"/>
      <c r="BA16" s="145"/>
      <c r="BB16" s="141"/>
      <c r="BC16" s="144"/>
      <c r="BD16" s="141"/>
      <c r="BE16" s="144"/>
      <c r="BF16" s="144"/>
      <c r="BG16" s="143"/>
      <c r="BH16" s="143"/>
      <c r="BI16" s="145"/>
      <c r="BJ16" s="143"/>
      <c r="BK16" s="143"/>
      <c r="BL16" s="140"/>
      <c r="BM16" s="144"/>
      <c r="BN16" s="140"/>
      <c r="BO16" s="140"/>
      <c r="BP16" s="142"/>
    </row>
    <row r="17" spans="2:68" ht="15" customHeight="1" x14ac:dyDescent="0.35">
      <c r="B17" s="139"/>
      <c r="C17" s="140"/>
      <c r="D17" s="144"/>
      <c r="E17" s="144"/>
      <c r="F17" s="144"/>
      <c r="G17" s="143"/>
      <c r="H17" s="141"/>
      <c r="I17" s="144"/>
      <c r="J17" s="143"/>
      <c r="K17" s="144"/>
      <c r="L17" s="144"/>
      <c r="M17" s="141"/>
      <c r="N17" s="144"/>
      <c r="O17" s="144"/>
      <c r="P17" s="144"/>
      <c r="Q17" s="144"/>
      <c r="R17" s="144"/>
      <c r="S17" s="144"/>
      <c r="T17" s="143"/>
      <c r="U17" s="143"/>
      <c r="V17" s="144"/>
      <c r="W17" s="144"/>
      <c r="X17" s="141"/>
      <c r="Y17" s="143"/>
      <c r="Z17" s="145"/>
      <c r="AA17" s="145"/>
      <c r="AB17" s="145"/>
      <c r="AC17" s="143"/>
      <c r="AD17" s="143"/>
      <c r="AE17" s="141"/>
      <c r="AF17" s="145"/>
      <c r="AG17" s="145"/>
      <c r="AH17" s="140"/>
      <c r="AI17" s="144"/>
      <c r="AJ17" s="141"/>
      <c r="AK17" s="144"/>
      <c r="AL17" s="146"/>
      <c r="AM17" s="146"/>
      <c r="AN17" s="146"/>
      <c r="AO17" s="146"/>
      <c r="AP17" s="143"/>
      <c r="AQ17" s="143"/>
      <c r="AR17" s="144"/>
      <c r="AS17" s="140"/>
      <c r="AT17" s="140"/>
      <c r="AU17" s="141"/>
      <c r="AV17" s="144"/>
      <c r="AW17" s="143"/>
      <c r="AX17" s="143"/>
      <c r="AY17" s="145"/>
      <c r="AZ17" s="143"/>
      <c r="BA17" s="145"/>
      <c r="BB17" s="143"/>
      <c r="BC17" s="143"/>
      <c r="BD17" s="143"/>
      <c r="BE17" s="141"/>
      <c r="BF17" s="144"/>
      <c r="BG17" s="143"/>
      <c r="BH17" s="143"/>
      <c r="BI17" s="143"/>
      <c r="BJ17" s="145"/>
      <c r="BK17" s="144"/>
      <c r="BL17" s="144"/>
      <c r="BM17" s="140"/>
      <c r="BN17" s="140"/>
      <c r="BO17" s="140"/>
      <c r="BP17" s="142"/>
    </row>
    <row r="18" spans="2:68" ht="15" customHeight="1" x14ac:dyDescent="0.35">
      <c r="B18" s="139"/>
      <c r="C18" s="141"/>
      <c r="D18" s="144"/>
      <c r="E18" s="144"/>
      <c r="F18" s="143"/>
      <c r="G18" s="143"/>
      <c r="H18" s="143"/>
      <c r="I18" s="144"/>
      <c r="J18" s="143"/>
      <c r="K18" s="144"/>
      <c r="L18" s="144"/>
      <c r="M18" s="141"/>
      <c r="N18" s="141"/>
      <c r="O18" s="144"/>
      <c r="P18" s="144"/>
      <c r="Q18" s="144"/>
      <c r="R18" s="141"/>
      <c r="S18" s="141"/>
      <c r="T18" s="143"/>
      <c r="U18" s="143"/>
      <c r="V18" s="144"/>
      <c r="W18" s="144"/>
      <c r="X18" s="143"/>
      <c r="Y18" s="143"/>
      <c r="Z18" s="143"/>
      <c r="AA18" s="144"/>
      <c r="AB18" s="141"/>
      <c r="AC18" s="143"/>
      <c r="AD18" s="143"/>
      <c r="AE18" s="143"/>
      <c r="AF18" s="145"/>
      <c r="AG18" s="145"/>
      <c r="AH18" s="145"/>
      <c r="AI18" s="141"/>
      <c r="AJ18" s="144"/>
      <c r="AK18" s="146"/>
      <c r="AL18" s="146"/>
      <c r="AM18" s="143"/>
      <c r="AN18" s="144"/>
      <c r="AO18" s="143"/>
      <c r="AP18" s="143"/>
      <c r="AQ18" s="143"/>
      <c r="AR18" s="144"/>
      <c r="AS18" s="144"/>
      <c r="AT18" s="141"/>
      <c r="AU18" s="145"/>
      <c r="AV18" s="144"/>
      <c r="AW18" s="141"/>
      <c r="AX18" s="141"/>
      <c r="AY18" s="143"/>
      <c r="AZ18" s="143"/>
      <c r="BA18" s="144"/>
      <c r="BB18" s="144"/>
      <c r="BC18" s="141"/>
      <c r="BD18" s="143"/>
      <c r="BE18" s="143"/>
      <c r="BF18" s="143"/>
      <c r="BG18" s="143"/>
      <c r="BH18" s="143"/>
      <c r="BI18" s="143"/>
      <c r="BJ18" s="144"/>
      <c r="BK18" s="141"/>
      <c r="BL18" s="140"/>
      <c r="BM18" s="144"/>
      <c r="BN18" s="140"/>
      <c r="BO18" s="140"/>
      <c r="BP18" s="142"/>
    </row>
    <row r="19" spans="2:68" ht="15" customHeight="1" x14ac:dyDescent="0.35">
      <c r="B19" s="139"/>
      <c r="C19" s="140"/>
      <c r="D19" s="144"/>
      <c r="E19" s="144"/>
      <c r="F19" s="143"/>
      <c r="G19" s="144"/>
      <c r="H19" s="144"/>
      <c r="I19" s="144"/>
      <c r="J19" s="141"/>
      <c r="K19" s="144"/>
      <c r="L19" s="141"/>
      <c r="M19" s="144"/>
      <c r="N19" s="143"/>
      <c r="O19" s="143"/>
      <c r="P19" s="144"/>
      <c r="Q19" s="141"/>
      <c r="R19" s="144"/>
      <c r="S19" s="143"/>
      <c r="T19" s="143"/>
      <c r="U19" s="143"/>
      <c r="V19" s="146"/>
      <c r="W19" s="141"/>
      <c r="X19" s="143"/>
      <c r="Y19" s="143"/>
      <c r="Z19" s="146"/>
      <c r="AA19" s="143"/>
      <c r="AB19" s="143"/>
      <c r="AC19" s="143"/>
      <c r="AD19" s="143"/>
      <c r="AE19" s="144"/>
      <c r="AF19" s="145"/>
      <c r="AG19" s="146"/>
      <c r="AH19" s="141"/>
      <c r="AI19" s="141"/>
      <c r="AJ19" s="144"/>
      <c r="AK19" s="141"/>
      <c r="AL19" s="141"/>
      <c r="AM19" s="141"/>
      <c r="AN19" s="141"/>
      <c r="AO19" s="141"/>
      <c r="AP19" s="141"/>
      <c r="AQ19" s="141"/>
      <c r="AR19" s="144"/>
      <c r="AS19" s="141"/>
      <c r="AT19" s="141"/>
      <c r="AU19" s="141"/>
      <c r="AV19" s="141"/>
      <c r="AW19" s="144"/>
      <c r="AX19" s="141"/>
      <c r="AY19" s="144"/>
      <c r="AZ19" s="143"/>
      <c r="BA19" s="144"/>
      <c r="BB19" s="144"/>
      <c r="BC19" s="143"/>
      <c r="BD19" s="143"/>
      <c r="BE19" s="143"/>
      <c r="BF19" s="143"/>
      <c r="BG19" s="143"/>
      <c r="BH19" s="143"/>
      <c r="BI19" s="143"/>
      <c r="BJ19" s="143"/>
      <c r="BK19" s="143"/>
      <c r="BL19" s="143"/>
      <c r="BM19" s="140"/>
      <c r="BN19" s="140"/>
      <c r="BO19" s="140"/>
      <c r="BP19" s="142"/>
    </row>
    <row r="20" spans="2:68" ht="15" customHeight="1" x14ac:dyDescent="0.35">
      <c r="B20" s="139"/>
      <c r="C20" s="140"/>
      <c r="D20" s="144"/>
      <c r="E20" s="144"/>
      <c r="F20" s="143"/>
      <c r="G20" s="143"/>
      <c r="H20" s="140"/>
      <c r="I20" s="141"/>
      <c r="J20" s="144"/>
      <c r="K20" s="144"/>
      <c r="L20" s="144"/>
      <c r="M20" s="144"/>
      <c r="N20" s="141"/>
      <c r="O20" s="144"/>
      <c r="P20" s="144"/>
      <c r="Q20" s="144"/>
      <c r="R20" s="144"/>
      <c r="S20" s="143"/>
      <c r="T20" s="143"/>
      <c r="U20" s="143"/>
      <c r="V20" s="146"/>
      <c r="W20" s="146"/>
      <c r="X20" s="143"/>
      <c r="Y20" s="146"/>
      <c r="Z20" s="143"/>
      <c r="AA20" s="143"/>
      <c r="AB20" s="143"/>
      <c r="AC20" s="143"/>
      <c r="AD20" s="143"/>
      <c r="AE20" s="143"/>
      <c r="AF20" s="145"/>
      <c r="AG20" s="146"/>
      <c r="AH20" s="146"/>
      <c r="AI20" s="146"/>
      <c r="AJ20" s="144"/>
      <c r="AK20" s="145"/>
      <c r="AL20" s="144"/>
      <c r="AM20" s="141"/>
      <c r="AN20" s="144"/>
      <c r="AO20" s="143"/>
      <c r="AP20" s="143"/>
      <c r="AQ20" s="143"/>
      <c r="AR20" s="143"/>
      <c r="AS20" s="144"/>
      <c r="AT20" s="146"/>
      <c r="AU20" s="146"/>
      <c r="AV20" s="146"/>
      <c r="AW20" s="141"/>
      <c r="AX20" s="143"/>
      <c r="AY20" s="143"/>
      <c r="AZ20" s="143"/>
      <c r="BA20" s="146"/>
      <c r="BB20" s="146"/>
      <c r="BC20" s="143"/>
      <c r="BD20" s="143"/>
      <c r="BE20" s="143"/>
      <c r="BF20" s="143"/>
      <c r="BG20" s="143"/>
      <c r="BH20" s="144"/>
      <c r="BI20" s="143"/>
      <c r="BJ20" s="144"/>
      <c r="BK20" s="143"/>
      <c r="BL20" s="145"/>
      <c r="BM20" s="140"/>
      <c r="BN20" s="144"/>
      <c r="BO20" s="140"/>
      <c r="BP20" s="142"/>
    </row>
    <row r="21" spans="2:68" ht="15" customHeight="1" x14ac:dyDescent="0.35">
      <c r="B21" s="139"/>
      <c r="C21" s="140"/>
      <c r="D21" s="140"/>
      <c r="E21" s="140"/>
      <c r="F21" s="143"/>
      <c r="G21" s="143"/>
      <c r="H21" s="141"/>
      <c r="I21" s="144"/>
      <c r="J21" s="144"/>
      <c r="K21" s="144"/>
      <c r="L21" s="144"/>
      <c r="M21" s="144"/>
      <c r="N21" s="144"/>
      <c r="O21" s="141"/>
      <c r="P21" s="145"/>
      <c r="Q21" s="144"/>
      <c r="R21" s="141"/>
      <c r="S21" s="144"/>
      <c r="T21" s="143"/>
      <c r="U21" s="146"/>
      <c r="V21" s="146"/>
      <c r="W21" s="143"/>
      <c r="X21" s="141"/>
      <c r="Y21" s="143"/>
      <c r="Z21" s="143"/>
      <c r="AA21" s="141"/>
      <c r="AB21" s="143"/>
      <c r="AC21" s="143"/>
      <c r="AD21" s="143"/>
      <c r="AE21" s="143"/>
      <c r="AF21" s="146"/>
      <c r="AG21" s="141"/>
      <c r="AH21" s="146"/>
      <c r="AI21" s="146"/>
      <c r="AJ21" s="146"/>
      <c r="AK21" s="146"/>
      <c r="AL21" s="144"/>
      <c r="AM21" s="143"/>
      <c r="AN21" s="146"/>
      <c r="AO21" s="146"/>
      <c r="AP21" s="143"/>
      <c r="AQ21" s="140"/>
      <c r="AR21" s="144"/>
      <c r="AS21" s="141"/>
      <c r="AT21" s="143"/>
      <c r="AU21" s="141"/>
      <c r="AV21" s="141"/>
      <c r="AW21" s="141"/>
      <c r="AX21" s="143"/>
      <c r="AY21" s="143"/>
      <c r="AZ21" s="143"/>
      <c r="BA21" s="143"/>
      <c r="BB21" s="146"/>
      <c r="BC21" s="144"/>
      <c r="BD21" s="143"/>
      <c r="BE21" s="143"/>
      <c r="BF21" s="143"/>
      <c r="BG21" s="144"/>
      <c r="BH21" s="144"/>
      <c r="BI21" s="144"/>
      <c r="BJ21" s="144"/>
      <c r="BK21" s="143"/>
      <c r="BL21" s="143"/>
      <c r="BM21" s="143"/>
      <c r="BN21" s="140"/>
      <c r="BO21" s="140"/>
      <c r="BP21" s="142"/>
    </row>
    <row r="22" spans="2:68" ht="15" customHeight="1" x14ac:dyDescent="0.35">
      <c r="B22" s="139"/>
      <c r="C22" s="140"/>
      <c r="D22" s="143"/>
      <c r="E22" s="143"/>
      <c r="F22" s="143"/>
      <c r="G22" s="143"/>
      <c r="H22" s="143"/>
      <c r="I22" s="144"/>
      <c r="J22" s="141"/>
      <c r="K22" s="144"/>
      <c r="L22" s="143"/>
      <c r="M22" s="144"/>
      <c r="N22" s="143"/>
      <c r="O22" s="144"/>
      <c r="P22" s="144"/>
      <c r="Q22" s="146"/>
      <c r="R22" s="143"/>
      <c r="S22" s="143"/>
      <c r="T22" s="143"/>
      <c r="U22" s="146"/>
      <c r="V22" s="146"/>
      <c r="W22" s="146"/>
      <c r="X22" s="143"/>
      <c r="Y22" s="143"/>
      <c r="Z22" s="143"/>
      <c r="AA22" s="144"/>
      <c r="AB22" s="144"/>
      <c r="AC22" s="144"/>
      <c r="AD22" s="143"/>
      <c r="AE22" s="146"/>
      <c r="AF22" s="146"/>
      <c r="AG22" s="140"/>
      <c r="AH22" s="141"/>
      <c r="AI22" s="143"/>
      <c r="AJ22" s="146"/>
      <c r="AK22" s="146"/>
      <c r="AL22" s="141"/>
      <c r="AM22" s="146"/>
      <c r="AN22" s="143"/>
      <c r="AO22" s="143"/>
      <c r="AP22" s="143"/>
      <c r="AQ22" s="143"/>
      <c r="AR22" s="143"/>
      <c r="AS22" s="143"/>
      <c r="AT22" s="145"/>
      <c r="AU22" s="146"/>
      <c r="AV22" s="144"/>
      <c r="AW22" s="141"/>
      <c r="AX22" s="143"/>
      <c r="AY22" s="144"/>
      <c r="AZ22" s="143"/>
      <c r="BA22" s="143"/>
      <c r="BB22" s="143"/>
      <c r="BC22" s="146"/>
      <c r="BD22" s="140"/>
      <c r="BE22" s="141"/>
      <c r="BF22" s="143"/>
      <c r="BG22" s="141"/>
      <c r="BH22" s="143"/>
      <c r="BI22" s="145"/>
      <c r="BJ22" s="145"/>
      <c r="BK22" s="143"/>
      <c r="BL22" s="143"/>
      <c r="BM22" s="145"/>
      <c r="BN22" s="140"/>
      <c r="BO22" s="140"/>
      <c r="BP22" s="142"/>
    </row>
    <row r="23" spans="2:68" ht="15" customHeight="1" x14ac:dyDescent="0.35">
      <c r="B23" s="139"/>
      <c r="C23" s="140"/>
      <c r="D23" s="140"/>
      <c r="E23" s="143"/>
      <c r="F23" s="143"/>
      <c r="G23" s="143"/>
      <c r="H23" s="144"/>
      <c r="I23" s="141"/>
      <c r="J23" s="144"/>
      <c r="K23" s="141"/>
      <c r="L23" s="144"/>
      <c r="M23" s="144"/>
      <c r="N23" s="143"/>
      <c r="O23" s="141"/>
      <c r="P23" s="146"/>
      <c r="Q23" s="143"/>
      <c r="R23" s="143"/>
      <c r="S23" s="143"/>
      <c r="T23" s="144"/>
      <c r="U23" s="140"/>
      <c r="V23" s="144"/>
      <c r="W23" s="141"/>
      <c r="X23" s="143"/>
      <c r="Y23" s="145"/>
      <c r="Z23" s="141"/>
      <c r="AA23" s="144"/>
      <c r="AB23" s="146"/>
      <c r="AC23" s="146"/>
      <c r="AD23" s="141"/>
      <c r="AE23" s="146"/>
      <c r="AF23" s="141"/>
      <c r="AG23" s="141"/>
      <c r="AH23" s="143"/>
      <c r="AI23" s="143"/>
      <c r="AJ23" s="141"/>
      <c r="AK23" s="141"/>
      <c r="AL23" s="146"/>
      <c r="AM23" s="143"/>
      <c r="AN23" s="143"/>
      <c r="AO23" s="143"/>
      <c r="AP23" s="143"/>
      <c r="AQ23" s="143"/>
      <c r="AR23" s="143"/>
      <c r="AS23" s="143"/>
      <c r="AT23" s="143"/>
      <c r="AU23" s="146"/>
      <c r="AV23" s="141"/>
      <c r="AW23" s="141"/>
      <c r="AX23" s="141"/>
      <c r="AY23" s="145"/>
      <c r="AZ23" s="143"/>
      <c r="BA23" s="143"/>
      <c r="BB23" s="146"/>
      <c r="BC23" s="144"/>
      <c r="BD23" s="141"/>
      <c r="BE23" s="143"/>
      <c r="BF23" s="143"/>
      <c r="BG23" s="143"/>
      <c r="BH23" s="145"/>
      <c r="BI23" s="145"/>
      <c r="BJ23" s="143"/>
      <c r="BK23" s="144"/>
      <c r="BL23" s="145"/>
      <c r="BM23" s="145"/>
      <c r="BN23" s="143"/>
      <c r="BO23" s="140"/>
      <c r="BP23" s="142"/>
    </row>
    <row r="24" spans="2:68" ht="15" customHeight="1" x14ac:dyDescent="0.35">
      <c r="B24" s="139"/>
      <c r="C24" s="140"/>
      <c r="D24" s="143"/>
      <c r="E24" s="143"/>
      <c r="F24" s="143"/>
      <c r="G24" s="143"/>
      <c r="H24" s="143"/>
      <c r="I24" s="144"/>
      <c r="J24" s="141"/>
      <c r="K24" s="143"/>
      <c r="L24" s="143"/>
      <c r="M24" s="143"/>
      <c r="N24" s="143"/>
      <c r="O24" s="141"/>
      <c r="P24" s="143"/>
      <c r="Q24" s="143"/>
      <c r="R24" s="143"/>
      <c r="S24" s="145"/>
      <c r="T24" s="145"/>
      <c r="U24" s="145"/>
      <c r="V24" s="141"/>
      <c r="W24" s="144"/>
      <c r="X24" s="144"/>
      <c r="Y24" s="145"/>
      <c r="Z24" s="144"/>
      <c r="AA24" s="146"/>
      <c r="AB24" s="146"/>
      <c r="AC24" s="141"/>
      <c r="AD24" s="144"/>
      <c r="AE24" s="146"/>
      <c r="AF24" s="143"/>
      <c r="AG24" s="144"/>
      <c r="AH24" s="144"/>
      <c r="AI24" s="143"/>
      <c r="AJ24" s="143"/>
      <c r="AK24" s="144"/>
      <c r="AL24" s="144"/>
      <c r="AM24" s="143"/>
      <c r="AN24" s="143"/>
      <c r="AO24" s="143"/>
      <c r="AP24" s="143"/>
      <c r="AQ24" s="143"/>
      <c r="AR24" s="144"/>
      <c r="AS24" s="141"/>
      <c r="AT24" s="141"/>
      <c r="AU24" s="144"/>
      <c r="AV24" s="144"/>
      <c r="AW24" s="141"/>
      <c r="AX24" s="143"/>
      <c r="AY24" s="141"/>
      <c r="AZ24" s="143"/>
      <c r="BA24" s="143"/>
      <c r="BB24" s="140"/>
      <c r="BC24" s="140"/>
      <c r="BD24" s="140"/>
      <c r="BE24" s="143"/>
      <c r="BF24" s="143"/>
      <c r="BG24" s="144"/>
      <c r="BH24" s="144"/>
      <c r="BI24" s="143"/>
      <c r="BJ24" s="143"/>
      <c r="BK24" s="144"/>
      <c r="BL24" s="145"/>
      <c r="BM24" s="140"/>
      <c r="BN24" s="140"/>
      <c r="BO24" s="140"/>
      <c r="BP24" s="142"/>
    </row>
    <row r="25" spans="2:68" ht="15" customHeight="1" x14ac:dyDescent="0.35">
      <c r="B25" s="139"/>
      <c r="C25" s="140"/>
      <c r="D25" s="140"/>
      <c r="E25" s="143"/>
      <c r="F25" s="143"/>
      <c r="G25" s="143"/>
      <c r="H25" s="143"/>
      <c r="I25" s="145"/>
      <c r="J25" s="145"/>
      <c r="K25" s="141"/>
      <c r="L25" s="141"/>
      <c r="M25" s="143"/>
      <c r="N25" s="143"/>
      <c r="O25" s="143"/>
      <c r="P25" s="143"/>
      <c r="Q25" s="143"/>
      <c r="R25" s="140"/>
      <c r="S25" s="145"/>
      <c r="T25" s="145"/>
      <c r="U25" s="145"/>
      <c r="V25" s="141"/>
      <c r="W25" s="141"/>
      <c r="X25" s="144"/>
      <c r="Y25" s="144"/>
      <c r="Z25" s="144"/>
      <c r="AA25" s="146"/>
      <c r="AB25" s="144"/>
      <c r="AC25" s="144"/>
      <c r="AD25" s="143"/>
      <c r="AE25" s="144"/>
      <c r="AF25" s="143"/>
      <c r="AG25" s="144"/>
      <c r="AH25" s="143"/>
      <c r="AI25" s="143"/>
      <c r="AJ25" s="144"/>
      <c r="AK25" s="144"/>
      <c r="AL25" s="141"/>
      <c r="AM25" s="144"/>
      <c r="AN25" s="144"/>
      <c r="AO25" s="143"/>
      <c r="AP25" s="143"/>
      <c r="AQ25" s="143"/>
      <c r="AR25" s="144"/>
      <c r="AS25" s="141"/>
      <c r="AT25" s="144"/>
      <c r="AU25" s="143"/>
      <c r="AV25" s="145"/>
      <c r="AW25" s="141"/>
      <c r="AX25" s="145"/>
      <c r="AY25" s="145"/>
      <c r="AZ25" s="141"/>
      <c r="BA25" s="145"/>
      <c r="BB25" s="143"/>
      <c r="BC25" s="140"/>
      <c r="BD25" s="143"/>
      <c r="BE25" s="143"/>
      <c r="BF25" s="141"/>
      <c r="BG25" s="141"/>
      <c r="BH25" s="143"/>
      <c r="BI25" s="143"/>
      <c r="BJ25" s="143"/>
      <c r="BK25" s="141"/>
      <c r="BL25" s="145"/>
      <c r="BM25" s="143"/>
      <c r="BN25" s="140"/>
      <c r="BO25" s="140"/>
      <c r="BP25" s="142"/>
    </row>
    <row r="26" spans="2:68" ht="15" customHeight="1" x14ac:dyDescent="0.35">
      <c r="B26" s="139"/>
      <c r="C26" s="140"/>
      <c r="D26" s="144"/>
      <c r="E26" s="144"/>
      <c r="F26" s="143"/>
      <c r="G26" s="143"/>
      <c r="H26" s="141"/>
      <c r="I26" s="144"/>
      <c r="J26" s="144"/>
      <c r="K26" s="144"/>
      <c r="L26" s="144"/>
      <c r="M26" s="141"/>
      <c r="N26" s="143"/>
      <c r="O26" s="143"/>
      <c r="P26" s="143"/>
      <c r="Q26" s="143"/>
      <c r="R26" s="141"/>
      <c r="S26" s="141"/>
      <c r="T26" s="144"/>
      <c r="U26" s="145"/>
      <c r="V26" s="144"/>
      <c r="W26" s="144"/>
      <c r="X26" s="144"/>
      <c r="Y26" s="144"/>
      <c r="Z26" s="144"/>
      <c r="AA26" s="144"/>
      <c r="AB26" s="141"/>
      <c r="AC26" s="144"/>
      <c r="AD26" s="141"/>
      <c r="AE26" s="144"/>
      <c r="AF26" s="144"/>
      <c r="AG26" s="141"/>
      <c r="AH26" s="143"/>
      <c r="AI26" s="143"/>
      <c r="AJ26" s="143"/>
      <c r="AK26" s="144"/>
      <c r="AL26" s="144"/>
      <c r="AM26" s="143"/>
      <c r="AN26" s="143"/>
      <c r="AO26" s="143"/>
      <c r="AP26" s="144"/>
      <c r="AQ26" s="144"/>
      <c r="AR26" s="141"/>
      <c r="AS26" s="144"/>
      <c r="AT26" s="141"/>
      <c r="AU26" s="141"/>
      <c r="AV26" s="141"/>
      <c r="AW26" s="141"/>
      <c r="AX26" s="145"/>
      <c r="AY26" s="145"/>
      <c r="AZ26" s="143"/>
      <c r="BA26" s="145"/>
      <c r="BB26" s="141"/>
      <c r="BC26" s="143"/>
      <c r="BD26" s="145"/>
      <c r="BE26" s="144"/>
      <c r="BF26" s="143"/>
      <c r="BG26" s="143"/>
      <c r="BH26" s="143"/>
      <c r="BI26" s="144"/>
      <c r="BJ26" s="140"/>
      <c r="BK26" s="144"/>
      <c r="BL26" s="143"/>
      <c r="BM26" s="140"/>
      <c r="BN26" s="140"/>
      <c r="BO26" s="140"/>
      <c r="BP26" s="142"/>
    </row>
    <row r="27" spans="2:68" ht="15" customHeight="1" x14ac:dyDescent="0.35">
      <c r="B27" s="139"/>
      <c r="C27" s="140"/>
      <c r="D27" s="140"/>
      <c r="E27" s="144"/>
      <c r="F27" s="144"/>
      <c r="G27" s="143"/>
      <c r="H27" s="144"/>
      <c r="I27" s="141"/>
      <c r="J27" s="141"/>
      <c r="K27" s="144"/>
      <c r="L27" s="144"/>
      <c r="M27" s="143"/>
      <c r="N27" s="143"/>
      <c r="O27" s="143"/>
      <c r="P27" s="143"/>
      <c r="Q27" s="145"/>
      <c r="R27" s="145"/>
      <c r="S27" s="141"/>
      <c r="T27" s="144"/>
      <c r="U27" s="144"/>
      <c r="V27" s="144"/>
      <c r="W27" s="144"/>
      <c r="X27" s="145"/>
      <c r="Y27" s="141"/>
      <c r="Z27" s="145"/>
      <c r="AA27" s="140"/>
      <c r="AB27" s="140"/>
      <c r="AC27" s="144"/>
      <c r="AD27" s="144"/>
      <c r="AE27" s="144"/>
      <c r="AF27" s="145"/>
      <c r="AG27" s="143"/>
      <c r="AH27" s="143"/>
      <c r="AI27" s="143"/>
      <c r="AJ27" s="143"/>
      <c r="AK27" s="141"/>
      <c r="AL27" s="146"/>
      <c r="AM27" s="143"/>
      <c r="AN27" s="143"/>
      <c r="AO27" s="143"/>
      <c r="AP27" s="140"/>
      <c r="AQ27" s="144"/>
      <c r="AR27" s="141"/>
      <c r="AS27" s="144"/>
      <c r="AT27" s="144"/>
      <c r="AU27" s="144"/>
      <c r="AV27" s="144"/>
      <c r="AW27" s="141"/>
      <c r="AX27" s="145"/>
      <c r="AY27" s="144"/>
      <c r="AZ27" s="143"/>
      <c r="BA27" s="143"/>
      <c r="BB27" s="143"/>
      <c r="BC27" s="143"/>
      <c r="BD27" s="145"/>
      <c r="BE27" s="145"/>
      <c r="BF27" s="144"/>
      <c r="BG27" s="141"/>
      <c r="BH27" s="141"/>
      <c r="BI27" s="140"/>
      <c r="BJ27" s="140"/>
      <c r="BK27" s="140"/>
      <c r="BL27" s="140"/>
      <c r="BM27" s="140"/>
      <c r="BN27" s="140"/>
      <c r="BO27" s="140"/>
      <c r="BP27" s="142"/>
    </row>
    <row r="28" spans="2:68" ht="15" customHeight="1" x14ac:dyDescent="0.35">
      <c r="B28" s="139"/>
      <c r="C28" s="140"/>
      <c r="D28" s="140"/>
      <c r="E28" s="144"/>
      <c r="F28" s="144"/>
      <c r="G28" s="141"/>
      <c r="H28" s="143"/>
      <c r="I28" s="143"/>
      <c r="J28" s="144"/>
      <c r="K28" s="141"/>
      <c r="L28" s="144"/>
      <c r="M28" s="140"/>
      <c r="N28" s="143"/>
      <c r="O28" s="144"/>
      <c r="P28" s="140"/>
      <c r="Q28" s="143"/>
      <c r="R28" s="143"/>
      <c r="S28" s="144"/>
      <c r="T28" s="144"/>
      <c r="U28" s="144"/>
      <c r="V28" s="144"/>
      <c r="W28" s="144"/>
      <c r="X28" s="144"/>
      <c r="Y28" s="145"/>
      <c r="Z28" s="141"/>
      <c r="AA28" s="144"/>
      <c r="AB28" s="141"/>
      <c r="AC28" s="141"/>
      <c r="AD28" s="145"/>
      <c r="AE28" s="145"/>
      <c r="AF28" s="145"/>
      <c r="AG28" s="145"/>
      <c r="AH28" s="145"/>
      <c r="AI28" s="143"/>
      <c r="AJ28" s="143"/>
      <c r="AK28" s="141"/>
      <c r="AL28" s="144"/>
      <c r="AM28" s="141"/>
      <c r="AN28" s="143"/>
      <c r="AO28" s="143"/>
      <c r="AP28" s="146"/>
      <c r="AQ28" s="144"/>
      <c r="AR28" s="141"/>
      <c r="AS28" s="144"/>
      <c r="AT28" s="144"/>
      <c r="AU28" s="141"/>
      <c r="AV28" s="144"/>
      <c r="AW28" s="141"/>
      <c r="AX28" s="145"/>
      <c r="AY28" s="143"/>
      <c r="AZ28" s="143"/>
      <c r="BA28" s="143"/>
      <c r="BB28" s="143"/>
      <c r="BC28" s="143"/>
      <c r="BD28" s="141"/>
      <c r="BE28" s="141"/>
      <c r="BF28" s="141"/>
      <c r="BG28" s="143"/>
      <c r="BH28" s="143"/>
      <c r="BI28" s="143"/>
      <c r="BJ28" s="141"/>
      <c r="BK28" s="141"/>
      <c r="BL28" s="144"/>
      <c r="BM28" s="140"/>
      <c r="BN28" s="140"/>
      <c r="BO28" s="140"/>
      <c r="BP28" s="142"/>
    </row>
    <row r="29" spans="2:68" ht="15" customHeight="1" x14ac:dyDescent="0.35">
      <c r="B29" s="139"/>
      <c r="C29" s="140"/>
      <c r="D29" s="140"/>
      <c r="E29" s="143"/>
      <c r="F29" s="143"/>
      <c r="G29" s="145"/>
      <c r="H29" s="141"/>
      <c r="I29" s="144"/>
      <c r="J29" s="141"/>
      <c r="K29" s="141"/>
      <c r="L29" s="144"/>
      <c r="M29" s="145"/>
      <c r="N29" s="145"/>
      <c r="O29" s="141"/>
      <c r="P29" s="145"/>
      <c r="Q29" s="143"/>
      <c r="R29" s="143"/>
      <c r="S29" s="143"/>
      <c r="T29" s="141"/>
      <c r="U29" s="144"/>
      <c r="V29" s="144"/>
      <c r="W29" s="141"/>
      <c r="X29" s="143"/>
      <c r="Y29" s="143"/>
      <c r="Z29" s="145"/>
      <c r="AA29" s="144"/>
      <c r="AB29" s="146"/>
      <c r="AC29" s="146"/>
      <c r="AD29" s="145"/>
      <c r="AE29" s="144"/>
      <c r="AF29" s="145"/>
      <c r="AG29" s="144"/>
      <c r="AH29" s="141"/>
      <c r="AI29" s="144"/>
      <c r="AJ29" s="146"/>
      <c r="AK29" s="141"/>
      <c r="AL29" s="141"/>
      <c r="AM29" s="141"/>
      <c r="AN29" s="146"/>
      <c r="AO29" s="143"/>
      <c r="AP29" s="146"/>
      <c r="AQ29" s="146"/>
      <c r="AR29" s="141"/>
      <c r="AS29" s="144"/>
      <c r="AT29" s="141"/>
      <c r="AU29" s="143"/>
      <c r="AV29" s="141"/>
      <c r="AW29" s="141"/>
      <c r="AX29" s="143"/>
      <c r="AY29" s="143"/>
      <c r="AZ29" s="143"/>
      <c r="BA29" s="143"/>
      <c r="BB29" s="141"/>
      <c r="BC29" s="141"/>
      <c r="BD29" s="144"/>
      <c r="BE29" s="144"/>
      <c r="BF29" s="144"/>
      <c r="BG29" s="143"/>
      <c r="BH29" s="143"/>
      <c r="BI29" s="143"/>
      <c r="BJ29" s="145"/>
      <c r="BK29" s="144"/>
      <c r="BL29" s="140"/>
      <c r="BM29" s="140"/>
      <c r="BN29" s="140"/>
      <c r="BO29" s="140"/>
      <c r="BP29" s="142"/>
    </row>
    <row r="30" spans="2:68" ht="15" customHeight="1" x14ac:dyDescent="0.35">
      <c r="B30" s="139"/>
      <c r="C30" s="140"/>
      <c r="D30" s="143"/>
      <c r="E30" s="144"/>
      <c r="F30" s="144"/>
      <c r="G30" s="144"/>
      <c r="H30" s="144"/>
      <c r="I30" s="141"/>
      <c r="J30" s="144"/>
      <c r="K30" s="144"/>
      <c r="L30" s="144"/>
      <c r="M30" s="143"/>
      <c r="N30" s="145"/>
      <c r="O30" s="146"/>
      <c r="P30" s="141"/>
      <c r="Q30" s="144"/>
      <c r="R30" s="144"/>
      <c r="S30" s="143"/>
      <c r="T30" s="144"/>
      <c r="U30" s="144"/>
      <c r="V30" s="144"/>
      <c r="W30" s="144"/>
      <c r="X30" s="143"/>
      <c r="Y30" s="146"/>
      <c r="Z30" s="144"/>
      <c r="AA30" s="146"/>
      <c r="AB30" s="144"/>
      <c r="AC30" s="144"/>
      <c r="AD30" s="145"/>
      <c r="AE30" s="145"/>
      <c r="AF30" s="141"/>
      <c r="AG30" s="144"/>
      <c r="AH30" s="144"/>
      <c r="AI30" s="141"/>
      <c r="AJ30" s="143"/>
      <c r="AK30" s="144"/>
      <c r="AL30" s="146"/>
      <c r="AM30" s="144"/>
      <c r="AN30" s="146"/>
      <c r="AO30" s="146"/>
      <c r="AP30" s="146"/>
      <c r="AQ30" s="146"/>
      <c r="AR30" s="144"/>
      <c r="AS30" s="143"/>
      <c r="AT30" s="144"/>
      <c r="AU30" s="143"/>
      <c r="AV30" s="143"/>
      <c r="AW30" s="144"/>
      <c r="AX30" s="144"/>
      <c r="AY30" s="143"/>
      <c r="AZ30" s="145"/>
      <c r="BA30" s="144"/>
      <c r="BB30" s="146"/>
      <c r="BC30" s="144"/>
      <c r="BD30" s="144"/>
      <c r="BE30" s="144"/>
      <c r="BF30" s="144"/>
      <c r="BG30" s="145"/>
      <c r="BH30" s="145"/>
      <c r="BI30" s="141"/>
      <c r="BJ30" s="144"/>
      <c r="BK30" s="144"/>
      <c r="BL30" s="140"/>
      <c r="BM30" s="141"/>
      <c r="BN30" s="143"/>
      <c r="BO30" s="140"/>
      <c r="BP30" s="142"/>
    </row>
    <row r="31" spans="2:68" ht="15" customHeight="1" x14ac:dyDescent="0.35">
      <c r="B31" s="139"/>
      <c r="C31" s="140"/>
      <c r="D31" s="140"/>
      <c r="E31" s="143"/>
      <c r="F31" s="144"/>
      <c r="G31" s="145"/>
      <c r="H31" s="144"/>
      <c r="I31" s="144"/>
      <c r="J31" s="144"/>
      <c r="K31" s="141"/>
      <c r="L31" s="143"/>
      <c r="M31" s="143"/>
      <c r="N31" s="145"/>
      <c r="O31" s="143"/>
      <c r="P31" s="146"/>
      <c r="Q31" s="143"/>
      <c r="R31" s="143"/>
      <c r="S31" s="143"/>
      <c r="T31" s="144"/>
      <c r="U31" s="144"/>
      <c r="V31" s="144"/>
      <c r="W31" s="144"/>
      <c r="X31" s="143"/>
      <c r="Y31" s="143"/>
      <c r="Z31" s="146"/>
      <c r="AA31" s="145"/>
      <c r="AB31" s="145"/>
      <c r="AC31" s="144"/>
      <c r="AD31" s="143"/>
      <c r="AE31" s="145"/>
      <c r="AF31" s="141"/>
      <c r="AG31" s="143"/>
      <c r="AH31" s="143"/>
      <c r="AI31" s="141"/>
      <c r="AJ31" s="144"/>
      <c r="AK31" s="143"/>
      <c r="AL31" s="141"/>
      <c r="AM31" s="144"/>
      <c r="AN31" s="143"/>
      <c r="AO31" s="143"/>
      <c r="AP31" s="143"/>
      <c r="AQ31" s="143"/>
      <c r="AR31" s="144"/>
      <c r="AS31" s="144"/>
      <c r="AT31" s="144"/>
      <c r="AU31" s="141"/>
      <c r="AV31" s="144"/>
      <c r="AW31" s="144"/>
      <c r="AX31" s="144"/>
      <c r="AY31" s="143"/>
      <c r="AZ31" s="143"/>
      <c r="BA31" s="143"/>
      <c r="BB31" s="143"/>
      <c r="BC31" s="144"/>
      <c r="BD31" s="144"/>
      <c r="BE31" s="144"/>
      <c r="BF31" s="145"/>
      <c r="BG31" s="145"/>
      <c r="BH31" s="145"/>
      <c r="BI31" s="141"/>
      <c r="BJ31" s="144"/>
      <c r="BK31" s="141"/>
      <c r="BL31" s="143"/>
      <c r="BM31" s="143"/>
      <c r="BN31" s="143"/>
      <c r="BO31" s="140"/>
      <c r="BP31" s="142"/>
    </row>
    <row r="32" spans="2:68" ht="15" customHeight="1" x14ac:dyDescent="0.35">
      <c r="B32" s="139"/>
      <c r="C32" s="140"/>
      <c r="D32" s="141"/>
      <c r="E32" s="140"/>
      <c r="F32" s="140"/>
      <c r="G32" s="144"/>
      <c r="H32" s="141"/>
      <c r="I32" s="144"/>
      <c r="J32" s="140"/>
      <c r="K32" s="144"/>
      <c r="L32" s="141"/>
      <c r="M32" s="143"/>
      <c r="N32" s="143"/>
      <c r="O32" s="141"/>
      <c r="P32" s="144"/>
      <c r="Q32" s="143"/>
      <c r="R32" s="143"/>
      <c r="S32" s="143"/>
      <c r="T32" s="143"/>
      <c r="U32" s="144"/>
      <c r="V32" s="144"/>
      <c r="W32" s="141"/>
      <c r="X32" s="143"/>
      <c r="Y32" s="143"/>
      <c r="Z32" s="143"/>
      <c r="AA32" s="144"/>
      <c r="AB32" s="144"/>
      <c r="AC32" s="144"/>
      <c r="AD32" s="141"/>
      <c r="AE32" s="143"/>
      <c r="AF32" s="141"/>
      <c r="AG32" s="141"/>
      <c r="AH32" s="146"/>
      <c r="AI32" s="146"/>
      <c r="AJ32" s="146"/>
      <c r="AK32" s="146"/>
      <c r="AL32" s="141"/>
      <c r="AM32" s="143"/>
      <c r="AN32" s="146"/>
      <c r="AO32" s="143"/>
      <c r="AP32" s="144"/>
      <c r="AQ32" s="143"/>
      <c r="AR32" s="145"/>
      <c r="AS32" s="144"/>
      <c r="AT32" s="144"/>
      <c r="AU32" s="143"/>
      <c r="AV32" s="143"/>
      <c r="AW32" s="144"/>
      <c r="AX32" s="141"/>
      <c r="AY32" s="144"/>
      <c r="AZ32" s="141"/>
      <c r="BA32" s="141"/>
      <c r="BB32" s="141"/>
      <c r="BC32" s="141"/>
      <c r="BD32" s="144"/>
      <c r="BE32" s="144"/>
      <c r="BF32" s="145"/>
      <c r="BG32" s="145"/>
      <c r="BH32" s="145"/>
      <c r="BI32" s="143"/>
      <c r="BJ32" s="144"/>
      <c r="BK32" s="144"/>
      <c r="BL32" s="143"/>
      <c r="BM32" s="143"/>
      <c r="BN32" s="141"/>
      <c r="BO32" s="141"/>
      <c r="BP32" s="142"/>
    </row>
    <row r="33" spans="2:68" ht="15" customHeight="1" x14ac:dyDescent="0.35">
      <c r="B33" s="139"/>
      <c r="C33" s="140"/>
      <c r="D33" s="140"/>
      <c r="E33" s="144"/>
      <c r="F33" s="141"/>
      <c r="G33" s="144"/>
      <c r="H33" s="144"/>
      <c r="I33" s="144"/>
      <c r="J33" s="140"/>
      <c r="K33" s="144"/>
      <c r="L33" s="141"/>
      <c r="M33" s="143"/>
      <c r="N33" s="143"/>
      <c r="O33" s="144"/>
      <c r="P33" s="145"/>
      <c r="Q33" s="144"/>
      <c r="R33" s="141"/>
      <c r="S33" s="143"/>
      <c r="T33" s="143"/>
      <c r="U33" s="143"/>
      <c r="V33" s="141"/>
      <c r="W33" s="145"/>
      <c r="X33" s="145"/>
      <c r="Y33" s="143"/>
      <c r="Z33" s="143"/>
      <c r="AA33" s="146"/>
      <c r="AB33" s="141"/>
      <c r="AC33" s="144"/>
      <c r="AD33" s="144"/>
      <c r="AE33" s="143"/>
      <c r="AF33" s="144"/>
      <c r="AG33" s="140"/>
      <c r="AH33" s="146"/>
      <c r="AI33" s="146"/>
      <c r="AJ33" s="146"/>
      <c r="AK33" s="146"/>
      <c r="AL33" s="144"/>
      <c r="AM33" s="141"/>
      <c r="AN33" s="143"/>
      <c r="AO33" s="144"/>
      <c r="AP33" s="140"/>
      <c r="AQ33" s="145"/>
      <c r="AR33" s="145"/>
      <c r="AS33" s="145"/>
      <c r="AT33" s="145"/>
      <c r="AU33" s="144"/>
      <c r="AV33" s="143"/>
      <c r="AW33" s="143"/>
      <c r="AX33" s="141"/>
      <c r="AY33" s="143"/>
      <c r="AZ33" s="143"/>
      <c r="BA33" s="143"/>
      <c r="BB33" s="143"/>
      <c r="BC33" s="144"/>
      <c r="BD33" s="144"/>
      <c r="BE33" s="146"/>
      <c r="BF33" s="144"/>
      <c r="BG33" s="144"/>
      <c r="BH33" s="144"/>
      <c r="BI33" s="143"/>
      <c r="BJ33" s="143"/>
      <c r="BK33" s="143"/>
      <c r="BL33" s="143"/>
      <c r="BM33" s="143"/>
      <c r="BN33" s="143"/>
      <c r="BO33" s="140"/>
      <c r="BP33" s="142"/>
    </row>
    <row r="34" spans="2:68" ht="15" customHeight="1" x14ac:dyDescent="0.35">
      <c r="B34" s="139"/>
      <c r="C34" s="140"/>
      <c r="D34" s="140"/>
      <c r="E34" s="140"/>
      <c r="F34" s="143"/>
      <c r="G34" s="144"/>
      <c r="H34" s="144"/>
      <c r="I34" s="141"/>
      <c r="J34" s="144"/>
      <c r="K34" s="144"/>
      <c r="L34" s="144"/>
      <c r="M34" s="144"/>
      <c r="N34" s="143"/>
      <c r="O34" s="141"/>
      <c r="P34" s="144"/>
      <c r="Q34" s="141"/>
      <c r="R34" s="144"/>
      <c r="S34" s="143"/>
      <c r="T34" s="143"/>
      <c r="U34" s="143"/>
      <c r="V34" s="145"/>
      <c r="W34" s="141"/>
      <c r="X34" s="141"/>
      <c r="Y34" s="146"/>
      <c r="Z34" s="146"/>
      <c r="AA34" s="146"/>
      <c r="AB34" s="146"/>
      <c r="AC34" s="140"/>
      <c r="AD34" s="143"/>
      <c r="AE34" s="143"/>
      <c r="AF34" s="141"/>
      <c r="AG34" s="141"/>
      <c r="AH34" s="140"/>
      <c r="AI34" s="146"/>
      <c r="AJ34" s="144"/>
      <c r="AK34" s="146"/>
      <c r="AL34" s="146"/>
      <c r="AM34" s="141"/>
      <c r="AN34" s="143"/>
      <c r="AO34" s="143"/>
      <c r="AP34" s="146"/>
      <c r="AQ34" s="146"/>
      <c r="AR34" s="145"/>
      <c r="AS34" s="145"/>
      <c r="AT34" s="145"/>
      <c r="AU34" s="143"/>
      <c r="AV34" s="143"/>
      <c r="AW34" s="143"/>
      <c r="AX34" s="141"/>
      <c r="AY34" s="143"/>
      <c r="AZ34" s="143"/>
      <c r="BA34" s="143"/>
      <c r="BB34" s="143"/>
      <c r="BC34" s="144"/>
      <c r="BD34" s="141"/>
      <c r="BE34" s="146"/>
      <c r="BF34" s="143"/>
      <c r="BG34" s="141"/>
      <c r="BH34" s="144"/>
      <c r="BI34" s="143"/>
      <c r="BJ34" s="144"/>
      <c r="BK34" s="143"/>
      <c r="BL34" s="144"/>
      <c r="BM34" s="144"/>
      <c r="BN34" s="143"/>
      <c r="BO34" s="140"/>
      <c r="BP34" s="142"/>
    </row>
    <row r="35" spans="2:68" ht="15" customHeight="1" x14ac:dyDescent="0.35">
      <c r="B35" s="139"/>
      <c r="C35" s="140"/>
      <c r="D35" s="140"/>
      <c r="E35" s="140"/>
      <c r="F35" s="143"/>
      <c r="G35" s="143"/>
      <c r="H35" s="144"/>
      <c r="I35" s="144"/>
      <c r="J35" s="144"/>
      <c r="K35" s="144"/>
      <c r="L35" s="143"/>
      <c r="M35" s="144"/>
      <c r="N35" s="145"/>
      <c r="O35" s="145"/>
      <c r="P35" s="144"/>
      <c r="Q35" s="144"/>
      <c r="R35" s="143"/>
      <c r="S35" s="143"/>
      <c r="T35" s="143"/>
      <c r="U35" s="141"/>
      <c r="V35" s="141"/>
      <c r="W35" s="141"/>
      <c r="X35" s="144"/>
      <c r="Y35" s="144"/>
      <c r="Z35" s="146"/>
      <c r="AA35" s="146"/>
      <c r="AB35" s="146"/>
      <c r="AC35" s="146"/>
      <c r="AD35" s="146"/>
      <c r="AE35" s="146"/>
      <c r="AF35" s="141"/>
      <c r="AG35" s="143"/>
      <c r="AH35" s="144"/>
      <c r="AI35" s="141"/>
      <c r="AJ35" s="141"/>
      <c r="AK35" s="146"/>
      <c r="AL35" s="146"/>
      <c r="AM35" s="146"/>
      <c r="AN35" s="146"/>
      <c r="AO35" s="146"/>
      <c r="AP35" s="146"/>
      <c r="AQ35" s="141"/>
      <c r="AR35" s="146"/>
      <c r="AS35" s="145"/>
      <c r="AT35" s="146"/>
      <c r="AU35" s="146"/>
      <c r="AV35" s="143"/>
      <c r="AW35" s="143"/>
      <c r="AX35" s="141"/>
      <c r="AY35" s="144"/>
      <c r="AZ35" s="144"/>
      <c r="BA35" s="146"/>
      <c r="BB35" s="146"/>
      <c r="BC35" s="140"/>
      <c r="BD35" s="141"/>
      <c r="BE35" s="144"/>
      <c r="BF35" s="141"/>
      <c r="BG35" s="144"/>
      <c r="BH35" s="144"/>
      <c r="BI35" s="143"/>
      <c r="BJ35" s="141"/>
      <c r="BK35" s="144"/>
      <c r="BL35" s="144"/>
      <c r="BM35" s="143"/>
      <c r="BN35" s="141"/>
      <c r="BO35" s="140"/>
      <c r="BP35" s="142"/>
    </row>
    <row r="36" spans="2:68" ht="15" customHeight="1" x14ac:dyDescent="0.35">
      <c r="B36" s="139"/>
      <c r="C36" s="140"/>
      <c r="D36" s="143"/>
      <c r="E36" s="143"/>
      <c r="F36" s="144"/>
      <c r="G36" s="143"/>
      <c r="H36" s="143"/>
      <c r="I36" s="141"/>
      <c r="J36" s="144"/>
      <c r="K36" s="143"/>
      <c r="L36" s="144"/>
      <c r="M36" s="144"/>
      <c r="N36" s="143"/>
      <c r="O36" s="144"/>
      <c r="P36" s="144"/>
      <c r="Q36" s="144"/>
      <c r="R36" s="144"/>
      <c r="S36" s="143"/>
      <c r="T36" s="143"/>
      <c r="U36" s="145"/>
      <c r="V36" s="143"/>
      <c r="W36" s="144"/>
      <c r="X36" s="146"/>
      <c r="Y36" s="141"/>
      <c r="Z36" s="146"/>
      <c r="AA36" s="144"/>
      <c r="AB36" s="144"/>
      <c r="AC36" s="146"/>
      <c r="AD36" s="146"/>
      <c r="AE36" s="146"/>
      <c r="AF36" s="144"/>
      <c r="AG36" s="143"/>
      <c r="AH36" s="146"/>
      <c r="AI36" s="144"/>
      <c r="AJ36" s="143"/>
      <c r="AK36" s="143"/>
      <c r="AL36" s="143"/>
      <c r="AM36" s="143"/>
      <c r="AN36" s="143"/>
      <c r="AO36" s="143"/>
      <c r="AP36" s="145"/>
      <c r="AQ36" s="145"/>
      <c r="AR36" s="141"/>
      <c r="AS36" s="140"/>
      <c r="AT36" s="141"/>
      <c r="AU36" s="141"/>
      <c r="AV36" s="141"/>
      <c r="AW36" s="141"/>
      <c r="AX36" s="141"/>
      <c r="AY36" s="144"/>
      <c r="AZ36" s="146"/>
      <c r="BA36" s="146"/>
      <c r="BB36" s="146"/>
      <c r="BC36" s="140"/>
      <c r="BD36" s="141"/>
      <c r="BE36" s="141"/>
      <c r="BF36" s="140"/>
      <c r="BG36" s="145"/>
      <c r="BH36" s="141"/>
      <c r="BI36" s="144"/>
      <c r="BJ36" s="144"/>
      <c r="BK36" s="143"/>
      <c r="BL36" s="141"/>
      <c r="BM36" s="143"/>
      <c r="BN36" s="143"/>
      <c r="BO36" s="140"/>
      <c r="BP36" s="142"/>
    </row>
    <row r="37" spans="2:68" ht="15" customHeight="1" x14ac:dyDescent="0.35">
      <c r="B37" s="139"/>
      <c r="C37" s="140"/>
      <c r="D37" s="140"/>
      <c r="E37" s="143"/>
      <c r="F37" s="143"/>
      <c r="G37" s="143"/>
      <c r="H37" s="143"/>
      <c r="I37" s="144"/>
      <c r="J37" s="143"/>
      <c r="K37" s="144"/>
      <c r="L37" s="141"/>
      <c r="M37" s="143"/>
      <c r="N37" s="144"/>
      <c r="O37" s="144"/>
      <c r="P37" s="141"/>
      <c r="Q37" s="144"/>
      <c r="R37" s="143"/>
      <c r="S37" s="143"/>
      <c r="T37" s="143"/>
      <c r="U37" s="145"/>
      <c r="V37" s="143"/>
      <c r="W37" s="144"/>
      <c r="X37" s="141"/>
      <c r="Y37" s="144"/>
      <c r="Z37" s="144"/>
      <c r="AA37" s="144"/>
      <c r="AB37" s="144"/>
      <c r="AC37" s="141"/>
      <c r="AD37" s="141"/>
      <c r="AE37" s="141"/>
      <c r="AF37" s="141"/>
      <c r="AG37" s="143"/>
      <c r="AH37" s="146"/>
      <c r="AI37" s="146"/>
      <c r="AJ37" s="146"/>
      <c r="AK37" s="144"/>
      <c r="AL37" s="144"/>
      <c r="AM37" s="143"/>
      <c r="AN37" s="144"/>
      <c r="AO37" s="145"/>
      <c r="AP37" s="145"/>
      <c r="AQ37" s="145"/>
      <c r="AR37" s="144"/>
      <c r="AS37" s="141"/>
      <c r="AT37" s="146"/>
      <c r="AU37" s="146"/>
      <c r="AV37" s="143"/>
      <c r="AW37" s="143"/>
      <c r="AX37" s="141"/>
      <c r="AY37" s="146"/>
      <c r="AZ37" s="146"/>
      <c r="BA37" s="146"/>
      <c r="BB37" s="146"/>
      <c r="BC37" s="146"/>
      <c r="BD37" s="146"/>
      <c r="BE37" s="144"/>
      <c r="BF37" s="144"/>
      <c r="BG37" s="140"/>
      <c r="BH37" s="144"/>
      <c r="BI37" s="144"/>
      <c r="BJ37" s="144"/>
      <c r="BK37" s="143"/>
      <c r="BL37" s="144"/>
      <c r="BM37" s="143"/>
      <c r="BN37" s="143"/>
      <c r="BO37" s="141"/>
      <c r="BP37" s="142"/>
    </row>
    <row r="38" spans="2:68" ht="15" customHeight="1" x14ac:dyDescent="0.35">
      <c r="B38" s="139"/>
      <c r="C38" s="140"/>
      <c r="D38" s="143"/>
      <c r="E38" s="143"/>
      <c r="F38" s="143"/>
      <c r="G38" s="141"/>
      <c r="H38" s="143"/>
      <c r="I38" s="141"/>
      <c r="J38" s="141"/>
      <c r="K38" s="141"/>
      <c r="L38" s="141"/>
      <c r="M38" s="141"/>
      <c r="N38" s="141"/>
      <c r="O38" s="141"/>
      <c r="P38" s="144"/>
      <c r="Q38" s="144"/>
      <c r="R38" s="141"/>
      <c r="S38" s="141"/>
      <c r="T38" s="141"/>
      <c r="U38" s="141"/>
      <c r="V38" s="141"/>
      <c r="W38" s="141"/>
      <c r="X38" s="141"/>
      <c r="Y38" s="141"/>
      <c r="Z38" s="141"/>
      <c r="AA38" s="141"/>
      <c r="AB38" s="141"/>
      <c r="AC38" s="146"/>
      <c r="AD38" s="146"/>
      <c r="AE38" s="141"/>
      <c r="AF38" s="144"/>
      <c r="AG38" s="141"/>
      <c r="AH38" s="141"/>
      <c r="AI38" s="143"/>
      <c r="AJ38" s="143"/>
      <c r="AK38" s="143"/>
      <c r="AL38" s="143"/>
      <c r="AM38" s="146"/>
      <c r="AN38" s="146"/>
      <c r="AO38" s="141"/>
      <c r="AP38" s="143"/>
      <c r="AQ38" s="145"/>
      <c r="AR38" s="141"/>
      <c r="AS38" s="143"/>
      <c r="AT38" s="146"/>
      <c r="AU38" s="146"/>
      <c r="AV38" s="141"/>
      <c r="AW38" s="143"/>
      <c r="AX38" s="141"/>
      <c r="AY38" s="145"/>
      <c r="AZ38" s="146"/>
      <c r="BA38" s="146"/>
      <c r="BB38" s="144"/>
      <c r="BC38" s="141"/>
      <c r="BD38" s="144"/>
      <c r="BE38" s="144"/>
      <c r="BF38" s="143"/>
      <c r="BG38" s="144"/>
      <c r="BH38" s="141"/>
      <c r="BI38" s="141"/>
      <c r="BJ38" s="144"/>
      <c r="BK38" s="143"/>
      <c r="BL38" s="141"/>
      <c r="BM38" s="143"/>
      <c r="BN38" s="141"/>
      <c r="BO38" s="141"/>
      <c r="BP38" s="142"/>
    </row>
    <row r="39" spans="2:68" ht="15" customHeight="1" x14ac:dyDescent="0.35">
      <c r="B39" s="139"/>
      <c r="C39" s="140"/>
      <c r="D39" s="140"/>
      <c r="E39" s="143"/>
      <c r="F39" s="143"/>
      <c r="G39" s="143"/>
      <c r="H39" s="143"/>
      <c r="I39" s="144"/>
      <c r="J39" s="144"/>
      <c r="K39" s="144"/>
      <c r="L39" s="141"/>
      <c r="M39" s="144"/>
      <c r="N39" s="145"/>
      <c r="O39" s="146"/>
      <c r="P39" s="141"/>
      <c r="Q39" s="141"/>
      <c r="R39" s="144"/>
      <c r="S39" s="143"/>
      <c r="T39" s="143"/>
      <c r="U39" s="143"/>
      <c r="V39" s="143"/>
      <c r="W39" s="143"/>
      <c r="X39" s="144"/>
      <c r="Y39" s="146"/>
      <c r="Z39" s="146"/>
      <c r="AA39" s="141"/>
      <c r="AB39" s="141"/>
      <c r="AC39" s="146"/>
      <c r="AD39" s="146"/>
      <c r="AE39" s="145"/>
      <c r="AF39" s="144"/>
      <c r="AG39" s="141"/>
      <c r="AH39" s="141"/>
      <c r="AI39" s="141"/>
      <c r="AJ39" s="144"/>
      <c r="AK39" s="146"/>
      <c r="AL39" s="146"/>
      <c r="AM39" s="146"/>
      <c r="AN39" s="143"/>
      <c r="AO39" s="144"/>
      <c r="AP39" s="143"/>
      <c r="AQ39" s="144"/>
      <c r="AR39" s="140"/>
      <c r="AS39" s="143"/>
      <c r="AT39" s="146"/>
      <c r="AU39" s="143"/>
      <c r="AV39" s="143"/>
      <c r="AW39" s="143"/>
      <c r="AX39" s="141"/>
      <c r="AY39" s="146"/>
      <c r="AZ39" s="146"/>
      <c r="BA39" s="146"/>
      <c r="BB39" s="146"/>
      <c r="BC39" s="141"/>
      <c r="BD39" s="141"/>
      <c r="BE39" s="144"/>
      <c r="BF39" s="143"/>
      <c r="BG39" s="143"/>
      <c r="BH39" s="143"/>
      <c r="BI39" s="143"/>
      <c r="BJ39" s="146"/>
      <c r="BK39" s="143"/>
      <c r="BL39" s="143"/>
      <c r="BM39" s="143"/>
      <c r="BN39" s="141"/>
      <c r="BO39" s="140"/>
      <c r="BP39" s="142"/>
    </row>
    <row r="40" spans="2:68" ht="15" customHeight="1" x14ac:dyDescent="0.35">
      <c r="B40" s="139"/>
      <c r="C40" s="140"/>
      <c r="D40" s="141"/>
      <c r="E40" s="143"/>
      <c r="F40" s="143"/>
      <c r="G40" s="144"/>
      <c r="H40" s="145"/>
      <c r="I40" s="145"/>
      <c r="J40" s="145"/>
      <c r="K40" s="144"/>
      <c r="L40" s="141"/>
      <c r="M40" s="144"/>
      <c r="N40" s="143"/>
      <c r="O40" s="143"/>
      <c r="P40" s="144"/>
      <c r="Q40" s="140"/>
      <c r="R40" s="140"/>
      <c r="S40" s="140"/>
      <c r="T40" s="141"/>
      <c r="U40" s="143"/>
      <c r="V40" s="143"/>
      <c r="W40" s="143"/>
      <c r="X40" s="141"/>
      <c r="Y40" s="141"/>
      <c r="Z40" s="145"/>
      <c r="AA40" s="146"/>
      <c r="AB40" s="146"/>
      <c r="AC40" s="146"/>
      <c r="AD40" s="146"/>
      <c r="AE40" s="145"/>
      <c r="AF40" s="145"/>
      <c r="AG40" s="144"/>
      <c r="AH40" s="141"/>
      <c r="AI40" s="146"/>
      <c r="AJ40" s="146"/>
      <c r="AK40" s="141"/>
      <c r="AL40" s="144"/>
      <c r="AM40" s="146"/>
      <c r="AN40" s="146"/>
      <c r="AO40" s="141"/>
      <c r="AP40" s="143"/>
      <c r="AQ40" s="143"/>
      <c r="AR40" s="143"/>
      <c r="AS40" s="143"/>
      <c r="AT40" s="143"/>
      <c r="AU40" s="146"/>
      <c r="AV40" s="146"/>
      <c r="AW40" s="145"/>
      <c r="AX40" s="141"/>
      <c r="AY40" s="144"/>
      <c r="AZ40" s="146"/>
      <c r="BA40" s="146"/>
      <c r="BB40" s="146"/>
      <c r="BC40" s="144"/>
      <c r="BD40" s="144"/>
      <c r="BE40" s="144"/>
      <c r="BF40" s="146"/>
      <c r="BG40" s="146"/>
      <c r="BH40" s="143"/>
      <c r="BI40" s="143"/>
      <c r="BJ40" s="144"/>
      <c r="BK40" s="144"/>
      <c r="BL40" s="144"/>
      <c r="BM40" s="141"/>
      <c r="BN40" s="140"/>
      <c r="BO40" s="140"/>
      <c r="BP40" s="142"/>
    </row>
    <row r="41" spans="2:68" ht="15" customHeight="1" x14ac:dyDescent="0.35">
      <c r="B41" s="139"/>
      <c r="C41" s="140"/>
      <c r="D41" s="140"/>
      <c r="E41" s="140"/>
      <c r="F41" s="140"/>
      <c r="G41" s="140"/>
      <c r="H41" s="140"/>
      <c r="I41" s="140"/>
      <c r="J41" s="143"/>
      <c r="K41" s="143"/>
      <c r="L41" s="143"/>
      <c r="M41" s="141"/>
      <c r="N41" s="143"/>
      <c r="O41" s="143"/>
      <c r="P41" s="143"/>
      <c r="Q41" s="143"/>
      <c r="R41" s="144"/>
      <c r="S41" s="144"/>
      <c r="T41" s="145"/>
      <c r="U41" s="141"/>
      <c r="V41" s="144"/>
      <c r="W41" s="144"/>
      <c r="X41" s="146"/>
      <c r="Y41" s="141"/>
      <c r="Z41" s="141"/>
      <c r="AA41" s="145"/>
      <c r="AB41" s="146"/>
      <c r="AC41" s="146"/>
      <c r="AD41" s="144"/>
      <c r="AE41" s="141"/>
      <c r="AF41" s="141"/>
      <c r="AG41" s="144"/>
      <c r="AH41" s="141"/>
      <c r="AI41" s="144"/>
      <c r="AJ41" s="146"/>
      <c r="AK41" s="144"/>
      <c r="AL41" s="141"/>
      <c r="AM41" s="146"/>
      <c r="AN41" s="146"/>
      <c r="AO41" s="146"/>
      <c r="AP41" s="143"/>
      <c r="AQ41" s="143"/>
      <c r="AR41" s="143"/>
      <c r="AS41" s="143"/>
      <c r="AT41" s="146"/>
      <c r="AU41" s="143"/>
      <c r="AV41" s="146"/>
      <c r="AW41" s="146"/>
      <c r="AX41" s="141"/>
      <c r="AY41" s="145"/>
      <c r="AZ41" s="146"/>
      <c r="BA41" s="146"/>
      <c r="BB41" s="146"/>
      <c r="BC41" s="144"/>
      <c r="BD41" s="144"/>
      <c r="BE41" s="140"/>
      <c r="BF41" s="141"/>
      <c r="BG41" s="146"/>
      <c r="BH41" s="144"/>
      <c r="BI41" s="144"/>
      <c r="BJ41" s="143"/>
      <c r="BK41" s="144"/>
      <c r="BL41" s="144"/>
      <c r="BM41" s="144"/>
      <c r="BN41" s="141"/>
      <c r="BO41" s="140"/>
      <c r="BP41" s="142"/>
    </row>
    <row r="42" spans="2:68" ht="15" customHeight="1" x14ac:dyDescent="0.35">
      <c r="B42" s="139"/>
      <c r="C42" s="140"/>
      <c r="D42" s="140"/>
      <c r="E42" s="140"/>
      <c r="F42" s="140"/>
      <c r="G42" s="141"/>
      <c r="H42" s="140"/>
      <c r="I42" s="140"/>
      <c r="J42" s="143"/>
      <c r="K42" s="143"/>
      <c r="L42" s="144"/>
      <c r="M42" s="143"/>
      <c r="N42" s="143"/>
      <c r="O42" s="143"/>
      <c r="P42" s="141"/>
      <c r="Q42" s="144"/>
      <c r="R42" s="144"/>
      <c r="S42" s="144"/>
      <c r="T42" s="145"/>
      <c r="U42" s="144"/>
      <c r="V42" s="141"/>
      <c r="W42" s="141"/>
      <c r="X42" s="146"/>
      <c r="Y42" s="145"/>
      <c r="Z42" s="141"/>
      <c r="AA42" s="140"/>
      <c r="AB42" s="144"/>
      <c r="AC42" s="144"/>
      <c r="AD42" s="144"/>
      <c r="AE42" s="141"/>
      <c r="AF42" s="145"/>
      <c r="AG42" s="144"/>
      <c r="AH42" s="144"/>
      <c r="AI42" s="141"/>
      <c r="AJ42" s="146"/>
      <c r="AK42" s="144"/>
      <c r="AL42" s="146"/>
      <c r="AM42" s="146"/>
      <c r="AN42" s="146"/>
      <c r="AO42" s="143"/>
      <c r="AP42" s="143"/>
      <c r="AQ42" s="143"/>
      <c r="AR42" s="143"/>
      <c r="AS42" s="143"/>
      <c r="AT42" s="146"/>
      <c r="AU42" s="146"/>
      <c r="AV42" s="146"/>
      <c r="AW42" s="146"/>
      <c r="AX42" s="141"/>
      <c r="AY42" s="144"/>
      <c r="AZ42" s="144"/>
      <c r="BA42" s="141"/>
      <c r="BB42" s="141"/>
      <c r="BC42" s="143"/>
      <c r="BD42" s="143"/>
      <c r="BE42" s="144"/>
      <c r="BF42" s="143"/>
      <c r="BG42" s="146"/>
      <c r="BH42" s="146"/>
      <c r="BI42" s="143"/>
      <c r="BJ42" s="143"/>
      <c r="BK42" s="144"/>
      <c r="BL42" s="144"/>
      <c r="BM42" s="141"/>
      <c r="BN42" s="141"/>
      <c r="BO42" s="140"/>
      <c r="BP42" s="142"/>
    </row>
    <row r="43" spans="2:68" ht="15" customHeight="1" x14ac:dyDescent="0.35">
      <c r="B43" s="139"/>
      <c r="C43" s="141"/>
      <c r="D43" s="140"/>
      <c r="E43" s="145"/>
      <c r="F43" s="145"/>
      <c r="G43" s="141"/>
      <c r="H43" s="141"/>
      <c r="I43" s="143"/>
      <c r="J43" s="143"/>
      <c r="K43" s="143"/>
      <c r="L43" s="143"/>
      <c r="M43" s="141"/>
      <c r="N43" s="143"/>
      <c r="O43" s="143"/>
      <c r="P43" s="143"/>
      <c r="Q43" s="143"/>
      <c r="R43" s="144"/>
      <c r="S43" s="141"/>
      <c r="T43" s="145"/>
      <c r="U43" s="145"/>
      <c r="V43" s="145"/>
      <c r="W43" s="146"/>
      <c r="X43" s="146"/>
      <c r="Y43" s="146"/>
      <c r="Z43" s="145"/>
      <c r="AA43" s="145"/>
      <c r="AB43" s="145"/>
      <c r="AC43" s="146"/>
      <c r="AD43" s="144"/>
      <c r="AE43" s="146"/>
      <c r="AF43" s="141"/>
      <c r="AG43" s="145"/>
      <c r="AH43" s="145"/>
      <c r="AI43" s="144"/>
      <c r="AJ43" s="141"/>
      <c r="AK43" s="146"/>
      <c r="AL43" s="141"/>
      <c r="AM43" s="146"/>
      <c r="AN43" s="146"/>
      <c r="AO43" s="143"/>
      <c r="AP43" s="143"/>
      <c r="AQ43" s="143"/>
      <c r="AR43" s="143"/>
      <c r="AS43" s="143"/>
      <c r="AT43" s="146"/>
      <c r="AU43" s="143"/>
      <c r="AV43" s="146"/>
      <c r="AW43" s="141"/>
      <c r="AX43" s="141"/>
      <c r="AY43" s="141"/>
      <c r="AZ43" s="144"/>
      <c r="BA43" s="146"/>
      <c r="BB43" s="144"/>
      <c r="BC43" s="145"/>
      <c r="BD43" s="141"/>
      <c r="BE43" s="143"/>
      <c r="BF43" s="143"/>
      <c r="BG43" s="144"/>
      <c r="BH43" s="144"/>
      <c r="BI43" s="143"/>
      <c r="BJ43" s="143"/>
      <c r="BK43" s="143"/>
      <c r="BL43" s="140"/>
      <c r="BM43" s="145"/>
      <c r="BN43" s="145"/>
      <c r="BO43" s="141"/>
      <c r="BP43" s="142"/>
    </row>
    <row r="44" spans="2:68" ht="15" customHeight="1" x14ac:dyDescent="0.35">
      <c r="B44" s="139"/>
      <c r="C44" s="140"/>
      <c r="D44" s="145"/>
      <c r="E44" s="141"/>
      <c r="F44" s="144"/>
      <c r="G44" s="145"/>
      <c r="H44" s="145"/>
      <c r="I44" s="143"/>
      <c r="J44" s="143"/>
      <c r="K44" s="143"/>
      <c r="L44" s="143"/>
      <c r="M44" s="143"/>
      <c r="N44" s="143"/>
      <c r="O44" s="143"/>
      <c r="P44" s="143"/>
      <c r="Q44" s="143"/>
      <c r="R44" s="143"/>
      <c r="S44" s="144"/>
      <c r="T44" s="146"/>
      <c r="U44" s="144"/>
      <c r="V44" s="141"/>
      <c r="W44" s="144"/>
      <c r="X44" s="145"/>
      <c r="Y44" s="145"/>
      <c r="Z44" s="144"/>
      <c r="AA44" s="141"/>
      <c r="AB44" s="145"/>
      <c r="AC44" s="141"/>
      <c r="AD44" s="146"/>
      <c r="AE44" s="146"/>
      <c r="AF44" s="146"/>
      <c r="AG44" s="143"/>
      <c r="AH44" s="144"/>
      <c r="AI44" s="144"/>
      <c r="AJ44" s="141"/>
      <c r="AK44" s="141"/>
      <c r="AL44" s="141"/>
      <c r="AM44" s="141"/>
      <c r="AN44" s="141"/>
      <c r="AO44" s="141"/>
      <c r="AP44" s="141"/>
      <c r="AQ44" s="141"/>
      <c r="AR44" s="141"/>
      <c r="AS44" s="141"/>
      <c r="AT44" s="141"/>
      <c r="AU44" s="141"/>
      <c r="AV44" s="141"/>
      <c r="AW44" s="141"/>
      <c r="AX44" s="141"/>
      <c r="AY44" s="144"/>
      <c r="AZ44" s="146"/>
      <c r="BA44" s="144"/>
      <c r="BB44" s="145"/>
      <c r="BC44" s="145"/>
      <c r="BD44" s="143"/>
      <c r="BE44" s="144"/>
      <c r="BF44" s="144"/>
      <c r="BG44" s="144"/>
      <c r="BH44" s="141"/>
      <c r="BI44" s="145"/>
      <c r="BJ44" s="143"/>
      <c r="BK44" s="143"/>
      <c r="BL44" s="145"/>
      <c r="BM44" s="145"/>
      <c r="BN44" s="145"/>
      <c r="BO44" s="140"/>
      <c r="BP44" s="142"/>
    </row>
    <row r="45" spans="2:68" ht="15" customHeight="1" x14ac:dyDescent="0.35">
      <c r="B45" s="139"/>
      <c r="C45" s="140"/>
      <c r="D45" s="140"/>
      <c r="E45" s="141"/>
      <c r="F45" s="145"/>
      <c r="G45" s="145"/>
      <c r="H45" s="141"/>
      <c r="I45" s="144"/>
      <c r="J45" s="143"/>
      <c r="K45" s="144"/>
      <c r="L45" s="143"/>
      <c r="M45" s="143"/>
      <c r="N45" s="143"/>
      <c r="O45" s="143"/>
      <c r="P45" s="143"/>
      <c r="Q45" s="143"/>
      <c r="R45" s="143"/>
      <c r="S45" s="146"/>
      <c r="T45" s="146"/>
      <c r="U45" s="140"/>
      <c r="V45" s="144"/>
      <c r="W45" s="145"/>
      <c r="X45" s="145"/>
      <c r="Y45" s="145"/>
      <c r="Z45" s="145"/>
      <c r="AA45" s="144"/>
      <c r="AB45" s="140"/>
      <c r="AC45" s="146"/>
      <c r="AD45" s="143"/>
      <c r="AE45" s="144"/>
      <c r="AF45" s="143"/>
      <c r="AG45" s="143"/>
      <c r="AH45" s="141"/>
      <c r="AI45" s="144"/>
      <c r="AJ45" s="144"/>
      <c r="AK45" s="146"/>
      <c r="AL45" s="146"/>
      <c r="AM45" s="146"/>
      <c r="AN45" s="141"/>
      <c r="AO45" s="144"/>
      <c r="AP45" s="143"/>
      <c r="AQ45" s="143"/>
      <c r="AR45" s="143"/>
      <c r="AS45" s="143"/>
      <c r="AT45" s="143"/>
      <c r="AU45" s="141"/>
      <c r="AV45" s="145"/>
      <c r="AW45" s="146"/>
      <c r="AX45" s="141"/>
      <c r="AY45" s="144"/>
      <c r="AZ45" s="144"/>
      <c r="BA45" s="144"/>
      <c r="BB45" s="145"/>
      <c r="BC45" s="145"/>
      <c r="BD45" s="145"/>
      <c r="BE45" s="144"/>
      <c r="BF45" s="144"/>
      <c r="BG45" s="143"/>
      <c r="BH45" s="145"/>
      <c r="BI45" s="145"/>
      <c r="BJ45" s="143"/>
      <c r="BK45" s="145"/>
      <c r="BL45" s="145"/>
      <c r="BM45" s="145"/>
      <c r="BN45" s="140"/>
      <c r="BO45" s="140"/>
      <c r="BP45" s="142"/>
    </row>
    <row r="46" spans="2:68" ht="15" customHeight="1" x14ac:dyDescent="0.35">
      <c r="B46" s="139"/>
      <c r="C46" s="140"/>
      <c r="D46" s="140"/>
      <c r="E46" s="144"/>
      <c r="F46" s="145"/>
      <c r="G46" s="143"/>
      <c r="H46" s="141"/>
      <c r="I46" s="144"/>
      <c r="J46" s="141"/>
      <c r="K46" s="144"/>
      <c r="L46" s="144"/>
      <c r="M46" s="143"/>
      <c r="N46" s="143"/>
      <c r="O46" s="141"/>
      <c r="P46" s="143"/>
      <c r="Q46" s="143"/>
      <c r="R46" s="144"/>
      <c r="S46" s="146"/>
      <c r="T46" s="146"/>
      <c r="U46" s="146"/>
      <c r="V46" s="143"/>
      <c r="W46" s="145"/>
      <c r="X46" s="145"/>
      <c r="Y46" s="145"/>
      <c r="Z46" s="141"/>
      <c r="AA46" s="141"/>
      <c r="AB46" s="146"/>
      <c r="AC46" s="141"/>
      <c r="AD46" s="145"/>
      <c r="AE46" s="141"/>
      <c r="AF46" s="143"/>
      <c r="AG46" s="143"/>
      <c r="AH46" s="145"/>
      <c r="AI46" s="145"/>
      <c r="AJ46" s="144"/>
      <c r="AK46" s="144"/>
      <c r="AL46" s="143"/>
      <c r="AM46" s="146"/>
      <c r="AN46" s="141"/>
      <c r="AO46" s="144"/>
      <c r="AP46" s="146"/>
      <c r="AQ46" s="146"/>
      <c r="AR46" s="146"/>
      <c r="AS46" s="143"/>
      <c r="AT46" s="143"/>
      <c r="AU46" s="144"/>
      <c r="AV46" s="145"/>
      <c r="AW46" s="145"/>
      <c r="AX46" s="141"/>
      <c r="AY46" s="143"/>
      <c r="AZ46" s="144"/>
      <c r="BA46" s="144"/>
      <c r="BB46" s="144"/>
      <c r="BC46" s="145"/>
      <c r="BD46" s="145"/>
      <c r="BE46" s="145"/>
      <c r="BF46" s="143"/>
      <c r="BG46" s="145"/>
      <c r="BH46" s="141"/>
      <c r="BI46" s="143"/>
      <c r="BJ46" s="144"/>
      <c r="BK46" s="141"/>
      <c r="BL46" s="144"/>
      <c r="BM46" s="144"/>
      <c r="BN46" s="141"/>
      <c r="BO46" s="140"/>
      <c r="BP46" s="142"/>
    </row>
    <row r="47" spans="2:68" ht="15" customHeight="1" x14ac:dyDescent="0.35">
      <c r="B47" s="139"/>
      <c r="C47" s="140"/>
      <c r="D47" s="140"/>
      <c r="E47" s="141"/>
      <c r="F47" s="145"/>
      <c r="G47" s="143"/>
      <c r="H47" s="143"/>
      <c r="I47" s="141"/>
      <c r="J47" s="144"/>
      <c r="K47" s="141"/>
      <c r="L47" s="144"/>
      <c r="M47" s="144"/>
      <c r="N47" s="141"/>
      <c r="O47" s="144"/>
      <c r="P47" s="143"/>
      <c r="Q47" s="143"/>
      <c r="R47" s="144"/>
      <c r="S47" s="146"/>
      <c r="T47" s="143"/>
      <c r="U47" s="146"/>
      <c r="V47" s="143"/>
      <c r="W47" s="143"/>
      <c r="X47" s="145"/>
      <c r="Y47" s="144"/>
      <c r="Z47" s="145"/>
      <c r="AA47" s="145"/>
      <c r="AB47" s="141"/>
      <c r="AC47" s="144"/>
      <c r="AD47" s="144"/>
      <c r="AE47" s="143"/>
      <c r="AF47" s="145"/>
      <c r="AG47" s="145"/>
      <c r="AH47" s="145"/>
      <c r="AI47" s="144"/>
      <c r="AJ47" s="141"/>
      <c r="AK47" s="143"/>
      <c r="AL47" s="143"/>
      <c r="AM47" s="143"/>
      <c r="AN47" s="146"/>
      <c r="AO47" s="144"/>
      <c r="AP47" s="146"/>
      <c r="AQ47" s="146"/>
      <c r="AR47" s="146"/>
      <c r="AS47" s="143"/>
      <c r="AT47" s="141"/>
      <c r="AU47" s="143"/>
      <c r="AV47" s="143"/>
      <c r="AW47" s="143"/>
      <c r="AX47" s="141"/>
      <c r="AY47" s="143"/>
      <c r="AZ47" s="143"/>
      <c r="BA47" s="143"/>
      <c r="BB47" s="144"/>
      <c r="BC47" s="144"/>
      <c r="BD47" s="145"/>
      <c r="BE47" s="145"/>
      <c r="BF47" s="145"/>
      <c r="BG47" s="145"/>
      <c r="BH47" s="143"/>
      <c r="BI47" s="141"/>
      <c r="BJ47" s="140"/>
      <c r="BK47" s="143"/>
      <c r="BL47" s="143"/>
      <c r="BM47" s="143"/>
      <c r="BN47" s="140"/>
      <c r="BO47" s="140"/>
      <c r="BP47" s="142"/>
    </row>
    <row r="48" spans="2:68" ht="15" customHeight="1" x14ac:dyDescent="0.35">
      <c r="B48" s="139"/>
      <c r="C48" s="140"/>
      <c r="D48" s="140"/>
      <c r="E48" s="140"/>
      <c r="F48" s="140"/>
      <c r="G48" s="145"/>
      <c r="H48" s="143"/>
      <c r="I48" s="144"/>
      <c r="J48" s="145"/>
      <c r="K48" s="144"/>
      <c r="L48" s="141"/>
      <c r="M48" s="143"/>
      <c r="N48" s="143"/>
      <c r="O48" s="143"/>
      <c r="P48" s="143"/>
      <c r="Q48" s="144"/>
      <c r="R48" s="141"/>
      <c r="S48" s="144"/>
      <c r="T48" s="144"/>
      <c r="U48" s="143"/>
      <c r="V48" s="145"/>
      <c r="W48" s="145"/>
      <c r="X48" s="145"/>
      <c r="Y48" s="145"/>
      <c r="Z48" s="141"/>
      <c r="AA48" s="144"/>
      <c r="AB48" s="144"/>
      <c r="AC48" s="141"/>
      <c r="AD48" s="144"/>
      <c r="AE48" s="141"/>
      <c r="AF48" s="145"/>
      <c r="AG48" s="141"/>
      <c r="AH48" s="145"/>
      <c r="AI48" s="145"/>
      <c r="AJ48" s="141"/>
      <c r="AK48" s="144"/>
      <c r="AL48" s="144"/>
      <c r="AM48" s="146"/>
      <c r="AN48" s="146"/>
      <c r="AO48" s="146"/>
      <c r="AP48" s="146"/>
      <c r="AQ48" s="144"/>
      <c r="AR48" s="143"/>
      <c r="AS48" s="143"/>
      <c r="AT48" s="143"/>
      <c r="AU48" s="143"/>
      <c r="AV48" s="143"/>
      <c r="AW48" s="143"/>
      <c r="AX48" s="141"/>
      <c r="AY48" s="143"/>
      <c r="AZ48" s="143"/>
      <c r="BA48" s="141"/>
      <c r="BB48" s="144"/>
      <c r="BC48" s="143"/>
      <c r="BD48" s="143"/>
      <c r="BE48" s="145"/>
      <c r="BF48" s="141"/>
      <c r="BG48" s="144"/>
      <c r="BH48" s="143"/>
      <c r="BI48" s="144"/>
      <c r="BJ48" s="144"/>
      <c r="BK48" s="143"/>
      <c r="BL48" s="143"/>
      <c r="BM48" s="143"/>
      <c r="BN48" s="140"/>
      <c r="BO48" s="140"/>
      <c r="BP48" s="142"/>
    </row>
    <row r="49" spans="2:68" ht="15" customHeight="1" x14ac:dyDescent="0.35">
      <c r="B49" s="139"/>
      <c r="C49" s="140"/>
      <c r="D49" s="144"/>
      <c r="E49" s="144"/>
      <c r="F49" s="143"/>
      <c r="G49" s="143"/>
      <c r="H49" s="143"/>
      <c r="I49" s="143"/>
      <c r="J49" s="143"/>
      <c r="K49" s="141"/>
      <c r="L49" s="140"/>
      <c r="M49" s="143"/>
      <c r="N49" s="143"/>
      <c r="O49" s="141"/>
      <c r="P49" s="143"/>
      <c r="Q49" s="141"/>
      <c r="R49" s="144"/>
      <c r="S49" s="143"/>
      <c r="T49" s="143"/>
      <c r="U49" s="143"/>
      <c r="V49" s="145"/>
      <c r="W49" s="146"/>
      <c r="X49" s="143"/>
      <c r="Y49" s="143"/>
      <c r="Z49" s="143"/>
      <c r="AA49" s="143"/>
      <c r="AB49" s="141"/>
      <c r="AC49" s="141"/>
      <c r="AD49" s="144"/>
      <c r="AE49" s="144"/>
      <c r="AF49" s="144"/>
      <c r="AG49" s="146"/>
      <c r="AH49" s="145"/>
      <c r="AI49" s="145"/>
      <c r="AJ49" s="144"/>
      <c r="AK49" s="143"/>
      <c r="AL49" s="143"/>
      <c r="AM49" s="146"/>
      <c r="AN49" s="146"/>
      <c r="AO49" s="140"/>
      <c r="AP49" s="145"/>
      <c r="AQ49" s="143"/>
      <c r="AR49" s="143"/>
      <c r="AS49" s="143"/>
      <c r="AT49" s="143"/>
      <c r="AU49" s="143"/>
      <c r="AV49" s="141"/>
      <c r="AW49" s="141"/>
      <c r="AX49" s="141"/>
      <c r="AY49" s="143"/>
      <c r="AZ49" s="146"/>
      <c r="BA49" s="146"/>
      <c r="BB49" s="146"/>
      <c r="BC49" s="140"/>
      <c r="BD49" s="143"/>
      <c r="BE49" s="141"/>
      <c r="BF49" s="141"/>
      <c r="BG49" s="144"/>
      <c r="BH49" s="141"/>
      <c r="BI49" s="144"/>
      <c r="BJ49" s="144"/>
      <c r="BK49" s="143"/>
      <c r="BL49" s="143"/>
      <c r="BM49" s="143"/>
      <c r="BN49" s="140"/>
      <c r="BO49" s="140"/>
      <c r="BP49" s="142"/>
    </row>
    <row r="50" spans="2:68" ht="15" customHeight="1" x14ac:dyDescent="0.35">
      <c r="B50" s="139"/>
      <c r="C50" s="140"/>
      <c r="D50" s="144"/>
      <c r="E50" s="144"/>
      <c r="F50" s="140"/>
      <c r="G50" s="143"/>
      <c r="H50" s="141"/>
      <c r="I50" s="145"/>
      <c r="J50" s="140"/>
      <c r="K50" s="141"/>
      <c r="L50" s="141"/>
      <c r="M50" s="143"/>
      <c r="N50" s="143"/>
      <c r="O50" s="143"/>
      <c r="P50" s="141"/>
      <c r="Q50" s="141"/>
      <c r="R50" s="140"/>
      <c r="S50" s="143"/>
      <c r="T50" s="143"/>
      <c r="U50" s="143"/>
      <c r="V50" s="143"/>
      <c r="W50" s="146"/>
      <c r="X50" s="143"/>
      <c r="Y50" s="143"/>
      <c r="Z50" s="143"/>
      <c r="AA50" s="143"/>
      <c r="AB50" s="144"/>
      <c r="AC50" s="144"/>
      <c r="AD50" s="141"/>
      <c r="AE50" s="144"/>
      <c r="AF50" s="140"/>
      <c r="AG50" s="144"/>
      <c r="AH50" s="146"/>
      <c r="AI50" s="143"/>
      <c r="AJ50" s="143"/>
      <c r="AK50" s="143"/>
      <c r="AL50" s="143"/>
      <c r="AM50" s="143"/>
      <c r="AN50" s="146"/>
      <c r="AO50" s="146"/>
      <c r="AP50" s="146"/>
      <c r="AQ50" s="144"/>
      <c r="AR50" s="144"/>
      <c r="AS50" s="143"/>
      <c r="AT50" s="141"/>
      <c r="AU50" s="144"/>
      <c r="AV50" s="143"/>
      <c r="AW50" s="143"/>
      <c r="AX50" s="141"/>
      <c r="AY50" s="141"/>
      <c r="AZ50" s="141"/>
      <c r="BA50" s="146"/>
      <c r="BB50" s="140"/>
      <c r="BC50" s="141"/>
      <c r="BD50" s="145"/>
      <c r="BE50" s="145"/>
      <c r="BF50" s="141"/>
      <c r="BG50" s="141"/>
      <c r="BH50" s="144"/>
      <c r="BI50" s="141"/>
      <c r="BJ50" s="144"/>
      <c r="BK50" s="143"/>
      <c r="BL50" s="143"/>
      <c r="BM50" s="143"/>
      <c r="BN50" s="140"/>
      <c r="BO50" s="140"/>
      <c r="BP50" s="142"/>
    </row>
    <row r="51" spans="2:68" ht="15" customHeight="1" x14ac:dyDescent="0.35">
      <c r="B51" s="139"/>
      <c r="C51" s="141"/>
      <c r="D51" s="144"/>
      <c r="E51" s="144"/>
      <c r="F51" s="140"/>
      <c r="G51" s="140"/>
      <c r="H51" s="140"/>
      <c r="I51" s="140"/>
      <c r="J51" s="141"/>
      <c r="K51" s="144"/>
      <c r="L51" s="144"/>
      <c r="M51" s="144"/>
      <c r="N51" s="144"/>
      <c r="O51" s="144"/>
      <c r="P51" s="144"/>
      <c r="Q51" s="141"/>
      <c r="R51" s="143"/>
      <c r="S51" s="143"/>
      <c r="T51" s="143"/>
      <c r="U51" s="144"/>
      <c r="V51" s="140"/>
      <c r="W51" s="143"/>
      <c r="X51" s="141"/>
      <c r="Y51" s="143"/>
      <c r="Z51" s="145"/>
      <c r="AA51" s="141"/>
      <c r="AB51" s="146"/>
      <c r="AC51" s="145"/>
      <c r="AD51" s="141"/>
      <c r="AE51" s="144"/>
      <c r="AF51" s="140"/>
      <c r="AG51" s="140"/>
      <c r="AH51" s="146"/>
      <c r="AI51" s="146"/>
      <c r="AJ51" s="143"/>
      <c r="AK51" s="143"/>
      <c r="AL51" s="141"/>
      <c r="AM51" s="143"/>
      <c r="AN51" s="146"/>
      <c r="AO51" s="144"/>
      <c r="AP51" s="144"/>
      <c r="AQ51" s="144"/>
      <c r="AR51" s="146"/>
      <c r="AS51" s="143"/>
      <c r="AT51" s="143"/>
      <c r="AU51" s="145"/>
      <c r="AV51" s="145"/>
      <c r="AW51" s="141"/>
      <c r="AX51" s="143"/>
      <c r="AY51" s="143"/>
      <c r="AZ51" s="144"/>
      <c r="BA51" s="146"/>
      <c r="BB51" s="140"/>
      <c r="BC51" s="144"/>
      <c r="BD51" s="144"/>
      <c r="BE51" s="145"/>
      <c r="BF51" s="145"/>
      <c r="BG51" s="144"/>
      <c r="BH51" s="144"/>
      <c r="BI51" s="141"/>
      <c r="BJ51" s="144"/>
      <c r="BK51" s="140"/>
      <c r="BL51" s="143"/>
      <c r="BM51" s="140"/>
      <c r="BN51" s="140"/>
      <c r="BO51" s="140"/>
      <c r="BP51" s="142"/>
    </row>
    <row r="52" spans="2:68" ht="15" customHeight="1" x14ac:dyDescent="0.35">
      <c r="B52" s="139"/>
      <c r="C52" s="140"/>
      <c r="D52" s="144"/>
      <c r="E52" s="144"/>
      <c r="F52" s="141"/>
      <c r="G52" s="140"/>
      <c r="H52" s="140"/>
      <c r="I52" s="144"/>
      <c r="J52" s="141"/>
      <c r="K52" s="144"/>
      <c r="L52" s="144"/>
      <c r="M52" s="144"/>
      <c r="N52" s="144"/>
      <c r="O52" s="141"/>
      <c r="P52" s="144"/>
      <c r="Q52" s="144"/>
      <c r="R52" s="144"/>
      <c r="S52" s="144"/>
      <c r="T52" s="144"/>
      <c r="U52" s="146"/>
      <c r="V52" s="144"/>
      <c r="W52" s="143"/>
      <c r="X52" s="143"/>
      <c r="Y52" s="143"/>
      <c r="Z52" s="143"/>
      <c r="AA52" s="143"/>
      <c r="AB52" s="145"/>
      <c r="AC52" s="145"/>
      <c r="AD52" s="143"/>
      <c r="AE52" s="143"/>
      <c r="AF52" s="143"/>
      <c r="AG52" s="146"/>
      <c r="AH52" s="146"/>
      <c r="AI52" s="141"/>
      <c r="AJ52" s="146"/>
      <c r="AK52" s="143"/>
      <c r="AL52" s="146"/>
      <c r="AM52" s="146"/>
      <c r="AN52" s="146"/>
      <c r="AO52" s="144"/>
      <c r="AP52" s="144"/>
      <c r="AQ52" s="141"/>
      <c r="AR52" s="146"/>
      <c r="AS52" s="144"/>
      <c r="AT52" s="141"/>
      <c r="AU52" s="144"/>
      <c r="AV52" s="143"/>
      <c r="AW52" s="143"/>
      <c r="AX52" s="141"/>
      <c r="AY52" s="144"/>
      <c r="AZ52" s="141"/>
      <c r="BA52" s="144"/>
      <c r="BB52" s="144"/>
      <c r="BC52" s="141"/>
      <c r="BD52" s="141"/>
      <c r="BE52" s="141"/>
      <c r="BF52" s="141"/>
      <c r="BG52" s="144"/>
      <c r="BH52" s="140"/>
      <c r="BI52" s="140"/>
      <c r="BJ52" s="144"/>
      <c r="BK52" s="144"/>
      <c r="BL52" s="141"/>
      <c r="BM52" s="140"/>
      <c r="BN52" s="140"/>
      <c r="BO52" s="140"/>
      <c r="BP52" s="142"/>
    </row>
    <row r="53" spans="2:68" ht="15" customHeight="1" x14ac:dyDescent="0.35">
      <c r="B53" s="139"/>
      <c r="C53" s="140"/>
      <c r="D53" s="144"/>
      <c r="E53" s="144"/>
      <c r="F53" s="141"/>
      <c r="G53" s="144"/>
      <c r="H53" s="144"/>
      <c r="I53" s="144"/>
      <c r="J53" s="144"/>
      <c r="K53" s="144"/>
      <c r="L53" s="141"/>
      <c r="M53" s="144"/>
      <c r="N53" s="141"/>
      <c r="O53" s="141"/>
      <c r="P53" s="144"/>
      <c r="Q53" s="144"/>
      <c r="R53" s="145"/>
      <c r="S53" s="145"/>
      <c r="T53" s="144"/>
      <c r="U53" s="141"/>
      <c r="V53" s="146"/>
      <c r="W53" s="145"/>
      <c r="X53" s="143"/>
      <c r="Y53" s="143"/>
      <c r="Z53" s="143"/>
      <c r="AA53" s="141"/>
      <c r="AB53" s="145"/>
      <c r="AC53" s="145"/>
      <c r="AD53" s="144"/>
      <c r="AE53" s="143"/>
      <c r="AF53" s="144"/>
      <c r="AG53" s="146"/>
      <c r="AH53" s="146"/>
      <c r="AI53" s="143"/>
      <c r="AJ53" s="146"/>
      <c r="AK53" s="146"/>
      <c r="AL53" s="144"/>
      <c r="AM53" s="146"/>
      <c r="AN53" s="144"/>
      <c r="AO53" s="144"/>
      <c r="AP53" s="141"/>
      <c r="AQ53" s="146"/>
      <c r="AR53" s="141"/>
      <c r="AS53" s="146"/>
      <c r="AT53" s="143"/>
      <c r="AU53" s="143"/>
      <c r="AV53" s="143"/>
      <c r="AW53" s="143"/>
      <c r="AX53" s="143"/>
      <c r="AY53" s="141"/>
      <c r="AZ53" s="144"/>
      <c r="BA53" s="143"/>
      <c r="BB53" s="144"/>
      <c r="BC53" s="141"/>
      <c r="BD53" s="144"/>
      <c r="BE53" s="141"/>
      <c r="BF53" s="141"/>
      <c r="BG53" s="141"/>
      <c r="BH53" s="144"/>
      <c r="BI53" s="144"/>
      <c r="BJ53" s="144"/>
      <c r="BK53" s="141"/>
      <c r="BL53" s="144"/>
      <c r="BM53" s="140"/>
      <c r="BN53" s="140"/>
      <c r="BO53" s="140"/>
      <c r="BP53" s="142"/>
    </row>
    <row r="54" spans="2:68" ht="15" customHeight="1" x14ac:dyDescent="0.35">
      <c r="B54" s="139"/>
      <c r="C54" s="140"/>
      <c r="D54" s="140"/>
      <c r="E54" s="140"/>
      <c r="F54" s="144"/>
      <c r="G54" s="140"/>
      <c r="H54" s="144"/>
      <c r="I54" s="144"/>
      <c r="J54" s="141"/>
      <c r="K54" s="143"/>
      <c r="L54" s="143"/>
      <c r="M54" s="143"/>
      <c r="N54" s="144"/>
      <c r="O54" s="144"/>
      <c r="P54" s="144"/>
      <c r="Q54" s="144"/>
      <c r="R54" s="145"/>
      <c r="S54" s="146"/>
      <c r="T54" s="146"/>
      <c r="U54" s="146"/>
      <c r="V54" s="146"/>
      <c r="W54" s="146"/>
      <c r="X54" s="144"/>
      <c r="Y54" s="141"/>
      <c r="Z54" s="144"/>
      <c r="AA54" s="144"/>
      <c r="AB54" s="146"/>
      <c r="AC54" s="146"/>
      <c r="AD54" s="146"/>
      <c r="AE54" s="143"/>
      <c r="AF54" s="141"/>
      <c r="AG54" s="143"/>
      <c r="AH54" s="143"/>
      <c r="AI54" s="145"/>
      <c r="AJ54" s="145"/>
      <c r="AK54" s="146"/>
      <c r="AL54" s="141"/>
      <c r="AM54" s="141"/>
      <c r="AN54" s="144"/>
      <c r="AO54" s="144"/>
      <c r="AP54" s="144"/>
      <c r="AQ54" s="146"/>
      <c r="AR54" s="146"/>
      <c r="AS54" s="146"/>
      <c r="AT54" s="143"/>
      <c r="AU54" s="143"/>
      <c r="AV54" s="145"/>
      <c r="AW54" s="145"/>
      <c r="AX54" s="141"/>
      <c r="AY54" s="141"/>
      <c r="AZ54" s="141"/>
      <c r="BA54" s="144"/>
      <c r="BB54" s="144"/>
      <c r="BC54" s="141"/>
      <c r="BD54" s="141"/>
      <c r="BE54" s="144"/>
      <c r="BF54" s="141"/>
      <c r="BG54" s="145"/>
      <c r="BH54" s="145"/>
      <c r="BI54" s="141"/>
      <c r="BJ54" s="144"/>
      <c r="BK54" s="140"/>
      <c r="BL54" s="140"/>
      <c r="BM54" s="140"/>
      <c r="BN54" s="140"/>
      <c r="BO54" s="140"/>
      <c r="BP54" s="142"/>
    </row>
    <row r="55" spans="2:68" ht="15" customHeight="1" x14ac:dyDescent="0.35">
      <c r="B55" s="139"/>
      <c r="C55" s="140"/>
      <c r="D55" s="140"/>
      <c r="E55" s="144"/>
      <c r="F55" s="144"/>
      <c r="G55" s="143"/>
      <c r="H55" s="143"/>
      <c r="I55" s="143"/>
      <c r="J55" s="144"/>
      <c r="K55" s="145"/>
      <c r="L55" s="141"/>
      <c r="M55" s="144"/>
      <c r="N55" s="144"/>
      <c r="O55" s="143"/>
      <c r="P55" s="144"/>
      <c r="Q55" s="141"/>
      <c r="R55" s="146"/>
      <c r="S55" s="146"/>
      <c r="T55" s="146"/>
      <c r="U55" s="146"/>
      <c r="V55" s="145"/>
      <c r="W55" s="145"/>
      <c r="X55" s="141"/>
      <c r="Y55" s="141"/>
      <c r="Z55" s="144"/>
      <c r="AA55" s="146"/>
      <c r="AB55" s="146"/>
      <c r="AC55" s="143"/>
      <c r="AD55" s="143"/>
      <c r="AE55" s="143"/>
      <c r="AF55" s="143"/>
      <c r="AG55" s="145"/>
      <c r="AH55" s="145"/>
      <c r="AI55" s="143"/>
      <c r="AJ55" s="143"/>
      <c r="AK55" s="141"/>
      <c r="AL55" s="146"/>
      <c r="AM55" s="144"/>
      <c r="AN55" s="141"/>
      <c r="AO55" s="145"/>
      <c r="AP55" s="141"/>
      <c r="AQ55" s="144"/>
      <c r="AR55" s="141"/>
      <c r="AS55" s="141"/>
      <c r="AT55" s="143"/>
      <c r="AU55" s="143"/>
      <c r="AV55" s="141"/>
      <c r="AW55" s="143"/>
      <c r="AX55" s="141"/>
      <c r="AY55" s="144"/>
      <c r="AZ55" s="141"/>
      <c r="BA55" s="141"/>
      <c r="BB55" s="144"/>
      <c r="BC55" s="141"/>
      <c r="BD55" s="144"/>
      <c r="BE55" s="144"/>
      <c r="BF55" s="145"/>
      <c r="BG55" s="144"/>
      <c r="BH55" s="144"/>
      <c r="BI55" s="144"/>
      <c r="BJ55" s="144"/>
      <c r="BK55" s="140"/>
      <c r="BL55" s="141"/>
      <c r="BM55" s="144"/>
      <c r="BN55" s="140"/>
      <c r="BO55" s="140"/>
      <c r="BP55" s="142"/>
    </row>
    <row r="56" spans="2:68" ht="15" customHeight="1" x14ac:dyDescent="0.35">
      <c r="B56" s="139"/>
      <c r="C56" s="140"/>
      <c r="D56" s="140"/>
      <c r="E56" s="144"/>
      <c r="F56" s="143"/>
      <c r="G56" s="141"/>
      <c r="H56" s="143"/>
      <c r="I56" s="145"/>
      <c r="J56" s="145"/>
      <c r="K56" s="145"/>
      <c r="L56" s="145"/>
      <c r="M56" s="141"/>
      <c r="N56" s="144"/>
      <c r="O56" s="144"/>
      <c r="P56" s="141"/>
      <c r="Q56" s="141"/>
      <c r="R56" s="144"/>
      <c r="S56" s="144"/>
      <c r="T56" s="146"/>
      <c r="U56" s="141"/>
      <c r="V56" s="141"/>
      <c r="W56" s="145"/>
      <c r="X56" s="144"/>
      <c r="Y56" s="144"/>
      <c r="Z56" s="141"/>
      <c r="AA56" s="146"/>
      <c r="AB56" s="146"/>
      <c r="AC56" s="143"/>
      <c r="AD56" s="143"/>
      <c r="AE56" s="143"/>
      <c r="AF56" s="143"/>
      <c r="AG56" s="143"/>
      <c r="AH56" s="145"/>
      <c r="AI56" s="145"/>
      <c r="AJ56" s="146"/>
      <c r="AK56" s="146"/>
      <c r="AL56" s="140"/>
      <c r="AM56" s="144"/>
      <c r="AN56" s="145"/>
      <c r="AO56" s="141"/>
      <c r="AP56" s="145"/>
      <c r="AQ56" s="144"/>
      <c r="AR56" s="143"/>
      <c r="AS56" s="143"/>
      <c r="AT56" s="143"/>
      <c r="AU56" s="144"/>
      <c r="AV56" s="145"/>
      <c r="AW56" s="145"/>
      <c r="AX56" s="145"/>
      <c r="AY56" s="145"/>
      <c r="AZ56" s="141"/>
      <c r="BA56" s="144"/>
      <c r="BB56" s="144"/>
      <c r="BC56" s="144"/>
      <c r="BD56" s="144"/>
      <c r="BE56" s="144"/>
      <c r="BF56" s="141"/>
      <c r="BG56" s="141"/>
      <c r="BH56" s="144"/>
      <c r="BI56" s="140"/>
      <c r="BJ56" s="144"/>
      <c r="BK56" s="140"/>
      <c r="BL56" s="144"/>
      <c r="BM56" s="144"/>
      <c r="BN56" s="140"/>
      <c r="BO56" s="140"/>
      <c r="BP56" s="142"/>
    </row>
    <row r="57" spans="2:68" ht="15" customHeight="1" x14ac:dyDescent="0.35">
      <c r="B57" s="139"/>
      <c r="C57" s="140"/>
      <c r="D57" s="140"/>
      <c r="E57" s="141"/>
      <c r="F57" s="143"/>
      <c r="G57" s="143"/>
      <c r="H57" s="145"/>
      <c r="I57" s="145"/>
      <c r="J57" s="145"/>
      <c r="K57" s="145"/>
      <c r="L57" s="141"/>
      <c r="M57" s="144"/>
      <c r="N57" s="144"/>
      <c r="O57" s="141"/>
      <c r="P57" s="144"/>
      <c r="Q57" s="144"/>
      <c r="R57" s="144"/>
      <c r="S57" s="141"/>
      <c r="T57" s="144"/>
      <c r="U57" s="144"/>
      <c r="V57" s="144"/>
      <c r="W57" s="140"/>
      <c r="X57" s="141"/>
      <c r="Y57" s="144"/>
      <c r="Z57" s="141"/>
      <c r="AA57" s="143"/>
      <c r="AB57" s="144"/>
      <c r="AC57" s="143"/>
      <c r="AD57" s="141"/>
      <c r="AE57" s="144"/>
      <c r="AF57" s="145"/>
      <c r="AG57" s="141"/>
      <c r="AH57" s="146"/>
      <c r="AI57" s="146"/>
      <c r="AJ57" s="144"/>
      <c r="AK57" s="146"/>
      <c r="AL57" s="145"/>
      <c r="AM57" s="144"/>
      <c r="AN57" s="145"/>
      <c r="AO57" s="141"/>
      <c r="AP57" s="143"/>
      <c r="AQ57" s="143"/>
      <c r="AR57" s="143"/>
      <c r="AS57" s="143"/>
      <c r="AT57" s="143"/>
      <c r="AU57" s="144"/>
      <c r="AV57" s="143"/>
      <c r="AW57" s="144"/>
      <c r="AX57" s="145"/>
      <c r="AY57" s="144"/>
      <c r="AZ57" s="141"/>
      <c r="BA57" s="144"/>
      <c r="BB57" s="144"/>
      <c r="BC57" s="141"/>
      <c r="BD57" s="143"/>
      <c r="BE57" s="144"/>
      <c r="BF57" s="144"/>
      <c r="BG57" s="140"/>
      <c r="BH57" s="144"/>
      <c r="BI57" s="144"/>
      <c r="BJ57" s="141"/>
      <c r="BK57" s="141"/>
      <c r="BL57" s="141"/>
      <c r="BM57" s="141"/>
      <c r="BN57" s="140"/>
      <c r="BO57" s="140"/>
      <c r="BP57" s="142"/>
    </row>
    <row r="58" spans="2:68" ht="15" customHeight="1" x14ac:dyDescent="0.35">
      <c r="B58" s="139"/>
      <c r="C58" s="140"/>
      <c r="D58" s="140"/>
      <c r="E58" s="143"/>
      <c r="F58" s="143"/>
      <c r="G58" s="140"/>
      <c r="H58" s="140"/>
      <c r="I58" s="140"/>
      <c r="J58" s="145"/>
      <c r="K58" s="140"/>
      <c r="L58" s="144"/>
      <c r="M58" s="140"/>
      <c r="N58" s="144"/>
      <c r="O58" s="144"/>
      <c r="P58" s="144"/>
      <c r="Q58" s="144"/>
      <c r="R58" s="140"/>
      <c r="S58" s="141"/>
      <c r="T58" s="144"/>
      <c r="U58" s="141"/>
      <c r="V58" s="144"/>
      <c r="W58" s="141"/>
      <c r="X58" s="144"/>
      <c r="Y58" s="143"/>
      <c r="Z58" s="143"/>
      <c r="AA58" s="143"/>
      <c r="AB58" s="143"/>
      <c r="AC58" s="143"/>
      <c r="AD58" s="143"/>
      <c r="AE58" s="145"/>
      <c r="AF58" s="145"/>
      <c r="AG58" s="145"/>
      <c r="AH58" s="141"/>
      <c r="AI58" s="143"/>
      <c r="AJ58" s="146"/>
      <c r="AK58" s="146"/>
      <c r="AL58" s="141"/>
      <c r="AM58" s="141"/>
      <c r="AN58" s="145"/>
      <c r="AO58" s="146"/>
      <c r="AP58" s="146"/>
      <c r="AQ58" s="143"/>
      <c r="AR58" s="144"/>
      <c r="AS58" s="141"/>
      <c r="AT58" s="143"/>
      <c r="AU58" s="141"/>
      <c r="AV58" s="143"/>
      <c r="AW58" s="145"/>
      <c r="AX58" s="144"/>
      <c r="AY58" s="144"/>
      <c r="AZ58" s="141"/>
      <c r="BA58" s="144"/>
      <c r="BB58" s="144"/>
      <c r="BC58" s="144"/>
      <c r="BD58" s="144"/>
      <c r="BE58" s="144"/>
      <c r="BF58" s="144"/>
      <c r="BG58" s="140"/>
      <c r="BH58" s="144"/>
      <c r="BI58" s="144"/>
      <c r="BJ58" s="140"/>
      <c r="BK58" s="144"/>
      <c r="BL58" s="141"/>
      <c r="BM58" s="140"/>
      <c r="BN58" s="140"/>
      <c r="BO58" s="140"/>
      <c r="BP58" s="142"/>
    </row>
    <row r="59" spans="2:68" ht="15" customHeight="1" x14ac:dyDescent="0.35">
      <c r="B59" s="139"/>
      <c r="C59" s="140"/>
      <c r="D59" s="140"/>
      <c r="E59" s="141"/>
      <c r="F59" s="140"/>
      <c r="G59" s="140"/>
      <c r="H59" s="140"/>
      <c r="I59" s="145"/>
      <c r="J59" s="141"/>
      <c r="K59" s="140"/>
      <c r="L59" s="141"/>
      <c r="M59" s="140"/>
      <c r="N59" s="144"/>
      <c r="O59" s="141"/>
      <c r="P59" s="144"/>
      <c r="Q59" s="143"/>
      <c r="R59" s="143"/>
      <c r="S59" s="144"/>
      <c r="T59" s="143"/>
      <c r="U59" s="143"/>
      <c r="V59" s="140"/>
      <c r="W59" s="146"/>
      <c r="X59" s="140"/>
      <c r="Y59" s="143"/>
      <c r="Z59" s="143"/>
      <c r="AA59" s="143"/>
      <c r="AB59" s="143"/>
      <c r="AC59" s="143"/>
      <c r="AD59" s="143"/>
      <c r="AE59" s="146"/>
      <c r="AF59" s="146"/>
      <c r="AG59" s="141"/>
      <c r="AH59" s="143"/>
      <c r="AI59" s="143"/>
      <c r="AJ59" s="143"/>
      <c r="AK59" s="143"/>
      <c r="AL59" s="143"/>
      <c r="AM59" s="143"/>
      <c r="AN59" s="146"/>
      <c r="AO59" s="146"/>
      <c r="AP59" s="143"/>
      <c r="AQ59" s="143"/>
      <c r="AR59" s="144"/>
      <c r="AS59" s="144"/>
      <c r="AT59" s="144"/>
      <c r="AU59" s="144"/>
      <c r="AV59" s="144"/>
      <c r="AW59" s="141"/>
      <c r="AX59" s="144"/>
      <c r="AY59" s="144"/>
      <c r="AZ59" s="141"/>
      <c r="BA59" s="144"/>
      <c r="BB59" s="144"/>
      <c r="BC59" s="141"/>
      <c r="BD59" s="140"/>
      <c r="BE59" s="141"/>
      <c r="BF59" s="145"/>
      <c r="BG59" s="140"/>
      <c r="BH59" s="141"/>
      <c r="BI59" s="140"/>
      <c r="BJ59" s="140"/>
      <c r="BK59" s="141"/>
      <c r="BL59" s="140"/>
      <c r="BM59" s="140"/>
      <c r="BN59" s="140"/>
      <c r="BO59" s="140"/>
      <c r="BP59" s="142"/>
    </row>
    <row r="60" spans="2:68" ht="15" customHeight="1" x14ac:dyDescent="0.35">
      <c r="B60" s="139"/>
      <c r="C60" s="140"/>
      <c r="D60" s="140"/>
      <c r="E60" s="140"/>
      <c r="F60" s="140"/>
      <c r="G60" s="140"/>
      <c r="H60" s="141"/>
      <c r="I60" s="145"/>
      <c r="J60" s="145"/>
      <c r="K60" s="145"/>
      <c r="L60" s="144"/>
      <c r="M60" s="141"/>
      <c r="N60" s="144"/>
      <c r="O60" s="144"/>
      <c r="P60" s="144"/>
      <c r="Q60" s="143"/>
      <c r="R60" s="143"/>
      <c r="S60" s="143"/>
      <c r="T60" s="143"/>
      <c r="U60" s="144"/>
      <c r="V60" s="140"/>
      <c r="W60" s="141"/>
      <c r="X60" s="146"/>
      <c r="Y60" s="146"/>
      <c r="Z60" s="140"/>
      <c r="AA60" s="143"/>
      <c r="AB60" s="143"/>
      <c r="AC60" s="145"/>
      <c r="AD60" s="145"/>
      <c r="AE60" s="146"/>
      <c r="AF60" s="145"/>
      <c r="AG60" s="143"/>
      <c r="AH60" s="143"/>
      <c r="AI60" s="143"/>
      <c r="AJ60" s="143"/>
      <c r="AK60" s="143"/>
      <c r="AL60" s="143"/>
      <c r="AM60" s="143"/>
      <c r="AN60" s="143"/>
      <c r="AO60" s="143"/>
      <c r="AP60" s="143"/>
      <c r="AQ60" s="141"/>
      <c r="AR60" s="141"/>
      <c r="AS60" s="144"/>
      <c r="AT60" s="144"/>
      <c r="AU60" s="144"/>
      <c r="AV60" s="140"/>
      <c r="AW60" s="141"/>
      <c r="AX60" s="144"/>
      <c r="AY60" s="144"/>
      <c r="AZ60" s="144"/>
      <c r="BA60" s="144"/>
      <c r="BB60" s="144"/>
      <c r="BC60" s="144"/>
      <c r="BD60" s="141"/>
      <c r="BE60" s="145"/>
      <c r="BF60" s="145"/>
      <c r="BG60" s="140"/>
      <c r="BH60" s="140"/>
      <c r="BI60" s="141"/>
      <c r="BJ60" s="140"/>
      <c r="BK60" s="140"/>
      <c r="BL60" s="140"/>
      <c r="BM60" s="140"/>
      <c r="BN60" s="140"/>
      <c r="BO60" s="140"/>
      <c r="BP60" s="142"/>
    </row>
    <row r="61" spans="2:68" ht="15" customHeight="1" x14ac:dyDescent="0.35">
      <c r="B61" s="139"/>
      <c r="C61" s="140"/>
      <c r="D61" s="140"/>
      <c r="E61" s="140"/>
      <c r="F61" s="140"/>
      <c r="G61" s="144"/>
      <c r="H61" s="145"/>
      <c r="I61" s="141"/>
      <c r="J61" s="145"/>
      <c r="K61" s="145"/>
      <c r="L61" s="141"/>
      <c r="M61" s="140"/>
      <c r="N61" s="140"/>
      <c r="O61" s="140"/>
      <c r="P61" s="140"/>
      <c r="Q61" s="141"/>
      <c r="R61" s="140"/>
      <c r="S61" s="141"/>
      <c r="T61" s="144"/>
      <c r="U61" s="144"/>
      <c r="V61" s="144"/>
      <c r="W61" s="144"/>
      <c r="X61" s="144"/>
      <c r="Y61" s="144"/>
      <c r="Z61" s="140"/>
      <c r="AA61" s="140"/>
      <c r="AB61" s="145"/>
      <c r="AC61" s="145"/>
      <c r="AD61" s="143"/>
      <c r="AE61" s="146"/>
      <c r="AF61" s="145"/>
      <c r="AG61" s="145"/>
      <c r="AH61" s="143"/>
      <c r="AI61" s="144"/>
      <c r="AJ61" s="143"/>
      <c r="AK61" s="141"/>
      <c r="AL61" s="143"/>
      <c r="AM61" s="143"/>
      <c r="AN61" s="143"/>
      <c r="AO61" s="143"/>
      <c r="AP61" s="144"/>
      <c r="AQ61" s="144"/>
      <c r="AR61" s="144"/>
      <c r="AS61" s="144"/>
      <c r="AT61" s="143"/>
      <c r="AU61" s="143"/>
      <c r="AV61" s="144"/>
      <c r="AW61" s="141"/>
      <c r="AX61" s="140"/>
      <c r="AY61" s="141"/>
      <c r="AZ61" s="144"/>
      <c r="BA61" s="141"/>
      <c r="BB61" s="144"/>
      <c r="BC61" s="141"/>
      <c r="BD61" s="141"/>
      <c r="BE61" s="140"/>
      <c r="BF61" s="141"/>
      <c r="BG61" s="140"/>
      <c r="BH61" s="140"/>
      <c r="BI61" s="141"/>
      <c r="BJ61" s="140"/>
      <c r="BK61" s="140"/>
      <c r="BL61" s="140"/>
      <c r="BM61" s="140"/>
      <c r="BN61" s="140"/>
      <c r="BO61" s="140"/>
      <c r="BP61" s="142"/>
    </row>
    <row r="62" spans="2:68" ht="15" customHeight="1" x14ac:dyDescent="0.35">
      <c r="B62" s="139"/>
      <c r="C62" s="140"/>
      <c r="D62" s="140"/>
      <c r="E62" s="140"/>
      <c r="F62" s="144"/>
      <c r="G62" s="141"/>
      <c r="H62" s="145"/>
      <c r="I62" s="143"/>
      <c r="J62" s="143"/>
      <c r="K62" s="141"/>
      <c r="L62" s="141"/>
      <c r="M62" s="143"/>
      <c r="N62" s="141"/>
      <c r="O62" s="140"/>
      <c r="P62" s="141"/>
      <c r="Q62" s="141"/>
      <c r="R62" s="143"/>
      <c r="S62" s="144"/>
      <c r="T62" s="144"/>
      <c r="U62" s="140"/>
      <c r="V62" s="141"/>
      <c r="W62" s="141"/>
      <c r="X62" s="144"/>
      <c r="Y62" s="140"/>
      <c r="Z62" s="140"/>
      <c r="AA62" s="140"/>
      <c r="AB62" s="140"/>
      <c r="AC62" s="140"/>
      <c r="AD62" s="145"/>
      <c r="AE62" s="141"/>
      <c r="AF62" s="143"/>
      <c r="AG62" s="145"/>
      <c r="AH62" s="140"/>
      <c r="AI62" s="141"/>
      <c r="AJ62" s="143"/>
      <c r="AK62" s="143"/>
      <c r="AL62" s="143"/>
      <c r="AM62" s="143"/>
      <c r="AN62" s="143"/>
      <c r="AO62" s="141"/>
      <c r="AP62" s="144"/>
      <c r="AQ62" s="144"/>
      <c r="AR62" s="140"/>
      <c r="AS62" s="143"/>
      <c r="AT62" s="144"/>
      <c r="AU62" s="140"/>
      <c r="AV62" s="141"/>
      <c r="AW62" s="140"/>
      <c r="AX62" s="140"/>
      <c r="AY62" s="140"/>
      <c r="AZ62" s="140"/>
      <c r="BA62" s="140"/>
      <c r="BB62" s="145"/>
      <c r="BC62" s="145"/>
      <c r="BD62" s="145"/>
      <c r="BE62" s="144"/>
      <c r="BF62" s="140"/>
      <c r="BG62" s="144"/>
      <c r="BH62" s="140"/>
      <c r="BI62" s="144"/>
      <c r="BJ62" s="140"/>
      <c r="BK62" s="140"/>
      <c r="BL62" s="140"/>
      <c r="BM62" s="140"/>
      <c r="BN62" s="140"/>
      <c r="BO62" s="140"/>
      <c r="BP62" s="142"/>
    </row>
    <row r="63" spans="2:68" ht="15" customHeight="1" x14ac:dyDescent="0.35">
      <c r="B63" s="139"/>
      <c r="C63" s="140"/>
      <c r="D63" s="140"/>
      <c r="E63" s="140"/>
      <c r="F63" s="140"/>
      <c r="G63" s="140"/>
      <c r="H63" s="144"/>
      <c r="I63" s="144"/>
      <c r="J63" s="140"/>
      <c r="K63" s="143"/>
      <c r="L63" s="144"/>
      <c r="M63" s="143"/>
      <c r="N63" s="140"/>
      <c r="O63" s="140"/>
      <c r="P63" s="144"/>
      <c r="Q63" s="143"/>
      <c r="R63" s="143"/>
      <c r="S63" s="144"/>
      <c r="T63" s="144"/>
      <c r="U63" s="144"/>
      <c r="V63" s="144"/>
      <c r="W63" s="140"/>
      <c r="X63" s="141"/>
      <c r="Y63" s="143"/>
      <c r="Z63" s="144"/>
      <c r="AA63" s="143"/>
      <c r="AB63" s="144"/>
      <c r="AC63" s="141"/>
      <c r="AD63" s="145"/>
      <c r="AE63" s="140"/>
      <c r="AF63" s="140"/>
      <c r="AG63" s="140"/>
      <c r="AH63" s="140"/>
      <c r="AI63" s="144"/>
      <c r="AJ63" s="144"/>
      <c r="AK63" s="140"/>
      <c r="AL63" s="141"/>
      <c r="AM63" s="143"/>
      <c r="AN63" s="143"/>
      <c r="AO63" s="141"/>
      <c r="AP63" s="143"/>
      <c r="AQ63" s="143"/>
      <c r="AR63" s="143"/>
      <c r="AS63" s="143"/>
      <c r="AT63" s="141"/>
      <c r="AU63" s="144"/>
      <c r="AV63" s="144"/>
      <c r="AW63" s="141"/>
      <c r="AX63" s="140"/>
      <c r="AY63" s="140"/>
      <c r="AZ63" s="140"/>
      <c r="BA63" s="140"/>
      <c r="BB63" s="145"/>
      <c r="BC63" s="145"/>
      <c r="BD63" s="145"/>
      <c r="BE63" s="144"/>
      <c r="BF63" s="141"/>
      <c r="BG63" s="144"/>
      <c r="BH63" s="140"/>
      <c r="BI63" s="140"/>
      <c r="BJ63" s="140"/>
      <c r="BK63" s="140"/>
      <c r="BL63" s="140"/>
      <c r="BM63" s="140"/>
      <c r="BN63" s="140"/>
      <c r="BO63" s="140"/>
      <c r="BP63" s="142"/>
    </row>
    <row r="64" spans="2:68" ht="15" customHeight="1" x14ac:dyDescent="0.35">
      <c r="B64" s="139"/>
      <c r="C64" s="140"/>
      <c r="D64" s="140"/>
      <c r="E64" s="140"/>
      <c r="F64" s="140"/>
      <c r="G64" s="140"/>
      <c r="H64" s="144"/>
      <c r="I64" s="144"/>
      <c r="J64" s="140"/>
      <c r="K64" s="140"/>
      <c r="L64" s="144"/>
      <c r="M64" s="140"/>
      <c r="N64" s="145"/>
      <c r="O64" s="144"/>
      <c r="P64" s="144"/>
      <c r="Q64" s="143"/>
      <c r="R64" s="143"/>
      <c r="S64" s="143"/>
      <c r="T64" s="144"/>
      <c r="U64" s="144"/>
      <c r="V64" s="144"/>
      <c r="W64" s="143"/>
      <c r="X64" s="143"/>
      <c r="Y64" s="144"/>
      <c r="Z64" s="144"/>
      <c r="AA64" s="141"/>
      <c r="AB64" s="140"/>
      <c r="AC64" s="144"/>
      <c r="AD64" s="140"/>
      <c r="AE64" s="140"/>
      <c r="AF64" s="140"/>
      <c r="AG64" s="141"/>
      <c r="AH64" s="140"/>
      <c r="AI64" s="144"/>
      <c r="AJ64" s="141"/>
      <c r="AK64" s="140"/>
      <c r="AL64" s="144"/>
      <c r="AM64" s="145"/>
      <c r="AN64" s="144"/>
      <c r="AO64" s="143"/>
      <c r="AP64" s="143"/>
      <c r="AQ64" s="145"/>
      <c r="AR64" s="145"/>
      <c r="AS64" s="144"/>
      <c r="AT64" s="144"/>
      <c r="AU64" s="144"/>
      <c r="AV64" s="144"/>
      <c r="AW64" s="141"/>
      <c r="AX64" s="141"/>
      <c r="AY64" s="140"/>
      <c r="AZ64" s="140"/>
      <c r="BA64" s="140"/>
      <c r="BB64" s="140"/>
      <c r="BC64" s="140"/>
      <c r="BD64" s="145"/>
      <c r="BE64" s="144"/>
      <c r="BF64" s="144"/>
      <c r="BG64" s="140"/>
      <c r="BH64" s="140"/>
      <c r="BI64" s="140"/>
      <c r="BJ64" s="140"/>
      <c r="BK64" s="140"/>
      <c r="BL64" s="140"/>
      <c r="BM64" s="140"/>
      <c r="BN64" s="140"/>
      <c r="BO64" s="140"/>
      <c r="BP64" s="142"/>
    </row>
    <row r="65" spans="2:68" ht="15" customHeight="1" x14ac:dyDescent="0.35">
      <c r="B65" s="139"/>
      <c r="C65" s="140"/>
      <c r="D65" s="140"/>
      <c r="E65" s="140"/>
      <c r="F65" s="140"/>
      <c r="G65" s="140"/>
      <c r="H65" s="140"/>
      <c r="I65" s="140"/>
      <c r="J65" s="140"/>
      <c r="K65" s="140"/>
      <c r="L65" s="140"/>
      <c r="M65" s="144"/>
      <c r="N65" s="145"/>
      <c r="O65" s="140"/>
      <c r="P65" s="141"/>
      <c r="Q65" s="143"/>
      <c r="R65" s="143"/>
      <c r="S65" s="143"/>
      <c r="T65" s="143"/>
      <c r="U65" s="144"/>
      <c r="V65" s="143"/>
      <c r="W65" s="143"/>
      <c r="X65" s="143"/>
      <c r="Y65" s="143"/>
      <c r="Z65" s="144"/>
      <c r="AA65" s="144"/>
      <c r="AB65" s="140"/>
      <c r="AC65" s="144"/>
      <c r="AD65" s="140"/>
      <c r="AE65" s="140"/>
      <c r="AF65" s="144"/>
      <c r="AG65" s="141"/>
      <c r="AH65" s="144"/>
      <c r="AI65" s="141"/>
      <c r="AJ65" s="144"/>
      <c r="AK65" s="144"/>
      <c r="AL65" s="144"/>
      <c r="AM65" s="144"/>
      <c r="AN65" s="141"/>
      <c r="AO65" s="144"/>
      <c r="AP65" s="144"/>
      <c r="AQ65" s="145"/>
      <c r="AR65" s="145"/>
      <c r="AS65" s="145"/>
      <c r="AT65" s="144"/>
      <c r="AU65" s="143"/>
      <c r="AV65" s="143"/>
      <c r="AW65" s="143"/>
      <c r="AX65" s="140"/>
      <c r="AY65" s="140"/>
      <c r="AZ65" s="140"/>
      <c r="BA65" s="144"/>
      <c r="BB65" s="141"/>
      <c r="BC65" s="144"/>
      <c r="BD65" s="140"/>
      <c r="BE65" s="140"/>
      <c r="BF65" s="140"/>
      <c r="BG65" s="140"/>
      <c r="BH65" s="140"/>
      <c r="BI65" s="140"/>
      <c r="BJ65" s="140"/>
      <c r="BK65" s="140"/>
      <c r="BL65" s="140"/>
      <c r="BM65" s="140"/>
      <c r="BN65" s="140"/>
      <c r="BO65" s="140"/>
      <c r="BP65" s="142"/>
    </row>
    <row r="66" spans="2:68" ht="15" customHeight="1" x14ac:dyDescent="0.35">
      <c r="B66" s="139"/>
      <c r="C66" s="140"/>
      <c r="D66" s="140"/>
      <c r="E66" s="140"/>
      <c r="F66" s="140"/>
      <c r="G66" s="140"/>
      <c r="H66" s="140"/>
      <c r="I66" s="140"/>
      <c r="J66" s="140"/>
      <c r="K66" s="141"/>
      <c r="L66" s="140"/>
      <c r="M66" s="144"/>
      <c r="N66" s="145"/>
      <c r="O66" s="145"/>
      <c r="P66" s="141"/>
      <c r="Q66" s="140"/>
      <c r="R66" s="143"/>
      <c r="S66" s="143"/>
      <c r="T66" s="143"/>
      <c r="U66" s="143"/>
      <c r="V66" s="143"/>
      <c r="W66" s="143"/>
      <c r="X66" s="143"/>
      <c r="Y66" s="143"/>
      <c r="Z66" s="143"/>
      <c r="AA66" s="144"/>
      <c r="AB66" s="144"/>
      <c r="AC66" s="141"/>
      <c r="AD66" s="141"/>
      <c r="AE66" s="140"/>
      <c r="AF66" s="140"/>
      <c r="AG66" s="144"/>
      <c r="AH66" s="144"/>
      <c r="AI66" s="144"/>
      <c r="AJ66" s="141"/>
      <c r="AK66" s="144"/>
      <c r="AL66" s="144"/>
      <c r="AM66" s="140"/>
      <c r="AN66" s="144"/>
      <c r="AO66" s="144"/>
      <c r="AP66" s="144"/>
      <c r="AQ66" s="141"/>
      <c r="AR66" s="145"/>
      <c r="AS66" s="145"/>
      <c r="AT66" s="143"/>
      <c r="AU66" s="143"/>
      <c r="AV66" s="143"/>
      <c r="AW66" s="143"/>
      <c r="AX66" s="141"/>
      <c r="AY66" s="141"/>
      <c r="AZ66" s="140"/>
      <c r="BA66" s="140"/>
      <c r="BB66" s="140"/>
      <c r="BC66" s="140"/>
      <c r="BD66" s="140"/>
      <c r="BE66" s="140"/>
      <c r="BF66" s="140"/>
      <c r="BG66" s="140"/>
      <c r="BH66" s="140"/>
      <c r="BI66" s="140"/>
      <c r="BJ66" s="140"/>
      <c r="BK66" s="140"/>
      <c r="BL66" s="140"/>
      <c r="BM66" s="140"/>
      <c r="BN66" s="140"/>
      <c r="BO66" s="140"/>
      <c r="BP66" s="142"/>
    </row>
    <row r="67" spans="2:68" ht="15" customHeight="1" x14ac:dyDescent="0.35">
      <c r="B67" s="139"/>
      <c r="C67" s="140"/>
      <c r="D67" s="140"/>
      <c r="E67" s="140"/>
      <c r="F67" s="140"/>
      <c r="G67" s="140"/>
      <c r="H67" s="140"/>
      <c r="I67" s="140"/>
      <c r="J67" s="140"/>
      <c r="K67" s="140"/>
      <c r="L67" s="140"/>
      <c r="M67" s="141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1"/>
      <c r="AB67" s="140"/>
      <c r="AC67" s="140"/>
      <c r="AD67" s="140"/>
      <c r="AE67" s="140"/>
      <c r="AF67" s="140"/>
      <c r="AG67" s="140"/>
      <c r="AH67" s="141"/>
      <c r="AI67" s="140"/>
      <c r="AJ67" s="140"/>
      <c r="AK67" s="140"/>
      <c r="AL67" s="140"/>
      <c r="AM67" s="141"/>
      <c r="AN67" s="140"/>
      <c r="AO67" s="140"/>
      <c r="AP67" s="140"/>
      <c r="AQ67" s="140"/>
      <c r="AR67" s="141"/>
      <c r="AS67" s="140"/>
      <c r="AT67" s="140"/>
      <c r="AU67" s="140"/>
      <c r="AV67" s="140"/>
      <c r="AW67" s="140"/>
      <c r="AX67" s="140"/>
      <c r="AY67" s="140"/>
      <c r="AZ67" s="140"/>
      <c r="BA67" s="140"/>
      <c r="BB67" s="140"/>
      <c r="BC67" s="140"/>
      <c r="BD67" s="140"/>
      <c r="BE67" s="140"/>
      <c r="BF67" s="140"/>
      <c r="BG67" s="140"/>
      <c r="BH67" s="140"/>
      <c r="BI67" s="140"/>
      <c r="BJ67" s="140"/>
      <c r="BK67" s="140"/>
      <c r="BL67" s="140"/>
      <c r="BM67" s="140"/>
      <c r="BN67" s="140"/>
      <c r="BO67" s="140"/>
      <c r="BP67" s="142"/>
    </row>
    <row r="68" spans="2:68" ht="10" customHeight="1" x14ac:dyDescent="0.35">
      <c r="B68" s="139"/>
      <c r="C68" s="139"/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139"/>
      <c r="AC68" s="139"/>
      <c r="AD68" s="139"/>
      <c r="AE68" s="139"/>
      <c r="AF68" s="139"/>
      <c r="AG68" s="139"/>
      <c r="AH68" s="139"/>
      <c r="AI68" s="139"/>
      <c r="AJ68" s="139"/>
      <c r="AK68" s="139"/>
      <c r="AL68" s="139"/>
      <c r="AM68" s="139"/>
      <c r="AN68" s="139"/>
      <c r="AO68" s="139"/>
      <c r="AP68" s="139"/>
      <c r="AQ68" s="139"/>
      <c r="AR68" s="139"/>
      <c r="AS68" s="139"/>
      <c r="AT68" s="139"/>
      <c r="AU68" s="139"/>
      <c r="AV68" s="139"/>
      <c r="AW68" s="139"/>
      <c r="AX68" s="139"/>
      <c r="AY68" s="139"/>
      <c r="AZ68" s="139"/>
      <c r="BA68" s="139"/>
      <c r="BB68" s="139"/>
      <c r="BC68" s="139"/>
      <c r="BD68" s="139"/>
      <c r="BE68" s="139"/>
      <c r="BF68" s="139"/>
      <c r="BG68" s="139"/>
      <c r="BH68" s="139"/>
      <c r="BI68" s="139"/>
      <c r="BJ68" s="139"/>
      <c r="BK68" s="139"/>
      <c r="BL68" s="139"/>
      <c r="BM68" s="139"/>
      <c r="BN68" s="139"/>
      <c r="BO68" s="139"/>
      <c r="BP68" s="139"/>
    </row>
  </sheetData>
  <sheetProtection sheet="1" scenarios="1" selectLockedCells="1"/>
  <dataConsolidate/>
  <pageMargins left="0.7" right="0.7" top="0.75" bottom="0.75" header="0.3" footer="0.3"/>
  <pageSetup paperSize="9" orientation="portrait" horizontalDpi="0" verticalDpi="0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2:P144"/>
  <sheetViews>
    <sheetView workbookViewId="0">
      <selection activeCell="K19" sqref="K19"/>
    </sheetView>
  </sheetViews>
  <sheetFormatPr defaultColWidth="9.1796875" defaultRowHeight="14.5" x14ac:dyDescent="0.35"/>
  <cols>
    <col min="1" max="1" width="15.54296875" style="58" customWidth="1"/>
    <col min="2" max="2" width="9.1796875" style="58"/>
    <col min="3" max="4" width="11.54296875" style="58" bestFit="1" customWidth="1"/>
    <col min="5" max="5" width="9.7265625" style="58" customWidth="1"/>
    <col min="6" max="9" width="9.1796875" style="58"/>
    <col min="10" max="10" width="11.26953125" style="58" customWidth="1"/>
    <col min="11" max="16384" width="9.1796875" style="58"/>
  </cols>
  <sheetData>
    <row r="2" spans="1:16" s="87" customFormat="1" x14ac:dyDescent="0.35">
      <c r="A2" s="57" t="s">
        <v>36</v>
      </c>
      <c r="B2" s="57" t="s">
        <v>55</v>
      </c>
      <c r="C2" s="57" t="s">
        <v>56</v>
      </c>
      <c r="D2" s="57" t="s">
        <v>184</v>
      </c>
      <c r="E2" s="57" t="s">
        <v>185</v>
      </c>
      <c r="F2" s="57" t="s">
        <v>182</v>
      </c>
      <c r="G2" s="57" t="s">
        <v>694</v>
      </c>
      <c r="H2" s="57" t="s">
        <v>214</v>
      </c>
      <c r="I2" s="57" t="s">
        <v>352</v>
      </c>
      <c r="J2" s="57" t="s">
        <v>216</v>
      </c>
      <c r="K2" s="57" t="s">
        <v>217</v>
      </c>
      <c r="L2" s="57" t="s">
        <v>218</v>
      </c>
      <c r="M2" s="57" t="s">
        <v>219</v>
      </c>
      <c r="N2" s="57" t="s">
        <v>220</v>
      </c>
      <c r="O2" s="57" t="s">
        <v>751</v>
      </c>
      <c r="P2" s="57" t="s">
        <v>1439</v>
      </c>
    </row>
    <row r="3" spans="1:16" x14ac:dyDescent="0.35">
      <c r="A3" s="58" t="s">
        <v>37</v>
      </c>
      <c r="B3" s="58">
        <v>2</v>
      </c>
      <c r="C3" s="58">
        <v>2</v>
      </c>
      <c r="D3" s="58">
        <v>0</v>
      </c>
      <c r="E3" s="58">
        <v>1</v>
      </c>
      <c r="G3" s="58">
        <v>1</v>
      </c>
      <c r="H3" s="58">
        <v>1</v>
      </c>
      <c r="I3" s="58">
        <v>0</v>
      </c>
      <c r="J3" s="58">
        <v>13</v>
      </c>
      <c r="K3" s="58">
        <v>11</v>
      </c>
      <c r="L3" s="58">
        <v>9</v>
      </c>
      <c r="M3" s="58">
        <v>10</v>
      </c>
      <c r="N3" s="58">
        <v>7</v>
      </c>
      <c r="O3" s="58">
        <v>0</v>
      </c>
      <c r="P3" s="65" t="s">
        <v>1440</v>
      </c>
    </row>
    <row r="4" spans="1:16" x14ac:dyDescent="0.35">
      <c r="A4" s="58" t="s">
        <v>38</v>
      </c>
      <c r="B4" s="58">
        <v>1.5</v>
      </c>
      <c r="C4" s="58">
        <v>1.5</v>
      </c>
      <c r="D4" s="58">
        <v>0</v>
      </c>
      <c r="E4" s="58">
        <v>1</v>
      </c>
      <c r="G4" s="58">
        <v>1</v>
      </c>
      <c r="H4" s="58">
        <v>1</v>
      </c>
      <c r="I4" s="58">
        <v>0</v>
      </c>
      <c r="J4" s="58">
        <v>12</v>
      </c>
      <c r="K4" s="58">
        <v>10</v>
      </c>
      <c r="L4" s="58">
        <v>9</v>
      </c>
      <c r="M4" s="58">
        <v>12</v>
      </c>
      <c r="N4" s="58">
        <v>7</v>
      </c>
      <c r="O4" s="58">
        <v>0</v>
      </c>
      <c r="P4" s="65" t="s">
        <v>1442</v>
      </c>
    </row>
    <row r="5" spans="1:16" x14ac:dyDescent="0.35">
      <c r="A5" s="58" t="s">
        <v>39</v>
      </c>
      <c r="B5" s="58">
        <v>2.5</v>
      </c>
      <c r="C5" s="58">
        <v>1.5</v>
      </c>
      <c r="D5" s="58">
        <v>0</v>
      </c>
      <c r="E5" s="58">
        <v>0.5</v>
      </c>
      <c r="G5" s="58">
        <v>1</v>
      </c>
      <c r="H5" s="58">
        <v>1</v>
      </c>
      <c r="I5" s="58">
        <v>0</v>
      </c>
      <c r="J5" s="58">
        <v>14</v>
      </c>
      <c r="K5" s="58">
        <v>11</v>
      </c>
      <c r="L5" s="58">
        <v>10</v>
      </c>
      <c r="M5" s="58">
        <v>9</v>
      </c>
      <c r="N5" s="58">
        <v>6</v>
      </c>
      <c r="O5" s="58">
        <v>0</v>
      </c>
      <c r="P5" s="65" t="s">
        <v>1441</v>
      </c>
    </row>
    <row r="6" spans="1:16" x14ac:dyDescent="0.35">
      <c r="A6" s="58" t="s">
        <v>40</v>
      </c>
      <c r="B6" s="58">
        <v>1.5</v>
      </c>
      <c r="C6" s="58">
        <v>1.5</v>
      </c>
      <c r="D6" s="58">
        <v>0</v>
      </c>
      <c r="E6" s="58">
        <v>1</v>
      </c>
      <c r="G6" s="58">
        <v>2</v>
      </c>
      <c r="H6" s="58">
        <v>1</v>
      </c>
      <c r="I6" s="58">
        <v>0</v>
      </c>
      <c r="J6" s="58">
        <v>9</v>
      </c>
      <c r="K6" s="58">
        <v>9</v>
      </c>
      <c r="L6" s="58">
        <v>9</v>
      </c>
      <c r="M6" s="58">
        <v>13</v>
      </c>
      <c r="N6" s="58">
        <v>10</v>
      </c>
      <c r="O6" s="58">
        <v>1</v>
      </c>
      <c r="P6" s="65" t="s">
        <v>1443</v>
      </c>
    </row>
    <row r="7" spans="1:16" x14ac:dyDescent="0.35">
      <c r="A7" s="58" t="s">
        <v>41</v>
      </c>
      <c r="B7" s="58">
        <v>0.5</v>
      </c>
      <c r="C7" s="58">
        <v>1</v>
      </c>
      <c r="D7" s="58">
        <v>2</v>
      </c>
      <c r="E7" s="58">
        <v>2</v>
      </c>
      <c r="F7" s="58" t="s">
        <v>193</v>
      </c>
      <c r="G7" s="58">
        <v>3</v>
      </c>
      <c r="H7" s="58">
        <v>1</v>
      </c>
      <c r="I7" s="58">
        <v>1</v>
      </c>
      <c r="J7" s="58">
        <v>7</v>
      </c>
      <c r="K7" s="58">
        <v>8</v>
      </c>
      <c r="L7" s="58">
        <v>12</v>
      </c>
      <c r="M7" s="58">
        <v>10</v>
      </c>
      <c r="N7" s="58">
        <v>13</v>
      </c>
      <c r="O7" s="58">
        <v>0</v>
      </c>
      <c r="P7" s="65" t="s">
        <v>1445</v>
      </c>
    </row>
    <row r="8" spans="1:16" x14ac:dyDescent="0.35">
      <c r="A8" s="58" t="s">
        <v>42</v>
      </c>
      <c r="B8" s="58">
        <v>0.5</v>
      </c>
      <c r="C8" s="58">
        <v>1</v>
      </c>
      <c r="D8" s="58">
        <v>2</v>
      </c>
      <c r="E8" s="58">
        <v>2</v>
      </c>
      <c r="F8" s="58" t="s">
        <v>42</v>
      </c>
      <c r="G8" s="58">
        <v>3</v>
      </c>
      <c r="H8" s="58">
        <v>1</v>
      </c>
      <c r="I8" s="58">
        <v>1</v>
      </c>
      <c r="J8" s="58">
        <v>7</v>
      </c>
      <c r="K8" s="58">
        <v>8</v>
      </c>
      <c r="L8" s="58">
        <v>12</v>
      </c>
      <c r="M8" s="58">
        <v>10</v>
      </c>
      <c r="N8" s="58">
        <v>13</v>
      </c>
      <c r="O8" s="58">
        <v>0</v>
      </c>
      <c r="P8" s="65" t="s">
        <v>1444</v>
      </c>
    </row>
    <row r="9" spans="1:16" x14ac:dyDescent="0.35">
      <c r="A9" s="58" t="s">
        <v>43</v>
      </c>
      <c r="B9" s="58">
        <v>1</v>
      </c>
      <c r="C9" s="58">
        <v>1.5</v>
      </c>
      <c r="D9" s="58">
        <v>1</v>
      </c>
      <c r="E9" s="58">
        <v>1</v>
      </c>
      <c r="F9" s="58" t="s">
        <v>42</v>
      </c>
      <c r="G9" s="58">
        <v>2</v>
      </c>
      <c r="H9" s="58">
        <v>1</v>
      </c>
      <c r="I9" s="58">
        <v>0.5</v>
      </c>
      <c r="J9" s="58">
        <v>9</v>
      </c>
      <c r="K9" s="58">
        <v>10</v>
      </c>
      <c r="L9" s="58">
        <v>10</v>
      </c>
      <c r="M9" s="58">
        <v>10</v>
      </c>
      <c r="N9" s="58">
        <v>11</v>
      </c>
      <c r="O9" s="58">
        <v>0</v>
      </c>
      <c r="P9" s="65" t="s">
        <v>1446</v>
      </c>
    </row>
    <row r="10" spans="1:16" x14ac:dyDescent="0.35">
      <c r="A10" s="58" t="s">
        <v>192</v>
      </c>
      <c r="B10" s="58">
        <v>1</v>
      </c>
      <c r="C10" s="58">
        <v>1.5</v>
      </c>
      <c r="D10" s="58">
        <v>1</v>
      </c>
      <c r="E10" s="58">
        <v>1</v>
      </c>
      <c r="F10" s="58" t="s">
        <v>193</v>
      </c>
      <c r="G10" s="58">
        <v>2</v>
      </c>
      <c r="H10" s="58">
        <v>1</v>
      </c>
      <c r="I10" s="58">
        <v>0.5</v>
      </c>
      <c r="J10" s="58">
        <v>10</v>
      </c>
      <c r="K10" s="58">
        <v>10</v>
      </c>
      <c r="L10" s="58">
        <v>10</v>
      </c>
      <c r="M10" s="58">
        <v>10</v>
      </c>
      <c r="N10" s="58">
        <v>10</v>
      </c>
      <c r="O10" s="58">
        <v>0</v>
      </c>
      <c r="P10" s="65" t="s">
        <v>1447</v>
      </c>
    </row>
    <row r="13" spans="1:16" s="87" customFormat="1" x14ac:dyDescent="0.35">
      <c r="A13" s="57" t="s">
        <v>44</v>
      </c>
      <c r="B13" s="57" t="s">
        <v>50</v>
      </c>
      <c r="C13" s="57" t="s">
        <v>51</v>
      </c>
      <c r="D13" s="57" t="s">
        <v>176</v>
      </c>
      <c r="E13" s="57" t="s">
        <v>52</v>
      </c>
      <c r="F13" s="57" t="s">
        <v>53</v>
      </c>
      <c r="G13" s="57" t="s">
        <v>751</v>
      </c>
      <c r="H13" s="57" t="s">
        <v>1436</v>
      </c>
      <c r="I13" s="57" t="s">
        <v>1437</v>
      </c>
      <c r="J13" s="57" t="s">
        <v>1438</v>
      </c>
      <c r="K13" s="57" t="s">
        <v>1439</v>
      </c>
    </row>
    <row r="14" spans="1:16" x14ac:dyDescent="0.35">
      <c r="A14" s="58" t="s">
        <v>45</v>
      </c>
      <c r="B14" s="58">
        <v>0</v>
      </c>
      <c r="C14" s="58">
        <v>0</v>
      </c>
      <c r="D14" s="58">
        <v>0</v>
      </c>
      <c r="E14" s="58">
        <v>0</v>
      </c>
      <c r="F14" s="58">
        <v>0</v>
      </c>
      <c r="G14" s="58">
        <v>0</v>
      </c>
      <c r="H14" s="58" t="s">
        <v>784</v>
      </c>
      <c r="I14" s="58" t="s">
        <v>785</v>
      </c>
      <c r="J14" s="58" t="s">
        <v>786</v>
      </c>
      <c r="K14" s="65" t="s">
        <v>1450</v>
      </c>
    </row>
    <row r="15" spans="1:16" x14ac:dyDescent="0.35">
      <c r="A15" s="58" t="s">
        <v>46</v>
      </c>
      <c r="B15" s="58">
        <v>0</v>
      </c>
      <c r="C15" s="58">
        <v>2</v>
      </c>
      <c r="D15" s="58">
        <v>0</v>
      </c>
      <c r="E15" s="58">
        <v>-2</v>
      </c>
      <c r="F15" s="58">
        <v>0</v>
      </c>
      <c r="G15" s="58">
        <v>0</v>
      </c>
      <c r="H15" s="58" t="s">
        <v>787</v>
      </c>
      <c r="I15" s="58" t="s">
        <v>788</v>
      </c>
      <c r="J15" s="58" t="s">
        <v>789</v>
      </c>
      <c r="K15" s="65" t="s">
        <v>1448</v>
      </c>
    </row>
    <row r="16" spans="1:16" x14ac:dyDescent="0.35">
      <c r="A16" s="58" t="s">
        <v>47</v>
      </c>
      <c r="B16" s="58">
        <v>-1</v>
      </c>
      <c r="C16" s="58">
        <v>-2</v>
      </c>
      <c r="D16" s="58">
        <v>0</v>
      </c>
      <c r="E16" s="58">
        <v>2</v>
      </c>
      <c r="F16" s="58">
        <v>1</v>
      </c>
      <c r="G16" s="58">
        <v>1</v>
      </c>
      <c r="H16" s="58" t="s">
        <v>790</v>
      </c>
      <c r="I16" s="58" t="s">
        <v>791</v>
      </c>
      <c r="J16" s="58" t="s">
        <v>792</v>
      </c>
      <c r="K16" s="65" t="s">
        <v>1451</v>
      </c>
    </row>
    <row r="17" spans="1:11" x14ac:dyDescent="0.35">
      <c r="A17" s="58" t="s">
        <v>48</v>
      </c>
      <c r="B17" s="58">
        <v>2</v>
      </c>
      <c r="C17" s="58">
        <v>1</v>
      </c>
      <c r="D17" s="58">
        <v>0</v>
      </c>
      <c r="E17" s="58">
        <v>-1</v>
      </c>
      <c r="F17" s="58">
        <v>-2</v>
      </c>
      <c r="G17" s="58">
        <v>0</v>
      </c>
      <c r="H17" s="58" t="s">
        <v>793</v>
      </c>
      <c r="I17" s="58" t="s">
        <v>794</v>
      </c>
      <c r="J17" s="58" t="s">
        <v>795</v>
      </c>
      <c r="K17" s="65" t="s">
        <v>1449</v>
      </c>
    </row>
    <row r="18" spans="1:11" x14ac:dyDescent="0.35">
      <c r="A18" s="58" t="s">
        <v>49</v>
      </c>
      <c r="B18" s="58">
        <v>-2</v>
      </c>
      <c r="C18" s="58">
        <v>-1</v>
      </c>
      <c r="D18" s="58">
        <v>0</v>
      </c>
      <c r="E18" s="58">
        <v>2</v>
      </c>
      <c r="F18" s="58">
        <v>1</v>
      </c>
      <c r="G18" s="58">
        <v>2</v>
      </c>
      <c r="H18" s="58" t="s">
        <v>796</v>
      </c>
      <c r="I18" s="58" t="s">
        <v>797</v>
      </c>
      <c r="J18" s="58" t="s">
        <v>798</v>
      </c>
      <c r="K18" s="65" t="s">
        <v>1452</v>
      </c>
    </row>
    <row r="21" spans="1:11" x14ac:dyDescent="0.35">
      <c r="A21" s="57" t="s">
        <v>92</v>
      </c>
      <c r="B21" s="57" t="s">
        <v>100</v>
      </c>
      <c r="C21" s="57" t="s">
        <v>93</v>
      </c>
      <c r="D21" s="57" t="s">
        <v>94</v>
      </c>
      <c r="E21" s="57" t="s">
        <v>18</v>
      </c>
      <c r="F21" s="57" t="s">
        <v>104</v>
      </c>
      <c r="G21" s="57" t="s">
        <v>105</v>
      </c>
      <c r="H21" s="57" t="s">
        <v>215</v>
      </c>
      <c r="I21" s="57"/>
      <c r="J21" s="57"/>
      <c r="K21" s="57"/>
    </row>
    <row r="22" spans="1:11" x14ac:dyDescent="0.35">
      <c r="A22" s="58" t="s">
        <v>95</v>
      </c>
      <c r="B22" s="58">
        <v>1</v>
      </c>
      <c r="C22" s="58">
        <v>3</v>
      </c>
      <c r="D22" s="58">
        <v>2</v>
      </c>
      <c r="E22" s="58">
        <v>0</v>
      </c>
      <c r="F22" s="58">
        <v>1</v>
      </c>
      <c r="G22" s="58">
        <v>0</v>
      </c>
      <c r="H22" s="58">
        <v>0</v>
      </c>
    </row>
    <row r="23" spans="1:11" x14ac:dyDescent="0.35">
      <c r="A23" s="58" t="s">
        <v>96</v>
      </c>
      <c r="B23" s="58">
        <v>2</v>
      </c>
      <c r="C23" s="58">
        <v>1</v>
      </c>
      <c r="D23" s="58">
        <v>1</v>
      </c>
      <c r="E23" s="58">
        <v>8</v>
      </c>
      <c r="F23" s="58">
        <v>5</v>
      </c>
      <c r="G23" s="58">
        <v>0</v>
      </c>
      <c r="H23" s="58">
        <v>0</v>
      </c>
    </row>
    <row r="24" spans="1:11" x14ac:dyDescent="0.35">
      <c r="A24" s="58" t="s">
        <v>98</v>
      </c>
      <c r="B24" s="58">
        <v>3</v>
      </c>
      <c r="C24" s="58">
        <v>2</v>
      </c>
      <c r="D24" s="58">
        <v>1</v>
      </c>
      <c r="E24" s="58">
        <v>7</v>
      </c>
      <c r="F24" s="58">
        <v>3</v>
      </c>
      <c r="G24" s="58">
        <v>1</v>
      </c>
      <c r="H24" s="58">
        <v>0</v>
      </c>
    </row>
    <row r="25" spans="1:11" x14ac:dyDescent="0.35">
      <c r="A25" s="58" t="s">
        <v>97</v>
      </c>
      <c r="B25" s="58">
        <v>4</v>
      </c>
      <c r="C25" s="58">
        <v>2</v>
      </c>
      <c r="D25" s="58">
        <v>1</v>
      </c>
      <c r="E25" s="58">
        <v>7</v>
      </c>
      <c r="F25" s="58">
        <v>3</v>
      </c>
      <c r="G25" s="58">
        <v>1</v>
      </c>
      <c r="H25" s="58">
        <v>0</v>
      </c>
    </row>
    <row r="26" spans="1:11" x14ac:dyDescent="0.35">
      <c r="A26" s="58" t="s">
        <v>103</v>
      </c>
      <c r="B26" s="58">
        <v>5</v>
      </c>
      <c r="C26" s="58">
        <v>2</v>
      </c>
      <c r="D26" s="58">
        <v>1</v>
      </c>
      <c r="E26" s="58">
        <v>7</v>
      </c>
      <c r="F26" s="58">
        <v>3</v>
      </c>
      <c r="G26" s="58">
        <v>1</v>
      </c>
      <c r="H26" s="58">
        <v>0</v>
      </c>
    </row>
    <row r="27" spans="1:11" x14ac:dyDescent="0.35">
      <c r="A27" s="58" t="s">
        <v>102</v>
      </c>
      <c r="B27" s="58">
        <v>6</v>
      </c>
      <c r="C27" s="58">
        <v>2</v>
      </c>
      <c r="D27" s="58">
        <v>1</v>
      </c>
      <c r="E27" s="58">
        <v>7</v>
      </c>
      <c r="F27" s="58">
        <v>3</v>
      </c>
      <c r="G27" s="58">
        <v>1</v>
      </c>
      <c r="H27" s="58">
        <v>0</v>
      </c>
    </row>
    <row r="28" spans="1:11" x14ac:dyDescent="0.35">
      <c r="A28" s="58" t="s">
        <v>107</v>
      </c>
      <c r="B28" s="58">
        <v>7</v>
      </c>
      <c r="C28" s="58">
        <v>1</v>
      </c>
      <c r="D28" s="58">
        <v>1</v>
      </c>
      <c r="E28" s="58">
        <v>6</v>
      </c>
      <c r="F28" s="58">
        <v>3</v>
      </c>
      <c r="G28" s="58">
        <v>1</v>
      </c>
      <c r="H28" s="58">
        <v>0</v>
      </c>
    </row>
    <row r="29" spans="1:11" x14ac:dyDescent="0.35">
      <c r="A29" s="58" t="s">
        <v>764</v>
      </c>
      <c r="B29" s="58">
        <v>8</v>
      </c>
      <c r="C29" s="58">
        <v>2</v>
      </c>
      <c r="D29" s="58">
        <v>1</v>
      </c>
      <c r="E29" s="58">
        <v>6</v>
      </c>
      <c r="F29" s="58">
        <v>2</v>
      </c>
      <c r="G29" s="58">
        <v>1</v>
      </c>
      <c r="H29" s="58">
        <v>0</v>
      </c>
    </row>
    <row r="30" spans="1:11" x14ac:dyDescent="0.35">
      <c r="A30" s="58" t="s">
        <v>99</v>
      </c>
      <c r="B30" s="58">
        <v>9</v>
      </c>
      <c r="C30" s="58">
        <v>2</v>
      </c>
      <c r="D30" s="58">
        <v>2</v>
      </c>
      <c r="E30" s="58">
        <v>8</v>
      </c>
      <c r="F30" s="58">
        <v>2</v>
      </c>
      <c r="G30" s="58">
        <v>0</v>
      </c>
      <c r="H30" s="58">
        <v>0</v>
      </c>
    </row>
    <row r="31" spans="1:11" x14ac:dyDescent="0.35">
      <c r="A31" s="58" t="s">
        <v>143</v>
      </c>
      <c r="B31" s="58">
        <v>10</v>
      </c>
      <c r="C31" s="58">
        <v>2</v>
      </c>
      <c r="D31" s="58">
        <v>2</v>
      </c>
      <c r="E31" s="58">
        <v>8</v>
      </c>
      <c r="F31" s="58">
        <v>2</v>
      </c>
      <c r="G31" s="58">
        <v>0</v>
      </c>
      <c r="H31" s="58">
        <v>0</v>
      </c>
    </row>
    <row r="32" spans="1:11" x14ac:dyDescent="0.35">
      <c r="A32" s="58" t="s">
        <v>101</v>
      </c>
      <c r="B32" s="58">
        <v>11</v>
      </c>
      <c r="C32" s="58">
        <v>2</v>
      </c>
      <c r="D32" s="58">
        <v>2</v>
      </c>
      <c r="E32" s="58">
        <v>5</v>
      </c>
      <c r="F32" s="58">
        <v>1</v>
      </c>
      <c r="G32" s="58">
        <v>0</v>
      </c>
      <c r="H32" s="58">
        <v>0</v>
      </c>
    </row>
    <row r="33" spans="1:8" x14ac:dyDescent="0.35">
      <c r="A33" s="58" t="s">
        <v>165</v>
      </c>
      <c r="B33" s="58">
        <v>12</v>
      </c>
      <c r="C33" s="58">
        <v>2</v>
      </c>
      <c r="D33" s="58">
        <v>2</v>
      </c>
      <c r="E33" s="58">
        <v>7</v>
      </c>
      <c r="F33" s="58">
        <v>2</v>
      </c>
      <c r="G33" s="58">
        <v>0</v>
      </c>
      <c r="H33" s="58">
        <v>1</v>
      </c>
    </row>
    <row r="34" spans="1:8" x14ac:dyDescent="0.35">
      <c r="A34" s="58" t="s">
        <v>539</v>
      </c>
      <c r="B34" s="58">
        <v>13</v>
      </c>
      <c r="C34" s="58">
        <v>2</v>
      </c>
      <c r="D34" s="58">
        <v>2</v>
      </c>
      <c r="E34" s="58">
        <v>8</v>
      </c>
      <c r="F34" s="58">
        <v>1</v>
      </c>
      <c r="G34" s="58">
        <v>0</v>
      </c>
      <c r="H34" s="58">
        <v>0</v>
      </c>
    </row>
    <row r="35" spans="1:8" x14ac:dyDescent="0.35">
      <c r="A35" s="58" t="s">
        <v>226</v>
      </c>
      <c r="B35" s="58">
        <v>14</v>
      </c>
      <c r="C35" s="58">
        <v>2</v>
      </c>
      <c r="D35" s="58">
        <v>1</v>
      </c>
      <c r="E35" s="58">
        <v>6</v>
      </c>
      <c r="F35" s="58">
        <v>2</v>
      </c>
      <c r="G35" s="58">
        <v>1</v>
      </c>
      <c r="H35" s="58">
        <v>0</v>
      </c>
    </row>
    <row r="37" spans="1:8" s="57" customFormat="1" x14ac:dyDescent="0.35"/>
    <row r="93" spans="1:1" x14ac:dyDescent="0.35">
      <c r="A93" s="65"/>
    </row>
    <row r="94" spans="1:1" x14ac:dyDescent="0.35">
      <c r="A94" s="65"/>
    </row>
    <row r="95" spans="1:1" x14ac:dyDescent="0.35">
      <c r="A95" s="65"/>
    </row>
    <row r="96" spans="1:1" x14ac:dyDescent="0.35">
      <c r="A96" s="65"/>
    </row>
    <row r="97" spans="1:1" x14ac:dyDescent="0.35">
      <c r="A97" s="65"/>
    </row>
    <row r="98" spans="1:1" x14ac:dyDescent="0.35">
      <c r="A98" s="65"/>
    </row>
    <row r="99" spans="1:1" x14ac:dyDescent="0.35">
      <c r="A99" s="65"/>
    </row>
    <row r="101" spans="1:1" x14ac:dyDescent="0.35">
      <c r="A101" s="65"/>
    </row>
    <row r="102" spans="1:1" x14ac:dyDescent="0.35">
      <c r="A102" s="65"/>
    </row>
    <row r="103" spans="1:1" x14ac:dyDescent="0.35">
      <c r="A103" s="65"/>
    </row>
    <row r="104" spans="1:1" x14ac:dyDescent="0.35">
      <c r="A104" s="65"/>
    </row>
    <row r="105" spans="1:1" x14ac:dyDescent="0.35">
      <c r="A105" s="65"/>
    </row>
    <row r="106" spans="1:1" x14ac:dyDescent="0.35">
      <c r="A106" s="65"/>
    </row>
    <row r="107" spans="1:1" x14ac:dyDescent="0.35">
      <c r="A107" s="65"/>
    </row>
    <row r="108" spans="1:1" x14ac:dyDescent="0.35">
      <c r="A108" s="65"/>
    </row>
    <row r="109" spans="1:1" x14ac:dyDescent="0.35">
      <c r="A109" s="65"/>
    </row>
    <row r="110" spans="1:1" x14ac:dyDescent="0.35">
      <c r="A110" s="65"/>
    </row>
    <row r="111" spans="1:1" x14ac:dyDescent="0.35">
      <c r="A111" s="65"/>
    </row>
    <row r="112" spans="1:1" x14ac:dyDescent="0.35">
      <c r="A112" s="65"/>
    </row>
    <row r="113" spans="1:1" x14ac:dyDescent="0.35">
      <c r="A113" s="65"/>
    </row>
    <row r="114" spans="1:1" x14ac:dyDescent="0.35">
      <c r="A114" s="65"/>
    </row>
    <row r="115" spans="1:1" x14ac:dyDescent="0.35">
      <c r="A115" s="65"/>
    </row>
    <row r="116" spans="1:1" x14ac:dyDescent="0.35">
      <c r="A116" s="65"/>
    </row>
    <row r="117" spans="1:1" x14ac:dyDescent="0.35">
      <c r="A117" s="65"/>
    </row>
    <row r="118" spans="1:1" x14ac:dyDescent="0.35">
      <c r="A118" s="65"/>
    </row>
    <row r="119" spans="1:1" x14ac:dyDescent="0.35">
      <c r="A119" s="65"/>
    </row>
    <row r="120" spans="1:1" x14ac:dyDescent="0.35">
      <c r="A120" s="65"/>
    </row>
    <row r="121" spans="1:1" x14ac:dyDescent="0.35">
      <c r="A121" s="65"/>
    </row>
    <row r="122" spans="1:1" x14ac:dyDescent="0.35">
      <c r="A122" s="65"/>
    </row>
    <row r="123" spans="1:1" x14ac:dyDescent="0.35">
      <c r="A123" s="65"/>
    </row>
    <row r="124" spans="1:1" x14ac:dyDescent="0.35">
      <c r="A124" s="65"/>
    </row>
    <row r="125" spans="1:1" x14ac:dyDescent="0.35">
      <c r="A125" s="65"/>
    </row>
    <row r="126" spans="1:1" x14ac:dyDescent="0.35">
      <c r="A126" s="65"/>
    </row>
    <row r="127" spans="1:1" x14ac:dyDescent="0.35">
      <c r="A127" s="65"/>
    </row>
    <row r="128" spans="1:1" x14ac:dyDescent="0.35">
      <c r="A128" s="65"/>
    </row>
    <row r="129" spans="1:1" x14ac:dyDescent="0.35">
      <c r="A129" s="65"/>
    </row>
    <row r="130" spans="1:1" x14ac:dyDescent="0.35">
      <c r="A130" s="65"/>
    </row>
    <row r="131" spans="1:1" x14ac:dyDescent="0.35">
      <c r="A131" s="65"/>
    </row>
    <row r="132" spans="1:1" x14ac:dyDescent="0.35">
      <c r="A132" s="65"/>
    </row>
    <row r="133" spans="1:1" x14ac:dyDescent="0.35">
      <c r="A133" s="65"/>
    </row>
    <row r="134" spans="1:1" x14ac:dyDescent="0.35">
      <c r="A134" s="65"/>
    </row>
    <row r="135" spans="1:1" x14ac:dyDescent="0.35">
      <c r="A135" s="65"/>
    </row>
    <row r="136" spans="1:1" x14ac:dyDescent="0.35">
      <c r="A136" s="65"/>
    </row>
    <row r="137" spans="1:1" x14ac:dyDescent="0.35">
      <c r="A137" s="65"/>
    </row>
    <row r="138" spans="1:1" x14ac:dyDescent="0.35">
      <c r="A138" s="65"/>
    </row>
    <row r="139" spans="1:1" x14ac:dyDescent="0.35">
      <c r="A139" s="65"/>
    </row>
    <row r="140" spans="1:1" x14ac:dyDescent="0.35">
      <c r="A140" s="65"/>
    </row>
    <row r="141" spans="1:1" x14ac:dyDescent="0.35">
      <c r="A141" s="65"/>
    </row>
    <row r="142" spans="1:1" x14ac:dyDescent="0.35">
      <c r="A142" s="65"/>
    </row>
    <row r="143" spans="1:1" x14ac:dyDescent="0.35">
      <c r="A143" s="65"/>
    </row>
    <row r="144" spans="1:1" x14ac:dyDescent="0.35">
      <c r="A144" s="65"/>
    </row>
  </sheetData>
  <sheetProtection sheet="1" scenarios="1"/>
  <dataConsolidate link="1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AA280"/>
  <sheetViews>
    <sheetView workbookViewId="0">
      <pane ySplit="1" topLeftCell="A122" activePane="bottomLeft" state="frozen"/>
      <selection pane="bottomLeft" activeCell="Z130" sqref="Z130"/>
    </sheetView>
  </sheetViews>
  <sheetFormatPr defaultRowHeight="14.5" x14ac:dyDescent="0.35"/>
  <cols>
    <col min="1" max="1" width="20.7265625" customWidth="1"/>
    <col min="2" max="2" width="14.7265625" bestFit="1" customWidth="1"/>
    <col min="3" max="3" width="9" style="58" customWidth="1"/>
    <col min="4" max="5" width="9.1796875" style="58"/>
    <col min="6" max="6" width="9.1796875" style="129"/>
    <col min="7" max="8" width="9.1796875" style="58"/>
    <col min="9" max="9" width="7.54296875" style="58" customWidth="1"/>
    <col min="10" max="10" width="8" style="58" customWidth="1"/>
    <col min="11" max="11" width="9.1796875" style="58"/>
    <col min="12" max="12" width="9.7265625" style="58" customWidth="1"/>
    <col min="13" max="13" width="9.1796875" style="58"/>
    <col min="14" max="14" width="6.81640625" style="58" customWidth="1"/>
    <col min="15" max="16" width="7.26953125" style="58" customWidth="1"/>
    <col min="17" max="22" width="10.7265625" style="58" customWidth="1"/>
    <col min="23" max="23" width="23" style="58" bestFit="1" customWidth="1"/>
    <col min="24" max="24" width="13.453125" style="58" bestFit="1" customWidth="1"/>
    <col min="25" max="25" width="20.81640625" style="58" customWidth="1"/>
    <col min="26" max="26" width="38.81640625" style="58" bestFit="1" customWidth="1"/>
    <col min="27" max="27" width="17.1796875" style="58" customWidth="1"/>
  </cols>
  <sheetData>
    <row r="1" spans="1:27" x14ac:dyDescent="0.35">
      <c r="A1" s="59" t="s">
        <v>54</v>
      </c>
      <c r="B1" s="59" t="s">
        <v>258</v>
      </c>
      <c r="C1" s="60" t="s">
        <v>55</v>
      </c>
      <c r="D1" s="60" t="s">
        <v>56</v>
      </c>
      <c r="E1" s="60" t="s">
        <v>773</v>
      </c>
      <c r="F1" s="128" t="s">
        <v>197</v>
      </c>
      <c r="G1" s="60" t="s">
        <v>341</v>
      </c>
      <c r="H1" s="60" t="s">
        <v>321</v>
      </c>
      <c r="I1" s="60" t="s">
        <v>335</v>
      </c>
      <c r="J1" s="60" t="s">
        <v>336</v>
      </c>
      <c r="K1" s="60" t="s">
        <v>342</v>
      </c>
      <c r="L1" s="60" t="s">
        <v>656</v>
      </c>
      <c r="M1" s="60" t="s">
        <v>57</v>
      </c>
      <c r="N1" s="60" t="s">
        <v>83</v>
      </c>
      <c r="O1" s="60" t="s">
        <v>309</v>
      </c>
      <c r="P1" s="60" t="s">
        <v>1307</v>
      </c>
      <c r="Q1" s="60" t="s">
        <v>394</v>
      </c>
      <c r="R1" s="60" t="s">
        <v>138</v>
      </c>
      <c r="S1" s="60" t="s">
        <v>708</v>
      </c>
      <c r="T1" s="60" t="s">
        <v>1078</v>
      </c>
      <c r="U1" s="60" t="s">
        <v>755</v>
      </c>
      <c r="V1" s="60" t="s">
        <v>602</v>
      </c>
      <c r="W1" s="60" t="s">
        <v>527</v>
      </c>
      <c r="X1" s="60" t="s">
        <v>373</v>
      </c>
      <c r="Y1" s="60" t="s">
        <v>374</v>
      </c>
      <c r="Z1" s="60" t="s">
        <v>352</v>
      </c>
      <c r="AA1" s="60" t="s">
        <v>12</v>
      </c>
    </row>
    <row r="2" spans="1:27" x14ac:dyDescent="0.35">
      <c r="A2" t="s">
        <v>49</v>
      </c>
      <c r="B2" t="s">
        <v>49</v>
      </c>
      <c r="C2" s="114" t="s">
        <v>1242</v>
      </c>
      <c r="D2" s="114" t="s">
        <v>1217</v>
      </c>
      <c r="E2" s="114" t="s">
        <v>1011</v>
      </c>
      <c r="F2" s="129">
        <v>1</v>
      </c>
      <c r="G2" s="58" t="s">
        <v>169</v>
      </c>
      <c r="H2" s="58" t="s">
        <v>741</v>
      </c>
      <c r="I2" s="58">
        <v>1</v>
      </c>
      <c r="J2" s="58">
        <v>11</v>
      </c>
      <c r="K2" s="58">
        <v>7</v>
      </c>
      <c r="L2" s="58">
        <v>7</v>
      </c>
      <c r="M2" s="58" t="s">
        <v>229</v>
      </c>
      <c r="N2" s="58">
        <v>1</v>
      </c>
      <c r="O2" s="58">
        <v>1</v>
      </c>
      <c r="P2" s="58">
        <v>10</v>
      </c>
      <c r="Q2" s="58" t="s">
        <v>657</v>
      </c>
      <c r="R2" s="58">
        <v>20</v>
      </c>
      <c r="S2" s="58">
        <v>1</v>
      </c>
      <c r="T2" s="58">
        <v>1</v>
      </c>
      <c r="AA2" s="87" t="s">
        <v>782</v>
      </c>
    </row>
    <row r="3" spans="1:27" x14ac:dyDescent="0.35">
      <c r="A3" t="s">
        <v>58</v>
      </c>
      <c r="B3" t="s">
        <v>49</v>
      </c>
      <c r="C3" s="58" t="s">
        <v>194</v>
      </c>
      <c r="D3" s="58" t="s">
        <v>1259</v>
      </c>
      <c r="E3" s="58" t="s">
        <v>930</v>
      </c>
      <c r="F3" s="129">
        <v>1</v>
      </c>
      <c r="G3" s="58" t="s">
        <v>169</v>
      </c>
      <c r="H3" s="58" t="s">
        <v>731</v>
      </c>
      <c r="I3" s="58">
        <v>1</v>
      </c>
      <c r="J3" s="58">
        <v>11</v>
      </c>
      <c r="K3" s="58">
        <v>9</v>
      </c>
      <c r="L3" s="58">
        <v>8</v>
      </c>
      <c r="M3" s="58" t="s">
        <v>337</v>
      </c>
      <c r="N3" s="58">
        <v>1</v>
      </c>
      <c r="O3" s="58">
        <v>1</v>
      </c>
      <c r="P3" s="58">
        <v>10</v>
      </c>
      <c r="Q3" s="58" t="s">
        <v>657</v>
      </c>
      <c r="R3" s="58">
        <v>15</v>
      </c>
      <c r="S3" s="58">
        <v>1</v>
      </c>
      <c r="T3" s="58">
        <v>1</v>
      </c>
      <c r="AA3" s="87" t="s">
        <v>782</v>
      </c>
    </row>
    <row r="4" spans="1:27" x14ac:dyDescent="0.35">
      <c r="A4" t="s">
        <v>59</v>
      </c>
      <c r="B4" t="s">
        <v>49</v>
      </c>
      <c r="C4" s="58" t="s">
        <v>1149</v>
      </c>
      <c r="D4" s="58" t="s">
        <v>1247</v>
      </c>
      <c r="E4" s="58" t="s">
        <v>1012</v>
      </c>
      <c r="F4" s="129">
        <v>1</v>
      </c>
      <c r="G4" s="58" t="s">
        <v>169</v>
      </c>
      <c r="H4" s="58" t="s">
        <v>730</v>
      </c>
      <c r="I4" s="58">
        <v>1</v>
      </c>
      <c r="J4" s="58">
        <v>11</v>
      </c>
      <c r="K4" s="58">
        <v>14</v>
      </c>
      <c r="L4" s="58">
        <v>9</v>
      </c>
      <c r="M4" s="58" t="s">
        <v>338</v>
      </c>
      <c r="N4" s="58">
        <v>1</v>
      </c>
      <c r="O4" s="58">
        <v>1</v>
      </c>
      <c r="P4" s="58">
        <v>10</v>
      </c>
      <c r="Q4" s="58" t="s">
        <v>657</v>
      </c>
      <c r="R4" s="58">
        <v>0</v>
      </c>
      <c r="S4" s="58">
        <v>1</v>
      </c>
      <c r="T4" s="58">
        <v>1</v>
      </c>
      <c r="V4" s="58">
        <v>1</v>
      </c>
      <c r="AA4" s="87" t="s">
        <v>782</v>
      </c>
    </row>
    <row r="5" spans="1:27" x14ac:dyDescent="0.35">
      <c r="A5" t="s">
        <v>60</v>
      </c>
      <c r="B5" t="s">
        <v>49</v>
      </c>
      <c r="C5" s="58" t="s">
        <v>153</v>
      </c>
      <c r="D5" s="58" t="s">
        <v>1312</v>
      </c>
      <c r="E5" s="58" t="s">
        <v>1011</v>
      </c>
      <c r="F5" s="129">
        <v>8</v>
      </c>
      <c r="G5" s="58" t="s">
        <v>169</v>
      </c>
      <c r="H5" s="58" t="s">
        <v>741</v>
      </c>
      <c r="I5" s="58">
        <v>1</v>
      </c>
      <c r="J5" s="58">
        <v>11</v>
      </c>
      <c r="K5" s="58">
        <v>7</v>
      </c>
      <c r="L5" s="58">
        <v>7</v>
      </c>
      <c r="M5" s="58" t="s">
        <v>339</v>
      </c>
      <c r="N5" s="58">
        <v>1</v>
      </c>
      <c r="O5" s="58">
        <v>1</v>
      </c>
      <c r="P5" s="58">
        <v>12</v>
      </c>
      <c r="Q5" s="58" t="s">
        <v>657</v>
      </c>
      <c r="R5" s="58">
        <v>10</v>
      </c>
      <c r="S5" s="58">
        <v>1</v>
      </c>
      <c r="T5" s="58">
        <v>1</v>
      </c>
      <c r="AA5" s="87" t="s">
        <v>782</v>
      </c>
    </row>
    <row r="6" spans="1:27" x14ac:dyDescent="0.35">
      <c r="A6" t="s">
        <v>61</v>
      </c>
      <c r="B6" t="s">
        <v>49</v>
      </c>
      <c r="C6" s="58" t="s">
        <v>183</v>
      </c>
      <c r="D6" s="58" t="s">
        <v>1313</v>
      </c>
      <c r="E6" s="58" t="s">
        <v>928</v>
      </c>
      <c r="F6" s="129">
        <v>1</v>
      </c>
      <c r="G6" s="58" t="s">
        <v>1142</v>
      </c>
      <c r="H6" s="58" t="s">
        <v>742</v>
      </c>
      <c r="I6" s="58">
        <v>1</v>
      </c>
      <c r="J6" s="58">
        <v>11</v>
      </c>
      <c r="K6" s="58">
        <v>6</v>
      </c>
      <c r="L6" s="58">
        <v>7</v>
      </c>
      <c r="M6" s="58" t="s">
        <v>340</v>
      </c>
      <c r="N6" s="58">
        <v>1</v>
      </c>
      <c r="O6" s="58">
        <v>1</v>
      </c>
      <c r="P6" s="58">
        <v>10</v>
      </c>
      <c r="Q6" s="58" t="s">
        <v>657</v>
      </c>
      <c r="R6" s="58">
        <v>7</v>
      </c>
      <c r="S6" s="58">
        <v>1</v>
      </c>
      <c r="T6" s="58">
        <v>1</v>
      </c>
      <c r="Z6" s="58" t="s">
        <v>880</v>
      </c>
      <c r="AA6" s="87" t="s">
        <v>782</v>
      </c>
    </row>
    <row r="7" spans="1:27" x14ac:dyDescent="0.35">
      <c r="A7" t="s">
        <v>48</v>
      </c>
      <c r="B7" t="s">
        <v>48</v>
      </c>
      <c r="C7" s="58" t="s">
        <v>961</v>
      </c>
      <c r="D7" s="58" t="s">
        <v>1219</v>
      </c>
      <c r="E7" s="114" t="s">
        <v>932</v>
      </c>
      <c r="F7" s="129">
        <v>1</v>
      </c>
      <c r="G7" s="58" t="s">
        <v>169</v>
      </c>
      <c r="H7" s="58" t="s">
        <v>741</v>
      </c>
      <c r="I7" s="58">
        <v>2</v>
      </c>
      <c r="J7" s="58">
        <v>15</v>
      </c>
      <c r="K7" s="58">
        <v>9</v>
      </c>
      <c r="L7" s="58">
        <v>8</v>
      </c>
      <c r="M7" s="58" t="s">
        <v>346</v>
      </c>
      <c r="N7" s="58">
        <v>1</v>
      </c>
      <c r="O7" s="58">
        <v>1</v>
      </c>
      <c r="P7" s="58">
        <v>10</v>
      </c>
      <c r="Q7" s="58" t="s">
        <v>657</v>
      </c>
      <c r="R7" s="58">
        <v>16</v>
      </c>
      <c r="S7" s="58">
        <v>1</v>
      </c>
      <c r="T7" s="58">
        <v>1</v>
      </c>
      <c r="AA7" s="87" t="s">
        <v>782</v>
      </c>
    </row>
    <row r="8" spans="1:27" x14ac:dyDescent="0.35">
      <c r="A8" t="s">
        <v>343</v>
      </c>
      <c r="B8" t="s">
        <v>48</v>
      </c>
      <c r="C8" s="58" t="s">
        <v>1205</v>
      </c>
      <c r="D8" s="58" t="s">
        <v>1311</v>
      </c>
      <c r="E8" s="58" t="s">
        <v>962</v>
      </c>
      <c r="F8" s="129">
        <v>1</v>
      </c>
      <c r="G8" s="58" t="s">
        <v>169</v>
      </c>
      <c r="H8" s="58" t="s">
        <v>731</v>
      </c>
      <c r="I8" s="58">
        <v>2</v>
      </c>
      <c r="J8" s="58">
        <v>15</v>
      </c>
      <c r="K8" s="58">
        <v>11</v>
      </c>
      <c r="L8" s="58">
        <v>9</v>
      </c>
      <c r="M8" s="58" t="s">
        <v>347</v>
      </c>
      <c r="N8" s="58">
        <v>1</v>
      </c>
      <c r="O8" s="58">
        <v>1</v>
      </c>
      <c r="P8" s="58">
        <v>10</v>
      </c>
      <c r="Q8" s="58" t="s">
        <v>657</v>
      </c>
      <c r="R8" s="58">
        <v>12</v>
      </c>
      <c r="S8" s="58">
        <v>1</v>
      </c>
      <c r="T8" s="58">
        <v>1</v>
      </c>
      <c r="AA8" s="87" t="s">
        <v>782</v>
      </c>
    </row>
    <row r="9" spans="1:27" x14ac:dyDescent="0.35">
      <c r="A9" t="s">
        <v>344</v>
      </c>
      <c r="B9" t="s">
        <v>48</v>
      </c>
      <c r="C9" s="58" t="s">
        <v>1223</v>
      </c>
      <c r="D9" s="58" t="s">
        <v>1050</v>
      </c>
      <c r="E9" s="58" t="s">
        <v>938</v>
      </c>
      <c r="F9" s="129">
        <v>1</v>
      </c>
      <c r="G9" s="58" t="s">
        <v>169</v>
      </c>
      <c r="H9" s="58" t="s">
        <v>730</v>
      </c>
      <c r="I9" s="58">
        <v>2</v>
      </c>
      <c r="J9" s="58">
        <v>15</v>
      </c>
      <c r="K9" s="58">
        <v>18</v>
      </c>
      <c r="L9" s="58">
        <v>10</v>
      </c>
      <c r="M9" s="58" t="s">
        <v>348</v>
      </c>
      <c r="N9" s="58">
        <v>1</v>
      </c>
      <c r="O9" s="58">
        <v>1</v>
      </c>
      <c r="P9" s="58">
        <v>10</v>
      </c>
      <c r="Q9" s="58" t="s">
        <v>657</v>
      </c>
      <c r="R9" s="58">
        <v>0</v>
      </c>
      <c r="S9" s="58">
        <v>1</v>
      </c>
      <c r="T9" s="58">
        <v>1</v>
      </c>
      <c r="V9" s="58">
        <v>1</v>
      </c>
      <c r="AA9" s="87" t="s">
        <v>782</v>
      </c>
    </row>
    <row r="10" spans="1:27" x14ac:dyDescent="0.35">
      <c r="A10" t="s">
        <v>345</v>
      </c>
      <c r="B10" t="s">
        <v>48</v>
      </c>
      <c r="C10" s="58" t="s">
        <v>961</v>
      </c>
      <c r="D10" s="58" t="s">
        <v>1181</v>
      </c>
      <c r="E10" s="58" t="s">
        <v>932</v>
      </c>
      <c r="F10" s="129">
        <v>8</v>
      </c>
      <c r="G10" s="58" t="s">
        <v>169</v>
      </c>
      <c r="H10" s="58" t="s">
        <v>741</v>
      </c>
      <c r="I10" s="58">
        <v>2</v>
      </c>
      <c r="J10" s="58">
        <v>15</v>
      </c>
      <c r="K10" s="58">
        <v>10</v>
      </c>
      <c r="L10" s="58">
        <v>8</v>
      </c>
      <c r="M10" s="58" t="s">
        <v>349</v>
      </c>
      <c r="N10" s="58">
        <v>1</v>
      </c>
      <c r="O10" s="58">
        <v>1</v>
      </c>
      <c r="P10" s="58">
        <v>12</v>
      </c>
      <c r="Q10" s="58" t="s">
        <v>657</v>
      </c>
      <c r="R10" s="58">
        <v>8</v>
      </c>
      <c r="S10" s="58">
        <v>1</v>
      </c>
      <c r="T10" s="58">
        <v>1</v>
      </c>
      <c r="AA10" s="87" t="s">
        <v>782</v>
      </c>
    </row>
    <row r="11" spans="1:27" x14ac:dyDescent="0.35">
      <c r="A11" t="s">
        <v>351</v>
      </c>
      <c r="B11" t="s">
        <v>48</v>
      </c>
      <c r="C11" s="58" t="s">
        <v>744</v>
      </c>
      <c r="D11" s="58" t="s">
        <v>1148</v>
      </c>
      <c r="E11" s="58" t="s">
        <v>1011</v>
      </c>
      <c r="F11" s="129">
        <v>1</v>
      </c>
      <c r="G11" s="58" t="s">
        <v>1142</v>
      </c>
      <c r="H11" s="58" t="s">
        <v>742</v>
      </c>
      <c r="I11" s="58">
        <v>2</v>
      </c>
      <c r="J11" s="58">
        <v>15</v>
      </c>
      <c r="K11" s="58">
        <v>8</v>
      </c>
      <c r="L11" s="58">
        <v>8</v>
      </c>
      <c r="M11" s="58" t="s">
        <v>350</v>
      </c>
      <c r="N11" s="58">
        <v>1</v>
      </c>
      <c r="O11" s="58">
        <v>1</v>
      </c>
      <c r="P11" s="58">
        <v>10</v>
      </c>
      <c r="Q11" s="58" t="s">
        <v>657</v>
      </c>
      <c r="R11" s="58">
        <v>6</v>
      </c>
      <c r="S11" s="58">
        <v>1</v>
      </c>
      <c r="T11" s="58">
        <v>1</v>
      </c>
      <c r="Z11" s="58" t="s">
        <v>881</v>
      </c>
      <c r="AA11" s="87" t="s">
        <v>782</v>
      </c>
    </row>
    <row r="12" spans="1:27" x14ac:dyDescent="0.35">
      <c r="A12" t="s">
        <v>907</v>
      </c>
      <c r="B12" t="s">
        <v>907</v>
      </c>
      <c r="C12" s="58" t="s">
        <v>986</v>
      </c>
      <c r="D12" s="58" t="s">
        <v>1259</v>
      </c>
      <c r="E12" s="114" t="s">
        <v>936</v>
      </c>
      <c r="F12" s="129">
        <v>1</v>
      </c>
      <c r="G12" s="58" t="s">
        <v>169</v>
      </c>
      <c r="H12" s="58" t="s">
        <v>429</v>
      </c>
      <c r="I12" s="58">
        <v>5</v>
      </c>
      <c r="J12" s="58">
        <v>16</v>
      </c>
      <c r="K12" s="58">
        <v>11</v>
      </c>
      <c r="L12" s="58">
        <v>8</v>
      </c>
      <c r="M12" s="58" t="s">
        <v>510</v>
      </c>
      <c r="N12" s="58">
        <v>1</v>
      </c>
      <c r="O12" s="58">
        <v>0.7</v>
      </c>
      <c r="P12" s="58">
        <v>10</v>
      </c>
      <c r="Q12" s="58" t="s">
        <v>657</v>
      </c>
      <c r="R12" s="58">
        <v>14</v>
      </c>
      <c r="S12" s="58">
        <v>1</v>
      </c>
      <c r="T12" s="58">
        <v>1</v>
      </c>
      <c r="W12" s="58" t="s">
        <v>529</v>
      </c>
      <c r="AA12" s="87" t="s">
        <v>782</v>
      </c>
    </row>
    <row r="13" spans="1:27" x14ac:dyDescent="0.35">
      <c r="A13" t="s">
        <v>909</v>
      </c>
      <c r="B13" t="s">
        <v>907</v>
      </c>
      <c r="C13" s="58" t="s">
        <v>1182</v>
      </c>
      <c r="D13" s="58" t="s">
        <v>1182</v>
      </c>
      <c r="E13" s="58" t="s">
        <v>946</v>
      </c>
      <c r="F13" s="129">
        <v>1</v>
      </c>
      <c r="G13" s="58" t="s">
        <v>169</v>
      </c>
      <c r="H13" s="58" t="s">
        <v>425</v>
      </c>
      <c r="I13" s="58">
        <v>5</v>
      </c>
      <c r="J13" s="58">
        <v>16</v>
      </c>
      <c r="K13" s="58">
        <v>12</v>
      </c>
      <c r="L13" s="58">
        <v>9</v>
      </c>
      <c r="M13" s="58" t="s">
        <v>912</v>
      </c>
      <c r="N13" s="58">
        <v>1</v>
      </c>
      <c r="O13" s="58">
        <v>0.7</v>
      </c>
      <c r="P13" s="58">
        <v>10</v>
      </c>
      <c r="Q13" s="58" t="s">
        <v>657</v>
      </c>
      <c r="R13" s="58">
        <v>10</v>
      </c>
      <c r="S13" s="58">
        <v>1</v>
      </c>
      <c r="T13" s="58">
        <v>1</v>
      </c>
      <c r="W13" s="58" t="s">
        <v>529</v>
      </c>
      <c r="AA13" s="87" t="s">
        <v>782</v>
      </c>
    </row>
    <row r="14" spans="1:27" x14ac:dyDescent="0.35">
      <c r="A14" t="s">
        <v>908</v>
      </c>
      <c r="B14" t="s">
        <v>907</v>
      </c>
      <c r="C14" s="58" t="s">
        <v>1375</v>
      </c>
      <c r="D14" s="58" t="s">
        <v>1221</v>
      </c>
      <c r="E14" s="58" t="s">
        <v>1013</v>
      </c>
      <c r="F14" s="129">
        <v>1</v>
      </c>
      <c r="G14" s="58" t="s">
        <v>169</v>
      </c>
      <c r="H14" s="58" t="s">
        <v>428</v>
      </c>
      <c r="I14" s="58">
        <v>5</v>
      </c>
      <c r="J14" s="58">
        <v>16</v>
      </c>
      <c r="K14" s="58">
        <v>19</v>
      </c>
      <c r="L14" s="58">
        <v>10</v>
      </c>
      <c r="M14" s="58" t="s">
        <v>913</v>
      </c>
      <c r="N14" s="58">
        <v>1</v>
      </c>
      <c r="O14" s="58">
        <v>0.7</v>
      </c>
      <c r="P14" s="58">
        <v>10</v>
      </c>
      <c r="Q14" s="58" t="s">
        <v>657</v>
      </c>
      <c r="R14" s="58">
        <v>0</v>
      </c>
      <c r="S14" s="58">
        <v>1</v>
      </c>
      <c r="T14" s="58">
        <v>1</v>
      </c>
      <c r="V14" s="58">
        <v>1</v>
      </c>
      <c r="W14" s="58" t="s">
        <v>529</v>
      </c>
      <c r="AA14" s="87" t="s">
        <v>782</v>
      </c>
    </row>
    <row r="15" spans="1:27" x14ac:dyDescent="0.35">
      <c r="A15" t="s">
        <v>910</v>
      </c>
      <c r="B15" t="s">
        <v>907</v>
      </c>
      <c r="C15" s="58" t="s">
        <v>986</v>
      </c>
      <c r="D15" s="58" t="s">
        <v>1259</v>
      </c>
      <c r="E15" s="58" t="s">
        <v>962</v>
      </c>
      <c r="F15" s="129">
        <v>9</v>
      </c>
      <c r="G15" s="58" t="s">
        <v>169</v>
      </c>
      <c r="H15" s="58" t="s">
        <v>429</v>
      </c>
      <c r="I15" s="58">
        <v>5</v>
      </c>
      <c r="J15" s="58">
        <v>16</v>
      </c>
      <c r="K15" s="58">
        <v>11</v>
      </c>
      <c r="L15" s="58">
        <v>8</v>
      </c>
      <c r="M15" s="58" t="s">
        <v>914</v>
      </c>
      <c r="N15" s="58">
        <v>1</v>
      </c>
      <c r="O15" s="58">
        <v>0.7</v>
      </c>
      <c r="P15" s="58">
        <v>12</v>
      </c>
      <c r="Q15" s="58" t="s">
        <v>657</v>
      </c>
      <c r="R15" s="58">
        <v>7</v>
      </c>
      <c r="S15" s="58">
        <v>1</v>
      </c>
      <c r="T15" s="58">
        <v>1</v>
      </c>
      <c r="W15" s="58" t="s">
        <v>529</v>
      </c>
      <c r="AA15" s="87" t="s">
        <v>782</v>
      </c>
    </row>
    <row r="16" spans="1:27" x14ac:dyDescent="0.35">
      <c r="A16" t="s">
        <v>911</v>
      </c>
      <c r="B16" t="s">
        <v>907</v>
      </c>
      <c r="C16" s="58" t="s">
        <v>729</v>
      </c>
      <c r="D16" s="58" t="s">
        <v>1053</v>
      </c>
      <c r="E16" s="58" t="s">
        <v>931</v>
      </c>
      <c r="F16" s="129">
        <v>1</v>
      </c>
      <c r="G16" s="58" t="s">
        <v>1137</v>
      </c>
      <c r="H16" s="58" t="s">
        <v>739</v>
      </c>
      <c r="I16" s="58">
        <v>5</v>
      </c>
      <c r="J16" s="58">
        <v>16</v>
      </c>
      <c r="K16" s="58">
        <v>9</v>
      </c>
      <c r="L16" s="58">
        <v>8</v>
      </c>
      <c r="M16" s="58" t="s">
        <v>915</v>
      </c>
      <c r="N16" s="58">
        <v>1</v>
      </c>
      <c r="O16" s="58">
        <v>0.7</v>
      </c>
      <c r="P16" s="58">
        <v>10</v>
      </c>
      <c r="Q16" s="58" t="s">
        <v>657</v>
      </c>
      <c r="R16" s="58">
        <v>5</v>
      </c>
      <c r="S16" s="58">
        <v>1</v>
      </c>
      <c r="T16" s="58">
        <v>1</v>
      </c>
      <c r="W16" s="58" t="s">
        <v>529</v>
      </c>
      <c r="Z16" s="58" t="s">
        <v>881</v>
      </c>
      <c r="AA16" s="87" t="s">
        <v>782</v>
      </c>
    </row>
    <row r="17" spans="1:27" x14ac:dyDescent="0.35">
      <c r="A17" t="s">
        <v>353</v>
      </c>
      <c r="B17" t="s">
        <v>353</v>
      </c>
      <c r="C17" s="58" t="s">
        <v>194</v>
      </c>
      <c r="D17" s="58" t="s">
        <v>1181</v>
      </c>
      <c r="E17" s="114" t="s">
        <v>932</v>
      </c>
      <c r="F17" s="129">
        <v>1</v>
      </c>
      <c r="G17" s="58" t="s">
        <v>169</v>
      </c>
      <c r="H17" s="58" t="s">
        <v>741</v>
      </c>
      <c r="I17" s="58">
        <v>1</v>
      </c>
      <c r="J17" s="58">
        <v>13</v>
      </c>
      <c r="K17" s="58">
        <v>9</v>
      </c>
      <c r="L17" s="58">
        <v>8</v>
      </c>
      <c r="M17" s="58" t="s">
        <v>358</v>
      </c>
      <c r="N17" s="58">
        <v>1</v>
      </c>
      <c r="O17" s="58">
        <v>1</v>
      </c>
      <c r="P17" s="58">
        <v>10</v>
      </c>
      <c r="Q17" s="58" t="s">
        <v>657</v>
      </c>
      <c r="R17" s="58">
        <v>20</v>
      </c>
      <c r="S17" s="58">
        <v>1</v>
      </c>
      <c r="T17" s="58">
        <v>1</v>
      </c>
      <c r="AA17" s="87" t="s">
        <v>782</v>
      </c>
    </row>
    <row r="18" spans="1:27" x14ac:dyDescent="0.35">
      <c r="A18" t="s">
        <v>354</v>
      </c>
      <c r="B18" t="s">
        <v>353</v>
      </c>
      <c r="C18" s="58" t="s">
        <v>1207</v>
      </c>
      <c r="D18" s="58" t="s">
        <v>1249</v>
      </c>
      <c r="E18" s="58" t="s">
        <v>1014</v>
      </c>
      <c r="F18" s="129">
        <v>1</v>
      </c>
      <c r="G18" s="58" t="s">
        <v>169</v>
      </c>
      <c r="H18" s="58" t="s">
        <v>731</v>
      </c>
      <c r="I18" s="58">
        <v>1</v>
      </c>
      <c r="J18" s="58">
        <v>13</v>
      </c>
      <c r="K18" s="58">
        <v>10</v>
      </c>
      <c r="L18" s="58">
        <v>9</v>
      </c>
      <c r="M18" s="58" t="s">
        <v>359</v>
      </c>
      <c r="N18" s="58">
        <v>1</v>
      </c>
      <c r="O18" s="58">
        <v>1</v>
      </c>
      <c r="P18" s="58">
        <v>10</v>
      </c>
      <c r="Q18" s="58" t="s">
        <v>657</v>
      </c>
      <c r="R18" s="58">
        <v>15</v>
      </c>
      <c r="S18" s="58">
        <v>1</v>
      </c>
      <c r="T18" s="58">
        <v>1</v>
      </c>
      <c r="AA18" s="87" t="s">
        <v>782</v>
      </c>
    </row>
    <row r="19" spans="1:27" x14ac:dyDescent="0.35">
      <c r="A19" t="s">
        <v>355</v>
      </c>
      <c r="B19" t="s">
        <v>353</v>
      </c>
      <c r="C19" s="58" t="s">
        <v>1223</v>
      </c>
      <c r="D19" s="58" t="s">
        <v>1222</v>
      </c>
      <c r="E19" s="58" t="s">
        <v>940</v>
      </c>
      <c r="F19" s="129">
        <v>1</v>
      </c>
      <c r="G19" s="58" t="s">
        <v>169</v>
      </c>
      <c r="H19" s="58" t="s">
        <v>730</v>
      </c>
      <c r="I19" s="58">
        <v>1</v>
      </c>
      <c r="J19" s="58">
        <v>13</v>
      </c>
      <c r="K19" s="58">
        <v>17</v>
      </c>
      <c r="L19" s="58">
        <v>10</v>
      </c>
      <c r="M19" s="58" t="s">
        <v>360</v>
      </c>
      <c r="N19" s="58">
        <v>1</v>
      </c>
      <c r="O19" s="58">
        <v>1</v>
      </c>
      <c r="P19" s="58">
        <v>10</v>
      </c>
      <c r="Q19" s="58" t="s">
        <v>657</v>
      </c>
      <c r="R19" s="58">
        <v>0</v>
      </c>
      <c r="S19" s="58">
        <v>1</v>
      </c>
      <c r="T19" s="58">
        <v>1</v>
      </c>
      <c r="V19" s="58">
        <v>1</v>
      </c>
      <c r="AA19" s="87" t="s">
        <v>782</v>
      </c>
    </row>
    <row r="20" spans="1:27" x14ac:dyDescent="0.35">
      <c r="A20" t="s">
        <v>356</v>
      </c>
      <c r="B20" t="s">
        <v>353</v>
      </c>
      <c r="C20" s="58" t="s">
        <v>194</v>
      </c>
      <c r="D20" s="58" t="s">
        <v>1181</v>
      </c>
      <c r="E20" s="58" t="s">
        <v>1015</v>
      </c>
      <c r="F20" s="129">
        <v>8</v>
      </c>
      <c r="G20" s="58" t="s">
        <v>169</v>
      </c>
      <c r="H20" s="58" t="s">
        <v>741</v>
      </c>
      <c r="I20" s="58">
        <v>1</v>
      </c>
      <c r="J20" s="58">
        <v>13</v>
      </c>
      <c r="K20" s="58">
        <v>9</v>
      </c>
      <c r="L20" s="58">
        <v>8</v>
      </c>
      <c r="M20" s="58" t="s">
        <v>361</v>
      </c>
      <c r="N20" s="58">
        <v>1</v>
      </c>
      <c r="O20" s="58">
        <v>1</v>
      </c>
      <c r="P20" s="58">
        <v>12</v>
      </c>
      <c r="Q20" s="58" t="s">
        <v>657</v>
      </c>
      <c r="R20" s="58">
        <v>10</v>
      </c>
      <c r="S20" s="58">
        <v>1</v>
      </c>
      <c r="T20" s="58">
        <v>1</v>
      </c>
      <c r="AA20" s="87" t="s">
        <v>782</v>
      </c>
    </row>
    <row r="21" spans="1:27" x14ac:dyDescent="0.35">
      <c r="A21" t="s">
        <v>357</v>
      </c>
      <c r="B21" t="s">
        <v>353</v>
      </c>
      <c r="C21" s="58" t="s">
        <v>744</v>
      </c>
      <c r="D21" s="58" t="s">
        <v>1148</v>
      </c>
      <c r="E21" s="58" t="s">
        <v>1016</v>
      </c>
      <c r="F21" s="129">
        <v>1</v>
      </c>
      <c r="G21" s="58" t="s">
        <v>1142</v>
      </c>
      <c r="H21" s="58" t="s">
        <v>742</v>
      </c>
      <c r="I21" s="58">
        <v>1</v>
      </c>
      <c r="J21" s="58">
        <v>13</v>
      </c>
      <c r="K21" s="58">
        <v>7</v>
      </c>
      <c r="L21" s="58">
        <v>8</v>
      </c>
      <c r="M21" s="58" t="s">
        <v>362</v>
      </c>
      <c r="N21" s="58">
        <v>1</v>
      </c>
      <c r="O21" s="58">
        <v>1</v>
      </c>
      <c r="P21" s="58">
        <v>10</v>
      </c>
      <c r="Q21" s="58" t="s">
        <v>657</v>
      </c>
      <c r="R21" s="58">
        <v>7</v>
      </c>
      <c r="S21" s="58">
        <v>1</v>
      </c>
      <c r="T21" s="58">
        <v>1</v>
      </c>
      <c r="Z21" s="58" t="s">
        <v>882</v>
      </c>
      <c r="AA21" s="87" t="s">
        <v>782</v>
      </c>
    </row>
    <row r="22" spans="1:27" x14ac:dyDescent="0.35">
      <c r="A22" t="s">
        <v>901</v>
      </c>
      <c r="B22" t="s">
        <v>901</v>
      </c>
      <c r="C22" s="58" t="s">
        <v>194</v>
      </c>
      <c r="D22" s="58" t="s">
        <v>1181</v>
      </c>
      <c r="E22" s="114" t="s">
        <v>651</v>
      </c>
      <c r="F22" s="129">
        <v>1</v>
      </c>
      <c r="G22" s="58" t="s">
        <v>169</v>
      </c>
      <c r="H22" s="58" t="s">
        <v>741</v>
      </c>
      <c r="I22" s="58">
        <v>1</v>
      </c>
      <c r="J22" s="58">
        <v>9</v>
      </c>
      <c r="K22" s="58">
        <v>9</v>
      </c>
      <c r="L22" s="58">
        <v>8</v>
      </c>
      <c r="M22" s="58" t="s">
        <v>604</v>
      </c>
      <c r="N22" s="58">
        <v>1</v>
      </c>
      <c r="O22" s="58">
        <v>1</v>
      </c>
      <c r="P22" s="58">
        <v>10</v>
      </c>
      <c r="Q22" s="58" t="s">
        <v>919</v>
      </c>
      <c r="R22" s="58">
        <v>20</v>
      </c>
      <c r="S22" s="58">
        <v>1</v>
      </c>
      <c r="T22" s="58">
        <v>1</v>
      </c>
      <c r="AA22" s="87" t="s">
        <v>782</v>
      </c>
    </row>
    <row r="23" spans="1:27" x14ac:dyDescent="0.35">
      <c r="A23" t="s">
        <v>902</v>
      </c>
      <c r="B23" t="s">
        <v>901</v>
      </c>
      <c r="C23" s="58" t="s">
        <v>961</v>
      </c>
      <c r="D23" s="58" t="s">
        <v>1249</v>
      </c>
      <c r="E23" s="58" t="s">
        <v>736</v>
      </c>
      <c r="F23" s="129">
        <v>1</v>
      </c>
      <c r="G23" s="58" t="s">
        <v>169</v>
      </c>
      <c r="H23" s="58" t="s">
        <v>740</v>
      </c>
      <c r="I23" s="58">
        <v>1</v>
      </c>
      <c r="J23" s="58">
        <v>9</v>
      </c>
      <c r="K23" s="58">
        <v>10</v>
      </c>
      <c r="L23" s="58">
        <v>9</v>
      </c>
      <c r="M23" s="58" t="s">
        <v>916</v>
      </c>
      <c r="N23" s="58">
        <v>1</v>
      </c>
      <c r="O23" s="58">
        <v>1</v>
      </c>
      <c r="P23" s="58">
        <v>10</v>
      </c>
      <c r="Q23" s="58" t="s">
        <v>919</v>
      </c>
      <c r="R23" s="58">
        <v>15</v>
      </c>
      <c r="S23" s="58">
        <v>1</v>
      </c>
      <c r="T23" s="58">
        <v>1</v>
      </c>
      <c r="AA23" s="87" t="s">
        <v>782</v>
      </c>
    </row>
    <row r="24" spans="1:27" x14ac:dyDescent="0.35">
      <c r="A24" t="s">
        <v>903</v>
      </c>
      <c r="B24" t="s">
        <v>901</v>
      </c>
      <c r="C24" s="58" t="s">
        <v>1374</v>
      </c>
      <c r="D24" s="58" t="s">
        <v>1210</v>
      </c>
      <c r="E24" s="58" t="s">
        <v>931</v>
      </c>
      <c r="F24" s="129">
        <v>1</v>
      </c>
      <c r="G24" s="58" t="s">
        <v>169</v>
      </c>
      <c r="H24" s="58" t="s">
        <v>729</v>
      </c>
      <c r="I24" s="58">
        <v>1</v>
      </c>
      <c r="J24" s="58">
        <v>9</v>
      </c>
      <c r="K24" s="58">
        <v>15</v>
      </c>
      <c r="L24" s="58">
        <v>10</v>
      </c>
      <c r="M24" s="58" t="s">
        <v>614</v>
      </c>
      <c r="N24" s="58">
        <v>1</v>
      </c>
      <c r="O24" s="58">
        <v>1</v>
      </c>
      <c r="P24" s="58">
        <v>10</v>
      </c>
      <c r="Q24" s="58" t="s">
        <v>919</v>
      </c>
      <c r="R24" s="58">
        <v>0</v>
      </c>
      <c r="S24" s="58">
        <v>1</v>
      </c>
      <c r="T24" s="58">
        <v>1</v>
      </c>
      <c r="V24" s="58">
        <v>1</v>
      </c>
      <c r="AA24" s="87" t="s">
        <v>782</v>
      </c>
    </row>
    <row r="25" spans="1:27" x14ac:dyDescent="0.35">
      <c r="A25" t="s">
        <v>904</v>
      </c>
      <c r="B25" t="s">
        <v>901</v>
      </c>
      <c r="C25" s="58" t="s">
        <v>194</v>
      </c>
      <c r="D25" s="58" t="s">
        <v>1181</v>
      </c>
      <c r="E25" s="58" t="s">
        <v>424</v>
      </c>
      <c r="F25" s="129">
        <v>5</v>
      </c>
      <c r="G25" s="58" t="s">
        <v>169</v>
      </c>
      <c r="H25" s="58" t="s">
        <v>741</v>
      </c>
      <c r="I25" s="58">
        <v>1</v>
      </c>
      <c r="J25" s="58">
        <v>9</v>
      </c>
      <c r="K25" s="58">
        <v>9</v>
      </c>
      <c r="L25" s="58">
        <v>8</v>
      </c>
      <c r="M25" s="58" t="s">
        <v>917</v>
      </c>
      <c r="N25" s="58">
        <v>1</v>
      </c>
      <c r="O25" s="58">
        <v>1</v>
      </c>
      <c r="P25" s="58">
        <v>10</v>
      </c>
      <c r="Q25" s="58" t="s">
        <v>919</v>
      </c>
      <c r="R25" s="58">
        <v>10</v>
      </c>
      <c r="S25" s="58">
        <v>1</v>
      </c>
      <c r="T25" s="58">
        <v>1</v>
      </c>
      <c r="AA25" s="87" t="s">
        <v>782</v>
      </c>
    </row>
    <row r="26" spans="1:27" x14ac:dyDescent="0.35">
      <c r="A26" t="s">
        <v>905</v>
      </c>
      <c r="B26" t="s">
        <v>901</v>
      </c>
      <c r="C26" s="58" t="s">
        <v>744</v>
      </c>
      <c r="D26" s="58" t="s">
        <v>1148</v>
      </c>
      <c r="E26" s="58" t="s">
        <v>423</v>
      </c>
      <c r="F26" s="129">
        <v>1</v>
      </c>
      <c r="G26" s="58" t="s">
        <v>1143</v>
      </c>
      <c r="H26" s="58" t="s">
        <v>986</v>
      </c>
      <c r="I26" s="58">
        <v>1</v>
      </c>
      <c r="J26" s="58">
        <v>9</v>
      </c>
      <c r="K26" s="58">
        <v>7</v>
      </c>
      <c r="L26" s="58">
        <v>8</v>
      </c>
      <c r="M26" s="58" t="s">
        <v>918</v>
      </c>
      <c r="N26" s="58">
        <v>1</v>
      </c>
      <c r="O26" s="58">
        <v>1</v>
      </c>
      <c r="P26" s="58">
        <v>10</v>
      </c>
      <c r="Q26" s="58" t="s">
        <v>919</v>
      </c>
      <c r="R26" s="58">
        <v>7</v>
      </c>
      <c r="S26" s="58">
        <v>1</v>
      </c>
      <c r="T26" s="58">
        <v>1</v>
      </c>
      <c r="Z26" s="58" t="s">
        <v>906</v>
      </c>
      <c r="AA26" s="87" t="s">
        <v>782</v>
      </c>
    </row>
    <row r="27" spans="1:27" x14ac:dyDescent="0.35">
      <c r="A27" t="s">
        <v>1166</v>
      </c>
      <c r="B27" t="s">
        <v>1166</v>
      </c>
      <c r="C27" s="58" t="s">
        <v>194</v>
      </c>
      <c r="D27" s="58" t="s">
        <v>1181</v>
      </c>
      <c r="E27" s="114" t="s">
        <v>937</v>
      </c>
      <c r="F27" s="129">
        <v>1</v>
      </c>
      <c r="G27" s="58" t="s">
        <v>169</v>
      </c>
      <c r="H27" s="58" t="s">
        <v>741</v>
      </c>
      <c r="I27" s="58">
        <v>6</v>
      </c>
      <c r="J27" s="58">
        <v>16</v>
      </c>
      <c r="K27" s="58">
        <v>9</v>
      </c>
      <c r="L27" s="58">
        <v>8</v>
      </c>
      <c r="M27" s="58" t="s">
        <v>84</v>
      </c>
      <c r="N27" s="58">
        <v>1</v>
      </c>
      <c r="O27" s="58">
        <v>1</v>
      </c>
      <c r="P27" s="58">
        <v>10</v>
      </c>
      <c r="Q27" s="58" t="s">
        <v>1171</v>
      </c>
      <c r="R27" s="58">
        <v>17</v>
      </c>
      <c r="S27" s="58">
        <v>1</v>
      </c>
      <c r="T27" s="58">
        <v>1</v>
      </c>
      <c r="W27" s="58" t="s">
        <v>528</v>
      </c>
      <c r="Y27" s="58" t="s">
        <v>1175</v>
      </c>
      <c r="AA27" s="87" t="s">
        <v>782</v>
      </c>
    </row>
    <row r="28" spans="1:27" x14ac:dyDescent="0.35">
      <c r="A28" t="s">
        <v>1167</v>
      </c>
      <c r="B28" t="s">
        <v>1166</v>
      </c>
      <c r="C28" s="58" t="s">
        <v>1260</v>
      </c>
      <c r="D28" s="58" t="s">
        <v>1249</v>
      </c>
      <c r="E28" s="58" t="s">
        <v>1018</v>
      </c>
      <c r="F28" s="129">
        <v>1</v>
      </c>
      <c r="G28" s="58" t="s">
        <v>169</v>
      </c>
      <c r="H28" s="58" t="s">
        <v>731</v>
      </c>
      <c r="I28" s="58">
        <v>6</v>
      </c>
      <c r="J28" s="58">
        <v>16</v>
      </c>
      <c r="K28" s="58">
        <v>10</v>
      </c>
      <c r="L28" s="58">
        <v>9</v>
      </c>
      <c r="M28" s="58" t="s">
        <v>1172</v>
      </c>
      <c r="N28" s="58">
        <v>1</v>
      </c>
      <c r="O28" s="58">
        <v>1</v>
      </c>
      <c r="P28" s="58">
        <v>10</v>
      </c>
      <c r="Q28" s="58" t="s">
        <v>1171</v>
      </c>
      <c r="R28" s="58">
        <v>13</v>
      </c>
      <c r="S28" s="58">
        <v>1</v>
      </c>
      <c r="T28" s="58">
        <v>1</v>
      </c>
      <c r="W28" s="58" t="s">
        <v>528</v>
      </c>
      <c r="Y28" s="58" t="s">
        <v>1175</v>
      </c>
      <c r="AA28" s="87" t="s">
        <v>782</v>
      </c>
    </row>
    <row r="29" spans="1:27" x14ac:dyDescent="0.35">
      <c r="A29" t="s">
        <v>1168</v>
      </c>
      <c r="B29" t="s">
        <v>1166</v>
      </c>
      <c r="C29" s="58" t="s">
        <v>1374</v>
      </c>
      <c r="D29" s="58" t="s">
        <v>1225</v>
      </c>
      <c r="E29" s="58" t="s">
        <v>951</v>
      </c>
      <c r="F29" s="129">
        <v>1</v>
      </c>
      <c r="G29" s="58" t="s">
        <v>169</v>
      </c>
      <c r="H29" s="58" t="s">
        <v>730</v>
      </c>
      <c r="I29" s="58">
        <v>6</v>
      </c>
      <c r="J29" s="58">
        <v>16</v>
      </c>
      <c r="K29" s="58">
        <v>18</v>
      </c>
      <c r="L29" s="58">
        <v>10</v>
      </c>
      <c r="M29" s="58" t="s">
        <v>1173</v>
      </c>
      <c r="N29" s="58">
        <v>1</v>
      </c>
      <c r="O29" s="58">
        <v>1</v>
      </c>
      <c r="P29" s="58">
        <v>10</v>
      </c>
      <c r="Q29" s="58" t="s">
        <v>1171</v>
      </c>
      <c r="R29" s="58">
        <v>0</v>
      </c>
      <c r="S29" s="58">
        <v>1</v>
      </c>
      <c r="T29" s="58">
        <v>1</v>
      </c>
      <c r="V29" s="58">
        <v>1</v>
      </c>
      <c r="W29" s="58" t="s">
        <v>528</v>
      </c>
      <c r="Y29" s="58" t="s">
        <v>1175</v>
      </c>
      <c r="AA29" s="87" t="s">
        <v>782</v>
      </c>
    </row>
    <row r="30" spans="1:27" x14ac:dyDescent="0.35">
      <c r="A30" t="s">
        <v>1169</v>
      </c>
      <c r="B30" t="s">
        <v>1166</v>
      </c>
      <c r="C30" s="58" t="s">
        <v>961</v>
      </c>
      <c r="D30" s="58" t="s">
        <v>1181</v>
      </c>
      <c r="E30" s="58" t="s">
        <v>1022</v>
      </c>
      <c r="F30" s="129">
        <v>5</v>
      </c>
      <c r="G30" s="58" t="s">
        <v>169</v>
      </c>
      <c r="H30" s="58" t="s">
        <v>741</v>
      </c>
      <c r="I30" s="58">
        <v>6</v>
      </c>
      <c r="J30" s="58">
        <v>16</v>
      </c>
      <c r="K30" s="58">
        <v>9</v>
      </c>
      <c r="L30" s="58">
        <v>8</v>
      </c>
      <c r="M30" s="58" t="s">
        <v>1174</v>
      </c>
      <c r="N30" s="58">
        <v>1</v>
      </c>
      <c r="O30" s="58">
        <v>1</v>
      </c>
      <c r="P30" s="58">
        <v>12</v>
      </c>
      <c r="Q30" s="58" t="s">
        <v>1171</v>
      </c>
      <c r="R30" s="58">
        <v>9</v>
      </c>
      <c r="S30" s="58">
        <v>1</v>
      </c>
      <c r="T30" s="58">
        <v>1</v>
      </c>
      <c r="W30" s="58" t="s">
        <v>528</v>
      </c>
      <c r="Y30" s="58" t="s">
        <v>1175</v>
      </c>
      <c r="AA30" s="87" t="s">
        <v>782</v>
      </c>
    </row>
    <row r="31" spans="1:27" x14ac:dyDescent="0.35">
      <c r="A31" t="s">
        <v>1170</v>
      </c>
      <c r="B31" t="s">
        <v>1166</v>
      </c>
      <c r="C31" s="58" t="s">
        <v>744</v>
      </c>
      <c r="D31" s="58" t="s">
        <v>1148</v>
      </c>
      <c r="E31" s="58" t="s">
        <v>1276</v>
      </c>
      <c r="F31" s="129">
        <v>1</v>
      </c>
      <c r="G31" s="58" t="s">
        <v>1142</v>
      </c>
      <c r="H31" s="58" t="s">
        <v>742</v>
      </c>
      <c r="I31" s="58">
        <v>6</v>
      </c>
      <c r="J31" s="58">
        <v>16</v>
      </c>
      <c r="K31" s="58">
        <v>7</v>
      </c>
      <c r="L31" s="58">
        <v>8</v>
      </c>
      <c r="M31" s="58" t="s">
        <v>378</v>
      </c>
      <c r="N31" s="58">
        <v>1</v>
      </c>
      <c r="O31" s="58">
        <v>1</v>
      </c>
      <c r="P31" s="58">
        <v>10</v>
      </c>
      <c r="Q31" s="58" t="s">
        <v>1171</v>
      </c>
      <c r="R31" s="58">
        <v>6</v>
      </c>
      <c r="S31" s="58">
        <v>1</v>
      </c>
      <c r="T31" s="58">
        <v>1</v>
      </c>
      <c r="W31" s="58" t="s">
        <v>528</v>
      </c>
      <c r="Y31" s="58" t="s">
        <v>1175</v>
      </c>
      <c r="Z31" s="58" t="s">
        <v>1429</v>
      </c>
      <c r="AA31" s="87" t="s">
        <v>782</v>
      </c>
    </row>
    <row r="32" spans="1:27" x14ac:dyDescent="0.35">
      <c r="A32" t="s">
        <v>852</v>
      </c>
      <c r="B32" t="s">
        <v>857</v>
      </c>
      <c r="C32" s="58" t="s">
        <v>1204</v>
      </c>
      <c r="D32" s="58" t="s">
        <v>1314</v>
      </c>
      <c r="E32" s="114" t="s">
        <v>1017</v>
      </c>
      <c r="F32" s="129">
        <v>1</v>
      </c>
      <c r="G32" s="58" t="s">
        <v>169</v>
      </c>
      <c r="H32" s="58" t="s">
        <v>744</v>
      </c>
      <c r="I32" s="58">
        <v>4</v>
      </c>
      <c r="J32" s="58">
        <v>16</v>
      </c>
      <c r="K32" s="58">
        <v>8</v>
      </c>
      <c r="L32" s="58">
        <v>8</v>
      </c>
      <c r="M32" s="58" t="s">
        <v>858</v>
      </c>
      <c r="N32" s="58">
        <v>1</v>
      </c>
      <c r="O32" s="58">
        <v>1</v>
      </c>
      <c r="P32" s="58">
        <v>10</v>
      </c>
      <c r="Q32" s="58" t="s">
        <v>657</v>
      </c>
      <c r="R32" s="58">
        <v>18</v>
      </c>
      <c r="S32" s="58">
        <v>1</v>
      </c>
      <c r="T32" s="58">
        <v>1</v>
      </c>
      <c r="AA32" s="87" t="s">
        <v>782</v>
      </c>
    </row>
    <row r="33" spans="1:27" x14ac:dyDescent="0.35">
      <c r="A33" t="s">
        <v>853</v>
      </c>
      <c r="B33" t="s">
        <v>857</v>
      </c>
      <c r="C33" s="58" t="s">
        <v>1209</v>
      </c>
      <c r="D33" s="58" t="s">
        <v>1205</v>
      </c>
      <c r="E33" s="58" t="s">
        <v>943</v>
      </c>
      <c r="F33" s="129">
        <v>1</v>
      </c>
      <c r="G33" s="58" t="s">
        <v>169</v>
      </c>
      <c r="H33" s="58" t="s">
        <v>1057</v>
      </c>
      <c r="I33" s="58">
        <v>4</v>
      </c>
      <c r="J33" s="58">
        <v>16</v>
      </c>
      <c r="K33" s="58">
        <v>9</v>
      </c>
      <c r="L33" s="58">
        <v>9</v>
      </c>
      <c r="M33" s="58" t="s">
        <v>859</v>
      </c>
      <c r="N33" s="58">
        <v>1</v>
      </c>
      <c r="O33" s="58">
        <v>1</v>
      </c>
      <c r="P33" s="58">
        <v>10</v>
      </c>
      <c r="Q33" s="58" t="s">
        <v>657</v>
      </c>
      <c r="R33" s="58">
        <v>13</v>
      </c>
      <c r="S33" s="58">
        <v>1</v>
      </c>
      <c r="T33" s="58">
        <v>1</v>
      </c>
      <c r="AA33" s="87" t="s">
        <v>782</v>
      </c>
    </row>
    <row r="34" spans="1:27" x14ac:dyDescent="0.35">
      <c r="A34" t="s">
        <v>854</v>
      </c>
      <c r="B34" t="s">
        <v>857</v>
      </c>
      <c r="C34" s="58" t="s">
        <v>1376</v>
      </c>
      <c r="D34" s="58" t="s">
        <v>1048</v>
      </c>
      <c r="E34" s="58" t="s">
        <v>1018</v>
      </c>
      <c r="F34" s="129">
        <v>1</v>
      </c>
      <c r="G34" s="58" t="s">
        <v>169</v>
      </c>
      <c r="H34" s="58" t="s">
        <v>1054</v>
      </c>
      <c r="I34" s="58">
        <v>4</v>
      </c>
      <c r="J34" s="58">
        <v>16</v>
      </c>
      <c r="K34" s="58">
        <v>16</v>
      </c>
      <c r="L34" s="58">
        <v>10</v>
      </c>
      <c r="M34" s="58" t="s">
        <v>644</v>
      </c>
      <c r="N34" s="58">
        <v>1</v>
      </c>
      <c r="O34" s="58">
        <v>1</v>
      </c>
      <c r="P34" s="58">
        <v>10</v>
      </c>
      <c r="Q34" s="58" t="s">
        <v>657</v>
      </c>
      <c r="R34" s="58">
        <v>0</v>
      </c>
      <c r="S34" s="58">
        <v>1</v>
      </c>
      <c r="T34" s="58">
        <v>1</v>
      </c>
      <c r="V34" s="58">
        <v>1</v>
      </c>
      <c r="AA34" s="87" t="s">
        <v>782</v>
      </c>
    </row>
    <row r="35" spans="1:27" x14ac:dyDescent="0.35">
      <c r="A35" t="s">
        <v>855</v>
      </c>
      <c r="B35" t="s">
        <v>857</v>
      </c>
      <c r="C35" s="58" t="s">
        <v>1205</v>
      </c>
      <c r="D35" s="58" t="s">
        <v>1203</v>
      </c>
      <c r="E35" s="58" t="s">
        <v>1017</v>
      </c>
      <c r="F35" s="129">
        <v>8</v>
      </c>
      <c r="G35" s="58" t="s">
        <v>169</v>
      </c>
      <c r="H35" s="58" t="s">
        <v>744</v>
      </c>
      <c r="I35" s="58">
        <v>4</v>
      </c>
      <c r="J35" s="58">
        <v>16</v>
      </c>
      <c r="K35" s="58">
        <v>8</v>
      </c>
      <c r="L35" s="58">
        <v>8</v>
      </c>
      <c r="M35" s="58" t="s">
        <v>860</v>
      </c>
      <c r="N35" s="58">
        <v>1</v>
      </c>
      <c r="O35" s="58">
        <v>1</v>
      </c>
      <c r="P35" s="58">
        <v>11</v>
      </c>
      <c r="Q35" s="58" t="s">
        <v>657</v>
      </c>
      <c r="R35" s="58">
        <v>9</v>
      </c>
      <c r="S35" s="58">
        <v>1</v>
      </c>
      <c r="T35" s="58">
        <v>1</v>
      </c>
      <c r="AA35" s="87" t="s">
        <v>782</v>
      </c>
    </row>
    <row r="36" spans="1:27" x14ac:dyDescent="0.35">
      <c r="A36" t="s">
        <v>856</v>
      </c>
      <c r="B36" t="s">
        <v>857</v>
      </c>
      <c r="C36" s="58" t="s">
        <v>778</v>
      </c>
      <c r="D36" s="58" t="s">
        <v>1315</v>
      </c>
      <c r="E36" s="58" t="s">
        <v>1019</v>
      </c>
      <c r="F36" s="129">
        <v>1</v>
      </c>
      <c r="G36" s="58" t="s">
        <v>1144</v>
      </c>
      <c r="H36" s="58" t="s">
        <v>1150</v>
      </c>
      <c r="I36" s="58">
        <v>4</v>
      </c>
      <c r="J36" s="58">
        <v>16</v>
      </c>
      <c r="K36" s="58">
        <v>7</v>
      </c>
      <c r="L36" s="58">
        <v>8</v>
      </c>
      <c r="M36" s="58" t="s">
        <v>861</v>
      </c>
      <c r="N36" s="58">
        <v>1</v>
      </c>
      <c r="O36" s="58">
        <v>1</v>
      </c>
      <c r="P36" s="58">
        <v>10</v>
      </c>
      <c r="Q36" s="58" t="s">
        <v>657</v>
      </c>
      <c r="R36" s="58">
        <v>8</v>
      </c>
      <c r="S36" s="58">
        <v>1</v>
      </c>
      <c r="T36" s="58">
        <v>1</v>
      </c>
      <c r="Z36" s="58" t="s">
        <v>1238</v>
      </c>
      <c r="AA36" s="87" t="s">
        <v>782</v>
      </c>
    </row>
    <row r="37" spans="1:27" x14ac:dyDescent="0.35">
      <c r="A37" t="s">
        <v>1364</v>
      </c>
      <c r="B37" t="s">
        <v>1365</v>
      </c>
      <c r="C37" s="58" t="s">
        <v>1204</v>
      </c>
      <c r="D37" s="58" t="s">
        <v>1206</v>
      </c>
      <c r="E37" s="114" t="s">
        <v>1159</v>
      </c>
      <c r="F37" s="129">
        <v>1</v>
      </c>
      <c r="G37" s="58" t="s">
        <v>169</v>
      </c>
      <c r="H37" s="58" t="s">
        <v>744</v>
      </c>
      <c r="I37" s="58">
        <v>8</v>
      </c>
      <c r="J37" s="58">
        <v>18</v>
      </c>
      <c r="K37" s="58">
        <v>9</v>
      </c>
      <c r="L37" s="58">
        <v>8</v>
      </c>
      <c r="M37" s="58" t="s">
        <v>236</v>
      </c>
      <c r="N37" s="58">
        <v>1</v>
      </c>
      <c r="O37" s="58">
        <v>1</v>
      </c>
      <c r="P37" s="58">
        <v>10</v>
      </c>
      <c r="Q37" s="58" t="s">
        <v>657</v>
      </c>
      <c r="R37" s="58">
        <v>18</v>
      </c>
      <c r="S37" s="58">
        <v>1</v>
      </c>
      <c r="T37" s="58">
        <v>1</v>
      </c>
      <c r="AA37" s="87" t="s">
        <v>782</v>
      </c>
    </row>
    <row r="38" spans="1:27" x14ac:dyDescent="0.35">
      <c r="A38" t="s">
        <v>1366</v>
      </c>
      <c r="B38" t="s">
        <v>1365</v>
      </c>
      <c r="C38" s="58" t="s">
        <v>1209</v>
      </c>
      <c r="D38" s="58" t="s">
        <v>1243</v>
      </c>
      <c r="E38" s="58" t="s">
        <v>1160</v>
      </c>
      <c r="F38" s="129">
        <v>1</v>
      </c>
      <c r="G38" s="58" t="s">
        <v>169</v>
      </c>
      <c r="H38" s="58" t="s">
        <v>1057</v>
      </c>
      <c r="I38" s="58">
        <v>8</v>
      </c>
      <c r="J38" s="58">
        <v>18</v>
      </c>
      <c r="K38" s="58">
        <v>11</v>
      </c>
      <c r="L38" s="58">
        <v>9</v>
      </c>
      <c r="M38" s="58" t="s">
        <v>1162</v>
      </c>
      <c r="N38" s="58">
        <v>1</v>
      </c>
      <c r="O38" s="58">
        <v>1</v>
      </c>
      <c r="P38" s="58">
        <v>10</v>
      </c>
      <c r="Q38" s="58" t="s">
        <v>657</v>
      </c>
      <c r="R38" s="58">
        <v>13</v>
      </c>
      <c r="S38" s="58">
        <v>1</v>
      </c>
      <c r="T38" s="58">
        <v>1</v>
      </c>
      <c r="AA38" s="87" t="s">
        <v>782</v>
      </c>
    </row>
    <row r="39" spans="1:27" x14ac:dyDescent="0.35">
      <c r="A39" t="s">
        <v>1367</v>
      </c>
      <c r="B39" t="s">
        <v>1365</v>
      </c>
      <c r="C39" s="58" t="s">
        <v>1223</v>
      </c>
      <c r="D39" s="58" t="s">
        <v>1247</v>
      </c>
      <c r="E39" s="58" t="s">
        <v>1277</v>
      </c>
      <c r="F39" s="129">
        <v>1</v>
      </c>
      <c r="G39" s="58" t="s">
        <v>169</v>
      </c>
      <c r="H39" s="58" t="s">
        <v>1054</v>
      </c>
      <c r="I39" s="58">
        <v>8</v>
      </c>
      <c r="J39" s="58">
        <v>18</v>
      </c>
      <c r="K39" s="58">
        <v>18</v>
      </c>
      <c r="L39" s="58">
        <v>10</v>
      </c>
      <c r="M39" s="58" t="s">
        <v>1163</v>
      </c>
      <c r="N39" s="58">
        <v>1</v>
      </c>
      <c r="O39" s="58">
        <v>1</v>
      </c>
      <c r="P39" s="58">
        <v>10</v>
      </c>
      <c r="Q39" s="58" t="s">
        <v>657</v>
      </c>
      <c r="R39" s="58">
        <v>0</v>
      </c>
      <c r="S39" s="58">
        <v>1</v>
      </c>
      <c r="T39" s="58">
        <v>1</v>
      </c>
      <c r="V39" s="58">
        <v>1</v>
      </c>
      <c r="AA39" s="87" t="s">
        <v>782</v>
      </c>
    </row>
    <row r="40" spans="1:27" x14ac:dyDescent="0.35">
      <c r="A40" t="s">
        <v>1368</v>
      </c>
      <c r="B40" t="s">
        <v>1365</v>
      </c>
      <c r="C40" s="58" t="s">
        <v>986</v>
      </c>
      <c r="D40" s="58" t="s">
        <v>1316</v>
      </c>
      <c r="E40" s="58" t="s">
        <v>1159</v>
      </c>
      <c r="F40" s="129">
        <v>4</v>
      </c>
      <c r="G40" s="58" t="s">
        <v>169</v>
      </c>
      <c r="H40" s="58" t="s">
        <v>744</v>
      </c>
      <c r="I40" s="58">
        <v>8</v>
      </c>
      <c r="J40" s="58">
        <v>18</v>
      </c>
      <c r="K40" s="58">
        <v>9</v>
      </c>
      <c r="L40" s="58">
        <v>8</v>
      </c>
      <c r="M40" s="58" t="s">
        <v>1164</v>
      </c>
      <c r="N40" s="58">
        <v>1</v>
      </c>
      <c r="O40" s="58">
        <v>1</v>
      </c>
      <c r="P40" s="58">
        <v>12</v>
      </c>
      <c r="Q40" s="58" t="s">
        <v>657</v>
      </c>
      <c r="R40" s="58">
        <v>9</v>
      </c>
      <c r="S40" s="58">
        <v>1</v>
      </c>
      <c r="T40" s="58">
        <v>1</v>
      </c>
      <c r="AA40" s="87" t="s">
        <v>782</v>
      </c>
    </row>
    <row r="41" spans="1:27" x14ac:dyDescent="0.35">
      <c r="A41" t="s">
        <v>1369</v>
      </c>
      <c r="B41" t="s">
        <v>1365</v>
      </c>
      <c r="C41" s="58" t="s">
        <v>729</v>
      </c>
      <c r="D41" s="58" t="s">
        <v>1317</v>
      </c>
      <c r="E41" s="58" t="s">
        <v>1161</v>
      </c>
      <c r="F41" s="129">
        <v>1</v>
      </c>
      <c r="G41" s="58" t="s">
        <v>1142</v>
      </c>
      <c r="H41" s="58" t="s">
        <v>1150</v>
      </c>
      <c r="I41" s="58">
        <v>8</v>
      </c>
      <c r="J41" s="58">
        <v>18</v>
      </c>
      <c r="K41" s="58">
        <v>8</v>
      </c>
      <c r="L41" s="58">
        <v>8</v>
      </c>
      <c r="M41" s="58" t="s">
        <v>1165</v>
      </c>
      <c r="N41" s="58">
        <v>1</v>
      </c>
      <c r="O41" s="58">
        <v>1</v>
      </c>
      <c r="P41" s="58">
        <v>10</v>
      </c>
      <c r="Q41" s="58" t="s">
        <v>657</v>
      </c>
      <c r="R41" s="58">
        <v>8</v>
      </c>
      <c r="S41" s="58">
        <v>1</v>
      </c>
      <c r="T41" s="58">
        <v>1</v>
      </c>
      <c r="Z41" s="58" t="s">
        <v>1237</v>
      </c>
      <c r="AA41" s="87" t="s">
        <v>782</v>
      </c>
    </row>
    <row r="42" spans="1:27" x14ac:dyDescent="0.35">
      <c r="A42" t="s">
        <v>391</v>
      </c>
      <c r="B42" t="s">
        <v>654</v>
      </c>
      <c r="C42" s="58" t="s">
        <v>961</v>
      </c>
      <c r="D42" s="58" t="s">
        <v>1318</v>
      </c>
      <c r="E42" s="58" t="s">
        <v>1020</v>
      </c>
      <c r="F42" s="129">
        <v>1</v>
      </c>
      <c r="G42" s="58" t="s">
        <v>169</v>
      </c>
      <c r="H42" s="58" t="s">
        <v>740</v>
      </c>
      <c r="I42" s="58">
        <v>2</v>
      </c>
      <c r="J42" s="58">
        <v>6</v>
      </c>
      <c r="K42" s="58">
        <v>8</v>
      </c>
      <c r="L42" s="58">
        <v>7</v>
      </c>
      <c r="M42" s="58" t="s">
        <v>419</v>
      </c>
      <c r="N42" s="58">
        <v>1</v>
      </c>
      <c r="O42" s="58">
        <v>0.6</v>
      </c>
      <c r="P42" s="58">
        <v>10</v>
      </c>
      <c r="Q42" s="58" t="s">
        <v>665</v>
      </c>
      <c r="R42" s="58">
        <v>25</v>
      </c>
      <c r="S42" s="58">
        <v>1</v>
      </c>
      <c r="T42" s="58">
        <v>0</v>
      </c>
      <c r="W42" s="58" t="s">
        <v>479</v>
      </c>
      <c r="AA42" s="87"/>
    </row>
    <row r="43" spans="1:27" x14ac:dyDescent="0.35">
      <c r="A43" t="s">
        <v>389</v>
      </c>
      <c r="B43" t="s">
        <v>654</v>
      </c>
      <c r="C43" s="58" t="s">
        <v>1210</v>
      </c>
      <c r="D43" s="58" t="s">
        <v>1181</v>
      </c>
      <c r="E43" s="58" t="s">
        <v>937</v>
      </c>
      <c r="F43" s="129">
        <v>1</v>
      </c>
      <c r="G43" s="58" t="s">
        <v>169</v>
      </c>
      <c r="H43" s="58" t="s">
        <v>740</v>
      </c>
      <c r="I43" s="58">
        <v>3</v>
      </c>
      <c r="J43" s="58">
        <v>8</v>
      </c>
      <c r="K43" s="58">
        <v>15</v>
      </c>
      <c r="L43" s="58">
        <v>7</v>
      </c>
      <c r="M43" s="58" t="s">
        <v>364</v>
      </c>
      <c r="N43" s="58">
        <v>2</v>
      </c>
      <c r="O43" s="58">
        <v>0.7</v>
      </c>
      <c r="P43" s="58">
        <v>12</v>
      </c>
      <c r="Q43" s="58" t="s">
        <v>665</v>
      </c>
      <c r="R43" s="58">
        <v>10</v>
      </c>
      <c r="S43" s="58">
        <v>1</v>
      </c>
      <c r="T43" s="58">
        <v>0</v>
      </c>
      <c r="W43" s="58" t="s">
        <v>480</v>
      </c>
      <c r="AA43" s="87"/>
    </row>
    <row r="44" spans="1:27" x14ac:dyDescent="0.35">
      <c r="A44" t="s">
        <v>390</v>
      </c>
      <c r="B44" t="s">
        <v>654</v>
      </c>
      <c r="C44" s="58" t="s">
        <v>1211</v>
      </c>
      <c r="D44" s="58" t="s">
        <v>1052</v>
      </c>
      <c r="E44" s="58" t="s">
        <v>966</v>
      </c>
      <c r="F44" s="129">
        <v>1</v>
      </c>
      <c r="G44" s="58" t="s">
        <v>169</v>
      </c>
      <c r="H44" s="58" t="s">
        <v>740</v>
      </c>
      <c r="I44" s="58">
        <v>5</v>
      </c>
      <c r="J44" s="58">
        <v>10</v>
      </c>
      <c r="K44" s="58">
        <v>17</v>
      </c>
      <c r="L44" s="58">
        <v>7</v>
      </c>
      <c r="M44" s="58" t="s">
        <v>363</v>
      </c>
      <c r="N44" s="58">
        <v>2</v>
      </c>
      <c r="O44" s="58">
        <v>0.7</v>
      </c>
      <c r="P44" s="58">
        <v>12</v>
      </c>
      <c r="Q44" s="58" t="s">
        <v>665</v>
      </c>
      <c r="R44" s="58">
        <v>8</v>
      </c>
      <c r="S44" s="58">
        <v>1</v>
      </c>
      <c r="T44" s="58">
        <v>0</v>
      </c>
      <c r="W44" s="58" t="s">
        <v>480</v>
      </c>
      <c r="AA44" s="87"/>
    </row>
    <row r="45" spans="1:27" x14ac:dyDescent="0.35">
      <c r="A45" t="s">
        <v>417</v>
      </c>
      <c r="B45" t="s">
        <v>654</v>
      </c>
      <c r="C45" s="58" t="s">
        <v>194</v>
      </c>
      <c r="D45" s="58" t="s">
        <v>1319</v>
      </c>
      <c r="E45" s="58" t="s">
        <v>935</v>
      </c>
      <c r="F45" s="129">
        <v>1</v>
      </c>
      <c r="G45" s="58" t="s">
        <v>169</v>
      </c>
      <c r="H45" s="58" t="s">
        <v>740</v>
      </c>
      <c r="I45" s="58">
        <v>1</v>
      </c>
      <c r="J45" s="58">
        <v>5</v>
      </c>
      <c r="K45" s="58">
        <v>6</v>
      </c>
      <c r="L45" s="58">
        <v>7</v>
      </c>
      <c r="M45" s="58" t="s">
        <v>418</v>
      </c>
      <c r="N45" s="58">
        <v>1</v>
      </c>
      <c r="O45" s="58">
        <v>0.6</v>
      </c>
      <c r="P45" s="58">
        <v>10</v>
      </c>
      <c r="Q45" s="58" t="s">
        <v>483</v>
      </c>
      <c r="R45" s="58">
        <v>22</v>
      </c>
      <c r="S45" s="58">
        <v>1</v>
      </c>
      <c r="T45" s="58">
        <v>0</v>
      </c>
      <c r="W45" s="58" t="s">
        <v>529</v>
      </c>
      <c r="AA45" s="87"/>
    </row>
    <row r="46" spans="1:27" x14ac:dyDescent="0.35">
      <c r="A46" t="s">
        <v>516</v>
      </c>
      <c r="B46" t="s">
        <v>654</v>
      </c>
      <c r="C46" s="58" t="s">
        <v>194</v>
      </c>
      <c r="D46" s="58" t="s">
        <v>1250</v>
      </c>
      <c r="E46" s="58" t="s">
        <v>1021</v>
      </c>
      <c r="F46" s="129">
        <v>1</v>
      </c>
      <c r="G46" s="58" t="s">
        <v>169</v>
      </c>
      <c r="H46" s="58" t="s">
        <v>740</v>
      </c>
      <c r="I46" s="58">
        <v>2</v>
      </c>
      <c r="J46" s="58">
        <v>7</v>
      </c>
      <c r="K46" s="58">
        <v>11</v>
      </c>
      <c r="L46" s="58">
        <v>7</v>
      </c>
      <c r="M46" s="58" t="s">
        <v>517</v>
      </c>
      <c r="N46" s="58">
        <v>1</v>
      </c>
      <c r="O46" s="58">
        <v>0.9</v>
      </c>
      <c r="P46" s="58">
        <v>10</v>
      </c>
      <c r="Q46" s="58" t="s">
        <v>483</v>
      </c>
      <c r="R46" s="58">
        <v>20</v>
      </c>
      <c r="S46" s="58">
        <v>1</v>
      </c>
      <c r="T46" s="58">
        <v>0</v>
      </c>
      <c r="W46" s="58" t="s">
        <v>528</v>
      </c>
      <c r="AA46" s="58" t="s">
        <v>70</v>
      </c>
    </row>
    <row r="47" spans="1:27" x14ac:dyDescent="0.35">
      <c r="A47" t="s">
        <v>481</v>
      </c>
      <c r="B47" t="s">
        <v>654</v>
      </c>
      <c r="C47" s="58" t="s">
        <v>745</v>
      </c>
      <c r="D47" s="58" t="s">
        <v>778</v>
      </c>
      <c r="E47" s="58" t="s">
        <v>427</v>
      </c>
      <c r="F47" s="129">
        <v>1</v>
      </c>
      <c r="G47" s="58" t="s">
        <v>169</v>
      </c>
      <c r="H47" s="58" t="s">
        <v>740</v>
      </c>
      <c r="I47" s="58">
        <v>1</v>
      </c>
      <c r="J47" s="58">
        <v>4</v>
      </c>
      <c r="K47" s="58">
        <v>6</v>
      </c>
      <c r="L47" s="58">
        <v>6</v>
      </c>
      <c r="M47" s="58" t="s">
        <v>482</v>
      </c>
      <c r="N47" s="58">
        <v>1</v>
      </c>
      <c r="O47" s="58">
        <v>0.8</v>
      </c>
      <c r="P47" s="58">
        <v>10</v>
      </c>
      <c r="Q47" s="58" t="s">
        <v>484</v>
      </c>
      <c r="R47" s="58">
        <v>30</v>
      </c>
      <c r="S47" s="58">
        <v>1</v>
      </c>
      <c r="T47" s="58">
        <v>0</v>
      </c>
      <c r="W47" s="58" t="s">
        <v>529</v>
      </c>
      <c r="AA47" s="58" t="s">
        <v>70</v>
      </c>
    </row>
    <row r="48" spans="1:27" x14ac:dyDescent="0.35">
      <c r="A48" t="s">
        <v>420</v>
      </c>
      <c r="B48" t="s">
        <v>654</v>
      </c>
      <c r="C48" s="58" t="s">
        <v>745</v>
      </c>
      <c r="D48" s="87" t="s">
        <v>732</v>
      </c>
      <c r="E48" s="58" t="s">
        <v>730</v>
      </c>
      <c r="F48" s="129">
        <v>1</v>
      </c>
      <c r="G48" s="58" t="s">
        <v>169</v>
      </c>
      <c r="H48" s="58" t="s">
        <v>740</v>
      </c>
      <c r="I48" s="58">
        <v>1</v>
      </c>
      <c r="J48" s="58">
        <v>3</v>
      </c>
      <c r="K48" s="58">
        <v>4</v>
      </c>
      <c r="L48" s="58">
        <v>6</v>
      </c>
      <c r="M48" s="58" t="s">
        <v>435</v>
      </c>
      <c r="N48" s="58">
        <v>1</v>
      </c>
      <c r="O48" s="58">
        <v>1</v>
      </c>
      <c r="P48" s="58">
        <v>10</v>
      </c>
      <c r="Q48" s="58" t="s">
        <v>657</v>
      </c>
      <c r="R48" s="58">
        <v>40</v>
      </c>
      <c r="S48" s="58">
        <v>1</v>
      </c>
      <c r="T48" s="58">
        <v>0</v>
      </c>
      <c r="W48" s="58" t="s">
        <v>529</v>
      </c>
      <c r="AA48" s="87"/>
    </row>
    <row r="49" spans="1:27" x14ac:dyDescent="0.35">
      <c r="A49" t="s">
        <v>421</v>
      </c>
      <c r="B49" t="s">
        <v>654</v>
      </c>
      <c r="C49" s="58" t="s">
        <v>1215</v>
      </c>
      <c r="D49" s="58" t="s">
        <v>1251</v>
      </c>
      <c r="E49" s="58" t="s">
        <v>1012</v>
      </c>
      <c r="F49" s="129">
        <v>1</v>
      </c>
      <c r="G49" s="58" t="s">
        <v>169</v>
      </c>
      <c r="H49" s="58" t="s">
        <v>740</v>
      </c>
      <c r="I49" s="58">
        <v>3</v>
      </c>
      <c r="J49" s="58">
        <v>8</v>
      </c>
      <c r="K49" s="58">
        <v>9</v>
      </c>
      <c r="L49" s="58">
        <v>8</v>
      </c>
      <c r="M49" s="58" t="s">
        <v>591</v>
      </c>
      <c r="N49" s="58">
        <v>1</v>
      </c>
      <c r="O49" s="58">
        <v>1</v>
      </c>
      <c r="P49" s="58">
        <v>10</v>
      </c>
      <c r="Q49" s="58" t="s">
        <v>658</v>
      </c>
      <c r="R49" s="58">
        <v>20</v>
      </c>
      <c r="S49" s="58">
        <v>1</v>
      </c>
      <c r="T49" s="58">
        <v>0</v>
      </c>
      <c r="X49" s="58" t="s">
        <v>1127</v>
      </c>
      <c r="Y49" s="58" t="s">
        <v>1124</v>
      </c>
      <c r="AA49" s="58" t="s">
        <v>249</v>
      </c>
    </row>
    <row r="50" spans="1:27" x14ac:dyDescent="0.35">
      <c r="A50" t="s">
        <v>605</v>
      </c>
      <c r="B50" t="s">
        <v>654</v>
      </c>
      <c r="C50" s="58" t="s">
        <v>1055</v>
      </c>
      <c r="D50" s="58" t="s">
        <v>1280</v>
      </c>
      <c r="E50" s="58" t="s">
        <v>939</v>
      </c>
      <c r="F50" s="129">
        <v>1</v>
      </c>
      <c r="G50" s="58" t="s">
        <v>169</v>
      </c>
      <c r="H50" s="58" t="s">
        <v>1151</v>
      </c>
      <c r="I50" s="58">
        <v>3</v>
      </c>
      <c r="J50" s="58">
        <v>8</v>
      </c>
      <c r="K50" s="58">
        <v>9</v>
      </c>
      <c r="L50" s="58">
        <v>8</v>
      </c>
      <c r="M50" s="58" t="s">
        <v>606</v>
      </c>
      <c r="N50" s="58">
        <v>1</v>
      </c>
      <c r="O50" s="58">
        <v>0.6</v>
      </c>
      <c r="P50" s="58">
        <v>10</v>
      </c>
      <c r="Q50" s="58" t="s">
        <v>493</v>
      </c>
      <c r="R50" s="58">
        <v>10</v>
      </c>
      <c r="S50" s="58">
        <v>1</v>
      </c>
      <c r="T50" s="58">
        <v>0</v>
      </c>
    </row>
    <row r="51" spans="1:27" x14ac:dyDescent="0.35">
      <c r="A51" t="s">
        <v>392</v>
      </c>
      <c r="B51" t="s">
        <v>654</v>
      </c>
      <c r="C51" s="58" t="s">
        <v>1222</v>
      </c>
      <c r="D51" s="58" t="s">
        <v>1214</v>
      </c>
      <c r="E51" s="58" t="s">
        <v>940</v>
      </c>
      <c r="F51" s="129">
        <v>1</v>
      </c>
      <c r="G51" s="58" t="s">
        <v>169</v>
      </c>
      <c r="H51" s="58" t="s">
        <v>746</v>
      </c>
      <c r="I51" s="58">
        <v>5</v>
      </c>
      <c r="J51" s="58">
        <v>10</v>
      </c>
      <c r="K51" s="58">
        <v>13</v>
      </c>
      <c r="L51" s="58">
        <v>10</v>
      </c>
      <c r="M51" s="58" t="s">
        <v>393</v>
      </c>
      <c r="N51" s="58">
        <v>1</v>
      </c>
      <c r="O51" s="58">
        <v>0.7</v>
      </c>
      <c r="P51" s="58">
        <v>10</v>
      </c>
      <c r="Q51" s="58" t="s">
        <v>395</v>
      </c>
      <c r="R51" s="58">
        <v>8</v>
      </c>
      <c r="S51" s="58">
        <v>1</v>
      </c>
      <c r="T51" s="58">
        <v>0</v>
      </c>
      <c r="W51" s="58" t="s">
        <v>528</v>
      </c>
    </row>
    <row r="52" spans="1:27" x14ac:dyDescent="0.35">
      <c r="A52" t="s">
        <v>365</v>
      </c>
      <c r="B52" t="s">
        <v>375</v>
      </c>
      <c r="C52" s="58" t="s">
        <v>986</v>
      </c>
      <c r="D52" s="58" t="s">
        <v>1320</v>
      </c>
      <c r="E52" s="58" t="s">
        <v>931</v>
      </c>
      <c r="F52" s="129">
        <v>1</v>
      </c>
      <c r="G52" s="58" t="s">
        <v>169</v>
      </c>
      <c r="H52" s="58" t="s">
        <v>731</v>
      </c>
      <c r="I52" s="58">
        <v>1</v>
      </c>
      <c r="J52" s="58">
        <v>16</v>
      </c>
      <c r="K52" s="58">
        <v>8</v>
      </c>
      <c r="L52" s="58">
        <v>7</v>
      </c>
      <c r="M52" s="58" t="s">
        <v>85</v>
      </c>
      <c r="N52" s="58">
        <v>1</v>
      </c>
      <c r="O52" s="58">
        <v>1.1000000000000001</v>
      </c>
      <c r="P52" s="58">
        <v>10</v>
      </c>
      <c r="Q52" s="58" t="s">
        <v>660</v>
      </c>
      <c r="R52" s="58">
        <v>16</v>
      </c>
      <c r="S52" s="58">
        <v>1</v>
      </c>
      <c r="T52" s="58">
        <v>1</v>
      </c>
      <c r="Y52" s="58" t="s">
        <v>1434</v>
      </c>
      <c r="AA52" s="58" t="s">
        <v>782</v>
      </c>
    </row>
    <row r="53" spans="1:27" x14ac:dyDescent="0.35">
      <c r="A53" t="s">
        <v>366</v>
      </c>
      <c r="B53" t="s">
        <v>375</v>
      </c>
      <c r="C53" s="58" t="s">
        <v>986</v>
      </c>
      <c r="D53" s="58" t="s">
        <v>1320</v>
      </c>
      <c r="E53" s="58" t="s">
        <v>931</v>
      </c>
      <c r="F53" s="129">
        <v>8</v>
      </c>
      <c r="G53" s="58" t="s">
        <v>169</v>
      </c>
      <c r="H53" s="58" t="s">
        <v>731</v>
      </c>
      <c r="I53" s="58">
        <v>1</v>
      </c>
      <c r="J53" s="58">
        <v>16</v>
      </c>
      <c r="K53" s="58">
        <v>8</v>
      </c>
      <c r="L53" s="58">
        <v>7</v>
      </c>
      <c r="M53" s="58" t="s">
        <v>370</v>
      </c>
      <c r="N53" s="58">
        <v>1</v>
      </c>
      <c r="O53" s="58">
        <v>1.1000000000000001</v>
      </c>
      <c r="P53" s="58">
        <v>12</v>
      </c>
      <c r="Q53" s="58" t="s">
        <v>660</v>
      </c>
      <c r="R53" s="58">
        <v>14</v>
      </c>
      <c r="S53" s="58">
        <v>1</v>
      </c>
      <c r="T53" s="58">
        <v>1</v>
      </c>
      <c r="Y53" s="58" t="s">
        <v>1434</v>
      </c>
      <c r="AA53" s="58" t="s">
        <v>782</v>
      </c>
    </row>
    <row r="54" spans="1:27" x14ac:dyDescent="0.35">
      <c r="A54" t="s">
        <v>367</v>
      </c>
      <c r="B54" t="s">
        <v>375</v>
      </c>
      <c r="C54" s="58" t="s">
        <v>730</v>
      </c>
      <c r="D54" s="58" t="s">
        <v>1321</v>
      </c>
      <c r="E54" s="58" t="s">
        <v>941</v>
      </c>
      <c r="F54" s="129">
        <v>1</v>
      </c>
      <c r="G54" s="58" t="s">
        <v>1142</v>
      </c>
      <c r="H54" s="58" t="s">
        <v>742</v>
      </c>
      <c r="I54" s="58">
        <v>2</v>
      </c>
      <c r="J54" s="58">
        <v>20</v>
      </c>
      <c r="K54" s="58">
        <v>8</v>
      </c>
      <c r="L54" s="58">
        <v>8</v>
      </c>
      <c r="M54" s="58" t="s">
        <v>371</v>
      </c>
      <c r="N54" s="58">
        <v>1</v>
      </c>
      <c r="O54" s="58">
        <v>1.1000000000000001</v>
      </c>
      <c r="P54" s="58">
        <v>10</v>
      </c>
      <c r="Q54" s="58" t="s">
        <v>660</v>
      </c>
      <c r="R54" s="58">
        <v>10</v>
      </c>
      <c r="S54" s="58">
        <v>1</v>
      </c>
      <c r="T54" s="58">
        <v>1</v>
      </c>
      <c r="Y54" s="58" t="s">
        <v>1434</v>
      </c>
      <c r="Z54" s="58" t="s">
        <v>883</v>
      </c>
      <c r="AA54" s="58" t="s">
        <v>782</v>
      </c>
    </row>
    <row r="55" spans="1:27" x14ac:dyDescent="0.35">
      <c r="A55" t="s">
        <v>368</v>
      </c>
      <c r="B55" t="s">
        <v>375</v>
      </c>
      <c r="C55" s="58" t="s">
        <v>743</v>
      </c>
      <c r="D55" s="58" t="s">
        <v>1206</v>
      </c>
      <c r="E55" s="58" t="s">
        <v>942</v>
      </c>
      <c r="F55" s="129">
        <v>1</v>
      </c>
      <c r="G55" s="58" t="s">
        <v>169</v>
      </c>
      <c r="H55" s="58" t="s">
        <v>731</v>
      </c>
      <c r="I55" s="58">
        <v>1</v>
      </c>
      <c r="J55" s="58">
        <v>18</v>
      </c>
      <c r="K55" s="58">
        <v>10</v>
      </c>
      <c r="L55" s="58">
        <v>7</v>
      </c>
      <c r="M55" s="58" t="s">
        <v>372</v>
      </c>
      <c r="N55" s="58">
        <v>1</v>
      </c>
      <c r="O55" s="58">
        <v>2</v>
      </c>
      <c r="P55" s="58">
        <v>10</v>
      </c>
      <c r="Q55" s="58" t="s">
        <v>660</v>
      </c>
      <c r="R55" s="58">
        <v>14</v>
      </c>
      <c r="S55" s="58">
        <v>1</v>
      </c>
      <c r="T55" s="58">
        <v>1</v>
      </c>
      <c r="Y55" s="58" t="s">
        <v>1155</v>
      </c>
      <c r="AA55" s="58" t="s">
        <v>782</v>
      </c>
    </row>
    <row r="56" spans="1:27" x14ac:dyDescent="0.35">
      <c r="A56" t="s">
        <v>369</v>
      </c>
      <c r="B56" t="s">
        <v>375</v>
      </c>
      <c r="C56" s="58" t="s">
        <v>1225</v>
      </c>
      <c r="D56" s="58" t="s">
        <v>1181</v>
      </c>
      <c r="E56" s="58" t="s">
        <v>1022</v>
      </c>
      <c r="F56" s="129">
        <v>1</v>
      </c>
      <c r="G56" s="58" t="s">
        <v>169</v>
      </c>
      <c r="H56" s="58" t="s">
        <v>456</v>
      </c>
      <c r="I56" s="58">
        <v>4</v>
      </c>
      <c r="J56" s="58">
        <v>18</v>
      </c>
      <c r="K56" s="58">
        <v>12</v>
      </c>
      <c r="L56" s="58">
        <v>8</v>
      </c>
      <c r="M56" s="58" t="s">
        <v>86</v>
      </c>
      <c r="N56" s="58">
        <v>1</v>
      </c>
      <c r="O56" s="58">
        <v>2</v>
      </c>
      <c r="P56" s="58">
        <v>10</v>
      </c>
      <c r="Q56" s="58" t="s">
        <v>660</v>
      </c>
      <c r="R56" s="58">
        <v>10</v>
      </c>
      <c r="S56" s="58">
        <v>1</v>
      </c>
      <c r="T56" s="58">
        <v>1</v>
      </c>
      <c r="Y56" s="58" t="s">
        <v>1308</v>
      </c>
      <c r="AA56" s="58" t="s">
        <v>782</v>
      </c>
    </row>
    <row r="57" spans="1:27" x14ac:dyDescent="0.35">
      <c r="A57" t="s">
        <v>376</v>
      </c>
      <c r="B57" t="s">
        <v>375</v>
      </c>
      <c r="C57" s="58" t="s">
        <v>739</v>
      </c>
      <c r="D57" s="58" t="s">
        <v>1214</v>
      </c>
      <c r="E57" s="58" t="s">
        <v>933</v>
      </c>
      <c r="F57" s="129">
        <v>1</v>
      </c>
      <c r="G57" s="58" t="s">
        <v>1370</v>
      </c>
      <c r="H57" s="58" t="s">
        <v>928</v>
      </c>
      <c r="I57" s="58">
        <v>8</v>
      </c>
      <c r="J57" s="58">
        <v>18</v>
      </c>
      <c r="K57" s="58">
        <v>8</v>
      </c>
      <c r="L57" s="58">
        <v>9</v>
      </c>
      <c r="M57" s="58" t="s">
        <v>379</v>
      </c>
      <c r="N57" s="58">
        <v>1</v>
      </c>
      <c r="O57" s="58">
        <v>1.4</v>
      </c>
      <c r="P57" s="58">
        <v>10</v>
      </c>
      <c r="Q57" s="58" t="s">
        <v>660</v>
      </c>
      <c r="R57" s="58">
        <v>8</v>
      </c>
      <c r="S57" s="58">
        <v>0</v>
      </c>
      <c r="T57" s="58">
        <v>1</v>
      </c>
      <c r="X57" s="58" t="s">
        <v>324</v>
      </c>
      <c r="Y57" s="58" t="s">
        <v>1435</v>
      </c>
      <c r="Z57" s="58" t="s">
        <v>1430</v>
      </c>
    </row>
    <row r="58" spans="1:27" x14ac:dyDescent="0.35">
      <c r="A58" t="s">
        <v>639</v>
      </c>
      <c r="B58" t="s">
        <v>375</v>
      </c>
      <c r="C58" s="58" t="s">
        <v>735</v>
      </c>
      <c r="D58" s="58" t="s">
        <v>1052</v>
      </c>
      <c r="E58" s="58" t="s">
        <v>1022</v>
      </c>
      <c r="F58" s="129">
        <v>1</v>
      </c>
      <c r="G58" s="58" t="s">
        <v>169</v>
      </c>
      <c r="H58" s="58" t="s">
        <v>429</v>
      </c>
      <c r="I58" s="58">
        <v>10</v>
      </c>
      <c r="J58" s="58">
        <v>20</v>
      </c>
      <c r="K58" s="58">
        <v>18</v>
      </c>
      <c r="L58" s="58">
        <v>8</v>
      </c>
      <c r="M58" s="58" t="s">
        <v>982</v>
      </c>
      <c r="N58" s="58">
        <v>2</v>
      </c>
      <c r="O58" s="58">
        <v>1.2</v>
      </c>
      <c r="P58" s="58">
        <v>14</v>
      </c>
      <c r="Q58" s="58" t="s">
        <v>660</v>
      </c>
      <c r="R58" s="58">
        <v>5</v>
      </c>
      <c r="S58" s="58">
        <v>1</v>
      </c>
      <c r="T58" s="58">
        <v>1</v>
      </c>
      <c r="Y58" s="58" t="s">
        <v>1434</v>
      </c>
      <c r="AA58" s="58" t="s">
        <v>782</v>
      </c>
    </row>
    <row r="59" spans="1:27" x14ac:dyDescent="0.35">
      <c r="A59" t="s">
        <v>377</v>
      </c>
      <c r="B59" t="s">
        <v>375</v>
      </c>
      <c r="C59" s="58" t="s">
        <v>777</v>
      </c>
      <c r="D59" s="58" t="s">
        <v>1322</v>
      </c>
      <c r="E59" s="58" t="s">
        <v>935</v>
      </c>
      <c r="F59" s="129">
        <v>1</v>
      </c>
      <c r="G59" s="58" t="s">
        <v>1327</v>
      </c>
      <c r="H59" s="58" t="s">
        <v>928</v>
      </c>
      <c r="I59" s="58">
        <v>10</v>
      </c>
      <c r="J59" s="58">
        <v>24</v>
      </c>
      <c r="K59" s="58">
        <v>18</v>
      </c>
      <c r="L59" s="58">
        <v>11</v>
      </c>
      <c r="M59" s="58" t="s">
        <v>378</v>
      </c>
      <c r="N59" s="58">
        <v>1</v>
      </c>
      <c r="O59" s="58">
        <v>1</v>
      </c>
      <c r="P59" s="58">
        <v>10</v>
      </c>
      <c r="Q59" s="58" t="s">
        <v>660</v>
      </c>
      <c r="R59" s="58">
        <v>0</v>
      </c>
      <c r="S59" s="58">
        <v>1</v>
      </c>
      <c r="T59" s="58">
        <v>1</v>
      </c>
      <c r="V59" s="58">
        <v>1</v>
      </c>
      <c r="X59" s="58" t="s">
        <v>1297</v>
      </c>
      <c r="Y59" s="58" t="s">
        <v>1156</v>
      </c>
      <c r="Z59" s="58" t="s">
        <v>1236</v>
      </c>
      <c r="AA59" s="58" t="s">
        <v>782</v>
      </c>
    </row>
    <row r="60" spans="1:27" x14ac:dyDescent="0.35">
      <c r="A60" t="s">
        <v>382</v>
      </c>
      <c r="B60" t="s">
        <v>382</v>
      </c>
      <c r="C60" s="58" t="s">
        <v>1244</v>
      </c>
      <c r="D60" s="58" t="s">
        <v>1318</v>
      </c>
      <c r="E60" s="58" t="s">
        <v>1018</v>
      </c>
      <c r="F60" s="129">
        <v>1</v>
      </c>
      <c r="G60" s="58" t="s">
        <v>169</v>
      </c>
      <c r="H60" s="58" t="s">
        <v>740</v>
      </c>
      <c r="I60" s="58">
        <v>5</v>
      </c>
      <c r="J60" s="58">
        <v>14</v>
      </c>
      <c r="K60" s="58">
        <v>15</v>
      </c>
      <c r="L60" s="58">
        <v>9</v>
      </c>
      <c r="M60" s="58" t="s">
        <v>385</v>
      </c>
      <c r="N60" s="58">
        <v>2</v>
      </c>
      <c r="O60" s="58">
        <v>1</v>
      </c>
      <c r="P60" s="58">
        <v>11</v>
      </c>
      <c r="Q60" s="58" t="s">
        <v>661</v>
      </c>
      <c r="R60" s="58">
        <v>14</v>
      </c>
      <c r="S60" s="58">
        <v>1</v>
      </c>
      <c r="T60" s="58">
        <v>1</v>
      </c>
      <c r="AA60" s="58" t="s">
        <v>782</v>
      </c>
    </row>
    <row r="61" spans="1:27" x14ac:dyDescent="0.35">
      <c r="A61" t="s">
        <v>383</v>
      </c>
      <c r="B61" t="s">
        <v>382</v>
      </c>
      <c r="C61" s="58" t="s">
        <v>1224</v>
      </c>
      <c r="D61" s="58" t="s">
        <v>1323</v>
      </c>
      <c r="E61" s="58" t="s">
        <v>951</v>
      </c>
      <c r="F61" s="129">
        <v>1</v>
      </c>
      <c r="G61" s="58" t="s">
        <v>169</v>
      </c>
      <c r="H61" s="58" t="s">
        <v>1152</v>
      </c>
      <c r="I61" s="58">
        <v>5</v>
      </c>
      <c r="J61" s="58">
        <v>14</v>
      </c>
      <c r="K61" s="58">
        <v>17</v>
      </c>
      <c r="L61" s="58">
        <v>10</v>
      </c>
      <c r="M61" s="58" t="s">
        <v>386</v>
      </c>
      <c r="N61" s="58">
        <v>2</v>
      </c>
      <c r="O61" s="58">
        <v>1</v>
      </c>
      <c r="P61" s="58">
        <v>11</v>
      </c>
      <c r="Q61" s="58" t="s">
        <v>661</v>
      </c>
      <c r="R61" s="58">
        <v>10</v>
      </c>
      <c r="S61" s="58">
        <v>1</v>
      </c>
      <c r="T61" s="58">
        <v>1</v>
      </c>
      <c r="AA61" s="58" t="s">
        <v>782</v>
      </c>
    </row>
    <row r="62" spans="1:27" x14ac:dyDescent="0.35">
      <c r="A62" t="s">
        <v>722</v>
      </c>
      <c r="B62" t="s">
        <v>382</v>
      </c>
      <c r="C62" s="58" t="s">
        <v>1213</v>
      </c>
      <c r="D62" s="58" t="s">
        <v>1052</v>
      </c>
      <c r="E62" s="58" t="s">
        <v>1023</v>
      </c>
      <c r="F62" s="129">
        <v>5</v>
      </c>
      <c r="G62" s="58" t="s">
        <v>169</v>
      </c>
      <c r="H62" s="58" t="s">
        <v>740</v>
      </c>
      <c r="I62" s="58">
        <v>5</v>
      </c>
      <c r="J62" s="58">
        <v>14</v>
      </c>
      <c r="K62" s="58">
        <v>15</v>
      </c>
      <c r="L62" s="58">
        <v>9</v>
      </c>
      <c r="M62" s="58" t="s">
        <v>975</v>
      </c>
      <c r="N62" s="58">
        <v>2</v>
      </c>
      <c r="O62" s="58">
        <v>1</v>
      </c>
      <c r="P62" s="58">
        <v>13</v>
      </c>
      <c r="Q62" s="58" t="s">
        <v>661</v>
      </c>
      <c r="R62" s="58">
        <v>10</v>
      </c>
      <c r="S62" s="58">
        <v>1</v>
      </c>
      <c r="T62" s="58">
        <v>1</v>
      </c>
      <c r="AA62" s="58" t="s">
        <v>782</v>
      </c>
    </row>
    <row r="63" spans="1:27" x14ac:dyDescent="0.35">
      <c r="A63" t="s">
        <v>384</v>
      </c>
      <c r="B63" t="s">
        <v>382</v>
      </c>
      <c r="C63" s="58" t="s">
        <v>1377</v>
      </c>
      <c r="D63" s="58" t="s">
        <v>1213</v>
      </c>
      <c r="E63" s="58" t="s">
        <v>1278</v>
      </c>
      <c r="F63" s="129">
        <v>1</v>
      </c>
      <c r="G63" s="58" t="s">
        <v>169</v>
      </c>
      <c r="H63" s="58" t="s">
        <v>730</v>
      </c>
      <c r="I63" s="58">
        <v>5</v>
      </c>
      <c r="J63" s="58">
        <v>15</v>
      </c>
      <c r="K63" s="58">
        <v>25</v>
      </c>
      <c r="L63" s="58">
        <v>11</v>
      </c>
      <c r="M63" s="58" t="s">
        <v>387</v>
      </c>
      <c r="N63" s="58">
        <v>2</v>
      </c>
      <c r="O63" s="58">
        <v>1</v>
      </c>
      <c r="P63" s="58">
        <v>11</v>
      </c>
      <c r="Q63" s="58" t="s">
        <v>661</v>
      </c>
      <c r="R63" s="58">
        <v>0</v>
      </c>
      <c r="S63" s="58">
        <v>1</v>
      </c>
      <c r="T63" s="58">
        <v>1</v>
      </c>
      <c r="V63" s="58">
        <v>1</v>
      </c>
      <c r="AA63" s="58" t="s">
        <v>782</v>
      </c>
    </row>
    <row r="64" spans="1:27" x14ac:dyDescent="0.35">
      <c r="A64" t="s">
        <v>396</v>
      </c>
      <c r="B64" t="s">
        <v>382</v>
      </c>
      <c r="C64" s="58" t="s">
        <v>422</v>
      </c>
      <c r="D64" s="58" t="s">
        <v>1053</v>
      </c>
      <c r="E64" s="58" t="s">
        <v>963</v>
      </c>
      <c r="F64" s="129">
        <v>1</v>
      </c>
      <c r="G64" s="58" t="s">
        <v>1144</v>
      </c>
      <c r="H64" s="58" t="s">
        <v>742</v>
      </c>
      <c r="I64" s="58">
        <v>6</v>
      </c>
      <c r="J64" s="58">
        <v>15</v>
      </c>
      <c r="K64" s="58">
        <v>13</v>
      </c>
      <c r="L64" s="58">
        <v>9</v>
      </c>
      <c r="M64" s="58" t="s">
        <v>388</v>
      </c>
      <c r="N64" s="58">
        <v>2</v>
      </c>
      <c r="O64" s="58">
        <v>1</v>
      </c>
      <c r="P64" s="58">
        <v>11</v>
      </c>
      <c r="Q64" s="58" t="s">
        <v>661</v>
      </c>
      <c r="R64" s="58">
        <v>5</v>
      </c>
      <c r="S64" s="58">
        <v>1</v>
      </c>
      <c r="T64" s="58">
        <v>1</v>
      </c>
      <c r="Z64" s="58" t="s">
        <v>1235</v>
      </c>
      <c r="AA64" s="58" t="s">
        <v>782</v>
      </c>
    </row>
    <row r="65" spans="1:27" x14ac:dyDescent="0.35">
      <c r="A65" t="s">
        <v>849</v>
      </c>
      <c r="B65" t="s">
        <v>640</v>
      </c>
      <c r="C65" s="58" t="s">
        <v>1338</v>
      </c>
      <c r="D65" s="58" t="s">
        <v>1225</v>
      </c>
      <c r="E65" s="58" t="s">
        <v>945</v>
      </c>
      <c r="F65" s="129">
        <v>1</v>
      </c>
      <c r="G65" s="58" t="s">
        <v>169</v>
      </c>
      <c r="H65" s="58" t="s">
        <v>744</v>
      </c>
      <c r="I65" s="58">
        <v>3</v>
      </c>
      <c r="J65" s="58">
        <v>10</v>
      </c>
      <c r="K65" s="58">
        <v>17</v>
      </c>
      <c r="L65" s="58">
        <v>8</v>
      </c>
      <c r="M65" s="58" t="s">
        <v>850</v>
      </c>
      <c r="N65" s="58">
        <v>2</v>
      </c>
      <c r="O65" s="58">
        <v>0.8</v>
      </c>
      <c r="P65" s="58">
        <v>10</v>
      </c>
      <c r="Q65" s="58" t="s">
        <v>1348</v>
      </c>
      <c r="R65" s="58">
        <v>0</v>
      </c>
      <c r="S65" s="58">
        <v>1</v>
      </c>
      <c r="T65" s="58">
        <v>0</v>
      </c>
      <c r="V65" s="58">
        <v>1</v>
      </c>
      <c r="W65" s="58" t="s">
        <v>851</v>
      </c>
    </row>
    <row r="66" spans="1:27" x14ac:dyDescent="0.35">
      <c r="A66" t="s">
        <v>920</v>
      </c>
      <c r="B66" t="s">
        <v>640</v>
      </c>
      <c r="C66" s="58" t="s">
        <v>1378</v>
      </c>
      <c r="D66" s="58" t="s">
        <v>1182</v>
      </c>
      <c r="E66" s="58" t="s">
        <v>949</v>
      </c>
      <c r="F66" s="129">
        <v>1</v>
      </c>
      <c r="G66" s="58" t="s">
        <v>169</v>
      </c>
      <c r="H66" s="58" t="s">
        <v>744</v>
      </c>
      <c r="I66" s="58">
        <v>5</v>
      </c>
      <c r="J66" s="58">
        <v>12</v>
      </c>
      <c r="K66" s="58">
        <v>20</v>
      </c>
      <c r="L66" s="58">
        <v>8</v>
      </c>
      <c r="M66" s="58" t="s">
        <v>921</v>
      </c>
      <c r="N66" s="58">
        <v>2</v>
      </c>
      <c r="O66" s="58">
        <v>0.85</v>
      </c>
      <c r="P66" s="58">
        <v>12</v>
      </c>
      <c r="Q66" s="58" t="s">
        <v>1348</v>
      </c>
      <c r="R66" s="58">
        <v>0</v>
      </c>
      <c r="S66" s="58">
        <v>1</v>
      </c>
      <c r="T66" s="58">
        <v>0</v>
      </c>
      <c r="V66" s="58">
        <v>1</v>
      </c>
      <c r="W66" s="58" t="s">
        <v>922</v>
      </c>
    </row>
    <row r="67" spans="1:27" x14ac:dyDescent="0.35">
      <c r="A67" t="s">
        <v>1138</v>
      </c>
      <c r="B67" t="s">
        <v>640</v>
      </c>
      <c r="C67" s="58" t="s">
        <v>1378</v>
      </c>
      <c r="D67" s="58" t="s">
        <v>1324</v>
      </c>
      <c r="E67" s="58" t="s">
        <v>1139</v>
      </c>
      <c r="F67" s="129">
        <v>1</v>
      </c>
      <c r="G67" s="58" t="s">
        <v>169</v>
      </c>
      <c r="H67" s="58" t="s">
        <v>732</v>
      </c>
      <c r="I67" s="58">
        <v>6</v>
      </c>
      <c r="J67" s="58">
        <v>13</v>
      </c>
      <c r="K67" s="58">
        <v>22</v>
      </c>
      <c r="L67" s="58">
        <v>10</v>
      </c>
      <c r="M67" s="58" t="s">
        <v>1140</v>
      </c>
      <c r="N67" s="58">
        <v>2</v>
      </c>
      <c r="O67" s="58">
        <v>1</v>
      </c>
      <c r="P67" s="58">
        <v>10</v>
      </c>
      <c r="Q67" s="58" t="s">
        <v>1141</v>
      </c>
      <c r="R67" s="58">
        <v>0</v>
      </c>
      <c r="S67" s="58">
        <v>1</v>
      </c>
      <c r="T67" s="58">
        <v>1</v>
      </c>
      <c r="V67" s="58">
        <v>1</v>
      </c>
      <c r="W67" s="58" t="s">
        <v>528</v>
      </c>
      <c r="AA67" s="58" t="s">
        <v>782</v>
      </c>
    </row>
    <row r="68" spans="1:27" x14ac:dyDescent="0.35">
      <c r="A68" t="s">
        <v>666</v>
      </c>
      <c r="B68" t="s">
        <v>640</v>
      </c>
      <c r="C68" s="58" t="s">
        <v>1339</v>
      </c>
      <c r="D68" s="58" t="s">
        <v>1210</v>
      </c>
      <c r="E68" s="58" t="s">
        <v>1024</v>
      </c>
      <c r="F68" s="129">
        <v>1</v>
      </c>
      <c r="G68" s="58" t="s">
        <v>169</v>
      </c>
      <c r="H68" s="58" t="s">
        <v>456</v>
      </c>
      <c r="I68" s="58">
        <v>7</v>
      </c>
      <c r="J68" s="58">
        <v>14</v>
      </c>
      <c r="K68" s="58">
        <v>26</v>
      </c>
      <c r="L68" s="58">
        <v>10</v>
      </c>
      <c r="M68" s="58" t="s">
        <v>667</v>
      </c>
      <c r="N68" s="58">
        <v>2</v>
      </c>
      <c r="O68" s="58">
        <v>1</v>
      </c>
      <c r="P68" s="58">
        <v>14</v>
      </c>
      <c r="Q68" s="58" t="s">
        <v>1348</v>
      </c>
      <c r="R68" s="58">
        <v>0</v>
      </c>
      <c r="S68" s="58">
        <v>1</v>
      </c>
      <c r="T68" s="58">
        <v>1</v>
      </c>
      <c r="V68" s="58">
        <v>1</v>
      </c>
      <c r="AA68" s="58" t="s">
        <v>782</v>
      </c>
    </row>
    <row r="69" spans="1:27" x14ac:dyDescent="0.35">
      <c r="A69" t="s">
        <v>647</v>
      </c>
      <c r="B69" t="s">
        <v>640</v>
      </c>
      <c r="C69" s="58" t="s">
        <v>1268</v>
      </c>
      <c r="D69" s="58" t="s">
        <v>1325</v>
      </c>
      <c r="E69" s="58" t="s">
        <v>945</v>
      </c>
      <c r="F69" s="129">
        <v>1</v>
      </c>
      <c r="G69" s="58" t="s">
        <v>169</v>
      </c>
      <c r="H69" s="58" t="s">
        <v>740</v>
      </c>
      <c r="I69" s="58">
        <v>8</v>
      </c>
      <c r="J69" s="58">
        <v>16</v>
      </c>
      <c r="K69" s="58">
        <v>24</v>
      </c>
      <c r="L69" s="58">
        <v>9</v>
      </c>
      <c r="M69" s="58" t="s">
        <v>981</v>
      </c>
      <c r="N69" s="58">
        <v>3</v>
      </c>
      <c r="O69" s="58">
        <v>1</v>
      </c>
      <c r="P69" s="58">
        <v>15</v>
      </c>
      <c r="Q69" s="58" t="s">
        <v>1346</v>
      </c>
      <c r="R69" s="58">
        <v>0</v>
      </c>
      <c r="S69" s="58">
        <v>1</v>
      </c>
      <c r="T69" s="58">
        <v>0</v>
      </c>
      <c r="V69" s="58">
        <v>1</v>
      </c>
      <c r="W69" s="58" t="s">
        <v>653</v>
      </c>
    </row>
    <row r="70" spans="1:27" x14ac:dyDescent="0.35">
      <c r="A70" t="s">
        <v>646</v>
      </c>
      <c r="B70" t="s">
        <v>640</v>
      </c>
      <c r="C70" s="58" t="s">
        <v>1379</v>
      </c>
      <c r="D70" s="58" t="s">
        <v>1210</v>
      </c>
      <c r="E70" s="58" t="s">
        <v>953</v>
      </c>
      <c r="F70" s="129">
        <v>1</v>
      </c>
      <c r="G70" s="58" t="s">
        <v>169</v>
      </c>
      <c r="H70" s="58" t="s">
        <v>729</v>
      </c>
      <c r="I70" s="58">
        <v>10</v>
      </c>
      <c r="J70" s="58">
        <v>18</v>
      </c>
      <c r="K70" s="58">
        <v>26</v>
      </c>
      <c r="L70" s="58">
        <v>10</v>
      </c>
      <c r="M70" s="58" t="s">
        <v>650</v>
      </c>
      <c r="N70" s="58">
        <v>2</v>
      </c>
      <c r="O70" s="58">
        <v>1</v>
      </c>
      <c r="P70" s="58">
        <v>14</v>
      </c>
      <c r="Q70" s="58" t="s">
        <v>1347</v>
      </c>
      <c r="R70" s="58">
        <v>0</v>
      </c>
      <c r="S70" s="58">
        <v>1</v>
      </c>
      <c r="T70" s="58">
        <v>0</v>
      </c>
      <c r="V70" s="58">
        <v>1</v>
      </c>
      <c r="W70" s="58" t="s">
        <v>1395</v>
      </c>
    </row>
    <row r="71" spans="1:27" x14ac:dyDescent="0.35">
      <c r="A71" t="s">
        <v>600</v>
      </c>
      <c r="B71" t="s">
        <v>640</v>
      </c>
      <c r="C71" s="58" t="s">
        <v>1263</v>
      </c>
      <c r="D71" s="58" t="s">
        <v>1244</v>
      </c>
      <c r="E71" s="58" t="s">
        <v>951</v>
      </c>
      <c r="F71" s="129">
        <v>1</v>
      </c>
      <c r="G71" s="58" t="s">
        <v>169</v>
      </c>
      <c r="H71" s="58" t="s">
        <v>744</v>
      </c>
      <c r="I71" s="58">
        <v>8</v>
      </c>
      <c r="J71" s="58">
        <v>16</v>
      </c>
      <c r="K71" s="58">
        <v>28</v>
      </c>
      <c r="L71" s="58">
        <v>9</v>
      </c>
      <c r="M71" s="58" t="s">
        <v>601</v>
      </c>
      <c r="N71" s="58">
        <v>3</v>
      </c>
      <c r="O71" s="58">
        <v>1.4</v>
      </c>
      <c r="P71" s="58">
        <v>16</v>
      </c>
      <c r="Q71" s="58" t="s">
        <v>668</v>
      </c>
      <c r="R71" s="58">
        <v>0</v>
      </c>
      <c r="S71" s="58">
        <v>1</v>
      </c>
      <c r="T71" s="58">
        <v>1</v>
      </c>
      <c r="V71" s="58">
        <v>1</v>
      </c>
      <c r="AA71" s="58" t="s">
        <v>782</v>
      </c>
    </row>
    <row r="72" spans="1:27" x14ac:dyDescent="0.35">
      <c r="A72" t="s">
        <v>397</v>
      </c>
      <c r="B72" t="s">
        <v>640</v>
      </c>
      <c r="C72" s="58" t="s">
        <v>1381</v>
      </c>
      <c r="D72" s="58" t="s">
        <v>1226</v>
      </c>
      <c r="E72" s="58" t="s">
        <v>951</v>
      </c>
      <c r="F72" s="129">
        <v>1</v>
      </c>
      <c r="G72" s="58" t="s">
        <v>169</v>
      </c>
      <c r="H72" s="58" t="s">
        <v>744</v>
      </c>
      <c r="I72" s="58">
        <v>10</v>
      </c>
      <c r="J72" s="58">
        <v>18</v>
      </c>
      <c r="K72" s="58">
        <v>30</v>
      </c>
      <c r="L72" s="58">
        <v>9</v>
      </c>
      <c r="M72" s="58" t="s">
        <v>399</v>
      </c>
      <c r="N72" s="58">
        <v>3</v>
      </c>
      <c r="O72" s="58">
        <v>1.4</v>
      </c>
      <c r="P72" s="58">
        <v>16</v>
      </c>
      <c r="Q72" s="58" t="s">
        <v>395</v>
      </c>
      <c r="R72" s="58">
        <v>0</v>
      </c>
      <c r="S72" s="58">
        <v>1</v>
      </c>
      <c r="T72" s="58">
        <v>1</v>
      </c>
      <c r="V72" s="58">
        <v>1</v>
      </c>
      <c r="AA72" s="58" t="s">
        <v>782</v>
      </c>
    </row>
    <row r="73" spans="1:27" x14ac:dyDescent="0.35">
      <c r="A73" t="s">
        <v>398</v>
      </c>
      <c r="B73" t="s">
        <v>640</v>
      </c>
      <c r="C73" s="58" t="s">
        <v>1262</v>
      </c>
      <c r="D73" s="58" t="s">
        <v>777</v>
      </c>
      <c r="E73" s="58" t="s">
        <v>950</v>
      </c>
      <c r="F73" s="129">
        <v>1</v>
      </c>
      <c r="G73" s="58" t="s">
        <v>169</v>
      </c>
      <c r="H73" s="58" t="s">
        <v>778</v>
      </c>
      <c r="I73" s="58">
        <v>12</v>
      </c>
      <c r="J73" s="58">
        <v>20</v>
      </c>
      <c r="K73" s="58">
        <v>32</v>
      </c>
      <c r="L73" s="58">
        <v>9</v>
      </c>
      <c r="M73" s="58" t="s">
        <v>400</v>
      </c>
      <c r="N73" s="58">
        <v>3</v>
      </c>
      <c r="O73" s="58">
        <v>1.4</v>
      </c>
      <c r="P73" s="58">
        <v>16</v>
      </c>
      <c r="Q73" s="58" t="s">
        <v>1340</v>
      </c>
      <c r="R73" s="58">
        <v>0</v>
      </c>
      <c r="S73" s="58">
        <v>1</v>
      </c>
      <c r="T73" s="58">
        <v>1</v>
      </c>
      <c r="V73" s="58">
        <v>1</v>
      </c>
      <c r="AA73" s="58" t="s">
        <v>782</v>
      </c>
    </row>
    <row r="74" spans="1:27" x14ac:dyDescent="0.35">
      <c r="A74" t="s">
        <v>491</v>
      </c>
      <c r="B74" t="s">
        <v>640</v>
      </c>
      <c r="C74" s="58" t="s">
        <v>1264</v>
      </c>
      <c r="D74" s="58" t="s">
        <v>1220</v>
      </c>
      <c r="E74" s="58" t="s">
        <v>1025</v>
      </c>
      <c r="F74" s="129">
        <v>1</v>
      </c>
      <c r="G74" s="58" t="s">
        <v>169</v>
      </c>
      <c r="H74" s="58" t="s">
        <v>738</v>
      </c>
      <c r="I74" s="58">
        <v>16</v>
      </c>
      <c r="J74" s="58">
        <v>24</v>
      </c>
      <c r="K74" s="58">
        <v>34</v>
      </c>
      <c r="L74" s="58">
        <v>9</v>
      </c>
      <c r="M74" s="58" t="s">
        <v>492</v>
      </c>
      <c r="N74" s="58">
        <v>3</v>
      </c>
      <c r="O74" s="58">
        <v>1.4</v>
      </c>
      <c r="P74" s="58">
        <v>16</v>
      </c>
      <c r="Q74" s="58" t="s">
        <v>1340</v>
      </c>
      <c r="R74" s="58">
        <v>0</v>
      </c>
      <c r="S74" s="58">
        <v>1</v>
      </c>
      <c r="T74" s="58">
        <v>1</v>
      </c>
      <c r="V74" s="58">
        <v>1</v>
      </c>
      <c r="AA74" s="58" t="s">
        <v>782</v>
      </c>
    </row>
    <row r="75" spans="1:27" x14ac:dyDescent="0.35">
      <c r="A75" t="s">
        <v>846</v>
      </c>
      <c r="B75" t="s">
        <v>640</v>
      </c>
      <c r="C75" s="58" t="s">
        <v>1382</v>
      </c>
      <c r="D75" s="58" t="s">
        <v>1326</v>
      </c>
      <c r="E75" s="58" t="s">
        <v>1025</v>
      </c>
      <c r="F75" s="129">
        <v>1</v>
      </c>
      <c r="G75" s="58" t="s">
        <v>169</v>
      </c>
      <c r="H75" s="58" t="s">
        <v>734</v>
      </c>
      <c r="I75" s="58">
        <v>18</v>
      </c>
      <c r="J75" s="58">
        <v>26</v>
      </c>
      <c r="K75" s="58">
        <v>36</v>
      </c>
      <c r="L75" s="58">
        <v>9</v>
      </c>
      <c r="M75" s="58" t="s">
        <v>628</v>
      </c>
      <c r="N75" s="58">
        <v>3</v>
      </c>
      <c r="O75" s="58">
        <v>1.4</v>
      </c>
      <c r="P75" s="58">
        <v>16</v>
      </c>
      <c r="Q75" s="58" t="s">
        <v>1340</v>
      </c>
      <c r="R75" s="58">
        <v>0</v>
      </c>
      <c r="S75" s="58">
        <v>1</v>
      </c>
      <c r="T75" s="58">
        <v>1</v>
      </c>
      <c r="V75" s="58">
        <v>1</v>
      </c>
      <c r="Y75" s="58" t="s">
        <v>848</v>
      </c>
      <c r="AA75" s="58" t="s">
        <v>782</v>
      </c>
    </row>
    <row r="76" spans="1:27" x14ac:dyDescent="0.35">
      <c r="A76" t="s">
        <v>402</v>
      </c>
      <c r="B76" t="s">
        <v>640</v>
      </c>
      <c r="C76" s="58" t="s">
        <v>1371</v>
      </c>
      <c r="D76" s="58" t="s">
        <v>1326</v>
      </c>
      <c r="E76" s="58" t="s">
        <v>952</v>
      </c>
      <c r="F76" s="129">
        <v>1</v>
      </c>
      <c r="G76" s="58" t="s">
        <v>433</v>
      </c>
      <c r="H76" s="58" t="s">
        <v>431</v>
      </c>
      <c r="I76" s="58">
        <v>14</v>
      </c>
      <c r="J76" s="58">
        <v>22</v>
      </c>
      <c r="K76" s="58">
        <v>26</v>
      </c>
      <c r="L76" s="58">
        <v>10</v>
      </c>
      <c r="M76" s="58" t="s">
        <v>976</v>
      </c>
      <c r="N76" s="58">
        <v>3</v>
      </c>
      <c r="O76" s="58">
        <v>1.5</v>
      </c>
      <c r="P76" s="58">
        <v>15</v>
      </c>
      <c r="Q76" s="58" t="s">
        <v>1342</v>
      </c>
      <c r="R76" s="58">
        <v>0</v>
      </c>
      <c r="S76" s="58">
        <v>1</v>
      </c>
      <c r="T76" s="58">
        <v>1</v>
      </c>
      <c r="V76" s="58">
        <v>1</v>
      </c>
      <c r="W76" s="58" t="s">
        <v>530</v>
      </c>
      <c r="X76" s="58" t="s">
        <v>1422</v>
      </c>
      <c r="Y76" s="58" t="s">
        <v>671</v>
      </c>
      <c r="Z76" s="58" t="s">
        <v>413</v>
      </c>
      <c r="AA76" s="58" t="s">
        <v>782</v>
      </c>
    </row>
    <row r="77" spans="1:27" x14ac:dyDescent="0.35">
      <c r="A77" t="s">
        <v>403</v>
      </c>
      <c r="B77" t="s">
        <v>640</v>
      </c>
      <c r="C77" s="58" t="s">
        <v>1383</v>
      </c>
      <c r="D77" s="58" t="s">
        <v>1326</v>
      </c>
      <c r="E77" s="58" t="s">
        <v>953</v>
      </c>
      <c r="F77" s="129">
        <v>1</v>
      </c>
      <c r="G77" s="58" t="s">
        <v>433</v>
      </c>
      <c r="H77" s="58" t="s">
        <v>431</v>
      </c>
      <c r="I77" s="58">
        <v>18</v>
      </c>
      <c r="J77" s="58">
        <v>26</v>
      </c>
      <c r="K77" s="58">
        <v>30</v>
      </c>
      <c r="L77" s="58">
        <v>10</v>
      </c>
      <c r="M77" s="58" t="s">
        <v>977</v>
      </c>
      <c r="N77" s="58">
        <v>3</v>
      </c>
      <c r="O77" s="58">
        <v>1.5</v>
      </c>
      <c r="P77" s="58">
        <v>15</v>
      </c>
      <c r="Q77" s="58" t="s">
        <v>1343</v>
      </c>
      <c r="R77" s="58">
        <v>0</v>
      </c>
      <c r="S77" s="58">
        <v>1</v>
      </c>
      <c r="T77" s="58">
        <v>1</v>
      </c>
      <c r="V77" s="58">
        <v>1</v>
      </c>
      <c r="W77" s="58" t="s">
        <v>530</v>
      </c>
      <c r="X77" s="58" t="s">
        <v>1423</v>
      </c>
      <c r="Y77" s="58" t="s">
        <v>672</v>
      </c>
      <c r="Z77" s="58" t="s">
        <v>412</v>
      </c>
      <c r="AA77" s="58" t="s">
        <v>782</v>
      </c>
    </row>
    <row r="78" spans="1:27" x14ac:dyDescent="0.35">
      <c r="A78" t="s">
        <v>404</v>
      </c>
      <c r="B78" t="s">
        <v>640</v>
      </c>
      <c r="C78" s="58" t="s">
        <v>1382</v>
      </c>
      <c r="D78" s="58" t="s">
        <v>1327</v>
      </c>
      <c r="E78" s="58" t="s">
        <v>954</v>
      </c>
      <c r="F78" s="129">
        <v>1</v>
      </c>
      <c r="G78" s="58" t="s">
        <v>433</v>
      </c>
      <c r="H78" s="58" t="s">
        <v>431</v>
      </c>
      <c r="I78" s="58">
        <v>20</v>
      </c>
      <c r="J78" s="58">
        <v>28</v>
      </c>
      <c r="K78" s="58">
        <v>32</v>
      </c>
      <c r="L78" s="58">
        <v>10</v>
      </c>
      <c r="M78" s="58" t="s">
        <v>978</v>
      </c>
      <c r="N78" s="58">
        <v>3</v>
      </c>
      <c r="O78" s="58">
        <v>1.5</v>
      </c>
      <c r="P78" s="58">
        <v>15</v>
      </c>
      <c r="Q78" s="58" t="s">
        <v>1341</v>
      </c>
      <c r="R78" s="58">
        <v>0</v>
      </c>
      <c r="S78" s="58">
        <v>1</v>
      </c>
      <c r="T78" s="58">
        <v>1</v>
      </c>
      <c r="V78" s="58">
        <v>1</v>
      </c>
      <c r="W78" s="58" t="s">
        <v>530</v>
      </c>
      <c r="X78" s="58" t="s">
        <v>1424</v>
      </c>
      <c r="Y78" s="58" t="s">
        <v>673</v>
      </c>
      <c r="Z78" s="58" t="s">
        <v>410</v>
      </c>
      <c r="AA78" s="58" t="s">
        <v>782</v>
      </c>
    </row>
    <row r="79" spans="1:27" x14ac:dyDescent="0.35">
      <c r="A79" t="s">
        <v>405</v>
      </c>
      <c r="B79" t="s">
        <v>640</v>
      </c>
      <c r="C79" s="58" t="s">
        <v>1384</v>
      </c>
      <c r="D79" s="58" t="s">
        <v>1326</v>
      </c>
      <c r="E79" s="58" t="s">
        <v>955</v>
      </c>
      <c r="F79" s="129">
        <v>1</v>
      </c>
      <c r="G79" s="58" t="s">
        <v>433</v>
      </c>
      <c r="H79" s="58" t="s">
        <v>431</v>
      </c>
      <c r="I79" s="58">
        <v>12</v>
      </c>
      <c r="J79" s="58">
        <v>20</v>
      </c>
      <c r="K79" s="58">
        <v>26</v>
      </c>
      <c r="L79" s="58">
        <v>10</v>
      </c>
      <c r="M79" s="58" t="s">
        <v>979</v>
      </c>
      <c r="N79" s="58">
        <v>3</v>
      </c>
      <c r="O79" s="58">
        <v>1.5</v>
      </c>
      <c r="P79" s="58">
        <v>15</v>
      </c>
      <c r="Q79" s="58" t="s">
        <v>1344</v>
      </c>
      <c r="R79" s="58">
        <v>0</v>
      </c>
      <c r="S79" s="58">
        <v>1</v>
      </c>
      <c r="T79" s="58">
        <v>1</v>
      </c>
      <c r="V79" s="58">
        <v>1</v>
      </c>
      <c r="W79" s="58" t="s">
        <v>530</v>
      </c>
      <c r="X79" s="58" t="s">
        <v>1425</v>
      </c>
      <c r="Y79" s="58" t="s">
        <v>674</v>
      </c>
      <c r="Z79" s="58" t="s">
        <v>411</v>
      </c>
      <c r="AA79" s="58" t="s">
        <v>782</v>
      </c>
    </row>
    <row r="80" spans="1:27" x14ac:dyDescent="0.35">
      <c r="A80" t="s">
        <v>416</v>
      </c>
      <c r="B80" t="s">
        <v>640</v>
      </c>
      <c r="C80" s="58" t="s">
        <v>1384</v>
      </c>
      <c r="D80" s="58" t="s">
        <v>1326</v>
      </c>
      <c r="E80" s="58" t="s">
        <v>952</v>
      </c>
      <c r="F80" s="129">
        <v>1</v>
      </c>
      <c r="G80" s="58" t="s">
        <v>433</v>
      </c>
      <c r="H80" s="58" t="s">
        <v>431</v>
      </c>
      <c r="I80" s="58">
        <v>16</v>
      </c>
      <c r="J80" s="58">
        <v>24</v>
      </c>
      <c r="K80" s="58">
        <v>30</v>
      </c>
      <c r="L80" s="58">
        <v>10</v>
      </c>
      <c r="M80" s="58" t="s">
        <v>977</v>
      </c>
      <c r="N80" s="58">
        <v>3</v>
      </c>
      <c r="O80" s="58">
        <v>1.5</v>
      </c>
      <c r="P80" s="58">
        <v>15</v>
      </c>
      <c r="Q80" s="58" t="s">
        <v>1344</v>
      </c>
      <c r="R80" s="58">
        <v>0</v>
      </c>
      <c r="S80" s="58">
        <v>1</v>
      </c>
      <c r="T80" s="58">
        <v>1</v>
      </c>
      <c r="V80" s="58">
        <v>1</v>
      </c>
      <c r="W80" s="58" t="s">
        <v>530</v>
      </c>
      <c r="X80" s="58" t="s">
        <v>1426</v>
      </c>
      <c r="Y80" s="58" t="s">
        <v>675</v>
      </c>
      <c r="Z80" s="58" t="s">
        <v>414</v>
      </c>
      <c r="AA80" s="58" t="s">
        <v>782</v>
      </c>
    </row>
    <row r="81" spans="1:27" x14ac:dyDescent="0.35">
      <c r="A81" t="s">
        <v>641</v>
      </c>
      <c r="B81" t="s">
        <v>640</v>
      </c>
      <c r="C81" s="58" t="s">
        <v>430</v>
      </c>
      <c r="D81" s="58" t="s">
        <v>1225</v>
      </c>
      <c r="E81" s="58" t="s">
        <v>944</v>
      </c>
      <c r="F81" s="129">
        <v>1</v>
      </c>
      <c r="G81" s="58" t="s">
        <v>1146</v>
      </c>
      <c r="H81" s="58" t="s">
        <v>651</v>
      </c>
      <c r="I81" s="58">
        <v>14</v>
      </c>
      <c r="J81" s="58">
        <v>22</v>
      </c>
      <c r="K81" s="58">
        <v>22</v>
      </c>
      <c r="L81" s="58">
        <v>10</v>
      </c>
      <c r="M81" s="58" t="s">
        <v>980</v>
      </c>
      <c r="N81" s="58">
        <v>2</v>
      </c>
      <c r="O81" s="58">
        <v>0.9</v>
      </c>
      <c r="P81" s="58">
        <v>11</v>
      </c>
      <c r="Q81" s="58" t="s">
        <v>1341</v>
      </c>
      <c r="R81" s="58">
        <v>0</v>
      </c>
      <c r="S81" s="58">
        <v>1</v>
      </c>
      <c r="T81" s="58">
        <v>1</v>
      </c>
      <c r="V81" s="58">
        <v>1</v>
      </c>
      <c r="W81" s="58" t="s">
        <v>653</v>
      </c>
      <c r="Z81" s="58" t="s">
        <v>1402</v>
      </c>
      <c r="AA81" s="58" t="s">
        <v>782</v>
      </c>
    </row>
    <row r="82" spans="1:27" x14ac:dyDescent="0.35">
      <c r="A82" t="s">
        <v>642</v>
      </c>
      <c r="B82" t="s">
        <v>640</v>
      </c>
      <c r="C82" s="58" t="s">
        <v>1248</v>
      </c>
      <c r="D82" s="58" t="s">
        <v>1213</v>
      </c>
      <c r="E82" s="58" t="s">
        <v>956</v>
      </c>
      <c r="F82" s="129">
        <v>1</v>
      </c>
      <c r="G82" s="58" t="s">
        <v>432</v>
      </c>
      <c r="H82" s="58" t="s">
        <v>734</v>
      </c>
      <c r="I82" s="58">
        <v>18</v>
      </c>
      <c r="J82" s="58">
        <v>24</v>
      </c>
      <c r="K82" s="58">
        <v>24</v>
      </c>
      <c r="L82" s="58">
        <v>10</v>
      </c>
      <c r="M82" s="58" t="s">
        <v>648</v>
      </c>
      <c r="N82" s="58">
        <v>2</v>
      </c>
      <c r="O82" s="58">
        <v>1</v>
      </c>
      <c r="P82" s="58">
        <v>10</v>
      </c>
      <c r="Q82" s="58" t="s">
        <v>1341</v>
      </c>
      <c r="R82" s="58">
        <v>0</v>
      </c>
      <c r="S82" s="58">
        <v>1</v>
      </c>
      <c r="T82" s="58">
        <v>1</v>
      </c>
      <c r="V82" s="58">
        <v>1</v>
      </c>
      <c r="W82" s="58" t="s">
        <v>653</v>
      </c>
      <c r="Z82" s="58" t="s">
        <v>115</v>
      </c>
      <c r="AA82" s="58" t="s">
        <v>782</v>
      </c>
    </row>
    <row r="83" spans="1:27" x14ac:dyDescent="0.35">
      <c r="A83" t="s">
        <v>645</v>
      </c>
      <c r="B83" t="s">
        <v>640</v>
      </c>
      <c r="C83" s="58" t="s">
        <v>1219</v>
      </c>
      <c r="D83" s="58" t="s">
        <v>1318</v>
      </c>
      <c r="E83" s="58" t="s">
        <v>932</v>
      </c>
      <c r="F83" s="129">
        <v>1</v>
      </c>
      <c r="G83" s="58" t="s">
        <v>737</v>
      </c>
      <c r="H83" s="58" t="s">
        <v>847</v>
      </c>
      <c r="I83" s="58">
        <v>12</v>
      </c>
      <c r="J83" s="58">
        <v>26</v>
      </c>
      <c r="K83" s="58">
        <v>18</v>
      </c>
      <c r="L83" s="58">
        <v>10</v>
      </c>
      <c r="M83" s="58" t="s">
        <v>649</v>
      </c>
      <c r="N83" s="58">
        <v>1</v>
      </c>
      <c r="O83" s="58">
        <v>1</v>
      </c>
      <c r="P83" s="58">
        <v>10</v>
      </c>
      <c r="Q83" s="58" t="s">
        <v>657</v>
      </c>
      <c r="R83" s="58">
        <v>0</v>
      </c>
      <c r="S83" s="58">
        <v>1</v>
      </c>
      <c r="T83" s="58">
        <v>1</v>
      </c>
      <c r="V83" s="58">
        <v>1</v>
      </c>
      <c r="Z83" s="58" t="s">
        <v>1400</v>
      </c>
      <c r="AA83" s="58" t="s">
        <v>782</v>
      </c>
    </row>
    <row r="84" spans="1:27" x14ac:dyDescent="0.35">
      <c r="A84" t="s">
        <v>1285</v>
      </c>
      <c r="B84" t="s">
        <v>640</v>
      </c>
      <c r="C84" s="58" t="s">
        <v>1265</v>
      </c>
      <c r="D84" s="58" t="s">
        <v>1328</v>
      </c>
      <c r="E84" s="58" t="s">
        <v>944</v>
      </c>
      <c r="F84" s="129">
        <v>4</v>
      </c>
      <c r="G84" s="58" t="s">
        <v>1372</v>
      </c>
      <c r="H84" s="58" t="s">
        <v>847</v>
      </c>
      <c r="I84" s="58">
        <v>20</v>
      </c>
      <c r="J84" s="58">
        <v>28</v>
      </c>
      <c r="K84" s="58">
        <v>27</v>
      </c>
      <c r="L84" s="58">
        <v>10</v>
      </c>
      <c r="M84" s="58" t="s">
        <v>1286</v>
      </c>
      <c r="N84" s="58">
        <v>2</v>
      </c>
      <c r="O84" s="58">
        <v>1</v>
      </c>
      <c r="P84" s="58">
        <v>12</v>
      </c>
      <c r="Q84" s="58" t="s">
        <v>657</v>
      </c>
      <c r="R84" s="58">
        <v>0</v>
      </c>
      <c r="S84" s="58">
        <v>0</v>
      </c>
      <c r="T84" s="58">
        <v>1</v>
      </c>
      <c r="V84" s="58">
        <v>1</v>
      </c>
      <c r="Y84" s="58" t="s">
        <v>1385</v>
      </c>
      <c r="Z84" s="58" t="s">
        <v>1287</v>
      </c>
      <c r="AA84" s="58" t="s">
        <v>782</v>
      </c>
    </row>
    <row r="85" spans="1:27" x14ac:dyDescent="0.35">
      <c r="A85" t="s">
        <v>1157</v>
      </c>
      <c r="B85" t="s">
        <v>640</v>
      </c>
      <c r="C85" s="58" t="s">
        <v>1261</v>
      </c>
      <c r="D85" s="58" t="s">
        <v>1326</v>
      </c>
      <c r="E85" s="58" t="s">
        <v>964</v>
      </c>
      <c r="F85" s="129">
        <v>1</v>
      </c>
      <c r="G85" s="58" t="s">
        <v>169</v>
      </c>
      <c r="H85" s="58" t="s">
        <v>734</v>
      </c>
      <c r="I85" s="58">
        <v>22</v>
      </c>
      <c r="J85" s="58">
        <v>30</v>
      </c>
      <c r="K85" s="58">
        <v>35</v>
      </c>
      <c r="L85" s="58">
        <v>10</v>
      </c>
      <c r="M85" s="58" t="s">
        <v>1158</v>
      </c>
      <c r="N85" s="58">
        <v>3</v>
      </c>
      <c r="O85" s="58">
        <v>1.5</v>
      </c>
      <c r="P85" s="58">
        <v>20</v>
      </c>
      <c r="Q85" s="58" t="s">
        <v>1345</v>
      </c>
      <c r="R85" s="58">
        <v>0</v>
      </c>
      <c r="S85" s="58">
        <v>1</v>
      </c>
      <c r="T85" s="58">
        <v>1</v>
      </c>
      <c r="V85" s="58">
        <v>1</v>
      </c>
      <c r="AA85" s="58" t="s">
        <v>782</v>
      </c>
    </row>
    <row r="86" spans="1:27" x14ac:dyDescent="0.35">
      <c r="A86" t="s">
        <v>446</v>
      </c>
      <c r="B86" t="s">
        <v>449</v>
      </c>
      <c r="C86" s="58" t="s">
        <v>742</v>
      </c>
      <c r="D86" s="58" t="s">
        <v>1250</v>
      </c>
      <c r="E86" s="58" t="s">
        <v>931</v>
      </c>
      <c r="F86" s="129">
        <v>1</v>
      </c>
      <c r="G86" s="58" t="s">
        <v>169</v>
      </c>
      <c r="H86" s="58" t="s">
        <v>731</v>
      </c>
      <c r="I86" s="58">
        <v>3</v>
      </c>
      <c r="J86" s="58">
        <v>13</v>
      </c>
      <c r="K86" s="58">
        <v>7</v>
      </c>
      <c r="L86" s="58">
        <v>6</v>
      </c>
      <c r="M86" s="58" t="s">
        <v>453</v>
      </c>
      <c r="N86" s="58">
        <v>1</v>
      </c>
      <c r="O86" s="58">
        <v>1</v>
      </c>
      <c r="P86" s="58">
        <v>9</v>
      </c>
      <c r="Q86" s="58" t="s">
        <v>658</v>
      </c>
      <c r="R86" s="58">
        <v>18</v>
      </c>
      <c r="S86" s="58">
        <v>1</v>
      </c>
      <c r="T86" s="58">
        <v>1</v>
      </c>
      <c r="W86" s="58" t="s">
        <v>529</v>
      </c>
      <c r="AA86" s="58" t="s">
        <v>782</v>
      </c>
    </row>
    <row r="87" spans="1:27" x14ac:dyDescent="0.35">
      <c r="A87" t="s">
        <v>489</v>
      </c>
      <c r="B87" t="s">
        <v>449</v>
      </c>
      <c r="C87" s="58" t="s">
        <v>1212</v>
      </c>
      <c r="D87" s="58" t="s">
        <v>1259</v>
      </c>
      <c r="E87" s="58" t="s">
        <v>931</v>
      </c>
      <c r="F87" s="129">
        <v>1</v>
      </c>
      <c r="G87" s="58" t="s">
        <v>169</v>
      </c>
      <c r="H87" s="58" t="s">
        <v>1147</v>
      </c>
      <c r="I87" s="58">
        <v>3</v>
      </c>
      <c r="J87" s="58">
        <v>15</v>
      </c>
      <c r="K87" s="58">
        <v>8</v>
      </c>
      <c r="L87" s="58">
        <v>7</v>
      </c>
      <c r="M87" s="58" t="s">
        <v>490</v>
      </c>
      <c r="N87" s="58">
        <v>1</v>
      </c>
      <c r="O87" s="58">
        <v>0.8</v>
      </c>
      <c r="P87" s="58">
        <v>10</v>
      </c>
      <c r="Q87" s="58" t="s">
        <v>658</v>
      </c>
      <c r="R87" s="58">
        <v>16</v>
      </c>
      <c r="S87" s="58">
        <v>1</v>
      </c>
      <c r="T87" s="58">
        <v>1</v>
      </c>
      <c r="W87" s="58" t="s">
        <v>528</v>
      </c>
      <c r="AA87" s="58" t="s">
        <v>782</v>
      </c>
    </row>
    <row r="88" spans="1:27" x14ac:dyDescent="0.35">
      <c r="A88" t="s">
        <v>447</v>
      </c>
      <c r="B88" t="s">
        <v>449</v>
      </c>
      <c r="C88" s="58" t="s">
        <v>1210</v>
      </c>
      <c r="D88" s="58" t="s">
        <v>1182</v>
      </c>
      <c r="E88" s="58" t="s">
        <v>942</v>
      </c>
      <c r="F88" s="129">
        <v>1</v>
      </c>
      <c r="G88" s="58" t="s">
        <v>169</v>
      </c>
      <c r="H88" s="58" t="s">
        <v>1148</v>
      </c>
      <c r="I88" s="58">
        <v>3</v>
      </c>
      <c r="J88" s="58">
        <v>17</v>
      </c>
      <c r="K88" s="58">
        <v>10</v>
      </c>
      <c r="L88" s="58">
        <v>8</v>
      </c>
      <c r="M88" s="58" t="s">
        <v>454</v>
      </c>
      <c r="N88" s="58">
        <v>1</v>
      </c>
      <c r="O88" s="58">
        <v>0.8</v>
      </c>
      <c r="P88" s="58">
        <v>10</v>
      </c>
      <c r="Q88" s="58" t="s">
        <v>658</v>
      </c>
      <c r="R88" s="58">
        <v>14</v>
      </c>
      <c r="S88" s="58">
        <v>1</v>
      </c>
      <c r="T88" s="58">
        <v>1</v>
      </c>
      <c r="W88" s="58" t="s">
        <v>479</v>
      </c>
      <c r="AA88" s="58" t="s">
        <v>782</v>
      </c>
    </row>
    <row r="89" spans="1:27" x14ac:dyDescent="0.35">
      <c r="A89" t="s">
        <v>448</v>
      </c>
      <c r="B89" t="s">
        <v>449</v>
      </c>
      <c r="C89" s="58" t="s">
        <v>777</v>
      </c>
      <c r="D89" s="58" t="s">
        <v>1182</v>
      </c>
      <c r="E89" s="58" t="s">
        <v>943</v>
      </c>
      <c r="F89" s="129">
        <v>1</v>
      </c>
      <c r="G89" s="58" t="s">
        <v>169</v>
      </c>
      <c r="H89" s="58" t="s">
        <v>456</v>
      </c>
      <c r="I89" s="58">
        <v>4</v>
      </c>
      <c r="J89" s="58">
        <v>17</v>
      </c>
      <c r="K89" s="58">
        <v>13</v>
      </c>
      <c r="L89" s="58">
        <v>8</v>
      </c>
      <c r="M89" s="58" t="s">
        <v>455</v>
      </c>
      <c r="N89" s="58">
        <v>2</v>
      </c>
      <c r="O89" s="58">
        <v>0.9</v>
      </c>
      <c r="P89" s="58">
        <v>12</v>
      </c>
      <c r="Q89" s="58" t="s">
        <v>658</v>
      </c>
      <c r="R89" s="58">
        <v>10</v>
      </c>
      <c r="S89" s="58">
        <v>1</v>
      </c>
      <c r="T89" s="58">
        <v>1</v>
      </c>
      <c r="W89" s="58" t="s">
        <v>480</v>
      </c>
      <c r="AA89" s="58" t="s">
        <v>782</v>
      </c>
    </row>
    <row r="90" spans="1:27" x14ac:dyDescent="0.35">
      <c r="A90" t="s">
        <v>603</v>
      </c>
      <c r="B90" t="s">
        <v>449</v>
      </c>
      <c r="C90" s="58" t="s">
        <v>742</v>
      </c>
      <c r="D90" s="58" t="s">
        <v>1215</v>
      </c>
      <c r="E90" s="58" t="s">
        <v>939</v>
      </c>
      <c r="F90" s="129">
        <v>1</v>
      </c>
      <c r="G90" s="58" t="s">
        <v>1048</v>
      </c>
      <c r="H90" s="58" t="s">
        <v>739</v>
      </c>
      <c r="I90" s="58">
        <v>5</v>
      </c>
      <c r="J90" s="58">
        <v>20</v>
      </c>
      <c r="K90" s="58">
        <v>11</v>
      </c>
      <c r="L90" s="58">
        <v>9</v>
      </c>
      <c r="M90" s="58" t="s">
        <v>604</v>
      </c>
      <c r="N90" s="58">
        <v>1</v>
      </c>
      <c r="O90" s="58">
        <v>1</v>
      </c>
      <c r="P90" s="58">
        <v>10</v>
      </c>
      <c r="Q90" s="58" t="s">
        <v>658</v>
      </c>
      <c r="R90" s="58">
        <v>8</v>
      </c>
      <c r="S90" s="58">
        <v>1</v>
      </c>
      <c r="T90" s="58">
        <v>1</v>
      </c>
      <c r="Y90" s="58" t="s">
        <v>676</v>
      </c>
      <c r="Z90" s="58" t="s">
        <v>1411</v>
      </c>
      <c r="AA90" s="58" t="s">
        <v>782</v>
      </c>
    </row>
    <row r="91" spans="1:27" x14ac:dyDescent="0.35">
      <c r="A91" t="s">
        <v>613</v>
      </c>
      <c r="B91" t="s">
        <v>449</v>
      </c>
      <c r="C91" s="58" t="s">
        <v>1375</v>
      </c>
      <c r="D91" s="58" t="s">
        <v>1048</v>
      </c>
      <c r="E91" s="58" t="s">
        <v>957</v>
      </c>
      <c r="F91" s="129">
        <v>1</v>
      </c>
      <c r="G91" s="58" t="s">
        <v>433</v>
      </c>
      <c r="H91" s="58" t="s">
        <v>777</v>
      </c>
      <c r="I91" s="58">
        <v>5</v>
      </c>
      <c r="J91" s="58">
        <v>22</v>
      </c>
      <c r="K91" s="58">
        <v>15</v>
      </c>
      <c r="L91" s="58">
        <v>10</v>
      </c>
      <c r="M91" s="58" t="s">
        <v>614</v>
      </c>
      <c r="N91" s="58">
        <v>1</v>
      </c>
      <c r="O91" s="58">
        <v>1</v>
      </c>
      <c r="P91" s="58">
        <v>10</v>
      </c>
      <c r="Q91" s="58" t="s">
        <v>658</v>
      </c>
      <c r="R91" s="58">
        <v>0</v>
      </c>
      <c r="S91" s="58">
        <v>1</v>
      </c>
      <c r="T91" s="58">
        <v>1</v>
      </c>
      <c r="V91" s="58">
        <v>1</v>
      </c>
      <c r="Y91" s="58" t="s">
        <v>680</v>
      </c>
      <c r="Z91" s="58" t="s">
        <v>1412</v>
      </c>
      <c r="AA91" s="58" t="s">
        <v>782</v>
      </c>
    </row>
    <row r="92" spans="1:27" x14ac:dyDescent="0.35">
      <c r="A92" t="s">
        <v>445</v>
      </c>
      <c r="B92" t="s">
        <v>450</v>
      </c>
      <c r="C92" s="58" t="s">
        <v>1216</v>
      </c>
      <c r="D92" s="58" t="s">
        <v>1182</v>
      </c>
      <c r="E92" s="58" t="s">
        <v>950</v>
      </c>
      <c r="F92" s="129">
        <v>1</v>
      </c>
      <c r="G92" s="58" t="s">
        <v>893</v>
      </c>
      <c r="H92" s="58" t="s">
        <v>733</v>
      </c>
      <c r="I92" s="58">
        <v>8</v>
      </c>
      <c r="J92" s="58">
        <v>18</v>
      </c>
      <c r="K92" s="58">
        <v>16</v>
      </c>
      <c r="L92" s="58">
        <v>10</v>
      </c>
      <c r="M92" s="58" t="s">
        <v>441</v>
      </c>
      <c r="N92" s="58">
        <v>2</v>
      </c>
      <c r="O92" s="58">
        <v>2</v>
      </c>
      <c r="P92" s="58">
        <v>15</v>
      </c>
      <c r="Q92" s="58" t="s">
        <v>406</v>
      </c>
      <c r="R92" s="58">
        <v>6</v>
      </c>
      <c r="S92" s="58">
        <v>1</v>
      </c>
      <c r="T92" s="58">
        <v>1</v>
      </c>
      <c r="Y92" s="58" t="s">
        <v>1032</v>
      </c>
      <c r="Z92" s="58" t="s">
        <v>459</v>
      </c>
      <c r="AA92" s="58" t="s">
        <v>1399</v>
      </c>
    </row>
    <row r="93" spans="1:27" x14ac:dyDescent="0.35">
      <c r="A93" t="s">
        <v>451</v>
      </c>
      <c r="B93" t="s">
        <v>450</v>
      </c>
      <c r="C93" s="58" t="s">
        <v>778</v>
      </c>
      <c r="D93" s="58" t="s">
        <v>1206</v>
      </c>
      <c r="E93" s="58" t="s">
        <v>744</v>
      </c>
      <c r="F93" s="129">
        <v>1</v>
      </c>
      <c r="G93" s="58" t="s">
        <v>169</v>
      </c>
      <c r="H93" s="58" t="s">
        <v>740</v>
      </c>
      <c r="I93" s="58">
        <v>1</v>
      </c>
      <c r="J93" s="58">
        <v>5</v>
      </c>
      <c r="K93" s="58">
        <v>6</v>
      </c>
      <c r="L93" s="58">
        <v>7</v>
      </c>
      <c r="M93" s="58" t="s">
        <v>457</v>
      </c>
      <c r="N93" s="58">
        <v>1</v>
      </c>
      <c r="O93" s="58">
        <v>1</v>
      </c>
      <c r="P93" s="58">
        <v>10</v>
      </c>
      <c r="Q93" s="58" t="s">
        <v>406</v>
      </c>
      <c r="R93" s="58">
        <v>24</v>
      </c>
      <c r="S93" s="58">
        <v>1</v>
      </c>
      <c r="T93" s="58">
        <v>0</v>
      </c>
      <c r="W93" s="58" t="s">
        <v>531</v>
      </c>
      <c r="X93" s="58" t="s">
        <v>1127</v>
      </c>
    </row>
    <row r="94" spans="1:27" x14ac:dyDescent="0.35">
      <c r="A94" t="s">
        <v>506</v>
      </c>
      <c r="B94" t="s">
        <v>450</v>
      </c>
      <c r="C94" s="58" t="s">
        <v>1055</v>
      </c>
      <c r="D94" s="58" t="s">
        <v>1250</v>
      </c>
      <c r="E94" s="58" t="s">
        <v>958</v>
      </c>
      <c r="F94" s="129">
        <v>1</v>
      </c>
      <c r="G94" s="58" t="s">
        <v>169</v>
      </c>
      <c r="H94" s="58" t="s">
        <v>740</v>
      </c>
      <c r="I94" s="58">
        <v>3</v>
      </c>
      <c r="J94" s="58">
        <v>8</v>
      </c>
      <c r="K94" s="58">
        <v>8</v>
      </c>
      <c r="L94" s="58">
        <v>7</v>
      </c>
      <c r="M94" s="58" t="s">
        <v>507</v>
      </c>
      <c r="N94" s="58">
        <v>1</v>
      </c>
      <c r="O94" s="58">
        <v>1</v>
      </c>
      <c r="P94" s="58">
        <v>10</v>
      </c>
      <c r="Q94" s="58" t="s">
        <v>406</v>
      </c>
      <c r="R94" s="58">
        <v>20</v>
      </c>
      <c r="S94" s="58">
        <v>1</v>
      </c>
      <c r="T94" s="58">
        <v>0</v>
      </c>
      <c r="W94" s="58" t="s">
        <v>531</v>
      </c>
    </row>
    <row r="95" spans="1:27" x14ac:dyDescent="0.35">
      <c r="A95" t="s">
        <v>452</v>
      </c>
      <c r="B95" t="s">
        <v>450</v>
      </c>
      <c r="C95" s="58" t="s">
        <v>742</v>
      </c>
      <c r="D95" s="58" t="s">
        <v>1052</v>
      </c>
      <c r="E95" s="58" t="s">
        <v>959</v>
      </c>
      <c r="F95" s="129">
        <v>1</v>
      </c>
      <c r="G95" s="58" t="s">
        <v>169</v>
      </c>
      <c r="H95" s="58" t="s">
        <v>740</v>
      </c>
      <c r="I95" s="58">
        <v>3</v>
      </c>
      <c r="J95" s="58">
        <v>8</v>
      </c>
      <c r="K95" s="58">
        <v>9</v>
      </c>
      <c r="L95" s="58">
        <v>7</v>
      </c>
      <c r="M95" s="58" t="s">
        <v>458</v>
      </c>
      <c r="N95" s="58">
        <v>1</v>
      </c>
      <c r="O95" s="58">
        <v>0.8</v>
      </c>
      <c r="P95" s="58">
        <v>10</v>
      </c>
      <c r="Q95" s="58" t="s">
        <v>406</v>
      </c>
      <c r="R95" s="58">
        <v>28</v>
      </c>
      <c r="S95" s="58">
        <v>1</v>
      </c>
      <c r="T95" s="58">
        <v>0</v>
      </c>
      <c r="W95" s="58" t="s">
        <v>528</v>
      </c>
    </row>
    <row r="96" spans="1:27" x14ac:dyDescent="0.35">
      <c r="A96" t="s">
        <v>485</v>
      </c>
      <c r="B96" t="s">
        <v>450</v>
      </c>
      <c r="C96" s="58" t="s">
        <v>1149</v>
      </c>
      <c r="D96" s="58" t="s">
        <v>1225</v>
      </c>
      <c r="E96" s="58" t="s">
        <v>960</v>
      </c>
      <c r="F96" s="129">
        <v>1</v>
      </c>
      <c r="G96" s="58" t="s">
        <v>169</v>
      </c>
      <c r="H96" s="58" t="s">
        <v>740</v>
      </c>
      <c r="I96" s="58">
        <v>5</v>
      </c>
      <c r="J96" s="58">
        <v>10</v>
      </c>
      <c r="K96" s="58">
        <v>12</v>
      </c>
      <c r="L96" s="58">
        <v>8</v>
      </c>
      <c r="M96" s="58" t="s">
        <v>487</v>
      </c>
      <c r="N96" s="58">
        <v>1</v>
      </c>
      <c r="O96" s="58">
        <v>0.8</v>
      </c>
      <c r="P96" s="58">
        <v>10</v>
      </c>
      <c r="Q96" s="58" t="s">
        <v>406</v>
      </c>
      <c r="R96" s="58">
        <v>10</v>
      </c>
      <c r="S96" s="58">
        <v>1</v>
      </c>
      <c r="T96" s="58">
        <v>0</v>
      </c>
      <c r="W96" s="58" t="s">
        <v>529</v>
      </c>
    </row>
    <row r="97" spans="1:27" x14ac:dyDescent="0.35">
      <c r="A97" t="s">
        <v>486</v>
      </c>
      <c r="B97" t="s">
        <v>450</v>
      </c>
      <c r="C97" s="58" t="s">
        <v>1217</v>
      </c>
      <c r="D97" s="58" t="s">
        <v>1052</v>
      </c>
      <c r="E97" s="58" t="s">
        <v>961</v>
      </c>
      <c r="F97" s="129">
        <v>1</v>
      </c>
      <c r="G97" s="58" t="s">
        <v>169</v>
      </c>
      <c r="H97" s="58" t="s">
        <v>740</v>
      </c>
      <c r="I97" s="58">
        <v>1</v>
      </c>
      <c r="J97" s="58">
        <v>5</v>
      </c>
      <c r="K97" s="58">
        <v>7</v>
      </c>
      <c r="L97" s="58">
        <v>9</v>
      </c>
      <c r="M97" s="58" t="s">
        <v>488</v>
      </c>
      <c r="N97" s="58">
        <v>1</v>
      </c>
      <c r="O97" s="58">
        <v>1.1000000000000001</v>
      </c>
      <c r="P97" s="58">
        <v>10</v>
      </c>
      <c r="Q97" s="58" t="s">
        <v>406</v>
      </c>
      <c r="R97" s="58">
        <v>18</v>
      </c>
      <c r="S97" s="58">
        <v>1</v>
      </c>
      <c r="T97" s="58">
        <v>0</v>
      </c>
    </row>
    <row r="98" spans="1:27" x14ac:dyDescent="0.35">
      <c r="A98" t="s">
        <v>589</v>
      </c>
      <c r="B98" t="s">
        <v>450</v>
      </c>
      <c r="C98" s="58" t="s">
        <v>742</v>
      </c>
      <c r="D98" s="58" t="s">
        <v>1320</v>
      </c>
      <c r="E98" s="58" t="s">
        <v>434</v>
      </c>
      <c r="F98" s="129">
        <v>1</v>
      </c>
      <c r="G98" s="58" t="s">
        <v>169</v>
      </c>
      <c r="H98" s="58" t="s">
        <v>740</v>
      </c>
      <c r="I98" s="58">
        <v>3</v>
      </c>
      <c r="J98" s="58">
        <v>7</v>
      </c>
      <c r="K98" s="58">
        <v>9</v>
      </c>
      <c r="L98" s="58">
        <v>8</v>
      </c>
      <c r="M98" s="58" t="s">
        <v>590</v>
      </c>
      <c r="N98" s="58">
        <v>1</v>
      </c>
      <c r="O98" s="58">
        <v>1</v>
      </c>
      <c r="P98" s="58">
        <v>10</v>
      </c>
      <c r="Q98" s="58" t="s">
        <v>406</v>
      </c>
      <c r="R98" s="58">
        <v>16</v>
      </c>
      <c r="S98" s="58">
        <v>1</v>
      </c>
      <c r="T98" s="58">
        <v>0</v>
      </c>
      <c r="X98" s="58" t="s">
        <v>407</v>
      </c>
      <c r="AA98" s="58" t="s">
        <v>249</v>
      </c>
    </row>
    <row r="99" spans="1:27" x14ac:dyDescent="0.35">
      <c r="A99" t="s">
        <v>867</v>
      </c>
      <c r="B99" t="s">
        <v>872</v>
      </c>
      <c r="C99" s="58" t="s">
        <v>1214</v>
      </c>
      <c r="D99" s="58" t="s">
        <v>1181</v>
      </c>
      <c r="E99" s="58" t="s">
        <v>931</v>
      </c>
      <c r="F99" s="129">
        <v>2</v>
      </c>
      <c r="G99" s="58" t="s">
        <v>169</v>
      </c>
      <c r="H99" s="58" t="s">
        <v>729</v>
      </c>
      <c r="I99" s="58">
        <v>5</v>
      </c>
      <c r="J99" s="58">
        <v>14</v>
      </c>
      <c r="K99" s="58">
        <v>9</v>
      </c>
      <c r="L99" s="58">
        <v>8</v>
      </c>
      <c r="M99" s="58" t="s">
        <v>873</v>
      </c>
      <c r="N99" s="58">
        <v>1</v>
      </c>
      <c r="O99" s="58">
        <v>2</v>
      </c>
      <c r="P99" s="58">
        <v>10</v>
      </c>
      <c r="Q99" s="58" t="s">
        <v>532</v>
      </c>
      <c r="R99" s="58">
        <v>14</v>
      </c>
      <c r="S99" s="58">
        <v>1</v>
      </c>
      <c r="T99" s="58">
        <v>1</v>
      </c>
      <c r="X99" s="58" t="s">
        <v>407</v>
      </c>
      <c r="Y99" s="58" t="s">
        <v>1031</v>
      </c>
    </row>
    <row r="100" spans="1:27" x14ac:dyDescent="0.35">
      <c r="A100" t="s">
        <v>868</v>
      </c>
      <c r="B100" t="s">
        <v>872</v>
      </c>
      <c r="C100" s="58" t="s">
        <v>1214</v>
      </c>
      <c r="D100" s="58" t="s">
        <v>1053</v>
      </c>
      <c r="E100" s="58" t="s">
        <v>1026</v>
      </c>
      <c r="F100" s="129">
        <v>1</v>
      </c>
      <c r="G100" s="58" t="s">
        <v>986</v>
      </c>
      <c r="H100" s="58" t="s">
        <v>729</v>
      </c>
      <c r="I100" s="58">
        <v>5</v>
      </c>
      <c r="J100" s="58">
        <v>14</v>
      </c>
      <c r="K100" s="58">
        <v>9</v>
      </c>
      <c r="L100" s="58">
        <v>8</v>
      </c>
      <c r="M100" s="58" t="s">
        <v>874</v>
      </c>
      <c r="N100" s="58">
        <v>1</v>
      </c>
      <c r="O100" s="58">
        <v>2</v>
      </c>
      <c r="P100" s="58">
        <v>10</v>
      </c>
      <c r="Q100" s="58" t="s">
        <v>532</v>
      </c>
      <c r="R100" s="58">
        <v>12</v>
      </c>
      <c r="S100" s="58">
        <v>1</v>
      </c>
      <c r="T100" s="58">
        <v>1</v>
      </c>
      <c r="X100" s="58" t="s">
        <v>1127</v>
      </c>
      <c r="Y100" s="58" t="s">
        <v>1031</v>
      </c>
      <c r="Z100" s="58" t="s">
        <v>688</v>
      </c>
    </row>
    <row r="101" spans="1:27" x14ac:dyDescent="0.35">
      <c r="A101" t="s">
        <v>869</v>
      </c>
      <c r="B101" t="s">
        <v>872</v>
      </c>
      <c r="C101" s="58" t="s">
        <v>1214</v>
      </c>
      <c r="D101" s="58" t="s">
        <v>1181</v>
      </c>
      <c r="E101" s="58" t="s">
        <v>931</v>
      </c>
      <c r="F101" s="129">
        <v>5</v>
      </c>
      <c r="G101" s="58" t="s">
        <v>169</v>
      </c>
      <c r="H101" s="58" t="s">
        <v>729</v>
      </c>
      <c r="I101" s="58">
        <v>5</v>
      </c>
      <c r="J101" s="58">
        <v>14</v>
      </c>
      <c r="K101" s="58">
        <v>9</v>
      </c>
      <c r="L101" s="58">
        <v>8</v>
      </c>
      <c r="M101" s="58" t="s">
        <v>875</v>
      </c>
      <c r="N101" s="58">
        <v>1</v>
      </c>
      <c r="O101" s="58">
        <v>2</v>
      </c>
      <c r="P101" s="58">
        <v>10</v>
      </c>
      <c r="Q101" s="58" t="s">
        <v>532</v>
      </c>
      <c r="R101" s="58">
        <v>11</v>
      </c>
      <c r="S101" s="58">
        <v>1</v>
      </c>
      <c r="T101" s="58">
        <v>1</v>
      </c>
      <c r="Y101" s="58" t="s">
        <v>1031</v>
      </c>
    </row>
    <row r="102" spans="1:27" x14ac:dyDescent="0.35">
      <c r="A102" t="s">
        <v>870</v>
      </c>
      <c r="B102" t="s">
        <v>872</v>
      </c>
      <c r="C102" s="58" t="s">
        <v>1386</v>
      </c>
      <c r="D102" s="58" t="s">
        <v>1329</v>
      </c>
      <c r="E102" s="58" t="s">
        <v>1027</v>
      </c>
      <c r="F102" s="129">
        <v>1</v>
      </c>
      <c r="G102" s="58" t="s">
        <v>730</v>
      </c>
      <c r="H102" s="58" t="s">
        <v>729</v>
      </c>
      <c r="I102" s="58">
        <v>6</v>
      </c>
      <c r="J102" s="58">
        <v>16</v>
      </c>
      <c r="K102" s="58">
        <v>22</v>
      </c>
      <c r="L102" s="58">
        <v>8</v>
      </c>
      <c r="M102" s="58" t="s">
        <v>616</v>
      </c>
      <c r="N102" s="58">
        <v>2</v>
      </c>
      <c r="O102" s="58">
        <v>2</v>
      </c>
      <c r="P102" s="58">
        <v>10</v>
      </c>
      <c r="Q102" s="58" t="s">
        <v>532</v>
      </c>
      <c r="R102" s="58">
        <v>0</v>
      </c>
      <c r="S102" s="58">
        <v>1</v>
      </c>
      <c r="T102" s="58">
        <v>1</v>
      </c>
      <c r="V102" s="58">
        <v>1</v>
      </c>
      <c r="X102" s="58" t="s">
        <v>1427</v>
      </c>
      <c r="Y102" s="58" t="s">
        <v>1031</v>
      </c>
      <c r="Z102" s="58" t="s">
        <v>1358</v>
      </c>
      <c r="AA102" s="58" t="s">
        <v>474</v>
      </c>
    </row>
    <row r="103" spans="1:27" x14ac:dyDescent="0.35">
      <c r="A103" t="s">
        <v>871</v>
      </c>
      <c r="B103" t="s">
        <v>872</v>
      </c>
      <c r="C103" s="58" t="s">
        <v>1218</v>
      </c>
      <c r="D103" s="58" t="s">
        <v>1053</v>
      </c>
      <c r="E103" s="58" t="s">
        <v>939</v>
      </c>
      <c r="F103" s="129">
        <v>1</v>
      </c>
      <c r="G103" s="58" t="s">
        <v>742</v>
      </c>
      <c r="H103" s="58" t="s">
        <v>729</v>
      </c>
      <c r="I103" s="58">
        <v>5</v>
      </c>
      <c r="J103" s="58">
        <v>14</v>
      </c>
      <c r="K103" s="58">
        <v>9</v>
      </c>
      <c r="L103" s="58">
        <v>8</v>
      </c>
      <c r="M103" s="58" t="s">
        <v>876</v>
      </c>
      <c r="N103" s="58">
        <v>1</v>
      </c>
      <c r="O103" s="58">
        <v>2</v>
      </c>
      <c r="P103" s="58">
        <v>10</v>
      </c>
      <c r="Q103" s="58" t="s">
        <v>532</v>
      </c>
      <c r="R103" s="58">
        <v>10</v>
      </c>
      <c r="S103" s="58">
        <v>1</v>
      </c>
      <c r="T103" s="58">
        <v>1</v>
      </c>
      <c r="Y103" s="58" t="s">
        <v>1031</v>
      </c>
      <c r="Z103" s="58" t="s">
        <v>459</v>
      </c>
    </row>
    <row r="104" spans="1:27" x14ac:dyDescent="0.35">
      <c r="A104" t="s">
        <v>1199</v>
      </c>
      <c r="B104" t="s">
        <v>1199</v>
      </c>
      <c r="C104" s="58" t="s">
        <v>1243</v>
      </c>
      <c r="D104" s="58" t="s">
        <v>1181</v>
      </c>
      <c r="E104" s="114" t="s">
        <v>967</v>
      </c>
      <c r="F104" s="129">
        <v>1</v>
      </c>
      <c r="G104" s="58" t="s">
        <v>169</v>
      </c>
      <c r="H104" s="58" t="s">
        <v>744</v>
      </c>
      <c r="I104" s="58">
        <v>8</v>
      </c>
      <c r="J104" s="58">
        <v>18</v>
      </c>
      <c r="K104" s="58">
        <v>10</v>
      </c>
      <c r="L104" s="58">
        <v>8</v>
      </c>
      <c r="M104" s="58" t="s">
        <v>401</v>
      </c>
      <c r="N104" s="58">
        <v>1</v>
      </c>
      <c r="O104" s="58">
        <v>1.2</v>
      </c>
      <c r="P104" s="58">
        <v>10</v>
      </c>
      <c r="Q104" s="58" t="s">
        <v>1180</v>
      </c>
      <c r="R104" s="58">
        <v>14</v>
      </c>
      <c r="S104" s="58">
        <v>1</v>
      </c>
      <c r="T104" s="58">
        <v>1</v>
      </c>
      <c r="Y104" s="58" t="s">
        <v>1419</v>
      </c>
      <c r="AA104" s="87" t="s">
        <v>782</v>
      </c>
    </row>
    <row r="105" spans="1:27" x14ac:dyDescent="0.35">
      <c r="A105" t="s">
        <v>1200</v>
      </c>
      <c r="B105" t="s">
        <v>1199</v>
      </c>
      <c r="C105" s="58" t="s">
        <v>1245</v>
      </c>
      <c r="D105" s="58" t="s">
        <v>1249</v>
      </c>
      <c r="E105" s="58" t="s">
        <v>968</v>
      </c>
      <c r="F105" s="129">
        <v>1</v>
      </c>
      <c r="G105" s="58" t="s">
        <v>169</v>
      </c>
      <c r="H105" s="58" t="s">
        <v>729</v>
      </c>
      <c r="I105" s="58">
        <v>8</v>
      </c>
      <c r="J105" s="58">
        <v>18</v>
      </c>
      <c r="K105" s="58">
        <v>12</v>
      </c>
      <c r="L105" s="58">
        <v>9</v>
      </c>
      <c r="M105" s="58" t="s">
        <v>1177</v>
      </c>
      <c r="N105" s="58">
        <v>1</v>
      </c>
      <c r="O105" s="58">
        <v>1.2</v>
      </c>
      <c r="P105" s="58">
        <v>10</v>
      </c>
      <c r="Q105" s="58" t="s">
        <v>1180</v>
      </c>
      <c r="R105" s="58">
        <v>12</v>
      </c>
      <c r="S105" s="58">
        <v>1</v>
      </c>
      <c r="T105" s="58">
        <v>1</v>
      </c>
      <c r="Y105" s="58" t="s">
        <v>1419</v>
      </c>
      <c r="AA105" s="87" t="s">
        <v>782</v>
      </c>
    </row>
    <row r="106" spans="1:27" x14ac:dyDescent="0.35">
      <c r="A106" t="s">
        <v>1201</v>
      </c>
      <c r="B106" t="s">
        <v>1199</v>
      </c>
      <c r="C106" s="58" t="s">
        <v>1387</v>
      </c>
      <c r="D106" s="58" t="s">
        <v>1214</v>
      </c>
      <c r="E106" s="150" t="s">
        <v>1279</v>
      </c>
      <c r="F106" s="129">
        <v>1</v>
      </c>
      <c r="G106" s="58" t="s">
        <v>169</v>
      </c>
      <c r="H106" s="58" t="s">
        <v>893</v>
      </c>
      <c r="I106" s="58">
        <v>8</v>
      </c>
      <c r="J106" s="58">
        <v>18</v>
      </c>
      <c r="K106" s="58">
        <v>20</v>
      </c>
      <c r="L106" s="58">
        <v>10</v>
      </c>
      <c r="M106" s="58" t="s">
        <v>1178</v>
      </c>
      <c r="N106" s="58">
        <v>1</v>
      </c>
      <c r="O106" s="58">
        <v>1.1000000000000001</v>
      </c>
      <c r="P106" s="58">
        <v>10</v>
      </c>
      <c r="Q106" s="58" t="s">
        <v>1180</v>
      </c>
      <c r="R106" s="58">
        <v>0</v>
      </c>
      <c r="S106" s="58">
        <v>1</v>
      </c>
      <c r="T106" s="58">
        <v>1</v>
      </c>
      <c r="V106" s="58">
        <v>1</v>
      </c>
      <c r="Y106" s="58" t="s">
        <v>1419</v>
      </c>
      <c r="AA106" s="87" t="s">
        <v>782</v>
      </c>
    </row>
    <row r="107" spans="1:27" x14ac:dyDescent="0.35">
      <c r="A107" t="s">
        <v>1202</v>
      </c>
      <c r="B107" t="s">
        <v>1199</v>
      </c>
      <c r="C107" s="58" t="s">
        <v>986</v>
      </c>
      <c r="D107" s="58" t="s">
        <v>1181</v>
      </c>
      <c r="E107" s="58" t="s">
        <v>949</v>
      </c>
      <c r="F107" s="129">
        <v>5</v>
      </c>
      <c r="G107" s="58" t="s">
        <v>169</v>
      </c>
      <c r="H107" s="58" t="s">
        <v>741</v>
      </c>
      <c r="I107" s="58">
        <v>8</v>
      </c>
      <c r="J107" s="58">
        <v>18</v>
      </c>
      <c r="K107" s="58">
        <v>10</v>
      </c>
      <c r="L107" s="58">
        <v>8</v>
      </c>
      <c r="M107" s="58" t="s">
        <v>1179</v>
      </c>
      <c r="N107" s="58">
        <v>1</v>
      </c>
      <c r="O107" s="58">
        <v>1.2</v>
      </c>
      <c r="P107" s="58">
        <v>12</v>
      </c>
      <c r="Q107" s="58" t="s">
        <v>1180</v>
      </c>
      <c r="R107" s="58">
        <v>9</v>
      </c>
      <c r="S107" s="58">
        <v>1</v>
      </c>
      <c r="T107" s="58">
        <v>1</v>
      </c>
      <c r="Y107" s="58" t="s">
        <v>1419</v>
      </c>
      <c r="AA107" s="87" t="s">
        <v>782</v>
      </c>
    </row>
    <row r="108" spans="1:27" x14ac:dyDescent="0.35">
      <c r="A108" t="s">
        <v>1253</v>
      </c>
      <c r="B108" t="s">
        <v>1258</v>
      </c>
      <c r="C108" s="58" t="s">
        <v>1259</v>
      </c>
      <c r="D108" s="58" t="s">
        <v>1314</v>
      </c>
      <c r="E108" s="114" t="s">
        <v>1017</v>
      </c>
      <c r="F108" s="129">
        <v>1</v>
      </c>
      <c r="G108" s="58" t="s">
        <v>169</v>
      </c>
      <c r="H108" s="58" t="s">
        <v>1056</v>
      </c>
      <c r="I108" s="58">
        <v>8</v>
      </c>
      <c r="J108" s="58">
        <v>18</v>
      </c>
      <c r="K108" s="58">
        <v>8</v>
      </c>
      <c r="L108" s="58">
        <v>8</v>
      </c>
      <c r="M108" s="58" t="s">
        <v>510</v>
      </c>
      <c r="N108" s="58">
        <v>1</v>
      </c>
      <c r="O108" s="58">
        <v>1</v>
      </c>
      <c r="P108" s="58">
        <v>10</v>
      </c>
      <c r="Q108" s="58" t="s">
        <v>657</v>
      </c>
      <c r="R108" s="58">
        <v>16</v>
      </c>
      <c r="S108" s="58">
        <v>1</v>
      </c>
      <c r="T108" s="58">
        <v>1</v>
      </c>
      <c r="AA108" s="87" t="s">
        <v>782</v>
      </c>
    </row>
    <row r="109" spans="1:27" x14ac:dyDescent="0.35">
      <c r="A109" t="s">
        <v>1254</v>
      </c>
      <c r="B109" t="s">
        <v>1258</v>
      </c>
      <c r="C109" s="58" t="s">
        <v>1209</v>
      </c>
      <c r="D109" s="58" t="s">
        <v>1205</v>
      </c>
      <c r="E109" s="58" t="s">
        <v>943</v>
      </c>
      <c r="F109" s="129">
        <v>1</v>
      </c>
      <c r="G109" s="58" t="s">
        <v>169</v>
      </c>
      <c r="H109" s="58" t="s">
        <v>1219</v>
      </c>
      <c r="I109" s="58">
        <v>8</v>
      </c>
      <c r="J109" s="58">
        <v>18</v>
      </c>
      <c r="K109" s="58">
        <v>10</v>
      </c>
      <c r="L109" s="58">
        <v>9</v>
      </c>
      <c r="M109" s="58" t="s">
        <v>912</v>
      </c>
      <c r="N109" s="58">
        <v>1</v>
      </c>
      <c r="O109" s="58">
        <v>1</v>
      </c>
      <c r="P109" s="58">
        <v>10</v>
      </c>
      <c r="Q109" s="58" t="s">
        <v>657</v>
      </c>
      <c r="R109" s="58">
        <v>11</v>
      </c>
      <c r="S109" s="58">
        <v>1</v>
      </c>
      <c r="T109" s="58">
        <v>1</v>
      </c>
      <c r="AA109" s="87" t="s">
        <v>782</v>
      </c>
    </row>
    <row r="110" spans="1:27" x14ac:dyDescent="0.35">
      <c r="A110" t="s">
        <v>1255</v>
      </c>
      <c r="B110" t="s">
        <v>1258</v>
      </c>
      <c r="C110" s="58" t="s">
        <v>1387</v>
      </c>
      <c r="D110" s="58" t="s">
        <v>1137</v>
      </c>
      <c r="E110" s="58" t="s">
        <v>1018</v>
      </c>
      <c r="F110" s="129">
        <v>1</v>
      </c>
      <c r="G110" s="58" t="s">
        <v>169</v>
      </c>
      <c r="H110" s="58" t="s">
        <v>1280</v>
      </c>
      <c r="I110" s="58">
        <v>8</v>
      </c>
      <c r="J110" s="58">
        <v>18</v>
      </c>
      <c r="K110" s="58">
        <v>17</v>
      </c>
      <c r="L110" s="58">
        <v>10</v>
      </c>
      <c r="M110" s="58" t="s">
        <v>913</v>
      </c>
      <c r="N110" s="58">
        <v>1</v>
      </c>
      <c r="O110" s="58">
        <v>1</v>
      </c>
      <c r="P110" s="58">
        <v>10</v>
      </c>
      <c r="Q110" s="58" t="s">
        <v>657</v>
      </c>
      <c r="R110" s="58">
        <v>0</v>
      </c>
      <c r="S110" s="58">
        <v>1</v>
      </c>
      <c r="T110" s="58">
        <v>1</v>
      </c>
      <c r="V110" s="58">
        <v>1</v>
      </c>
      <c r="AA110" s="87" t="s">
        <v>782</v>
      </c>
    </row>
    <row r="111" spans="1:27" x14ac:dyDescent="0.35">
      <c r="A111" t="s">
        <v>1256</v>
      </c>
      <c r="B111" t="s">
        <v>1258</v>
      </c>
      <c r="C111" s="58" t="s">
        <v>1053</v>
      </c>
      <c r="D111" s="58" t="s">
        <v>1203</v>
      </c>
      <c r="E111" s="58" t="s">
        <v>939</v>
      </c>
      <c r="F111" s="129">
        <v>1</v>
      </c>
      <c r="G111" s="58" t="s">
        <v>1260</v>
      </c>
      <c r="H111" s="58" t="s">
        <v>1208</v>
      </c>
      <c r="I111" s="58">
        <v>8</v>
      </c>
      <c r="J111" s="58">
        <v>18</v>
      </c>
      <c r="K111" s="58">
        <v>8</v>
      </c>
      <c r="L111" s="58">
        <v>8</v>
      </c>
      <c r="M111" s="58" t="s">
        <v>915</v>
      </c>
      <c r="N111" s="58">
        <v>1</v>
      </c>
      <c r="O111" s="58">
        <v>1</v>
      </c>
      <c r="P111" s="58">
        <v>10</v>
      </c>
      <c r="Q111" s="58" t="s">
        <v>657</v>
      </c>
      <c r="R111" s="58">
        <v>7</v>
      </c>
      <c r="S111" s="58">
        <v>1</v>
      </c>
      <c r="T111" s="58">
        <v>1</v>
      </c>
      <c r="Z111" s="58" t="s">
        <v>1401</v>
      </c>
      <c r="AA111" s="87" t="s">
        <v>782</v>
      </c>
    </row>
    <row r="112" spans="1:27" x14ac:dyDescent="0.35">
      <c r="A112" t="s">
        <v>1257</v>
      </c>
      <c r="B112" t="s">
        <v>1258</v>
      </c>
      <c r="C112" s="58" t="s">
        <v>1221</v>
      </c>
      <c r="D112" s="58" t="s">
        <v>1324</v>
      </c>
      <c r="E112" s="58" t="s">
        <v>931</v>
      </c>
      <c r="F112" s="129">
        <v>5</v>
      </c>
      <c r="G112" s="58" t="s">
        <v>169</v>
      </c>
      <c r="H112" s="58" t="s">
        <v>1182</v>
      </c>
      <c r="I112" s="58">
        <v>8</v>
      </c>
      <c r="J112" s="58">
        <v>18</v>
      </c>
      <c r="K112" s="58">
        <v>9</v>
      </c>
      <c r="L112" s="58">
        <v>9</v>
      </c>
      <c r="M112" s="58" t="s">
        <v>914</v>
      </c>
      <c r="N112" s="58">
        <v>1</v>
      </c>
      <c r="O112" s="58">
        <v>0.9</v>
      </c>
      <c r="P112" s="58">
        <v>10</v>
      </c>
      <c r="Q112" s="58" t="s">
        <v>657</v>
      </c>
      <c r="R112" s="58">
        <v>8</v>
      </c>
      <c r="S112" s="58">
        <v>1</v>
      </c>
      <c r="T112" s="58">
        <v>1</v>
      </c>
      <c r="AA112" s="87" t="s">
        <v>782</v>
      </c>
    </row>
    <row r="113" spans="1:27" x14ac:dyDescent="0.35">
      <c r="A113" t="s">
        <v>494</v>
      </c>
      <c r="B113" t="s">
        <v>494</v>
      </c>
      <c r="C113" s="58" t="s">
        <v>1210</v>
      </c>
      <c r="D113" s="58" t="s">
        <v>1052</v>
      </c>
      <c r="E113" s="58" t="s">
        <v>932</v>
      </c>
      <c r="F113" s="129">
        <v>1</v>
      </c>
      <c r="G113" s="58" t="s">
        <v>169</v>
      </c>
      <c r="H113" s="58" t="s">
        <v>729</v>
      </c>
      <c r="I113" s="58">
        <v>6</v>
      </c>
      <c r="J113" s="58">
        <v>17</v>
      </c>
      <c r="K113" s="58">
        <v>10</v>
      </c>
      <c r="L113" s="58">
        <v>9</v>
      </c>
      <c r="M113" s="58" t="s">
        <v>441</v>
      </c>
      <c r="N113" s="58">
        <v>1</v>
      </c>
      <c r="O113" s="58">
        <v>1</v>
      </c>
      <c r="P113" s="58">
        <v>10</v>
      </c>
      <c r="Q113" s="58" t="s">
        <v>662</v>
      </c>
      <c r="R113" s="58">
        <v>14</v>
      </c>
      <c r="S113" s="58">
        <v>1</v>
      </c>
      <c r="T113" s="58">
        <v>1</v>
      </c>
      <c r="Y113" s="58" t="s">
        <v>1304</v>
      </c>
      <c r="AA113" s="58" t="s">
        <v>782</v>
      </c>
    </row>
    <row r="114" spans="1:27" x14ac:dyDescent="0.35">
      <c r="A114" t="s">
        <v>495</v>
      </c>
      <c r="B114" t="s">
        <v>494</v>
      </c>
      <c r="C114" s="58" t="s">
        <v>1221</v>
      </c>
      <c r="D114" s="58" t="s">
        <v>1320</v>
      </c>
      <c r="E114" s="58" t="s">
        <v>962</v>
      </c>
      <c r="F114" s="129">
        <v>1</v>
      </c>
      <c r="G114" s="58" t="s">
        <v>169</v>
      </c>
      <c r="H114" s="58" t="s">
        <v>730</v>
      </c>
      <c r="I114" s="58">
        <v>6</v>
      </c>
      <c r="J114" s="58">
        <v>17</v>
      </c>
      <c r="K114" s="58">
        <v>11</v>
      </c>
      <c r="L114" s="58">
        <v>10</v>
      </c>
      <c r="M114" s="58" t="s">
        <v>498</v>
      </c>
      <c r="N114" s="58">
        <v>1</v>
      </c>
      <c r="O114" s="58">
        <v>1</v>
      </c>
      <c r="P114" s="58">
        <v>10</v>
      </c>
      <c r="Q114" s="58" t="s">
        <v>662</v>
      </c>
      <c r="R114" s="58">
        <v>11</v>
      </c>
      <c r="S114" s="58">
        <v>1</v>
      </c>
      <c r="T114" s="58">
        <v>1</v>
      </c>
      <c r="Y114" s="58" t="s">
        <v>1304</v>
      </c>
      <c r="AA114" s="58" t="s">
        <v>782</v>
      </c>
    </row>
    <row r="115" spans="1:27" x14ac:dyDescent="0.35">
      <c r="A115" t="s">
        <v>496</v>
      </c>
      <c r="B115" t="s">
        <v>494</v>
      </c>
      <c r="C115" s="58" t="s">
        <v>1220</v>
      </c>
      <c r="D115" s="58" t="s">
        <v>1330</v>
      </c>
      <c r="E115" s="58" t="s">
        <v>1027</v>
      </c>
      <c r="F115" s="129">
        <v>1</v>
      </c>
      <c r="G115" s="58" t="s">
        <v>169</v>
      </c>
      <c r="H115" s="58" t="s">
        <v>729</v>
      </c>
      <c r="I115" s="58">
        <v>6</v>
      </c>
      <c r="J115" s="58">
        <v>17</v>
      </c>
      <c r="K115" s="58">
        <v>12</v>
      </c>
      <c r="L115" s="58">
        <v>10</v>
      </c>
      <c r="M115" s="58" t="s">
        <v>499</v>
      </c>
      <c r="N115" s="58">
        <v>1</v>
      </c>
      <c r="O115" s="58">
        <v>1</v>
      </c>
      <c r="P115" s="58">
        <v>12</v>
      </c>
      <c r="Q115" s="58" t="s">
        <v>662</v>
      </c>
      <c r="R115" s="58">
        <v>8</v>
      </c>
      <c r="S115" s="58">
        <v>1</v>
      </c>
      <c r="T115" s="58">
        <v>1</v>
      </c>
      <c r="Y115" s="58" t="s">
        <v>1304</v>
      </c>
      <c r="AA115" s="58" t="s">
        <v>782</v>
      </c>
    </row>
    <row r="116" spans="1:27" x14ac:dyDescent="0.35">
      <c r="A116" t="s">
        <v>720</v>
      </c>
      <c r="B116" t="s">
        <v>494</v>
      </c>
      <c r="C116" s="58" t="s">
        <v>1210</v>
      </c>
      <c r="D116" s="58" t="s">
        <v>1052</v>
      </c>
      <c r="E116" s="58" t="s">
        <v>1305</v>
      </c>
      <c r="F116" s="129">
        <v>5</v>
      </c>
      <c r="G116" s="58" t="s">
        <v>169</v>
      </c>
      <c r="H116" s="58" t="s">
        <v>729</v>
      </c>
      <c r="I116" s="58">
        <v>6</v>
      </c>
      <c r="J116" s="58">
        <v>17</v>
      </c>
      <c r="K116" s="58">
        <v>10</v>
      </c>
      <c r="L116" s="58">
        <v>9</v>
      </c>
      <c r="M116" s="58" t="s">
        <v>721</v>
      </c>
      <c r="N116" s="58">
        <v>1</v>
      </c>
      <c r="O116" s="58">
        <v>1</v>
      </c>
      <c r="P116" s="58">
        <v>12</v>
      </c>
      <c r="Q116" s="58" t="s">
        <v>662</v>
      </c>
      <c r="R116" s="58">
        <v>11</v>
      </c>
      <c r="S116" s="58">
        <v>1</v>
      </c>
      <c r="T116" s="58">
        <v>1</v>
      </c>
      <c r="Y116" s="58" t="s">
        <v>1304</v>
      </c>
      <c r="AA116" s="58" t="s">
        <v>782</v>
      </c>
    </row>
    <row r="117" spans="1:27" x14ac:dyDescent="0.35">
      <c r="A117" t="s">
        <v>497</v>
      </c>
      <c r="B117" t="s">
        <v>494</v>
      </c>
      <c r="C117" s="58" t="s">
        <v>428</v>
      </c>
      <c r="D117" s="58" t="s">
        <v>1053</v>
      </c>
      <c r="E117" s="58" t="s">
        <v>930</v>
      </c>
      <c r="F117" s="129">
        <v>1</v>
      </c>
      <c r="G117" s="58" t="s">
        <v>742</v>
      </c>
      <c r="H117" s="58" t="s">
        <v>1137</v>
      </c>
      <c r="I117" s="58">
        <v>6</v>
      </c>
      <c r="J117" s="58">
        <v>18</v>
      </c>
      <c r="K117" s="58">
        <v>9</v>
      </c>
      <c r="L117" s="58">
        <v>8</v>
      </c>
      <c r="M117" s="58" t="s">
        <v>500</v>
      </c>
      <c r="N117" s="58">
        <v>1</v>
      </c>
      <c r="O117" s="58">
        <v>1</v>
      </c>
      <c r="P117" s="58">
        <v>10</v>
      </c>
      <c r="Q117" s="58" t="s">
        <v>662</v>
      </c>
      <c r="R117" s="58">
        <v>6</v>
      </c>
      <c r="S117" s="58">
        <v>1</v>
      </c>
      <c r="T117" s="58">
        <v>1</v>
      </c>
      <c r="Y117" s="58" t="s">
        <v>1304</v>
      </c>
      <c r="Z117" s="58" t="s">
        <v>884</v>
      </c>
      <c r="AA117" s="58" t="s">
        <v>782</v>
      </c>
    </row>
    <row r="118" spans="1:27" x14ac:dyDescent="0.35">
      <c r="A118" t="s">
        <v>501</v>
      </c>
      <c r="B118" t="s">
        <v>494</v>
      </c>
      <c r="C118" s="58" t="s">
        <v>1339</v>
      </c>
      <c r="D118" s="58" t="s">
        <v>1221</v>
      </c>
      <c r="E118" s="58" t="s">
        <v>1306</v>
      </c>
      <c r="F118" s="129">
        <v>1</v>
      </c>
      <c r="G118" s="58" t="s">
        <v>169</v>
      </c>
      <c r="H118" s="58" t="s">
        <v>893</v>
      </c>
      <c r="I118" s="58">
        <v>6</v>
      </c>
      <c r="J118" s="58">
        <v>18</v>
      </c>
      <c r="K118" s="58">
        <v>21</v>
      </c>
      <c r="L118" s="58">
        <v>10</v>
      </c>
      <c r="M118" s="58" t="s">
        <v>983</v>
      </c>
      <c r="N118" s="58">
        <v>1</v>
      </c>
      <c r="O118" s="58">
        <v>1</v>
      </c>
      <c r="P118" s="58">
        <v>10</v>
      </c>
      <c r="Q118" s="58" t="s">
        <v>662</v>
      </c>
      <c r="R118" s="58">
        <v>0</v>
      </c>
      <c r="S118" s="58">
        <v>1</v>
      </c>
      <c r="T118" s="58">
        <v>1</v>
      </c>
      <c r="V118" s="58">
        <v>1</v>
      </c>
      <c r="Y118" s="58" t="s">
        <v>1304</v>
      </c>
      <c r="AA118" s="58" t="s">
        <v>782</v>
      </c>
    </row>
    <row r="119" spans="1:27" x14ac:dyDescent="0.35">
      <c r="A119" t="s">
        <v>502</v>
      </c>
      <c r="B119" t="s">
        <v>655</v>
      </c>
      <c r="C119" s="58" t="s">
        <v>1222</v>
      </c>
      <c r="D119" s="58" t="s">
        <v>1249</v>
      </c>
      <c r="E119" s="58" t="s">
        <v>931</v>
      </c>
      <c r="F119" s="129">
        <v>1</v>
      </c>
      <c r="G119" s="58" t="s">
        <v>169</v>
      </c>
      <c r="H119" s="58" t="s">
        <v>740</v>
      </c>
      <c r="I119" s="58">
        <v>6</v>
      </c>
      <c r="J119" s="58">
        <v>10</v>
      </c>
      <c r="K119" s="58">
        <v>11</v>
      </c>
      <c r="L119" s="58">
        <v>8</v>
      </c>
      <c r="M119" s="58" t="s">
        <v>510</v>
      </c>
      <c r="N119" s="58">
        <v>1</v>
      </c>
      <c r="O119" s="58">
        <v>1</v>
      </c>
      <c r="P119" s="58">
        <v>10</v>
      </c>
      <c r="Q119" s="58" t="s">
        <v>86</v>
      </c>
      <c r="R119" s="58">
        <v>12</v>
      </c>
      <c r="S119" s="58">
        <v>1</v>
      </c>
      <c r="T119" s="58">
        <v>0</v>
      </c>
      <c r="W119" s="58" t="s">
        <v>528</v>
      </c>
    </row>
    <row r="120" spans="1:27" x14ac:dyDescent="0.35">
      <c r="A120" t="s">
        <v>503</v>
      </c>
      <c r="B120" t="s">
        <v>655</v>
      </c>
      <c r="C120" s="58" t="s">
        <v>1210</v>
      </c>
      <c r="D120" s="58" t="s">
        <v>1181</v>
      </c>
      <c r="E120" s="58" t="s">
        <v>929</v>
      </c>
      <c r="F120" s="129">
        <v>1</v>
      </c>
      <c r="G120" s="58" t="s">
        <v>169</v>
      </c>
      <c r="H120" s="58" t="s">
        <v>731</v>
      </c>
      <c r="I120" s="58">
        <v>5</v>
      </c>
      <c r="J120" s="58">
        <v>12</v>
      </c>
      <c r="K120" s="58">
        <v>9</v>
      </c>
      <c r="L120" s="58">
        <v>8</v>
      </c>
      <c r="M120" s="58" t="s">
        <v>505</v>
      </c>
      <c r="N120" s="58">
        <v>1</v>
      </c>
      <c r="O120" s="58">
        <v>1</v>
      </c>
      <c r="P120" s="58">
        <v>11</v>
      </c>
      <c r="Q120" s="58" t="s">
        <v>86</v>
      </c>
      <c r="R120" s="58">
        <v>12</v>
      </c>
      <c r="S120" s="58">
        <v>1</v>
      </c>
      <c r="T120" s="58">
        <v>0</v>
      </c>
      <c r="W120" s="58" t="s">
        <v>531</v>
      </c>
    </row>
    <row r="121" spans="1:27" x14ac:dyDescent="0.35">
      <c r="A121" t="s">
        <v>504</v>
      </c>
      <c r="B121" t="s">
        <v>655</v>
      </c>
      <c r="C121" s="58" t="s">
        <v>743</v>
      </c>
      <c r="D121" s="58" t="s">
        <v>1217</v>
      </c>
      <c r="E121" s="58" t="s">
        <v>1012</v>
      </c>
      <c r="F121" s="129">
        <v>1</v>
      </c>
      <c r="G121" s="58" t="s">
        <v>169</v>
      </c>
      <c r="H121" s="58" t="s">
        <v>429</v>
      </c>
      <c r="I121" s="58">
        <v>4</v>
      </c>
      <c r="J121" s="58">
        <v>8</v>
      </c>
      <c r="K121" s="58">
        <v>11</v>
      </c>
      <c r="L121" s="58">
        <v>7</v>
      </c>
      <c r="M121" s="58" t="s">
        <v>86</v>
      </c>
      <c r="N121" s="58">
        <v>1</v>
      </c>
      <c r="O121" s="58">
        <v>1.4</v>
      </c>
      <c r="P121" s="58">
        <v>13</v>
      </c>
      <c r="Q121" s="58" t="s">
        <v>86</v>
      </c>
      <c r="R121" s="58">
        <v>10</v>
      </c>
      <c r="S121" s="58">
        <v>1</v>
      </c>
      <c r="T121" s="58">
        <v>1</v>
      </c>
    </row>
    <row r="122" spans="1:27" x14ac:dyDescent="0.35">
      <c r="A122" t="s">
        <v>508</v>
      </c>
      <c r="B122" t="s">
        <v>655</v>
      </c>
      <c r="C122" s="58" t="s">
        <v>894</v>
      </c>
      <c r="D122" s="58" t="s">
        <v>1316</v>
      </c>
      <c r="E122" s="58" t="s">
        <v>153</v>
      </c>
      <c r="F122" s="129">
        <v>1</v>
      </c>
      <c r="G122" s="58" t="s">
        <v>169</v>
      </c>
      <c r="H122" s="58" t="s">
        <v>741</v>
      </c>
      <c r="I122" s="58">
        <v>2</v>
      </c>
      <c r="J122" s="58">
        <v>6</v>
      </c>
      <c r="K122" s="58">
        <v>7</v>
      </c>
      <c r="L122" s="58">
        <v>7</v>
      </c>
      <c r="M122" s="58" t="s">
        <v>511</v>
      </c>
      <c r="N122" s="58">
        <v>1</v>
      </c>
      <c r="O122" s="58">
        <v>0.9</v>
      </c>
      <c r="P122" s="58">
        <v>10</v>
      </c>
      <c r="Q122" s="58" t="s">
        <v>86</v>
      </c>
      <c r="R122" s="58">
        <v>14</v>
      </c>
      <c r="S122" s="58">
        <v>1</v>
      </c>
      <c r="T122" s="58">
        <v>0</v>
      </c>
    </row>
    <row r="123" spans="1:27" x14ac:dyDescent="0.35">
      <c r="A123" t="s">
        <v>509</v>
      </c>
      <c r="B123" t="s">
        <v>655</v>
      </c>
      <c r="C123" s="58" t="s">
        <v>1246</v>
      </c>
      <c r="D123" s="58" t="s">
        <v>1242</v>
      </c>
      <c r="E123" s="58" t="s">
        <v>141</v>
      </c>
      <c r="F123" s="129">
        <v>1</v>
      </c>
      <c r="G123" s="58" t="s">
        <v>169</v>
      </c>
      <c r="H123" s="58" t="s">
        <v>741</v>
      </c>
      <c r="I123" s="58">
        <v>1</v>
      </c>
      <c r="J123" s="58">
        <v>5</v>
      </c>
      <c r="K123" s="58">
        <v>6</v>
      </c>
      <c r="L123" s="58">
        <v>6</v>
      </c>
      <c r="M123" s="58" t="s">
        <v>512</v>
      </c>
      <c r="N123" s="58">
        <v>1</v>
      </c>
      <c r="O123" s="58">
        <v>0.9</v>
      </c>
      <c r="P123" s="58">
        <v>10</v>
      </c>
      <c r="Q123" s="58" t="s">
        <v>86</v>
      </c>
      <c r="R123" s="58">
        <v>14</v>
      </c>
      <c r="S123" s="58">
        <v>1</v>
      </c>
      <c r="T123" s="58">
        <v>0</v>
      </c>
    </row>
    <row r="124" spans="1:27" x14ac:dyDescent="0.35">
      <c r="A124" t="s">
        <v>593</v>
      </c>
      <c r="B124" t="s">
        <v>592</v>
      </c>
      <c r="C124" s="58" t="s">
        <v>1210</v>
      </c>
      <c r="D124" s="58" t="s">
        <v>1280</v>
      </c>
      <c r="E124" s="58" t="s">
        <v>948</v>
      </c>
      <c r="F124" s="129">
        <v>1</v>
      </c>
      <c r="G124" s="58" t="s">
        <v>169</v>
      </c>
      <c r="H124" s="58" t="s">
        <v>742</v>
      </c>
      <c r="I124" s="58">
        <v>6</v>
      </c>
      <c r="J124" s="58">
        <v>19</v>
      </c>
      <c r="K124" s="58">
        <v>10</v>
      </c>
      <c r="L124" s="58">
        <v>9</v>
      </c>
      <c r="M124" s="58" t="s">
        <v>599</v>
      </c>
      <c r="N124" s="58">
        <v>1</v>
      </c>
      <c r="O124" s="58">
        <v>1</v>
      </c>
      <c r="P124" s="58">
        <v>10</v>
      </c>
      <c r="Q124" s="58" t="s">
        <v>659</v>
      </c>
      <c r="R124" s="58">
        <v>12</v>
      </c>
      <c r="S124" s="58">
        <v>1</v>
      </c>
      <c r="T124" s="58">
        <v>0</v>
      </c>
      <c r="X124" s="58" t="s">
        <v>1427</v>
      </c>
      <c r="Y124" s="58" t="s">
        <v>1033</v>
      </c>
      <c r="Z124" s="58" t="s">
        <v>1388</v>
      </c>
      <c r="AA124" s="58" t="s">
        <v>443</v>
      </c>
    </row>
    <row r="125" spans="1:27" x14ac:dyDescent="0.35">
      <c r="A125" t="s">
        <v>594</v>
      </c>
      <c r="B125" t="s">
        <v>592</v>
      </c>
      <c r="C125" s="58" t="s">
        <v>734</v>
      </c>
      <c r="D125" s="58" t="s">
        <v>1210</v>
      </c>
      <c r="E125" s="58" t="s">
        <v>963</v>
      </c>
      <c r="F125" s="129">
        <v>1</v>
      </c>
      <c r="G125" s="58" t="s">
        <v>169</v>
      </c>
      <c r="H125" s="58" t="s">
        <v>743</v>
      </c>
      <c r="I125" s="58">
        <v>8</v>
      </c>
      <c r="J125" s="58">
        <v>19</v>
      </c>
      <c r="K125" s="58">
        <v>11</v>
      </c>
      <c r="L125" s="58">
        <v>10</v>
      </c>
      <c r="M125" s="58" t="s">
        <v>865</v>
      </c>
      <c r="N125" s="58">
        <v>1</v>
      </c>
      <c r="O125" s="58">
        <v>1</v>
      </c>
      <c r="P125" s="58">
        <v>10</v>
      </c>
      <c r="Q125" s="58" t="s">
        <v>659</v>
      </c>
      <c r="R125" s="58">
        <v>10</v>
      </c>
      <c r="S125" s="58">
        <v>1</v>
      </c>
      <c r="T125" s="58">
        <v>1</v>
      </c>
      <c r="Y125" s="58" t="s">
        <v>1033</v>
      </c>
      <c r="Z125" s="58" t="s">
        <v>1388</v>
      </c>
      <c r="AA125" s="58" t="s">
        <v>782</v>
      </c>
    </row>
    <row r="126" spans="1:27" x14ac:dyDescent="0.35">
      <c r="A126" t="s">
        <v>595</v>
      </c>
      <c r="B126" t="s">
        <v>592</v>
      </c>
      <c r="C126" s="58" t="s">
        <v>1050</v>
      </c>
      <c r="D126" s="58" t="s">
        <v>1210</v>
      </c>
      <c r="E126" s="58" t="s">
        <v>965</v>
      </c>
      <c r="F126" s="129">
        <v>1</v>
      </c>
      <c r="G126" s="58" t="s">
        <v>169</v>
      </c>
      <c r="H126" s="58" t="s">
        <v>777</v>
      </c>
      <c r="I126" s="58">
        <v>10</v>
      </c>
      <c r="J126" s="58">
        <v>21</v>
      </c>
      <c r="K126" s="58">
        <v>12</v>
      </c>
      <c r="L126" s="58">
        <v>10</v>
      </c>
      <c r="M126" s="58" t="s">
        <v>862</v>
      </c>
      <c r="N126" s="58">
        <v>1</v>
      </c>
      <c r="O126" s="58">
        <v>1</v>
      </c>
      <c r="P126" s="58">
        <v>10</v>
      </c>
      <c r="Q126" s="58" t="s">
        <v>659</v>
      </c>
      <c r="R126" s="58">
        <v>8</v>
      </c>
      <c r="S126" s="58">
        <v>1</v>
      </c>
      <c r="T126" s="58">
        <v>1</v>
      </c>
      <c r="Y126" s="58" t="s">
        <v>1033</v>
      </c>
      <c r="AA126" s="58" t="s">
        <v>782</v>
      </c>
    </row>
    <row r="127" spans="1:27" ht="15" customHeight="1" x14ac:dyDescent="0.35">
      <c r="A127" t="s">
        <v>596</v>
      </c>
      <c r="B127" t="s">
        <v>592</v>
      </c>
      <c r="C127" s="58" t="s">
        <v>1223</v>
      </c>
      <c r="D127" s="58" t="s">
        <v>1210</v>
      </c>
      <c r="E127" s="58" t="s">
        <v>965</v>
      </c>
      <c r="F127" s="129">
        <v>1</v>
      </c>
      <c r="G127" s="58" t="s">
        <v>742</v>
      </c>
      <c r="H127" s="58" t="s">
        <v>432</v>
      </c>
      <c r="I127" s="58">
        <v>10</v>
      </c>
      <c r="J127" s="58">
        <v>23</v>
      </c>
      <c r="K127" s="58">
        <v>12</v>
      </c>
      <c r="L127" s="58">
        <v>10</v>
      </c>
      <c r="M127" s="58" t="s">
        <v>863</v>
      </c>
      <c r="N127" s="58">
        <v>1</v>
      </c>
      <c r="O127" s="58">
        <v>1</v>
      </c>
      <c r="P127" s="58">
        <v>10</v>
      </c>
      <c r="Q127" s="58" t="s">
        <v>659</v>
      </c>
      <c r="R127" s="58">
        <v>8</v>
      </c>
      <c r="S127" s="58">
        <v>1</v>
      </c>
      <c r="T127" s="58">
        <v>1</v>
      </c>
      <c r="Y127" s="58" t="s">
        <v>1034</v>
      </c>
      <c r="Z127" s="58" t="s">
        <v>1183</v>
      </c>
      <c r="AA127" s="58" t="s">
        <v>782</v>
      </c>
    </row>
    <row r="128" spans="1:27" ht="15" customHeight="1" x14ac:dyDescent="0.35">
      <c r="A128" t="s">
        <v>597</v>
      </c>
      <c r="B128" t="s">
        <v>592</v>
      </c>
      <c r="C128" s="58" t="s">
        <v>928</v>
      </c>
      <c r="D128" s="58" t="s">
        <v>1331</v>
      </c>
      <c r="E128" s="58" t="s">
        <v>964</v>
      </c>
      <c r="F128" s="129">
        <v>1</v>
      </c>
      <c r="G128" s="58" t="s">
        <v>169</v>
      </c>
      <c r="H128" s="58" t="s">
        <v>928</v>
      </c>
      <c r="I128" s="58">
        <v>14</v>
      </c>
      <c r="J128" s="58">
        <v>25</v>
      </c>
      <c r="K128" s="58">
        <v>14</v>
      </c>
      <c r="L128" s="58">
        <v>11</v>
      </c>
      <c r="M128" s="58" t="s">
        <v>984</v>
      </c>
      <c r="N128" s="58">
        <v>2</v>
      </c>
      <c r="O128" s="58">
        <v>1.1000000000000001</v>
      </c>
      <c r="P128" s="58">
        <v>10</v>
      </c>
      <c r="Q128" s="58" t="s">
        <v>659</v>
      </c>
      <c r="R128" s="58">
        <v>4</v>
      </c>
      <c r="S128" s="58">
        <v>1</v>
      </c>
      <c r="T128" s="58">
        <v>1</v>
      </c>
      <c r="Y128" s="58" t="s">
        <v>1035</v>
      </c>
      <c r="AA128" s="58" t="s">
        <v>782</v>
      </c>
    </row>
    <row r="129" spans="1:27" ht="15" customHeight="1" x14ac:dyDescent="0.35">
      <c r="A129" t="s">
        <v>598</v>
      </c>
      <c r="B129" t="s">
        <v>592</v>
      </c>
      <c r="C129" s="58" t="s">
        <v>456</v>
      </c>
      <c r="D129" s="58" t="s">
        <v>1252</v>
      </c>
      <c r="E129" s="58" t="s">
        <v>939</v>
      </c>
      <c r="F129" s="129">
        <v>1</v>
      </c>
      <c r="G129" s="58" t="s">
        <v>1145</v>
      </c>
      <c r="H129" s="58" t="s">
        <v>928</v>
      </c>
      <c r="I129" s="58">
        <v>12</v>
      </c>
      <c r="J129" s="58">
        <v>25</v>
      </c>
      <c r="K129" s="58">
        <v>9</v>
      </c>
      <c r="L129" s="58">
        <v>10</v>
      </c>
      <c r="M129" s="58" t="s">
        <v>864</v>
      </c>
      <c r="N129" s="58">
        <v>1</v>
      </c>
      <c r="O129" s="58">
        <v>1</v>
      </c>
      <c r="P129" s="58">
        <v>10</v>
      </c>
      <c r="Q129" s="58" t="s">
        <v>659</v>
      </c>
      <c r="R129" s="58">
        <v>4</v>
      </c>
      <c r="S129" s="58">
        <v>1</v>
      </c>
      <c r="T129" s="58">
        <v>1</v>
      </c>
      <c r="Y129" s="58" t="s">
        <v>1035</v>
      </c>
      <c r="Z129" s="58" t="s">
        <v>1363</v>
      </c>
      <c r="AA129" s="58" t="s">
        <v>782</v>
      </c>
    </row>
    <row r="130" spans="1:27" ht="15" customHeight="1" x14ac:dyDescent="0.35">
      <c r="A130" t="s">
        <v>643</v>
      </c>
      <c r="B130" t="s">
        <v>592</v>
      </c>
      <c r="C130" s="58" t="s">
        <v>847</v>
      </c>
      <c r="D130" s="58" t="s">
        <v>1332</v>
      </c>
      <c r="E130" s="58" t="s">
        <v>1274</v>
      </c>
      <c r="F130" s="129">
        <v>1</v>
      </c>
      <c r="G130" s="58" t="s">
        <v>1281</v>
      </c>
      <c r="H130" s="58" t="s">
        <v>928</v>
      </c>
      <c r="I130" s="58">
        <v>17</v>
      </c>
      <c r="J130" s="58">
        <v>27</v>
      </c>
      <c r="K130" s="58">
        <v>24</v>
      </c>
      <c r="L130" s="58">
        <v>11</v>
      </c>
      <c r="M130" s="58" t="s">
        <v>985</v>
      </c>
      <c r="N130" s="58">
        <v>2</v>
      </c>
      <c r="O130" s="58">
        <v>1</v>
      </c>
      <c r="P130" s="58">
        <v>10</v>
      </c>
      <c r="Q130" s="58" t="s">
        <v>659</v>
      </c>
      <c r="R130" s="58">
        <v>0</v>
      </c>
      <c r="S130" s="58">
        <v>1</v>
      </c>
      <c r="T130" s="58">
        <v>1</v>
      </c>
      <c r="V130" s="58">
        <v>1</v>
      </c>
      <c r="Y130" s="58" t="s">
        <v>1030</v>
      </c>
      <c r="Z130" s="58" t="s">
        <v>1184</v>
      </c>
      <c r="AA130" s="58" t="s">
        <v>782</v>
      </c>
    </row>
    <row r="131" spans="1:27" ht="15" customHeight="1" x14ac:dyDescent="0.35">
      <c r="A131" t="s">
        <v>607</v>
      </c>
      <c r="B131" t="s">
        <v>612</v>
      </c>
      <c r="C131" s="58" t="s">
        <v>1214</v>
      </c>
      <c r="D131" s="58" t="s">
        <v>1320</v>
      </c>
      <c r="E131" s="58" t="s">
        <v>1275</v>
      </c>
      <c r="F131" s="129">
        <v>1</v>
      </c>
      <c r="G131" s="58" t="s">
        <v>169</v>
      </c>
      <c r="H131" s="58" t="s">
        <v>429</v>
      </c>
      <c r="I131" s="58">
        <v>8</v>
      </c>
      <c r="J131" s="58">
        <v>20</v>
      </c>
      <c r="K131" s="58">
        <v>10</v>
      </c>
      <c r="L131" s="58">
        <v>9</v>
      </c>
      <c r="M131" s="58" t="s">
        <v>406</v>
      </c>
      <c r="N131" s="58">
        <v>1</v>
      </c>
      <c r="O131" s="58">
        <v>1</v>
      </c>
      <c r="P131" s="58">
        <v>10</v>
      </c>
      <c r="Q131" s="58" t="s">
        <v>658</v>
      </c>
      <c r="R131" s="58">
        <v>10</v>
      </c>
      <c r="S131" s="58">
        <v>1</v>
      </c>
      <c r="T131" s="58">
        <v>1</v>
      </c>
      <c r="W131" s="58" t="s">
        <v>713</v>
      </c>
      <c r="Y131" s="58" t="s">
        <v>677</v>
      </c>
      <c r="AA131" s="58" t="s">
        <v>782</v>
      </c>
    </row>
    <row r="132" spans="1:27" ht="15" customHeight="1" x14ac:dyDescent="0.35">
      <c r="A132" t="s">
        <v>608</v>
      </c>
      <c r="B132" t="s">
        <v>612</v>
      </c>
      <c r="C132" s="58" t="s">
        <v>743</v>
      </c>
      <c r="D132" s="58" t="s">
        <v>1181</v>
      </c>
      <c r="E132" s="58" t="s">
        <v>1282</v>
      </c>
      <c r="F132" s="129">
        <v>1</v>
      </c>
      <c r="G132" s="58" t="s">
        <v>169</v>
      </c>
      <c r="H132" s="58" t="s">
        <v>740</v>
      </c>
      <c r="I132" s="58">
        <v>8</v>
      </c>
      <c r="J132" s="58">
        <v>20</v>
      </c>
      <c r="K132" s="58">
        <v>10</v>
      </c>
      <c r="L132" s="58">
        <v>9</v>
      </c>
      <c r="M132" s="58" t="s">
        <v>1040</v>
      </c>
      <c r="N132" s="58">
        <v>1</v>
      </c>
      <c r="O132" s="58">
        <v>0.8</v>
      </c>
      <c r="P132" s="58">
        <v>10</v>
      </c>
      <c r="Q132" s="58" t="s">
        <v>658</v>
      </c>
      <c r="R132" s="58">
        <v>14</v>
      </c>
      <c r="S132" s="58">
        <v>1</v>
      </c>
      <c r="T132" s="58">
        <v>0</v>
      </c>
      <c r="W132" s="58" t="s">
        <v>713</v>
      </c>
      <c r="Y132" s="58" t="s">
        <v>677</v>
      </c>
      <c r="AA132" s="58" t="s">
        <v>782</v>
      </c>
    </row>
    <row r="133" spans="1:27" ht="15" customHeight="1" x14ac:dyDescent="0.35">
      <c r="A133" t="s">
        <v>609</v>
      </c>
      <c r="B133" t="s">
        <v>612</v>
      </c>
      <c r="C133" s="58" t="s">
        <v>777</v>
      </c>
      <c r="D133" s="58" t="s">
        <v>1225</v>
      </c>
      <c r="E133" s="58" t="s">
        <v>1283</v>
      </c>
      <c r="F133" s="129">
        <v>1</v>
      </c>
      <c r="G133" s="58" t="s">
        <v>169</v>
      </c>
      <c r="H133" s="58" t="s">
        <v>456</v>
      </c>
      <c r="I133" s="58">
        <v>8</v>
      </c>
      <c r="J133" s="58">
        <v>20</v>
      </c>
      <c r="K133" s="58">
        <v>11</v>
      </c>
      <c r="L133" s="58">
        <v>10</v>
      </c>
      <c r="M133" s="58" t="s">
        <v>617</v>
      </c>
      <c r="N133" s="58">
        <v>1</v>
      </c>
      <c r="O133" s="58">
        <v>1</v>
      </c>
      <c r="P133" s="58">
        <v>10</v>
      </c>
      <c r="Q133" s="58" t="s">
        <v>658</v>
      </c>
      <c r="R133" s="58">
        <v>8</v>
      </c>
      <c r="S133" s="58">
        <v>1</v>
      </c>
      <c r="T133" s="58">
        <v>1</v>
      </c>
      <c r="W133" s="58" t="s">
        <v>713</v>
      </c>
      <c r="Y133" s="58" t="s">
        <v>678</v>
      </c>
      <c r="AA133" s="58" t="s">
        <v>782</v>
      </c>
    </row>
    <row r="134" spans="1:27" ht="15" customHeight="1" x14ac:dyDescent="0.35">
      <c r="A134" t="s">
        <v>610</v>
      </c>
      <c r="B134" t="s">
        <v>612</v>
      </c>
      <c r="C134" s="58" t="s">
        <v>456</v>
      </c>
      <c r="D134" s="58" t="s">
        <v>1053</v>
      </c>
      <c r="E134" s="58" t="s">
        <v>1273</v>
      </c>
      <c r="F134" s="129">
        <v>1</v>
      </c>
      <c r="G134" s="58" t="s">
        <v>1137</v>
      </c>
      <c r="H134" s="58" t="s">
        <v>734</v>
      </c>
      <c r="I134" s="58">
        <v>8</v>
      </c>
      <c r="J134" s="58">
        <v>21</v>
      </c>
      <c r="K134" s="58">
        <v>10</v>
      </c>
      <c r="L134" s="58">
        <v>9</v>
      </c>
      <c r="M134" s="58" t="s">
        <v>615</v>
      </c>
      <c r="N134" s="58">
        <v>1</v>
      </c>
      <c r="O134" s="58">
        <v>1</v>
      </c>
      <c r="P134" s="58">
        <v>10</v>
      </c>
      <c r="Q134" s="58" t="s">
        <v>658</v>
      </c>
      <c r="R134" s="58">
        <v>4</v>
      </c>
      <c r="S134" s="58">
        <v>1</v>
      </c>
      <c r="T134" s="58">
        <v>1</v>
      </c>
      <c r="W134" s="58" t="s">
        <v>713</v>
      </c>
      <c r="Y134" s="58" t="s">
        <v>677</v>
      </c>
      <c r="Z134" s="58" t="s">
        <v>885</v>
      </c>
      <c r="AA134" s="58" t="s">
        <v>782</v>
      </c>
    </row>
    <row r="135" spans="1:27" ht="15" customHeight="1" x14ac:dyDescent="0.35">
      <c r="A135" t="s">
        <v>611</v>
      </c>
      <c r="B135" t="s">
        <v>612</v>
      </c>
      <c r="C135" s="58" t="s">
        <v>1386</v>
      </c>
      <c r="D135" s="58" t="s">
        <v>1226</v>
      </c>
      <c r="E135" s="58" t="s">
        <v>1284</v>
      </c>
      <c r="F135" s="129">
        <v>1</v>
      </c>
      <c r="G135" s="58" t="s">
        <v>169</v>
      </c>
      <c r="H135" s="58" t="s">
        <v>738</v>
      </c>
      <c r="I135" s="58">
        <v>8</v>
      </c>
      <c r="J135" s="58">
        <v>21</v>
      </c>
      <c r="K135" s="58">
        <v>25</v>
      </c>
      <c r="L135" s="58">
        <v>10</v>
      </c>
      <c r="M135" s="58" t="s">
        <v>616</v>
      </c>
      <c r="N135" s="58">
        <v>2</v>
      </c>
      <c r="O135" s="58">
        <v>1</v>
      </c>
      <c r="P135" s="58">
        <v>10</v>
      </c>
      <c r="Q135" s="58" t="s">
        <v>658</v>
      </c>
      <c r="R135" s="58">
        <v>0</v>
      </c>
      <c r="S135" s="58">
        <v>1</v>
      </c>
      <c r="T135" s="58">
        <v>1</v>
      </c>
      <c r="V135" s="58">
        <v>1</v>
      </c>
      <c r="W135" s="58" t="s">
        <v>1392</v>
      </c>
      <c r="Y135" s="58" t="s">
        <v>679</v>
      </c>
      <c r="AA135" s="58" t="s">
        <v>782</v>
      </c>
    </row>
    <row r="136" spans="1:27" ht="15" customHeight="1" x14ac:dyDescent="0.35">
      <c r="A136" t="s">
        <v>1119</v>
      </c>
      <c r="B136" t="s">
        <v>1118</v>
      </c>
      <c r="C136" s="58" t="s">
        <v>1210</v>
      </c>
      <c r="D136" s="58" t="s">
        <v>1182</v>
      </c>
      <c r="E136" s="58" t="s">
        <v>944</v>
      </c>
      <c r="F136" s="129">
        <v>1</v>
      </c>
      <c r="G136" s="58" t="s">
        <v>169</v>
      </c>
      <c r="H136" s="58" t="s">
        <v>429</v>
      </c>
      <c r="I136" s="58">
        <v>12</v>
      </c>
      <c r="J136" s="58">
        <v>20</v>
      </c>
      <c r="K136" s="58">
        <v>10</v>
      </c>
      <c r="L136" s="58">
        <v>9</v>
      </c>
      <c r="M136" s="58" t="s">
        <v>618</v>
      </c>
      <c r="N136" s="58">
        <v>1</v>
      </c>
      <c r="O136" s="58">
        <v>1</v>
      </c>
      <c r="P136" s="58">
        <v>10</v>
      </c>
      <c r="Q136" s="58" t="s">
        <v>657</v>
      </c>
      <c r="R136" s="58">
        <v>10</v>
      </c>
      <c r="S136" s="58">
        <v>1</v>
      </c>
      <c r="T136" s="58">
        <v>0</v>
      </c>
      <c r="Y136" s="58" t="s">
        <v>1124</v>
      </c>
      <c r="AA136" s="58" t="s">
        <v>443</v>
      </c>
    </row>
    <row r="137" spans="1:27" ht="15" customHeight="1" x14ac:dyDescent="0.35">
      <c r="A137" t="s">
        <v>1120</v>
      </c>
      <c r="B137" t="s">
        <v>1118</v>
      </c>
      <c r="C137" s="58" t="s">
        <v>743</v>
      </c>
      <c r="D137" s="58" t="s">
        <v>1259</v>
      </c>
      <c r="E137" s="58" t="s">
        <v>966</v>
      </c>
      <c r="F137" s="129">
        <v>1</v>
      </c>
      <c r="G137" s="58" t="s">
        <v>169</v>
      </c>
      <c r="H137" s="58" t="s">
        <v>740</v>
      </c>
      <c r="I137" s="58">
        <v>10</v>
      </c>
      <c r="J137" s="58">
        <v>18</v>
      </c>
      <c r="K137" s="58">
        <v>10</v>
      </c>
      <c r="L137" s="58">
        <v>9</v>
      </c>
      <c r="M137" s="58" t="s">
        <v>1133</v>
      </c>
      <c r="N137" s="58">
        <v>1</v>
      </c>
      <c r="O137" s="58">
        <v>1</v>
      </c>
      <c r="P137" s="58">
        <v>10</v>
      </c>
      <c r="Q137" s="58" t="s">
        <v>657</v>
      </c>
      <c r="R137" s="58">
        <v>14</v>
      </c>
      <c r="S137" s="58">
        <v>1</v>
      </c>
      <c r="T137" s="58">
        <v>0</v>
      </c>
      <c r="X137" s="58" t="s">
        <v>407</v>
      </c>
      <c r="Y137" s="58" t="s">
        <v>1124</v>
      </c>
      <c r="AA137" s="58" t="s">
        <v>249</v>
      </c>
    </row>
    <row r="138" spans="1:27" ht="15" customHeight="1" x14ac:dyDescent="0.35">
      <c r="A138" t="s">
        <v>1121</v>
      </c>
      <c r="B138" t="s">
        <v>1118</v>
      </c>
      <c r="C138" s="58" t="s">
        <v>739</v>
      </c>
      <c r="D138" s="58" t="s">
        <v>1225</v>
      </c>
      <c r="E138" s="58" t="s">
        <v>987</v>
      </c>
      <c r="F138" s="129">
        <v>1</v>
      </c>
      <c r="G138" s="58" t="s">
        <v>1137</v>
      </c>
      <c r="H138" s="58" t="s">
        <v>456</v>
      </c>
      <c r="I138" s="58">
        <v>12</v>
      </c>
      <c r="J138" s="58">
        <v>20</v>
      </c>
      <c r="K138" s="58">
        <v>11</v>
      </c>
      <c r="L138" s="58">
        <v>10</v>
      </c>
      <c r="M138" s="58" t="s">
        <v>1134</v>
      </c>
      <c r="N138" s="58">
        <v>1</v>
      </c>
      <c r="O138" s="58">
        <v>1</v>
      </c>
      <c r="P138" s="58">
        <v>11</v>
      </c>
      <c r="Q138" s="58" t="s">
        <v>657</v>
      </c>
      <c r="R138" s="58">
        <v>8</v>
      </c>
      <c r="S138" s="58">
        <v>1</v>
      </c>
      <c r="T138" s="58">
        <v>0</v>
      </c>
      <c r="X138" s="58" t="s">
        <v>1427</v>
      </c>
      <c r="Y138" s="58" t="s">
        <v>671</v>
      </c>
      <c r="Z138" s="58" t="s">
        <v>1130</v>
      </c>
      <c r="AA138" s="58" t="s">
        <v>443</v>
      </c>
    </row>
    <row r="139" spans="1:27" ht="15" customHeight="1" x14ac:dyDescent="0.35">
      <c r="A139" t="s">
        <v>1122</v>
      </c>
      <c r="B139" t="s">
        <v>1118</v>
      </c>
      <c r="C139" s="58" t="s">
        <v>733</v>
      </c>
      <c r="D139" s="58" t="s">
        <v>1053</v>
      </c>
      <c r="E139" s="58" t="s">
        <v>988</v>
      </c>
      <c r="F139" s="129">
        <v>1</v>
      </c>
      <c r="G139" s="58" t="s">
        <v>1137</v>
      </c>
      <c r="H139" s="58" t="s">
        <v>436</v>
      </c>
      <c r="I139" s="58">
        <v>12</v>
      </c>
      <c r="J139" s="58">
        <v>21</v>
      </c>
      <c r="K139" s="58">
        <v>10</v>
      </c>
      <c r="L139" s="58">
        <v>9</v>
      </c>
      <c r="M139" s="58" t="s">
        <v>1135</v>
      </c>
      <c r="N139" s="58">
        <v>1</v>
      </c>
      <c r="O139" s="58">
        <v>1</v>
      </c>
      <c r="P139" s="58">
        <v>11</v>
      </c>
      <c r="Q139" s="58" t="s">
        <v>657</v>
      </c>
      <c r="R139" s="58">
        <v>4</v>
      </c>
      <c r="S139" s="58">
        <v>1</v>
      </c>
      <c r="T139" s="58">
        <v>0</v>
      </c>
      <c r="Y139" s="58" t="s">
        <v>1126</v>
      </c>
      <c r="Z139" s="58" t="s">
        <v>1132</v>
      </c>
      <c r="AA139" s="58" t="s">
        <v>443</v>
      </c>
    </row>
    <row r="140" spans="1:27" ht="15" customHeight="1" x14ac:dyDescent="0.35">
      <c r="A140" t="s">
        <v>1123</v>
      </c>
      <c r="B140" t="s">
        <v>1118</v>
      </c>
      <c r="C140" s="58" t="s">
        <v>1380</v>
      </c>
      <c r="D140" s="58" t="s">
        <v>1213</v>
      </c>
      <c r="E140" s="58" t="s">
        <v>989</v>
      </c>
      <c r="F140" s="129">
        <v>1</v>
      </c>
      <c r="G140" s="58" t="s">
        <v>777</v>
      </c>
      <c r="H140" s="58" t="s">
        <v>738</v>
      </c>
      <c r="I140" s="58">
        <v>12</v>
      </c>
      <c r="J140" s="58">
        <v>23</v>
      </c>
      <c r="K140" s="58">
        <v>20</v>
      </c>
      <c r="L140" s="58">
        <v>11</v>
      </c>
      <c r="M140" s="58" t="s">
        <v>1136</v>
      </c>
      <c r="N140" s="58">
        <v>2</v>
      </c>
      <c r="O140" s="58">
        <v>1</v>
      </c>
      <c r="P140" s="58">
        <v>10</v>
      </c>
      <c r="Q140" s="58" t="s">
        <v>657</v>
      </c>
      <c r="R140" s="58">
        <v>0</v>
      </c>
      <c r="S140" s="58">
        <v>1</v>
      </c>
      <c r="T140" s="58">
        <v>0</v>
      </c>
      <c r="V140" s="58">
        <v>1</v>
      </c>
      <c r="X140" s="58" t="s">
        <v>1428</v>
      </c>
      <c r="Y140" s="58" t="s">
        <v>1125</v>
      </c>
      <c r="Z140" s="58" t="s">
        <v>1185</v>
      </c>
      <c r="AA140" s="58" t="s">
        <v>443</v>
      </c>
    </row>
    <row r="141" spans="1:27" ht="15" customHeight="1" x14ac:dyDescent="0.35">
      <c r="A141" t="s">
        <v>621</v>
      </c>
      <c r="B141" t="s">
        <v>624</v>
      </c>
      <c r="C141" s="58" t="s">
        <v>1266</v>
      </c>
      <c r="D141" s="58" t="s">
        <v>1210</v>
      </c>
      <c r="E141" s="58" t="s">
        <v>967</v>
      </c>
      <c r="F141" s="129">
        <v>1</v>
      </c>
      <c r="G141" s="58" t="s">
        <v>169</v>
      </c>
      <c r="H141" s="58" t="s">
        <v>738</v>
      </c>
      <c r="I141" s="58">
        <v>12</v>
      </c>
      <c r="J141" s="58">
        <v>20</v>
      </c>
      <c r="K141" s="58">
        <v>13</v>
      </c>
      <c r="L141" s="58">
        <v>10</v>
      </c>
      <c r="M141" s="58" t="s">
        <v>626</v>
      </c>
      <c r="N141" s="58">
        <v>1</v>
      </c>
      <c r="O141" s="58">
        <v>1.2</v>
      </c>
      <c r="P141" s="58">
        <v>12</v>
      </c>
      <c r="Q141" s="58" t="s">
        <v>659</v>
      </c>
      <c r="R141" s="58">
        <v>8</v>
      </c>
      <c r="S141" s="58">
        <v>0</v>
      </c>
      <c r="T141" s="58">
        <v>1</v>
      </c>
      <c r="Y141" s="58" t="s">
        <v>1299</v>
      </c>
      <c r="AA141" s="58" t="s">
        <v>69</v>
      </c>
    </row>
    <row r="142" spans="1:27" ht="15" customHeight="1" x14ac:dyDescent="0.35">
      <c r="A142" t="s">
        <v>623</v>
      </c>
      <c r="B142" t="s">
        <v>624</v>
      </c>
      <c r="C142" s="58" t="s">
        <v>1267</v>
      </c>
      <c r="D142" s="58" t="s">
        <v>1214</v>
      </c>
      <c r="E142" s="58" t="s">
        <v>955</v>
      </c>
      <c r="F142" s="129">
        <v>1</v>
      </c>
      <c r="G142" s="58" t="s">
        <v>169</v>
      </c>
      <c r="H142" s="58" t="s">
        <v>436</v>
      </c>
      <c r="I142" s="58">
        <v>14</v>
      </c>
      <c r="J142" s="58">
        <v>22</v>
      </c>
      <c r="K142" s="58">
        <v>14</v>
      </c>
      <c r="L142" s="58">
        <v>10</v>
      </c>
      <c r="M142" s="58" t="s">
        <v>492</v>
      </c>
      <c r="N142" s="58">
        <v>1</v>
      </c>
      <c r="O142" s="58">
        <v>1.2</v>
      </c>
      <c r="P142" s="58">
        <v>12</v>
      </c>
      <c r="Q142" s="58" t="s">
        <v>659</v>
      </c>
      <c r="R142" s="58">
        <v>7</v>
      </c>
      <c r="S142" s="58">
        <v>0</v>
      </c>
      <c r="T142" s="58">
        <v>1</v>
      </c>
      <c r="Y142" s="58" t="s">
        <v>1300</v>
      </c>
      <c r="AA142" s="58" t="s">
        <v>68</v>
      </c>
    </row>
    <row r="143" spans="1:27" ht="15" customHeight="1" x14ac:dyDescent="0.35">
      <c r="A143" t="s">
        <v>619</v>
      </c>
      <c r="B143" t="s">
        <v>624</v>
      </c>
      <c r="C143" s="58" t="s">
        <v>1268</v>
      </c>
      <c r="D143" s="58" t="s">
        <v>1244</v>
      </c>
      <c r="E143" s="58" t="s">
        <v>968</v>
      </c>
      <c r="F143" s="129">
        <v>1</v>
      </c>
      <c r="G143" s="58" t="s">
        <v>169</v>
      </c>
      <c r="H143" s="58" t="s">
        <v>426</v>
      </c>
      <c r="I143" s="58">
        <v>16</v>
      </c>
      <c r="J143" s="58">
        <v>24</v>
      </c>
      <c r="K143" s="58">
        <v>15</v>
      </c>
      <c r="L143" s="58">
        <v>10</v>
      </c>
      <c r="M143" s="58" t="s">
        <v>627</v>
      </c>
      <c r="N143" s="58">
        <v>2</v>
      </c>
      <c r="O143" s="58">
        <v>1.2</v>
      </c>
      <c r="P143" s="58">
        <v>12</v>
      </c>
      <c r="Q143" s="58" t="s">
        <v>659</v>
      </c>
      <c r="R143" s="58">
        <v>6</v>
      </c>
      <c r="S143" s="58">
        <v>0</v>
      </c>
      <c r="T143" s="58">
        <v>1</v>
      </c>
      <c r="Y143" s="58" t="s">
        <v>1028</v>
      </c>
      <c r="AA143" s="58" t="s">
        <v>66</v>
      </c>
    </row>
    <row r="144" spans="1:27" ht="15" customHeight="1" x14ac:dyDescent="0.35">
      <c r="A144" t="s">
        <v>620</v>
      </c>
      <c r="B144" t="s">
        <v>624</v>
      </c>
      <c r="C144" s="58" t="s">
        <v>1269</v>
      </c>
      <c r="D144" s="58" t="s">
        <v>1211</v>
      </c>
      <c r="E144" s="58" t="s">
        <v>969</v>
      </c>
      <c r="F144" s="129">
        <v>1</v>
      </c>
      <c r="G144" s="58" t="s">
        <v>169</v>
      </c>
      <c r="H144" s="58" t="s">
        <v>430</v>
      </c>
      <c r="I144" s="58">
        <v>18</v>
      </c>
      <c r="J144" s="58">
        <v>26</v>
      </c>
      <c r="K144" s="58">
        <v>16</v>
      </c>
      <c r="L144" s="58">
        <v>10</v>
      </c>
      <c r="M144" s="58" t="s">
        <v>628</v>
      </c>
      <c r="N144" s="58">
        <v>2</v>
      </c>
      <c r="O144" s="58">
        <v>1.2</v>
      </c>
      <c r="P144" s="58">
        <v>12</v>
      </c>
      <c r="Q144" s="58" t="s">
        <v>659</v>
      </c>
      <c r="R144" s="58">
        <v>5</v>
      </c>
      <c r="S144" s="58">
        <v>0</v>
      </c>
      <c r="T144" s="58">
        <v>1</v>
      </c>
      <c r="Y144" s="58" t="s">
        <v>1303</v>
      </c>
      <c r="AA144" s="58" t="s">
        <v>67</v>
      </c>
    </row>
    <row r="145" spans="1:27" ht="15" customHeight="1" x14ac:dyDescent="0.35">
      <c r="A145" t="s">
        <v>622</v>
      </c>
      <c r="B145" t="s">
        <v>624</v>
      </c>
      <c r="C145" s="58" t="s">
        <v>1270</v>
      </c>
      <c r="D145" s="58" t="s">
        <v>1334</v>
      </c>
      <c r="E145" s="58" t="s">
        <v>970</v>
      </c>
      <c r="F145" s="129">
        <v>1</v>
      </c>
      <c r="G145" s="58" t="s">
        <v>169</v>
      </c>
      <c r="H145" s="58" t="s">
        <v>427</v>
      </c>
      <c r="I145" s="58">
        <v>20</v>
      </c>
      <c r="J145" s="58">
        <v>28</v>
      </c>
      <c r="K145" s="58">
        <v>17</v>
      </c>
      <c r="L145" s="58">
        <v>10</v>
      </c>
      <c r="M145" s="58" t="s">
        <v>629</v>
      </c>
      <c r="N145" s="58">
        <v>2</v>
      </c>
      <c r="O145" s="58">
        <v>1.2</v>
      </c>
      <c r="P145" s="58">
        <v>12</v>
      </c>
      <c r="Q145" s="58" t="s">
        <v>659</v>
      </c>
      <c r="R145" s="58">
        <v>4</v>
      </c>
      <c r="S145" s="58">
        <v>0</v>
      </c>
      <c r="T145" s="58">
        <v>1</v>
      </c>
      <c r="Y145" s="58" t="s">
        <v>1301</v>
      </c>
      <c r="AA145" s="58" t="s">
        <v>262</v>
      </c>
    </row>
    <row r="146" spans="1:27" ht="15" customHeight="1" x14ac:dyDescent="0.35">
      <c r="A146" t="s">
        <v>1038</v>
      </c>
      <c r="B146" t="s">
        <v>624</v>
      </c>
      <c r="C146" s="58" t="s">
        <v>1271</v>
      </c>
      <c r="D146" s="58" t="s">
        <v>1333</v>
      </c>
      <c r="E146" s="58" t="s">
        <v>1039</v>
      </c>
      <c r="F146" s="129">
        <v>1</v>
      </c>
      <c r="G146" s="58" t="s">
        <v>169</v>
      </c>
      <c r="H146" s="58" t="s">
        <v>651</v>
      </c>
      <c r="I146" s="58">
        <v>22</v>
      </c>
      <c r="J146" s="58">
        <v>30</v>
      </c>
      <c r="K146" s="58">
        <v>18</v>
      </c>
      <c r="L146" s="58">
        <v>10</v>
      </c>
      <c r="M146" s="58" t="s">
        <v>1040</v>
      </c>
      <c r="N146" s="58">
        <v>2</v>
      </c>
      <c r="O146" s="58">
        <v>1.2</v>
      </c>
      <c r="P146" s="58">
        <v>12</v>
      </c>
      <c r="Q146" s="58" t="s">
        <v>659</v>
      </c>
      <c r="R146" s="58">
        <v>3</v>
      </c>
      <c r="S146" s="58">
        <v>0</v>
      </c>
      <c r="T146" s="58">
        <v>1</v>
      </c>
      <c r="Y146" s="58" t="s">
        <v>1302</v>
      </c>
      <c r="AA146" s="58" t="s">
        <v>547</v>
      </c>
    </row>
    <row r="147" spans="1:27" ht="15" customHeight="1" x14ac:dyDescent="0.35">
      <c r="A147" t="s">
        <v>1153</v>
      </c>
      <c r="B147" t="s">
        <v>624</v>
      </c>
      <c r="C147" s="58" t="s">
        <v>1272</v>
      </c>
      <c r="D147" s="58" t="s">
        <v>1335</v>
      </c>
      <c r="E147" s="58" t="s">
        <v>1397</v>
      </c>
      <c r="F147" s="129">
        <v>1</v>
      </c>
      <c r="G147" s="58" t="s">
        <v>1051</v>
      </c>
      <c r="H147" s="58" t="s">
        <v>847</v>
      </c>
      <c r="I147" s="58">
        <v>24</v>
      </c>
      <c r="J147" s="58">
        <v>28</v>
      </c>
      <c r="K147" s="58">
        <v>16</v>
      </c>
      <c r="L147" s="58">
        <v>10</v>
      </c>
      <c r="M147" s="58" t="s">
        <v>1154</v>
      </c>
      <c r="N147" s="58">
        <v>2</v>
      </c>
      <c r="O147" s="58">
        <v>1.1000000000000001</v>
      </c>
      <c r="P147" s="58">
        <v>12</v>
      </c>
      <c r="Q147" s="58" t="s">
        <v>659</v>
      </c>
      <c r="R147" s="58">
        <v>2</v>
      </c>
      <c r="S147" s="58">
        <v>0</v>
      </c>
      <c r="T147" s="58">
        <v>1</v>
      </c>
      <c r="X147" s="58" t="s">
        <v>1298</v>
      </c>
      <c r="Y147" s="58" t="s">
        <v>1176</v>
      </c>
      <c r="Z147" s="58" t="s">
        <v>1186</v>
      </c>
      <c r="AA147" s="58" t="s">
        <v>761</v>
      </c>
    </row>
    <row r="148" spans="1:27" ht="15" customHeight="1" x14ac:dyDescent="0.35">
      <c r="A148" t="s">
        <v>631</v>
      </c>
      <c r="B148" t="s">
        <v>630</v>
      </c>
      <c r="C148" s="58" t="s">
        <v>625</v>
      </c>
      <c r="D148" s="58" t="s">
        <v>1336</v>
      </c>
      <c r="E148" s="58" t="s">
        <v>971</v>
      </c>
      <c r="F148" s="129">
        <v>1</v>
      </c>
      <c r="G148" s="58" t="s">
        <v>1146</v>
      </c>
      <c r="H148" s="58" t="s">
        <v>625</v>
      </c>
      <c r="I148" s="58">
        <v>14</v>
      </c>
      <c r="J148" s="58">
        <v>25</v>
      </c>
      <c r="K148" s="58">
        <v>14</v>
      </c>
      <c r="L148" s="58">
        <v>10</v>
      </c>
      <c r="M148" s="58" t="s">
        <v>635</v>
      </c>
      <c r="N148" s="58">
        <v>2</v>
      </c>
      <c r="O148" s="58">
        <v>1</v>
      </c>
      <c r="P148" s="58">
        <v>13</v>
      </c>
      <c r="Q148" s="58" t="s">
        <v>663</v>
      </c>
      <c r="R148" s="58">
        <v>5</v>
      </c>
      <c r="S148" s="58">
        <v>0</v>
      </c>
      <c r="T148" s="58">
        <v>1</v>
      </c>
      <c r="Y148" s="58" t="s">
        <v>1035</v>
      </c>
    </row>
    <row r="149" spans="1:27" ht="15" customHeight="1" x14ac:dyDescent="0.35">
      <c r="A149" t="s">
        <v>632</v>
      </c>
      <c r="B149" t="s">
        <v>630</v>
      </c>
      <c r="C149" s="58" t="s">
        <v>625</v>
      </c>
      <c r="D149" s="58" t="s">
        <v>1336</v>
      </c>
      <c r="E149" s="58" t="s">
        <v>947</v>
      </c>
      <c r="F149" s="129">
        <v>1</v>
      </c>
      <c r="G149" s="58" t="s">
        <v>1146</v>
      </c>
      <c r="H149" s="58" t="s">
        <v>625</v>
      </c>
      <c r="I149" s="58">
        <v>14</v>
      </c>
      <c r="J149" s="58">
        <v>25</v>
      </c>
      <c r="K149" s="58">
        <v>14</v>
      </c>
      <c r="L149" s="58">
        <v>10</v>
      </c>
      <c r="M149" s="58" t="s">
        <v>636</v>
      </c>
      <c r="N149" s="58">
        <v>2</v>
      </c>
      <c r="O149" s="58">
        <v>1</v>
      </c>
      <c r="P149" s="58">
        <v>13</v>
      </c>
      <c r="Q149" s="58" t="s">
        <v>664</v>
      </c>
      <c r="R149" s="58">
        <v>5</v>
      </c>
      <c r="S149" s="58">
        <v>0</v>
      </c>
      <c r="T149" s="58">
        <v>1</v>
      </c>
      <c r="Y149" s="58" t="s">
        <v>1036</v>
      </c>
      <c r="Z149" s="58" t="s">
        <v>1187</v>
      </c>
    </row>
    <row r="150" spans="1:27" ht="15" customHeight="1" x14ac:dyDescent="0.35">
      <c r="A150" t="s">
        <v>633</v>
      </c>
      <c r="B150" t="s">
        <v>630</v>
      </c>
      <c r="C150" s="58" t="s">
        <v>625</v>
      </c>
      <c r="D150" s="58" t="s">
        <v>1336</v>
      </c>
      <c r="E150" s="58" t="s">
        <v>947</v>
      </c>
      <c r="F150" s="129">
        <v>1</v>
      </c>
      <c r="G150" s="58" t="s">
        <v>1146</v>
      </c>
      <c r="H150" s="58" t="s">
        <v>625</v>
      </c>
      <c r="I150" s="58">
        <v>14</v>
      </c>
      <c r="J150" s="58">
        <v>25</v>
      </c>
      <c r="K150" s="58">
        <v>14</v>
      </c>
      <c r="L150" s="58">
        <v>10</v>
      </c>
      <c r="M150" s="58" t="s">
        <v>637</v>
      </c>
      <c r="N150" s="58">
        <v>2</v>
      </c>
      <c r="O150" s="125">
        <v>1</v>
      </c>
      <c r="P150" s="58">
        <v>13</v>
      </c>
      <c r="Q150" s="58" t="s">
        <v>659</v>
      </c>
      <c r="R150" s="58">
        <v>5</v>
      </c>
      <c r="S150" s="58">
        <v>0</v>
      </c>
      <c r="T150" s="58">
        <v>1</v>
      </c>
      <c r="X150" s="58" t="s">
        <v>274</v>
      </c>
      <c r="Y150" s="58" t="s">
        <v>1034</v>
      </c>
      <c r="Z150" s="58" t="s">
        <v>1184</v>
      </c>
    </row>
    <row r="151" spans="1:27" ht="15" customHeight="1" x14ac:dyDescent="0.35">
      <c r="A151" t="s">
        <v>634</v>
      </c>
      <c r="B151" t="s">
        <v>630</v>
      </c>
      <c r="C151" s="58" t="s">
        <v>625</v>
      </c>
      <c r="D151" s="58" t="s">
        <v>1336</v>
      </c>
      <c r="E151" s="58" t="s">
        <v>947</v>
      </c>
      <c r="F151" s="129">
        <v>1</v>
      </c>
      <c r="G151" s="58" t="s">
        <v>1146</v>
      </c>
      <c r="H151" s="58" t="s">
        <v>625</v>
      </c>
      <c r="I151" s="58">
        <v>14</v>
      </c>
      <c r="J151" s="58">
        <v>25</v>
      </c>
      <c r="K151" s="58">
        <v>14</v>
      </c>
      <c r="L151" s="58">
        <v>10</v>
      </c>
      <c r="M151" s="58" t="s">
        <v>638</v>
      </c>
      <c r="N151" s="58">
        <v>2</v>
      </c>
      <c r="O151" s="125">
        <v>1</v>
      </c>
      <c r="P151" s="58">
        <v>13</v>
      </c>
      <c r="Q151" s="58" t="s">
        <v>661</v>
      </c>
      <c r="R151" s="58">
        <v>5</v>
      </c>
      <c r="S151" s="58">
        <v>0</v>
      </c>
      <c r="T151" s="58">
        <v>1</v>
      </c>
      <c r="Y151" s="58" t="s">
        <v>1037</v>
      </c>
      <c r="Z151" s="58" t="s">
        <v>1186</v>
      </c>
      <c r="AA151"/>
    </row>
    <row r="152" spans="1:27" ht="15" customHeight="1" x14ac:dyDescent="0.35">
      <c r="A152" t="s">
        <v>701</v>
      </c>
      <c r="B152" t="s">
        <v>703</v>
      </c>
      <c r="C152" s="58" t="s">
        <v>169</v>
      </c>
      <c r="D152" s="58" t="s">
        <v>169</v>
      </c>
      <c r="E152" s="58" t="s">
        <v>1373</v>
      </c>
      <c r="F152" s="129">
        <v>1</v>
      </c>
      <c r="G152" s="58" t="s">
        <v>169</v>
      </c>
      <c r="H152" s="58" t="s">
        <v>729</v>
      </c>
      <c r="I152" s="58">
        <v>1</v>
      </c>
      <c r="J152" s="58">
        <v>40</v>
      </c>
      <c r="K152" s="58">
        <v>10</v>
      </c>
      <c r="L152" s="58">
        <v>0</v>
      </c>
      <c r="M152" s="58" t="s">
        <v>728</v>
      </c>
      <c r="N152" s="58">
        <v>1</v>
      </c>
      <c r="O152" s="58">
        <v>1000</v>
      </c>
      <c r="P152" s="58">
        <v>99</v>
      </c>
      <c r="R152" s="58">
        <v>0</v>
      </c>
      <c r="S152" s="58">
        <v>0</v>
      </c>
      <c r="T152" s="58">
        <v>0</v>
      </c>
      <c r="U152" s="58">
        <v>0</v>
      </c>
      <c r="Y152" s="58" t="s">
        <v>1041</v>
      </c>
      <c r="AA152"/>
    </row>
    <row r="153" spans="1:27" ht="15" customHeight="1" x14ac:dyDescent="0.35">
      <c r="A153" t="s">
        <v>1084</v>
      </c>
      <c r="B153" t="s">
        <v>703</v>
      </c>
      <c r="C153" s="58" t="s">
        <v>169</v>
      </c>
      <c r="D153" s="58" t="s">
        <v>169</v>
      </c>
      <c r="E153" s="58" t="s">
        <v>1420</v>
      </c>
      <c r="F153" s="129">
        <v>1</v>
      </c>
      <c r="G153" s="58" t="s">
        <v>169</v>
      </c>
      <c r="H153" s="58" t="s">
        <v>1053</v>
      </c>
      <c r="I153" s="58">
        <v>1</v>
      </c>
      <c r="J153" s="58">
        <v>40</v>
      </c>
      <c r="K153" s="58">
        <v>11</v>
      </c>
      <c r="L153" s="58">
        <v>0</v>
      </c>
      <c r="M153" s="58" t="s">
        <v>1103</v>
      </c>
      <c r="N153" s="58">
        <v>1</v>
      </c>
      <c r="O153" s="58">
        <v>1000</v>
      </c>
      <c r="P153" s="58">
        <v>99</v>
      </c>
      <c r="R153" s="58">
        <v>0</v>
      </c>
      <c r="S153" s="58">
        <v>0</v>
      </c>
      <c r="T153" s="58">
        <v>0</v>
      </c>
      <c r="U153" s="58">
        <v>0</v>
      </c>
      <c r="Y153" s="58" t="s">
        <v>1041</v>
      </c>
      <c r="AA153"/>
    </row>
    <row r="154" spans="1:27" ht="15" customHeight="1" x14ac:dyDescent="0.35">
      <c r="A154" t="s">
        <v>1085</v>
      </c>
      <c r="B154" t="s">
        <v>703</v>
      </c>
      <c r="C154" s="58" t="s">
        <v>169</v>
      </c>
      <c r="D154" s="58" t="s">
        <v>169</v>
      </c>
      <c r="E154" s="58" t="s">
        <v>1421</v>
      </c>
      <c r="F154" s="129">
        <v>1</v>
      </c>
      <c r="G154" s="58" t="s">
        <v>169</v>
      </c>
      <c r="H154" s="58" t="s">
        <v>1058</v>
      </c>
      <c r="I154" s="58">
        <v>1</v>
      </c>
      <c r="J154" s="58">
        <v>40</v>
      </c>
      <c r="K154" s="58">
        <v>12</v>
      </c>
      <c r="L154" s="58">
        <v>0</v>
      </c>
      <c r="M154" s="58" t="s">
        <v>1104</v>
      </c>
      <c r="N154" s="58">
        <v>1</v>
      </c>
      <c r="O154" s="58">
        <v>1000</v>
      </c>
      <c r="P154" s="58">
        <v>99</v>
      </c>
      <c r="R154" s="58">
        <v>0</v>
      </c>
      <c r="S154" s="58">
        <v>0</v>
      </c>
      <c r="T154" s="58">
        <v>0</v>
      </c>
      <c r="U154" s="58">
        <v>0</v>
      </c>
      <c r="Y154" s="58" t="s">
        <v>1041</v>
      </c>
      <c r="AA154"/>
    </row>
    <row r="155" spans="1:27" ht="15" customHeight="1" x14ac:dyDescent="0.35">
      <c r="A155" t="s">
        <v>1086</v>
      </c>
      <c r="B155" t="s">
        <v>703</v>
      </c>
      <c r="C155" s="58" t="s">
        <v>1056</v>
      </c>
      <c r="D155" s="58" t="s">
        <v>1204</v>
      </c>
      <c r="E155" s="58" t="s">
        <v>433</v>
      </c>
      <c r="F155" s="129">
        <v>1</v>
      </c>
      <c r="G155" s="58" t="s">
        <v>1144</v>
      </c>
      <c r="H155" s="58" t="s">
        <v>739</v>
      </c>
      <c r="I155" s="58">
        <v>1</v>
      </c>
      <c r="J155" s="58">
        <v>40</v>
      </c>
      <c r="K155" s="58">
        <v>7</v>
      </c>
      <c r="L155" s="58">
        <v>7</v>
      </c>
      <c r="M155" s="58" t="s">
        <v>1101</v>
      </c>
      <c r="N155" s="58">
        <v>1</v>
      </c>
      <c r="O155" s="58">
        <v>0.7</v>
      </c>
      <c r="P155" s="58">
        <v>10</v>
      </c>
      <c r="R155" s="58">
        <v>0</v>
      </c>
      <c r="S155" s="58">
        <v>1</v>
      </c>
      <c r="T155" s="58">
        <v>1</v>
      </c>
      <c r="U155" s="58">
        <v>2</v>
      </c>
      <c r="Y155" s="58" t="s">
        <v>1455</v>
      </c>
      <c r="Z155" s="58" t="s">
        <v>1475</v>
      </c>
      <c r="AA155"/>
    </row>
    <row r="156" spans="1:27" ht="15" customHeight="1" x14ac:dyDescent="0.35">
      <c r="A156" t="s">
        <v>704</v>
      </c>
      <c r="B156" t="s">
        <v>703</v>
      </c>
      <c r="C156" s="58" t="s">
        <v>1203</v>
      </c>
      <c r="D156" s="58" t="s">
        <v>1182</v>
      </c>
      <c r="E156" s="58" t="s">
        <v>1094</v>
      </c>
      <c r="F156" s="129">
        <v>1</v>
      </c>
      <c r="G156" s="58" t="s">
        <v>1149</v>
      </c>
      <c r="H156" s="58" t="s">
        <v>777</v>
      </c>
      <c r="I156" s="58">
        <v>3</v>
      </c>
      <c r="J156" s="58">
        <v>40</v>
      </c>
      <c r="K156" s="58">
        <v>8</v>
      </c>
      <c r="L156" s="58">
        <v>8</v>
      </c>
      <c r="M156" s="58" t="s">
        <v>705</v>
      </c>
      <c r="N156" s="58">
        <v>1</v>
      </c>
      <c r="O156" s="58">
        <v>0.7</v>
      </c>
      <c r="P156" s="58">
        <v>10</v>
      </c>
      <c r="R156" s="58">
        <v>0</v>
      </c>
      <c r="S156" s="58">
        <v>1</v>
      </c>
      <c r="T156" s="58">
        <v>1</v>
      </c>
      <c r="U156" s="58">
        <v>2</v>
      </c>
      <c r="Y156" s="58" t="s">
        <v>1455</v>
      </c>
      <c r="Z156" s="58" t="s">
        <v>1476</v>
      </c>
      <c r="AA156"/>
    </row>
    <row r="157" spans="1:27" ht="15" customHeight="1" x14ac:dyDescent="0.35">
      <c r="A157" t="s">
        <v>1087</v>
      </c>
      <c r="B157" t="s">
        <v>703</v>
      </c>
      <c r="C157" s="58" t="s">
        <v>986</v>
      </c>
      <c r="D157" s="58" t="s">
        <v>1337</v>
      </c>
      <c r="E157" s="58" t="s">
        <v>960</v>
      </c>
      <c r="F157" s="129">
        <v>1</v>
      </c>
      <c r="G157" s="58" t="s">
        <v>1145</v>
      </c>
      <c r="H157" s="58" t="s">
        <v>432</v>
      </c>
      <c r="I157" s="58">
        <v>5</v>
      </c>
      <c r="J157" s="58">
        <v>40</v>
      </c>
      <c r="K157" s="58">
        <v>9</v>
      </c>
      <c r="L157" s="58">
        <v>9</v>
      </c>
      <c r="M157" s="58" t="s">
        <v>1102</v>
      </c>
      <c r="N157" s="58">
        <v>1</v>
      </c>
      <c r="O157" s="58">
        <v>0.7</v>
      </c>
      <c r="P157" s="58">
        <v>10</v>
      </c>
      <c r="R157" s="58">
        <v>0</v>
      </c>
      <c r="S157" s="58">
        <v>1</v>
      </c>
      <c r="T157" s="58">
        <v>1</v>
      </c>
      <c r="U157" s="58">
        <v>2</v>
      </c>
      <c r="Y157" s="58" t="s">
        <v>1455</v>
      </c>
      <c r="Z157" s="58" t="s">
        <v>1477</v>
      </c>
      <c r="AA157"/>
    </row>
    <row r="158" spans="1:27" ht="15" customHeight="1" x14ac:dyDescent="0.35">
      <c r="A158" t="s">
        <v>706</v>
      </c>
      <c r="B158" t="s">
        <v>703</v>
      </c>
      <c r="C158" s="58" t="s">
        <v>986</v>
      </c>
      <c r="D158" s="58" t="s">
        <v>1182</v>
      </c>
      <c r="E158" s="58" t="s">
        <v>1001</v>
      </c>
      <c r="F158" s="129">
        <v>1</v>
      </c>
      <c r="G158" s="58" t="s">
        <v>169</v>
      </c>
      <c r="H158" s="58" t="s">
        <v>729</v>
      </c>
      <c r="I158" s="58">
        <v>1</v>
      </c>
      <c r="J158" s="58">
        <v>40</v>
      </c>
      <c r="K158" s="58">
        <v>9</v>
      </c>
      <c r="L158" s="58">
        <v>7</v>
      </c>
      <c r="M158" s="58" t="s">
        <v>707</v>
      </c>
      <c r="N158" s="58">
        <v>1</v>
      </c>
      <c r="O158" s="58">
        <v>1.2</v>
      </c>
      <c r="P158" s="58">
        <v>10</v>
      </c>
      <c r="R158" s="58">
        <v>0</v>
      </c>
      <c r="S158" s="58">
        <v>1</v>
      </c>
      <c r="T158" s="58">
        <v>1</v>
      </c>
      <c r="U158" s="58">
        <v>2</v>
      </c>
      <c r="Y158" s="58" t="s">
        <v>1434</v>
      </c>
      <c r="AA158"/>
    </row>
    <row r="159" spans="1:27" ht="15" customHeight="1" x14ac:dyDescent="0.35">
      <c r="A159" t="s">
        <v>1088</v>
      </c>
      <c r="B159" t="s">
        <v>703</v>
      </c>
      <c r="C159" s="58" t="s">
        <v>1311</v>
      </c>
      <c r="D159" s="58" t="s">
        <v>1222</v>
      </c>
      <c r="E159" s="58" t="s">
        <v>1095</v>
      </c>
      <c r="F159" s="129">
        <v>1</v>
      </c>
      <c r="G159" s="58" t="s">
        <v>169</v>
      </c>
      <c r="H159" s="58" t="s">
        <v>730</v>
      </c>
      <c r="I159" s="58">
        <v>3</v>
      </c>
      <c r="J159" s="58">
        <v>40</v>
      </c>
      <c r="K159" s="58">
        <v>10</v>
      </c>
      <c r="L159" s="58">
        <v>8</v>
      </c>
      <c r="M159" s="58" t="s">
        <v>1099</v>
      </c>
      <c r="N159" s="58">
        <v>1</v>
      </c>
      <c r="O159" s="58">
        <v>1.2</v>
      </c>
      <c r="P159" s="58">
        <v>10</v>
      </c>
      <c r="R159" s="58">
        <v>0</v>
      </c>
      <c r="S159" s="58">
        <v>1</v>
      </c>
      <c r="T159" s="58">
        <v>1</v>
      </c>
      <c r="U159" s="58">
        <v>2</v>
      </c>
      <c r="Y159" s="58" t="s">
        <v>1434</v>
      </c>
      <c r="AA159"/>
    </row>
    <row r="160" spans="1:27" ht="15" customHeight="1" x14ac:dyDescent="0.35">
      <c r="A160" t="s">
        <v>1089</v>
      </c>
      <c r="B160" t="s">
        <v>703</v>
      </c>
      <c r="C160" s="58" t="s">
        <v>1225</v>
      </c>
      <c r="D160" s="58" t="s">
        <v>1226</v>
      </c>
      <c r="E160" s="58" t="s">
        <v>1096</v>
      </c>
      <c r="F160" s="129">
        <v>1</v>
      </c>
      <c r="G160" s="58" t="s">
        <v>169</v>
      </c>
      <c r="H160" s="58" t="s">
        <v>456</v>
      </c>
      <c r="I160" s="58">
        <v>5</v>
      </c>
      <c r="J160" s="58">
        <v>40</v>
      </c>
      <c r="K160" s="58">
        <v>11</v>
      </c>
      <c r="L160" s="58">
        <v>9</v>
      </c>
      <c r="M160" s="58" t="s">
        <v>1100</v>
      </c>
      <c r="N160" s="58">
        <v>1</v>
      </c>
      <c r="O160" s="58">
        <v>1.2</v>
      </c>
      <c r="P160" s="58">
        <v>10</v>
      </c>
      <c r="R160" s="58">
        <v>0</v>
      </c>
      <c r="S160" s="58">
        <v>1</v>
      </c>
      <c r="T160" s="58">
        <v>1</v>
      </c>
      <c r="U160" s="58">
        <v>2</v>
      </c>
      <c r="Y160" s="58" t="s">
        <v>1434</v>
      </c>
      <c r="AA160"/>
    </row>
    <row r="161" spans="1:27" ht="15" customHeight="1" x14ac:dyDescent="0.35">
      <c r="A161" t="s">
        <v>1090</v>
      </c>
      <c r="B161" t="s">
        <v>703</v>
      </c>
      <c r="C161" s="58" t="s">
        <v>1219</v>
      </c>
      <c r="D161" s="58" t="s">
        <v>1210</v>
      </c>
      <c r="E161" s="58" t="s">
        <v>1431</v>
      </c>
      <c r="F161" s="129">
        <v>1</v>
      </c>
      <c r="G161" s="58" t="s">
        <v>1048</v>
      </c>
      <c r="H161" s="58" t="s">
        <v>777</v>
      </c>
      <c r="I161" s="58">
        <v>10</v>
      </c>
      <c r="J161" s="58">
        <v>40</v>
      </c>
      <c r="K161" s="58">
        <v>10</v>
      </c>
      <c r="L161" s="58">
        <v>10</v>
      </c>
      <c r="M161" s="58" t="s">
        <v>1003</v>
      </c>
      <c r="N161" s="58">
        <v>1</v>
      </c>
      <c r="O161" s="58">
        <v>1</v>
      </c>
      <c r="P161" s="58">
        <v>10</v>
      </c>
      <c r="R161" s="58">
        <v>0</v>
      </c>
      <c r="S161" s="58">
        <v>1</v>
      </c>
      <c r="T161" s="58">
        <v>1</v>
      </c>
      <c r="U161" s="58">
        <v>3</v>
      </c>
      <c r="Y161" s="58" t="s">
        <v>1029</v>
      </c>
      <c r="Z161" s="58" t="s">
        <v>1239</v>
      </c>
      <c r="AA161"/>
    </row>
    <row r="162" spans="1:27" ht="15" customHeight="1" x14ac:dyDescent="0.35">
      <c r="A162" t="s">
        <v>886</v>
      </c>
      <c r="B162" t="s">
        <v>703</v>
      </c>
      <c r="C162" s="58" t="s">
        <v>1249</v>
      </c>
      <c r="D162" s="58" t="s">
        <v>1244</v>
      </c>
      <c r="E162" s="58" t="s">
        <v>1002</v>
      </c>
      <c r="F162" s="129">
        <v>1</v>
      </c>
      <c r="G162" s="58" t="s">
        <v>1145</v>
      </c>
      <c r="H162" s="58" t="s">
        <v>1049</v>
      </c>
      <c r="I162" s="58">
        <v>12</v>
      </c>
      <c r="J162" s="58">
        <v>40</v>
      </c>
      <c r="K162" s="58">
        <v>11</v>
      </c>
      <c r="L162" s="58">
        <v>10</v>
      </c>
      <c r="M162" s="58" t="s">
        <v>887</v>
      </c>
      <c r="N162" s="58">
        <v>1</v>
      </c>
      <c r="O162" s="58">
        <v>1</v>
      </c>
      <c r="P162" s="58">
        <v>10</v>
      </c>
      <c r="R162" s="58">
        <v>0</v>
      </c>
      <c r="S162" s="58">
        <v>1</v>
      </c>
      <c r="T162" s="58">
        <v>1</v>
      </c>
      <c r="U162" s="58">
        <v>4</v>
      </c>
      <c r="Y162" s="58" t="s">
        <v>1029</v>
      </c>
      <c r="Z162" s="58" t="s">
        <v>1240</v>
      </c>
      <c r="AA162"/>
    </row>
    <row r="163" spans="1:27" ht="15" customHeight="1" x14ac:dyDescent="0.35">
      <c r="A163" t="s">
        <v>1091</v>
      </c>
      <c r="B163" t="s">
        <v>703</v>
      </c>
      <c r="C163" s="58" t="s">
        <v>1433</v>
      </c>
      <c r="D163" s="58" t="s">
        <v>1334</v>
      </c>
      <c r="E163" s="58" t="s">
        <v>1432</v>
      </c>
      <c r="F163" s="129">
        <v>1</v>
      </c>
      <c r="G163" s="58" t="s">
        <v>433</v>
      </c>
      <c r="H163" s="58" t="s">
        <v>928</v>
      </c>
      <c r="I163" s="58">
        <v>14</v>
      </c>
      <c r="J163" s="58">
        <v>40</v>
      </c>
      <c r="K163" s="58">
        <v>12</v>
      </c>
      <c r="L163" s="58">
        <v>10</v>
      </c>
      <c r="M163" s="58" t="s">
        <v>1098</v>
      </c>
      <c r="N163" s="58">
        <v>1</v>
      </c>
      <c r="O163" s="58">
        <v>1</v>
      </c>
      <c r="P163" s="58">
        <v>10</v>
      </c>
      <c r="R163" s="58">
        <v>0</v>
      </c>
      <c r="S163" s="58">
        <v>1</v>
      </c>
      <c r="T163" s="58">
        <v>1</v>
      </c>
      <c r="U163" s="58">
        <v>5</v>
      </c>
      <c r="Y163" s="58" t="s">
        <v>1029</v>
      </c>
      <c r="Z163" s="58" t="s">
        <v>1241</v>
      </c>
      <c r="AA163"/>
    </row>
    <row r="164" spans="1:27" x14ac:dyDescent="0.35">
      <c r="A164" t="s">
        <v>891</v>
      </c>
      <c r="B164" t="s">
        <v>703</v>
      </c>
      <c r="C164" s="58" t="s">
        <v>1459</v>
      </c>
      <c r="D164" s="58" t="s">
        <v>1249</v>
      </c>
      <c r="E164" s="58" t="s">
        <v>1460</v>
      </c>
      <c r="F164" s="129">
        <v>1</v>
      </c>
      <c r="G164" s="58" t="s">
        <v>1049</v>
      </c>
      <c r="H164" s="58" t="s">
        <v>432</v>
      </c>
      <c r="I164" s="58">
        <v>8</v>
      </c>
      <c r="J164" s="58">
        <v>40</v>
      </c>
      <c r="K164" s="58">
        <v>9</v>
      </c>
      <c r="L164" s="58">
        <v>10</v>
      </c>
      <c r="M164" s="58" t="s">
        <v>892</v>
      </c>
      <c r="N164" s="58">
        <v>1</v>
      </c>
      <c r="O164" s="58">
        <v>0.85</v>
      </c>
      <c r="P164" s="58">
        <v>10</v>
      </c>
      <c r="R164" s="58">
        <v>0</v>
      </c>
      <c r="S164" s="58">
        <v>1</v>
      </c>
      <c r="T164" s="58">
        <v>1</v>
      </c>
      <c r="U164" s="58">
        <v>3</v>
      </c>
      <c r="Z164" s="58" t="s">
        <v>1403</v>
      </c>
      <c r="AA164"/>
    </row>
    <row r="165" spans="1:27" ht="15" customHeight="1" x14ac:dyDescent="0.35">
      <c r="A165" t="s">
        <v>1105</v>
      </c>
      <c r="B165" t="s">
        <v>703</v>
      </c>
      <c r="C165" s="58" t="s">
        <v>1054</v>
      </c>
      <c r="D165" s="58" t="s">
        <v>1311</v>
      </c>
      <c r="E165" s="58" t="s">
        <v>1461</v>
      </c>
      <c r="F165" s="129">
        <v>1</v>
      </c>
      <c r="G165" s="58" t="s">
        <v>928</v>
      </c>
      <c r="H165" s="58" t="s">
        <v>625</v>
      </c>
      <c r="I165" s="58">
        <v>10</v>
      </c>
      <c r="J165" s="58">
        <v>40</v>
      </c>
      <c r="K165" s="58">
        <v>10</v>
      </c>
      <c r="L165" s="58">
        <v>10</v>
      </c>
      <c r="M165" s="58" t="s">
        <v>1097</v>
      </c>
      <c r="N165" s="58">
        <v>1</v>
      </c>
      <c r="O165" s="58">
        <v>0.9</v>
      </c>
      <c r="P165" s="58">
        <v>10</v>
      </c>
      <c r="R165" s="58">
        <v>0</v>
      </c>
      <c r="S165" s="58">
        <v>1</v>
      </c>
      <c r="T165" s="58">
        <v>1</v>
      </c>
      <c r="U165" s="58">
        <v>4</v>
      </c>
      <c r="Z165" s="58" t="s">
        <v>1404</v>
      </c>
      <c r="AA165"/>
    </row>
    <row r="166" spans="1:27" ht="15" customHeight="1" x14ac:dyDescent="0.35">
      <c r="A166" t="s">
        <v>1092</v>
      </c>
      <c r="B166" t="s">
        <v>703</v>
      </c>
      <c r="C166" s="58" t="s">
        <v>1458</v>
      </c>
      <c r="D166" s="58" t="s">
        <v>1337</v>
      </c>
      <c r="E166" s="58" t="s">
        <v>1462</v>
      </c>
      <c r="F166" s="129">
        <v>1</v>
      </c>
      <c r="G166" s="58" t="s">
        <v>1457</v>
      </c>
      <c r="H166" s="58" t="s">
        <v>1456</v>
      </c>
      <c r="I166" s="58">
        <v>12</v>
      </c>
      <c r="J166" s="58">
        <v>40</v>
      </c>
      <c r="K166" s="58">
        <v>11</v>
      </c>
      <c r="L166" s="58">
        <v>10</v>
      </c>
      <c r="M166" s="58" t="s">
        <v>980</v>
      </c>
      <c r="N166" s="58">
        <v>1</v>
      </c>
      <c r="O166" s="58">
        <v>0.95</v>
      </c>
      <c r="P166" s="58">
        <v>10</v>
      </c>
      <c r="R166" s="58">
        <v>0</v>
      </c>
      <c r="S166" s="58">
        <v>1</v>
      </c>
      <c r="T166" s="58">
        <v>1</v>
      </c>
      <c r="U166" s="58">
        <v>5</v>
      </c>
      <c r="Z166" s="58" t="s">
        <v>1405</v>
      </c>
      <c r="AA166"/>
    </row>
    <row r="167" spans="1:27" x14ac:dyDescent="0.35">
      <c r="A167" t="s">
        <v>1310</v>
      </c>
      <c r="B167" t="s">
        <v>703</v>
      </c>
      <c r="C167" s="58" t="s">
        <v>742</v>
      </c>
      <c r="D167" s="58" t="s">
        <v>1249</v>
      </c>
      <c r="E167" s="58" t="s">
        <v>962</v>
      </c>
      <c r="F167" s="129">
        <v>1</v>
      </c>
      <c r="G167" s="58" t="s">
        <v>169</v>
      </c>
      <c r="H167" s="58" t="s">
        <v>740</v>
      </c>
      <c r="I167" s="58">
        <v>1</v>
      </c>
      <c r="J167" s="58">
        <v>40</v>
      </c>
      <c r="K167" s="58">
        <v>9</v>
      </c>
      <c r="L167" s="58">
        <v>8</v>
      </c>
      <c r="M167" s="58" t="s">
        <v>419</v>
      </c>
      <c r="N167" s="58">
        <v>1</v>
      </c>
      <c r="O167" s="58">
        <v>0.6</v>
      </c>
      <c r="P167" s="58">
        <v>10</v>
      </c>
      <c r="R167" s="58">
        <v>0</v>
      </c>
      <c r="S167" s="58">
        <v>1</v>
      </c>
      <c r="T167" s="58">
        <v>0</v>
      </c>
      <c r="U167" s="58">
        <v>4</v>
      </c>
      <c r="AA167" s="87"/>
    </row>
    <row r="168" spans="1:27" x14ac:dyDescent="0.35">
      <c r="A168" t="s">
        <v>1359</v>
      </c>
      <c r="B168" t="s">
        <v>703</v>
      </c>
      <c r="C168" s="58" t="s">
        <v>1212</v>
      </c>
      <c r="D168" s="58" t="s">
        <v>1055</v>
      </c>
      <c r="E168" s="58" t="s">
        <v>930</v>
      </c>
      <c r="F168" s="129">
        <v>1</v>
      </c>
      <c r="G168" s="58" t="s">
        <v>169</v>
      </c>
      <c r="H168" s="58" t="s">
        <v>729</v>
      </c>
      <c r="I168" s="58">
        <v>1</v>
      </c>
      <c r="J168" s="58">
        <v>20</v>
      </c>
      <c r="K168" s="58">
        <v>8</v>
      </c>
      <c r="L168" s="58">
        <v>9</v>
      </c>
      <c r="M168" s="58" t="s">
        <v>1362</v>
      </c>
      <c r="N168" s="58">
        <v>1</v>
      </c>
      <c r="O168" s="58">
        <v>1.3</v>
      </c>
      <c r="P168" s="58">
        <v>10</v>
      </c>
      <c r="R168" s="58">
        <v>0</v>
      </c>
      <c r="S168" s="58">
        <v>1</v>
      </c>
      <c r="T168" s="58">
        <v>0</v>
      </c>
      <c r="U168" s="58">
        <v>2</v>
      </c>
      <c r="Y168" s="58" t="s">
        <v>1031</v>
      </c>
    </row>
    <row r="169" spans="1:27" ht="15" customHeight="1" x14ac:dyDescent="0.35">
      <c r="C169"/>
      <c r="D169"/>
      <c r="E169"/>
      <c r="F169"/>
      <c r="G169"/>
      <c r="H169"/>
      <c r="I169"/>
      <c r="J169"/>
      <c r="K169"/>
      <c r="L169"/>
      <c r="M169"/>
      <c r="N169"/>
      <c r="O169" s="125"/>
      <c r="P169" s="125"/>
      <c r="Q169"/>
      <c r="R169"/>
      <c r="S169"/>
      <c r="T169"/>
      <c r="U169"/>
      <c r="V169"/>
      <c r="W169"/>
      <c r="X169"/>
      <c r="Y169"/>
      <c r="Z169"/>
      <c r="AA169"/>
    </row>
    <row r="171" spans="1:27" ht="15" customHeight="1" x14ac:dyDescent="0.35">
      <c r="C171"/>
      <c r="D171"/>
      <c r="E171"/>
      <c r="F171"/>
      <c r="G171"/>
      <c r="H171"/>
      <c r="I171"/>
      <c r="J171"/>
      <c r="K171"/>
      <c r="L171"/>
      <c r="M171"/>
      <c r="N171"/>
      <c r="Q171"/>
      <c r="R171"/>
      <c r="S171"/>
      <c r="T171"/>
      <c r="U171"/>
      <c r="V171"/>
      <c r="W171"/>
      <c r="X171"/>
      <c r="Y171"/>
      <c r="Z171"/>
      <c r="AA171"/>
    </row>
    <row r="172" spans="1:27" ht="15" customHeight="1" x14ac:dyDescent="0.35">
      <c r="C172"/>
      <c r="D172"/>
      <c r="E172"/>
      <c r="F172"/>
      <c r="G172"/>
      <c r="H172"/>
      <c r="I172"/>
      <c r="J172"/>
      <c r="K172"/>
      <c r="L172"/>
      <c r="M172"/>
      <c r="N172"/>
      <c r="Q172"/>
      <c r="R172"/>
      <c r="S172"/>
      <c r="T172"/>
      <c r="U172"/>
      <c r="V172"/>
      <c r="W172"/>
      <c r="X172"/>
      <c r="Y172"/>
      <c r="Z172"/>
      <c r="AA172"/>
    </row>
    <row r="173" spans="1:27" ht="15" customHeight="1" x14ac:dyDescent="0.35">
      <c r="C173"/>
      <c r="D173"/>
      <c r="E173"/>
      <c r="F173"/>
      <c r="G173"/>
      <c r="H173"/>
      <c r="I173"/>
      <c r="J173"/>
      <c r="K173"/>
      <c r="L173"/>
      <c r="M173"/>
      <c r="N173"/>
      <c r="Q173"/>
      <c r="R173"/>
      <c r="S173"/>
      <c r="T173"/>
      <c r="U173"/>
      <c r="V173"/>
      <c r="W173"/>
      <c r="X173"/>
      <c r="Y173"/>
      <c r="Z173"/>
      <c r="AA173"/>
    </row>
    <row r="174" spans="1:27" ht="15" customHeight="1" x14ac:dyDescent="0.35">
      <c r="C174"/>
      <c r="D174"/>
      <c r="E174"/>
      <c r="F174"/>
      <c r="G174"/>
      <c r="H174"/>
      <c r="I174"/>
      <c r="J174"/>
      <c r="K174"/>
      <c r="L174"/>
      <c r="M174"/>
      <c r="N174"/>
      <c r="Q174"/>
      <c r="R174"/>
      <c r="S174"/>
      <c r="T174"/>
      <c r="U174"/>
      <c r="V174"/>
      <c r="W174"/>
      <c r="X174"/>
      <c r="Y174"/>
      <c r="Z174"/>
      <c r="AA174"/>
    </row>
    <row r="175" spans="1:27" ht="15" customHeight="1" x14ac:dyDescent="0.35">
      <c r="C175"/>
      <c r="D175"/>
      <c r="E175"/>
      <c r="F175"/>
      <c r="G175"/>
      <c r="H175"/>
      <c r="I175"/>
      <c r="J175"/>
      <c r="K175"/>
      <c r="L175"/>
      <c r="M175"/>
      <c r="N175"/>
      <c r="Q175"/>
      <c r="R175"/>
      <c r="S175"/>
      <c r="T175"/>
      <c r="U175"/>
      <c r="V175"/>
      <c r="W175"/>
      <c r="X175"/>
      <c r="Y175"/>
      <c r="Z175"/>
      <c r="AA175"/>
    </row>
    <row r="176" spans="1:27" ht="15" customHeight="1" x14ac:dyDescent="0.35">
      <c r="C176"/>
      <c r="D176"/>
      <c r="E176"/>
      <c r="F176"/>
      <c r="G176"/>
      <c r="H176"/>
      <c r="I176"/>
      <c r="J176"/>
      <c r="K176"/>
      <c r="L176"/>
      <c r="M176"/>
      <c r="N176"/>
      <c r="Q176"/>
      <c r="R176"/>
      <c r="S176"/>
      <c r="T176"/>
      <c r="U176"/>
      <c r="V176"/>
      <c r="W176"/>
      <c r="X176"/>
      <c r="Y176"/>
      <c r="Z176"/>
      <c r="AA176"/>
    </row>
    <row r="177" spans="15:16" customFormat="1" ht="15" customHeight="1" x14ac:dyDescent="0.35">
      <c r="O177" s="58"/>
      <c r="P177" s="58"/>
    </row>
    <row r="178" spans="15:16" customFormat="1" ht="15" customHeight="1" x14ac:dyDescent="0.35">
      <c r="O178" s="58"/>
      <c r="P178" s="58"/>
    </row>
    <row r="179" spans="15:16" customFormat="1" ht="15" customHeight="1" x14ac:dyDescent="0.35">
      <c r="O179" s="58"/>
      <c r="P179" s="58"/>
    </row>
    <row r="180" spans="15:16" customFormat="1" ht="15" customHeight="1" x14ac:dyDescent="0.35">
      <c r="O180" s="58"/>
      <c r="P180" s="58"/>
    </row>
    <row r="181" spans="15:16" customFormat="1" ht="15" customHeight="1" x14ac:dyDescent="0.35">
      <c r="O181" s="58"/>
      <c r="P181" s="58"/>
    </row>
    <row r="182" spans="15:16" customFormat="1" ht="15" customHeight="1" x14ac:dyDescent="0.35">
      <c r="O182" s="58"/>
      <c r="P182" s="58"/>
    </row>
    <row r="183" spans="15:16" customFormat="1" ht="15" customHeight="1" x14ac:dyDescent="0.35"/>
    <row r="184" spans="15:16" customFormat="1" ht="15" customHeight="1" x14ac:dyDescent="0.35"/>
    <row r="185" spans="15:16" customFormat="1" ht="15" customHeight="1" x14ac:dyDescent="0.35"/>
    <row r="186" spans="15:16" customFormat="1" ht="15" customHeight="1" x14ac:dyDescent="0.35"/>
    <row r="187" spans="15:16" customFormat="1" ht="15" customHeight="1" x14ac:dyDescent="0.35"/>
    <row r="188" spans="15:16" customFormat="1" ht="15" customHeight="1" x14ac:dyDescent="0.35"/>
    <row r="189" spans="15:16" customFormat="1" ht="15" customHeight="1" x14ac:dyDescent="0.35"/>
    <row r="190" spans="15:16" customFormat="1" ht="15" customHeight="1" x14ac:dyDescent="0.35"/>
    <row r="191" spans="15:16" customFormat="1" ht="15" customHeight="1" x14ac:dyDescent="0.35"/>
    <row r="192" spans="15:16" customFormat="1" ht="15" customHeight="1" x14ac:dyDescent="0.35"/>
    <row r="193" customFormat="1" ht="15" customHeight="1" x14ac:dyDescent="0.35"/>
    <row r="194" customFormat="1" ht="15" customHeight="1" x14ac:dyDescent="0.35"/>
    <row r="195" customFormat="1" ht="15" customHeight="1" x14ac:dyDescent="0.35"/>
    <row r="196" customFormat="1" ht="15" customHeight="1" x14ac:dyDescent="0.35"/>
    <row r="197" customFormat="1" ht="15" customHeight="1" x14ac:dyDescent="0.35"/>
    <row r="198" customFormat="1" ht="15" customHeight="1" x14ac:dyDescent="0.35"/>
    <row r="199" customFormat="1" ht="15" customHeight="1" x14ac:dyDescent="0.35"/>
    <row r="200" customFormat="1" ht="15" customHeight="1" x14ac:dyDescent="0.35"/>
    <row r="201" customFormat="1" ht="15" customHeight="1" x14ac:dyDescent="0.35"/>
    <row r="202" customFormat="1" ht="15" customHeight="1" x14ac:dyDescent="0.35"/>
    <row r="203" customFormat="1" ht="15" customHeight="1" x14ac:dyDescent="0.35"/>
    <row r="204" customFormat="1" ht="15" customHeight="1" x14ac:dyDescent="0.35"/>
    <row r="205" customFormat="1" ht="15" customHeight="1" x14ac:dyDescent="0.35"/>
    <row r="206" customFormat="1" ht="15" customHeight="1" x14ac:dyDescent="0.35"/>
    <row r="207" customFormat="1" ht="15" customHeight="1" x14ac:dyDescent="0.35"/>
    <row r="208" customFormat="1" ht="15" customHeight="1" x14ac:dyDescent="0.35"/>
    <row r="209" customFormat="1" ht="15" customHeight="1" x14ac:dyDescent="0.35"/>
    <row r="210" customFormat="1" ht="15" customHeight="1" x14ac:dyDescent="0.35"/>
    <row r="211" customFormat="1" ht="15" customHeight="1" x14ac:dyDescent="0.35"/>
    <row r="212" customFormat="1" ht="15" customHeight="1" x14ac:dyDescent="0.35"/>
    <row r="213" customFormat="1" ht="15" customHeight="1" x14ac:dyDescent="0.35"/>
    <row r="214" customFormat="1" ht="15" customHeight="1" x14ac:dyDescent="0.35"/>
    <row r="215" customFormat="1" ht="15" customHeight="1" x14ac:dyDescent="0.35"/>
    <row r="216" customFormat="1" ht="15" customHeight="1" x14ac:dyDescent="0.35"/>
    <row r="217" customFormat="1" ht="15" customHeight="1" x14ac:dyDescent="0.35"/>
    <row r="218" customFormat="1" ht="15" customHeight="1" x14ac:dyDescent="0.35"/>
    <row r="219" customFormat="1" ht="15" customHeight="1" x14ac:dyDescent="0.35"/>
    <row r="220" customFormat="1" ht="15" customHeight="1" x14ac:dyDescent="0.35"/>
    <row r="221" customFormat="1" ht="15" customHeight="1" x14ac:dyDescent="0.35"/>
    <row r="222" customFormat="1" ht="15" customHeight="1" x14ac:dyDescent="0.35"/>
    <row r="223" customFormat="1" ht="15" customHeight="1" x14ac:dyDescent="0.35"/>
    <row r="224" customFormat="1" ht="15" customHeight="1" x14ac:dyDescent="0.35"/>
    <row r="225" customFormat="1" ht="15" customHeight="1" x14ac:dyDescent="0.35"/>
    <row r="226" customFormat="1" ht="15" customHeight="1" x14ac:dyDescent="0.35"/>
    <row r="227" customFormat="1" ht="15" customHeight="1" x14ac:dyDescent="0.35"/>
    <row r="228" customFormat="1" ht="15" customHeight="1" x14ac:dyDescent="0.35"/>
    <row r="229" customFormat="1" ht="15" customHeight="1" x14ac:dyDescent="0.35"/>
    <row r="230" customFormat="1" ht="15" customHeight="1" x14ac:dyDescent="0.35"/>
    <row r="231" customFormat="1" ht="15" customHeight="1" x14ac:dyDescent="0.35"/>
    <row r="232" customFormat="1" ht="15" customHeight="1" x14ac:dyDescent="0.35"/>
    <row r="233" customFormat="1" ht="15" customHeight="1" x14ac:dyDescent="0.35"/>
    <row r="234" customFormat="1" ht="15" customHeight="1" x14ac:dyDescent="0.35"/>
    <row r="235" customFormat="1" ht="15" customHeight="1" x14ac:dyDescent="0.35"/>
    <row r="236" customFormat="1" ht="15" customHeight="1" x14ac:dyDescent="0.35"/>
    <row r="237" customFormat="1" ht="15" customHeight="1" x14ac:dyDescent="0.35"/>
    <row r="238" customFormat="1" ht="15" customHeight="1" x14ac:dyDescent="0.35"/>
    <row r="239" customFormat="1" ht="15" customHeight="1" x14ac:dyDescent="0.35"/>
    <row r="240" customFormat="1" ht="15" customHeight="1" x14ac:dyDescent="0.35"/>
    <row r="241" customFormat="1" ht="15" customHeight="1" x14ac:dyDescent="0.35"/>
    <row r="242" customFormat="1" ht="15" customHeight="1" x14ac:dyDescent="0.35"/>
    <row r="243" customFormat="1" ht="15" customHeight="1" x14ac:dyDescent="0.35"/>
    <row r="244" customFormat="1" ht="15" customHeight="1" x14ac:dyDescent="0.35"/>
    <row r="245" customFormat="1" ht="15" customHeight="1" x14ac:dyDescent="0.35"/>
    <row r="246" customFormat="1" ht="15" customHeight="1" x14ac:dyDescent="0.35"/>
    <row r="247" customFormat="1" ht="15" customHeight="1" x14ac:dyDescent="0.35"/>
    <row r="248" customFormat="1" ht="15" customHeight="1" x14ac:dyDescent="0.35"/>
    <row r="249" customFormat="1" ht="15" customHeight="1" x14ac:dyDescent="0.35"/>
    <row r="250" customFormat="1" ht="15" customHeight="1" x14ac:dyDescent="0.35"/>
    <row r="251" customFormat="1" ht="15" customHeight="1" x14ac:dyDescent="0.35"/>
    <row r="252" customFormat="1" ht="15" customHeight="1" x14ac:dyDescent="0.35"/>
    <row r="253" customFormat="1" ht="15" customHeight="1" x14ac:dyDescent="0.35"/>
    <row r="254" customFormat="1" ht="15" customHeight="1" x14ac:dyDescent="0.35"/>
    <row r="255" customFormat="1" ht="15" customHeight="1" x14ac:dyDescent="0.35"/>
    <row r="256" customFormat="1" ht="15" customHeight="1" x14ac:dyDescent="0.35"/>
    <row r="257" customFormat="1" ht="15" customHeight="1" x14ac:dyDescent="0.35"/>
    <row r="258" customFormat="1" ht="15" customHeight="1" x14ac:dyDescent="0.35"/>
    <row r="259" customFormat="1" ht="15" customHeight="1" x14ac:dyDescent="0.35"/>
    <row r="260" customFormat="1" ht="15" customHeight="1" x14ac:dyDescent="0.35"/>
    <row r="261" customFormat="1" ht="15" customHeight="1" x14ac:dyDescent="0.35"/>
    <row r="262" customFormat="1" ht="15" customHeight="1" x14ac:dyDescent="0.35"/>
    <row r="263" customFormat="1" ht="15" customHeight="1" x14ac:dyDescent="0.35"/>
    <row r="264" customFormat="1" ht="15" customHeight="1" x14ac:dyDescent="0.35"/>
    <row r="265" customFormat="1" ht="15" customHeight="1" x14ac:dyDescent="0.35"/>
    <row r="266" customFormat="1" ht="15" customHeight="1" x14ac:dyDescent="0.35"/>
    <row r="267" customFormat="1" ht="15" customHeight="1" x14ac:dyDescent="0.35"/>
    <row r="268" customFormat="1" ht="15" customHeight="1" x14ac:dyDescent="0.35"/>
    <row r="269" customFormat="1" ht="15" customHeight="1" x14ac:dyDescent="0.35"/>
    <row r="270" customFormat="1" ht="15" customHeight="1" x14ac:dyDescent="0.35"/>
    <row r="271" customFormat="1" ht="15" customHeight="1" x14ac:dyDescent="0.35"/>
    <row r="272" customFormat="1" ht="15" customHeight="1" x14ac:dyDescent="0.35"/>
    <row r="273" customFormat="1" ht="15" customHeight="1" x14ac:dyDescent="0.35"/>
    <row r="274" customFormat="1" ht="15" customHeight="1" x14ac:dyDescent="0.35"/>
    <row r="275" customFormat="1" ht="15" customHeight="1" x14ac:dyDescent="0.35"/>
    <row r="276" customFormat="1" ht="15" customHeight="1" x14ac:dyDescent="0.35"/>
    <row r="277" customFormat="1" ht="15" customHeight="1" x14ac:dyDescent="0.35"/>
    <row r="278" customFormat="1" ht="15" customHeight="1" x14ac:dyDescent="0.35"/>
    <row r="279" customFormat="1" ht="15" customHeight="1" x14ac:dyDescent="0.35"/>
    <row r="280" customFormat="1" ht="15" customHeight="1" x14ac:dyDescent="0.35"/>
  </sheetData>
  <sheetProtection sheet="1" scenarios="1"/>
  <autoFilter ref="A1:AA168" xr:uid="{00000000-0009-0000-0000-000008000000}"/>
  <dataConsolidate/>
  <pageMargins left="0.7" right="0.7" top="0.75" bottom="0.75" header="0.3" footer="0.3"/>
  <pageSetup paperSize="9" orientation="portrait" horizontalDpi="0" verticalDpi="0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6"/>
  <dimension ref="A1:N58"/>
  <sheetViews>
    <sheetView workbookViewId="0">
      <pane ySplit="1" topLeftCell="A24" activePane="bottomLeft" state="frozen"/>
      <selection pane="bottomLeft" activeCell="B39" sqref="B39"/>
    </sheetView>
  </sheetViews>
  <sheetFormatPr defaultColWidth="9.1796875" defaultRowHeight="14.5" x14ac:dyDescent="0.35"/>
  <cols>
    <col min="1" max="1" width="17.81640625" style="113" customWidth="1"/>
    <col min="2" max="2" width="18.453125" style="113" bestFit="1" customWidth="1"/>
    <col min="3" max="4" width="12" style="87" customWidth="1"/>
    <col min="5" max="8" width="11.7265625" style="87" customWidth="1"/>
    <col min="9" max="11" width="9.1796875" style="87"/>
    <col min="12" max="12" width="13.7265625" style="87" bestFit="1" customWidth="1"/>
    <col min="13" max="13" width="11.26953125" style="87" customWidth="1"/>
    <col min="14" max="14" width="9.1796875" style="87"/>
    <col min="15" max="16384" width="9.1796875" style="113"/>
  </cols>
  <sheetData>
    <row r="1" spans="1:14" s="57" customFormat="1" x14ac:dyDescent="0.35">
      <c r="A1" s="57" t="s">
        <v>258</v>
      </c>
      <c r="B1" s="57" t="s">
        <v>257</v>
      </c>
      <c r="C1" s="57" t="s">
        <v>55</v>
      </c>
      <c r="D1" s="57" t="s">
        <v>56</v>
      </c>
      <c r="E1" s="57" t="s">
        <v>112</v>
      </c>
      <c r="F1" s="57" t="s">
        <v>185</v>
      </c>
      <c r="G1" s="57" t="s">
        <v>776</v>
      </c>
      <c r="H1" s="57" t="s">
        <v>114</v>
      </c>
      <c r="I1" s="57" t="s">
        <v>18</v>
      </c>
      <c r="J1" s="57" t="s">
        <v>259</v>
      </c>
      <c r="K1" s="57" t="s">
        <v>87</v>
      </c>
      <c r="L1" s="57" t="s">
        <v>260</v>
      </c>
      <c r="M1" s="57" t="s">
        <v>309</v>
      </c>
      <c r="N1" s="57" t="s">
        <v>263</v>
      </c>
    </row>
    <row r="2" spans="1:14" x14ac:dyDescent="0.35">
      <c r="A2" s="113" t="s">
        <v>311</v>
      </c>
      <c r="B2" s="113" t="s">
        <v>578</v>
      </c>
      <c r="C2" s="87">
        <v>0</v>
      </c>
      <c r="D2" s="87">
        <v>0</v>
      </c>
      <c r="E2" s="87">
        <v>1</v>
      </c>
      <c r="F2" s="87">
        <v>0</v>
      </c>
      <c r="I2" s="87">
        <v>1.3</v>
      </c>
      <c r="J2" s="87">
        <v>1</v>
      </c>
      <c r="K2" s="87">
        <v>0</v>
      </c>
      <c r="L2" s="87">
        <v>0</v>
      </c>
      <c r="N2" s="87">
        <v>100</v>
      </c>
    </row>
    <row r="3" spans="1:14" x14ac:dyDescent="0.35">
      <c r="A3" s="113" t="s">
        <v>311</v>
      </c>
      <c r="B3" s="113" t="s">
        <v>579</v>
      </c>
      <c r="C3" s="87">
        <v>0</v>
      </c>
      <c r="D3" s="87">
        <v>0</v>
      </c>
      <c r="E3" s="87">
        <v>0</v>
      </c>
      <c r="F3" s="87">
        <v>0</v>
      </c>
      <c r="I3" s="87">
        <v>0.8</v>
      </c>
      <c r="J3" s="87">
        <v>1.8</v>
      </c>
      <c r="K3" s="87">
        <v>3</v>
      </c>
      <c r="L3" s="87">
        <v>0</v>
      </c>
      <c r="N3" s="87">
        <v>90</v>
      </c>
    </row>
    <row r="4" spans="1:14" x14ac:dyDescent="0.35">
      <c r="A4" s="113" t="s">
        <v>311</v>
      </c>
      <c r="B4" s="113" t="s">
        <v>580</v>
      </c>
      <c r="C4" s="87">
        <v>0</v>
      </c>
      <c r="D4" s="87">
        <v>0</v>
      </c>
      <c r="E4" s="87">
        <v>1</v>
      </c>
      <c r="F4" s="87">
        <v>0</v>
      </c>
      <c r="I4" s="87">
        <v>0.7</v>
      </c>
      <c r="J4" s="87">
        <v>2.5</v>
      </c>
      <c r="K4" s="87">
        <v>6</v>
      </c>
      <c r="L4" s="87">
        <v>1</v>
      </c>
      <c r="N4" s="87">
        <v>80</v>
      </c>
    </row>
    <row r="5" spans="1:14" x14ac:dyDescent="0.35">
      <c r="A5" s="113" t="s">
        <v>311</v>
      </c>
      <c r="B5" s="113" t="s">
        <v>581</v>
      </c>
      <c r="C5" s="87">
        <v>0</v>
      </c>
      <c r="D5" s="87">
        <v>0</v>
      </c>
      <c r="E5" s="87">
        <v>0</v>
      </c>
      <c r="F5" s="87">
        <v>0</v>
      </c>
      <c r="I5" s="87">
        <v>0.6</v>
      </c>
      <c r="J5" s="87">
        <v>4</v>
      </c>
      <c r="K5" s="87">
        <v>9</v>
      </c>
      <c r="L5" s="87">
        <v>2</v>
      </c>
      <c r="N5" s="87">
        <v>50</v>
      </c>
    </row>
    <row r="6" spans="1:14" x14ac:dyDescent="0.35">
      <c r="A6" s="113" t="s">
        <v>311</v>
      </c>
      <c r="B6" s="113" t="s">
        <v>582</v>
      </c>
      <c r="C6" s="87">
        <v>0</v>
      </c>
      <c r="D6" s="87">
        <v>0</v>
      </c>
      <c r="E6" s="87">
        <v>2</v>
      </c>
      <c r="F6" s="87">
        <v>0</v>
      </c>
      <c r="G6" s="87" t="s">
        <v>330</v>
      </c>
      <c r="I6" s="87">
        <v>1.1000000000000001</v>
      </c>
      <c r="J6" s="87">
        <v>9</v>
      </c>
      <c r="K6" s="87">
        <v>12</v>
      </c>
      <c r="L6" s="87">
        <v>3</v>
      </c>
      <c r="N6" s="87">
        <v>25</v>
      </c>
    </row>
    <row r="7" spans="1:14" x14ac:dyDescent="0.35">
      <c r="A7" s="113" t="s">
        <v>311</v>
      </c>
      <c r="B7" s="113" t="s">
        <v>585</v>
      </c>
      <c r="C7" s="87">
        <v>0</v>
      </c>
      <c r="D7" s="87">
        <v>0</v>
      </c>
      <c r="E7" s="87">
        <v>3</v>
      </c>
      <c r="F7" s="87">
        <v>1</v>
      </c>
      <c r="G7" s="87" t="s">
        <v>330</v>
      </c>
      <c r="I7" s="87">
        <v>1.2</v>
      </c>
      <c r="J7" s="87">
        <v>13</v>
      </c>
      <c r="K7" s="87">
        <v>15</v>
      </c>
      <c r="L7" s="87">
        <v>3</v>
      </c>
      <c r="N7" s="87">
        <v>14</v>
      </c>
    </row>
    <row r="8" spans="1:14" x14ac:dyDescent="0.35">
      <c r="A8" s="113" t="s">
        <v>311</v>
      </c>
      <c r="B8" s="113" t="s">
        <v>586</v>
      </c>
      <c r="C8" s="87">
        <v>0</v>
      </c>
      <c r="D8" s="87">
        <v>0</v>
      </c>
      <c r="E8" s="87">
        <v>3</v>
      </c>
      <c r="F8" s="87">
        <v>1</v>
      </c>
      <c r="G8" s="87" t="s">
        <v>548</v>
      </c>
      <c r="I8" s="87">
        <v>1.2</v>
      </c>
      <c r="J8" s="87">
        <v>15</v>
      </c>
      <c r="K8" s="87">
        <v>18</v>
      </c>
      <c r="L8" s="87">
        <v>3</v>
      </c>
      <c r="N8" s="87">
        <v>10</v>
      </c>
    </row>
    <row r="9" spans="1:14" x14ac:dyDescent="0.35">
      <c r="A9" s="113" t="s">
        <v>311</v>
      </c>
      <c r="B9" s="113" t="s">
        <v>1393</v>
      </c>
      <c r="C9" s="87">
        <v>0</v>
      </c>
      <c r="D9" s="87">
        <v>0</v>
      </c>
      <c r="E9" s="87">
        <v>4</v>
      </c>
      <c r="F9" s="87">
        <v>2</v>
      </c>
      <c r="G9" s="87" t="s">
        <v>548</v>
      </c>
      <c r="I9" s="87">
        <v>1.1000000000000001</v>
      </c>
      <c r="J9" s="87">
        <v>18</v>
      </c>
      <c r="K9" s="87">
        <v>20</v>
      </c>
      <c r="L9" s="87">
        <v>3</v>
      </c>
      <c r="N9" s="87">
        <v>8</v>
      </c>
    </row>
    <row r="10" spans="1:14" x14ac:dyDescent="0.35">
      <c r="A10" s="113" t="s">
        <v>261</v>
      </c>
      <c r="B10" s="113" t="s">
        <v>69</v>
      </c>
      <c r="C10" s="87">
        <v>0</v>
      </c>
      <c r="D10" s="87">
        <v>0</v>
      </c>
      <c r="E10" s="87">
        <v>0</v>
      </c>
      <c r="F10" s="87">
        <v>0</v>
      </c>
      <c r="I10" s="87">
        <v>1</v>
      </c>
      <c r="J10" s="87">
        <v>1</v>
      </c>
      <c r="K10" s="87">
        <v>0</v>
      </c>
      <c r="L10" s="87">
        <v>0</v>
      </c>
      <c r="M10" s="87">
        <v>1</v>
      </c>
      <c r="N10" s="87">
        <v>100</v>
      </c>
    </row>
    <row r="11" spans="1:14" x14ac:dyDescent="0.35">
      <c r="A11" s="113" t="s">
        <v>261</v>
      </c>
      <c r="B11" s="113" t="s">
        <v>68</v>
      </c>
      <c r="C11" s="87">
        <v>0</v>
      </c>
      <c r="D11" s="87">
        <v>0</v>
      </c>
      <c r="E11" s="87">
        <v>1</v>
      </c>
      <c r="F11" s="87">
        <v>0</v>
      </c>
      <c r="I11" s="87">
        <v>0.9</v>
      </c>
      <c r="J11" s="87">
        <v>2.2000000000000002</v>
      </c>
      <c r="K11" s="87">
        <v>2</v>
      </c>
      <c r="L11" s="87">
        <v>0</v>
      </c>
      <c r="M11" s="87">
        <v>0.9</v>
      </c>
      <c r="N11" s="87">
        <v>70</v>
      </c>
    </row>
    <row r="12" spans="1:14" x14ac:dyDescent="0.35">
      <c r="A12" s="113" t="s">
        <v>261</v>
      </c>
      <c r="B12" s="113" t="s">
        <v>66</v>
      </c>
      <c r="C12" s="87">
        <v>1</v>
      </c>
      <c r="D12" s="87">
        <v>0</v>
      </c>
      <c r="E12" s="87">
        <v>3</v>
      </c>
      <c r="F12" s="87">
        <v>0</v>
      </c>
      <c r="H12" s="87">
        <v>0</v>
      </c>
      <c r="I12" s="87">
        <v>1.1000000000000001</v>
      </c>
      <c r="J12" s="87">
        <v>3.6</v>
      </c>
      <c r="K12" s="87">
        <v>4</v>
      </c>
      <c r="L12" s="87">
        <v>1</v>
      </c>
      <c r="M12" s="87">
        <v>1</v>
      </c>
      <c r="N12" s="87">
        <v>80</v>
      </c>
    </row>
    <row r="13" spans="1:14" x14ac:dyDescent="0.35">
      <c r="A13" s="113" t="s">
        <v>261</v>
      </c>
      <c r="B13" s="113" t="s">
        <v>67</v>
      </c>
      <c r="C13" s="87">
        <v>2</v>
      </c>
      <c r="D13" s="87">
        <v>0</v>
      </c>
      <c r="E13" s="87">
        <v>5</v>
      </c>
      <c r="F13" s="87">
        <v>0</v>
      </c>
      <c r="H13" s="87">
        <v>10</v>
      </c>
      <c r="I13" s="87">
        <v>1.1000000000000001</v>
      </c>
      <c r="J13" s="87">
        <v>6</v>
      </c>
      <c r="K13" s="87">
        <v>6</v>
      </c>
      <c r="L13" s="87">
        <v>2</v>
      </c>
      <c r="M13" s="87">
        <v>1</v>
      </c>
      <c r="N13" s="87">
        <v>60</v>
      </c>
    </row>
    <row r="14" spans="1:14" x14ac:dyDescent="0.35">
      <c r="A14" s="113" t="s">
        <v>261</v>
      </c>
      <c r="B14" s="113" t="s">
        <v>713</v>
      </c>
      <c r="C14" s="87">
        <v>0</v>
      </c>
      <c r="D14" s="87">
        <v>0</v>
      </c>
      <c r="E14" s="87">
        <v>5</v>
      </c>
      <c r="F14" s="87">
        <v>0</v>
      </c>
      <c r="G14" s="87" t="s">
        <v>330</v>
      </c>
      <c r="I14" s="87">
        <v>1</v>
      </c>
      <c r="J14" s="87">
        <v>7.5</v>
      </c>
      <c r="K14" s="87">
        <v>8</v>
      </c>
      <c r="L14" s="87">
        <v>2</v>
      </c>
      <c r="M14" s="87">
        <v>1</v>
      </c>
      <c r="N14" s="87">
        <v>70</v>
      </c>
    </row>
    <row r="15" spans="1:14" x14ac:dyDescent="0.35">
      <c r="A15" s="113" t="s">
        <v>261</v>
      </c>
      <c r="B15" s="113" t="s">
        <v>1392</v>
      </c>
      <c r="C15" s="87">
        <v>0</v>
      </c>
      <c r="D15" s="87">
        <v>0</v>
      </c>
      <c r="E15" s="87">
        <v>8</v>
      </c>
      <c r="F15" s="87">
        <v>0</v>
      </c>
      <c r="G15" s="87" t="s">
        <v>548</v>
      </c>
      <c r="H15" s="87">
        <v>30</v>
      </c>
      <c r="I15" s="87">
        <v>1</v>
      </c>
      <c r="J15" s="87">
        <v>13</v>
      </c>
      <c r="K15" s="87">
        <v>12</v>
      </c>
      <c r="L15" s="87">
        <v>2</v>
      </c>
      <c r="M15" s="87">
        <v>1</v>
      </c>
      <c r="N15" s="87">
        <v>70</v>
      </c>
    </row>
    <row r="16" spans="1:14" x14ac:dyDescent="0.35">
      <c r="A16" s="113" t="s">
        <v>261</v>
      </c>
      <c r="B16" s="113" t="s">
        <v>262</v>
      </c>
      <c r="C16" s="87">
        <v>3</v>
      </c>
      <c r="D16" s="87">
        <v>0</v>
      </c>
      <c r="E16" s="87">
        <v>7</v>
      </c>
      <c r="F16" s="87">
        <v>1</v>
      </c>
      <c r="G16" s="87" t="s">
        <v>330</v>
      </c>
      <c r="H16" s="87">
        <v>20</v>
      </c>
      <c r="I16" s="87">
        <v>0.8</v>
      </c>
      <c r="J16" s="87">
        <v>11</v>
      </c>
      <c r="K16" s="87">
        <v>10</v>
      </c>
      <c r="L16" s="87">
        <v>3</v>
      </c>
      <c r="M16" s="87">
        <v>0.9</v>
      </c>
      <c r="N16" s="87">
        <v>30</v>
      </c>
    </row>
    <row r="17" spans="1:14" x14ac:dyDescent="0.35">
      <c r="A17" s="113" t="s">
        <v>261</v>
      </c>
      <c r="B17" s="113" t="s">
        <v>547</v>
      </c>
      <c r="C17" s="87">
        <v>3</v>
      </c>
      <c r="D17" s="87">
        <v>0</v>
      </c>
      <c r="E17" s="87">
        <v>8</v>
      </c>
      <c r="F17" s="87">
        <v>2</v>
      </c>
      <c r="G17" s="87" t="s">
        <v>548</v>
      </c>
      <c r="H17" s="87">
        <v>30</v>
      </c>
      <c r="I17" s="87">
        <v>1.1000000000000001</v>
      </c>
      <c r="J17" s="87">
        <v>15</v>
      </c>
      <c r="K17" s="87">
        <v>12</v>
      </c>
      <c r="L17" s="87">
        <v>3</v>
      </c>
      <c r="M17" s="87">
        <v>1</v>
      </c>
      <c r="N17" s="87">
        <v>10</v>
      </c>
    </row>
    <row r="18" spans="1:14" x14ac:dyDescent="0.35">
      <c r="A18" s="113" t="s">
        <v>261</v>
      </c>
      <c r="B18" s="113" t="s">
        <v>273</v>
      </c>
      <c r="C18" s="87">
        <v>0</v>
      </c>
      <c r="D18" s="87">
        <v>0</v>
      </c>
      <c r="E18" s="87">
        <v>9</v>
      </c>
      <c r="F18" s="87">
        <v>2</v>
      </c>
      <c r="G18" s="87" t="s">
        <v>274</v>
      </c>
      <c r="H18" s="87">
        <v>20</v>
      </c>
      <c r="I18" s="87">
        <v>1.6</v>
      </c>
      <c r="J18" s="87">
        <v>18</v>
      </c>
      <c r="K18" s="87">
        <v>15</v>
      </c>
      <c r="L18" s="87">
        <v>3</v>
      </c>
      <c r="M18" s="87">
        <v>1</v>
      </c>
      <c r="N18" s="87">
        <v>8</v>
      </c>
    </row>
    <row r="19" spans="1:14" x14ac:dyDescent="0.35">
      <c r="A19" s="113" t="s">
        <v>261</v>
      </c>
      <c r="B19" s="113" t="s">
        <v>549</v>
      </c>
      <c r="C19" s="87">
        <v>3</v>
      </c>
      <c r="D19" s="87">
        <v>0</v>
      </c>
      <c r="E19" s="87">
        <v>10</v>
      </c>
      <c r="F19" s="87">
        <v>3</v>
      </c>
      <c r="G19" s="87" t="s">
        <v>1296</v>
      </c>
      <c r="H19" s="87">
        <v>30</v>
      </c>
      <c r="I19" s="87">
        <v>1.3</v>
      </c>
      <c r="J19" s="87">
        <v>20</v>
      </c>
      <c r="K19" s="87">
        <v>18</v>
      </c>
      <c r="L19" s="87">
        <v>3</v>
      </c>
      <c r="M19" s="87">
        <v>1</v>
      </c>
      <c r="N19" s="87">
        <v>7</v>
      </c>
    </row>
    <row r="20" spans="1:14" x14ac:dyDescent="0.35">
      <c r="A20" s="113" t="s">
        <v>261</v>
      </c>
      <c r="B20" s="113" t="s">
        <v>550</v>
      </c>
      <c r="C20" s="87">
        <v>3</v>
      </c>
      <c r="D20" s="87">
        <v>0</v>
      </c>
      <c r="E20" s="87">
        <v>10</v>
      </c>
      <c r="F20" s="87">
        <v>3</v>
      </c>
      <c r="G20" s="87" t="s">
        <v>1297</v>
      </c>
      <c r="H20" s="87">
        <v>30</v>
      </c>
      <c r="I20" s="87">
        <v>1.3</v>
      </c>
      <c r="J20" s="87">
        <v>20</v>
      </c>
      <c r="K20" s="87">
        <v>18</v>
      </c>
      <c r="L20" s="87">
        <v>3</v>
      </c>
      <c r="M20" s="87">
        <v>1</v>
      </c>
      <c r="N20" s="87">
        <v>7</v>
      </c>
    </row>
    <row r="21" spans="1:14" x14ac:dyDescent="0.35">
      <c r="A21" s="113" t="s">
        <v>261</v>
      </c>
      <c r="B21" s="113" t="s">
        <v>551</v>
      </c>
      <c r="C21" s="87">
        <v>3</v>
      </c>
      <c r="D21" s="87">
        <v>0</v>
      </c>
      <c r="E21" s="87">
        <v>10</v>
      </c>
      <c r="F21" s="87">
        <v>3</v>
      </c>
      <c r="G21" s="87" t="s">
        <v>1298</v>
      </c>
      <c r="H21" s="87">
        <v>30</v>
      </c>
      <c r="I21" s="87">
        <v>1.3</v>
      </c>
      <c r="J21" s="87">
        <v>20</v>
      </c>
      <c r="K21" s="87">
        <v>18</v>
      </c>
      <c r="L21" s="87">
        <v>3</v>
      </c>
      <c r="M21" s="87">
        <v>1</v>
      </c>
      <c r="N21" s="87">
        <v>7</v>
      </c>
    </row>
    <row r="22" spans="1:14" x14ac:dyDescent="0.35">
      <c r="A22" s="113" t="s">
        <v>323</v>
      </c>
      <c r="B22" s="113" t="s">
        <v>81</v>
      </c>
      <c r="C22" s="87">
        <v>0</v>
      </c>
      <c r="D22" s="87">
        <v>0</v>
      </c>
      <c r="E22" s="87">
        <v>0</v>
      </c>
      <c r="F22" s="87">
        <v>0</v>
      </c>
      <c r="I22" s="87">
        <v>1.5</v>
      </c>
      <c r="J22" s="87">
        <v>1</v>
      </c>
      <c r="K22" s="87">
        <v>0</v>
      </c>
      <c r="L22" s="87">
        <v>1</v>
      </c>
      <c r="N22" s="87">
        <v>8</v>
      </c>
    </row>
    <row r="23" spans="1:14" x14ac:dyDescent="0.35">
      <c r="A23" s="113" t="s">
        <v>323</v>
      </c>
      <c r="B23" s="113" t="s">
        <v>82</v>
      </c>
      <c r="C23" s="87">
        <v>0</v>
      </c>
      <c r="D23" s="87">
        <v>0</v>
      </c>
      <c r="E23" s="87">
        <v>0</v>
      </c>
      <c r="F23" s="87">
        <v>0</v>
      </c>
      <c r="I23" s="87">
        <v>2</v>
      </c>
      <c r="J23" s="87">
        <v>2</v>
      </c>
      <c r="K23" s="87">
        <v>2</v>
      </c>
      <c r="L23" s="87">
        <v>2</v>
      </c>
      <c r="N23" s="87">
        <v>6</v>
      </c>
    </row>
    <row r="24" spans="1:14" x14ac:dyDescent="0.35">
      <c r="A24" s="113" t="s">
        <v>323</v>
      </c>
      <c r="B24" s="113" t="s">
        <v>444</v>
      </c>
      <c r="C24" s="87">
        <v>0</v>
      </c>
      <c r="D24" s="87">
        <v>0</v>
      </c>
      <c r="E24" s="87">
        <v>0</v>
      </c>
      <c r="F24" s="87">
        <v>0</v>
      </c>
      <c r="I24" s="87">
        <v>1.2</v>
      </c>
      <c r="J24" s="87">
        <v>3</v>
      </c>
      <c r="K24" s="87">
        <v>4</v>
      </c>
      <c r="L24" s="87">
        <v>3</v>
      </c>
      <c r="N24" s="87">
        <v>4</v>
      </c>
    </row>
    <row r="25" spans="1:14" x14ac:dyDescent="0.35">
      <c r="A25" s="113" t="s">
        <v>323</v>
      </c>
      <c r="B25" s="113" t="s">
        <v>250</v>
      </c>
      <c r="C25" s="87">
        <v>0</v>
      </c>
      <c r="D25" s="87">
        <v>0</v>
      </c>
      <c r="E25" s="87">
        <v>0</v>
      </c>
      <c r="F25" s="87">
        <v>0</v>
      </c>
      <c r="I25" s="87">
        <v>1.2</v>
      </c>
      <c r="J25" s="87">
        <v>4</v>
      </c>
      <c r="K25" s="87">
        <v>6</v>
      </c>
      <c r="L25" s="87">
        <v>3</v>
      </c>
      <c r="N25" s="87">
        <v>3</v>
      </c>
    </row>
    <row r="26" spans="1:14" x14ac:dyDescent="0.35">
      <c r="A26" s="113" t="s">
        <v>71</v>
      </c>
      <c r="B26" s="113" t="s">
        <v>529</v>
      </c>
      <c r="C26" s="87">
        <v>0</v>
      </c>
      <c r="D26" s="87">
        <v>0</v>
      </c>
      <c r="E26" s="87">
        <v>0</v>
      </c>
      <c r="F26" s="87">
        <v>0</v>
      </c>
      <c r="I26" s="87">
        <v>0.85</v>
      </c>
      <c r="J26" s="87">
        <v>1</v>
      </c>
      <c r="K26" s="87">
        <v>0</v>
      </c>
      <c r="L26" s="87">
        <v>0</v>
      </c>
      <c r="N26" s="87">
        <v>100</v>
      </c>
    </row>
    <row r="27" spans="1:14" x14ac:dyDescent="0.35">
      <c r="A27" s="113" t="s">
        <v>71</v>
      </c>
      <c r="B27" s="113" t="s">
        <v>528</v>
      </c>
      <c r="C27" s="87">
        <v>0</v>
      </c>
      <c r="D27" s="87">
        <v>0</v>
      </c>
      <c r="E27" s="87">
        <v>2</v>
      </c>
      <c r="F27" s="87">
        <v>0</v>
      </c>
      <c r="I27" s="87">
        <v>1</v>
      </c>
      <c r="J27" s="87">
        <v>1.5</v>
      </c>
      <c r="K27" s="87">
        <v>4</v>
      </c>
      <c r="L27" s="87">
        <v>0</v>
      </c>
      <c r="N27" s="87">
        <v>100</v>
      </c>
    </row>
    <row r="28" spans="1:14" x14ac:dyDescent="0.35">
      <c r="A28" s="113" t="s">
        <v>71</v>
      </c>
      <c r="B28" s="113" t="s">
        <v>531</v>
      </c>
      <c r="C28" s="87">
        <v>0</v>
      </c>
      <c r="D28" s="87">
        <v>1</v>
      </c>
      <c r="E28" s="87">
        <v>0</v>
      </c>
      <c r="F28" s="87">
        <v>0</v>
      </c>
      <c r="I28" s="87">
        <v>0.8</v>
      </c>
      <c r="J28" s="87">
        <v>2.6</v>
      </c>
      <c r="K28" s="87">
        <v>5</v>
      </c>
      <c r="L28" s="87">
        <v>1</v>
      </c>
      <c r="N28" s="87">
        <v>50</v>
      </c>
    </row>
    <row r="29" spans="1:14" x14ac:dyDescent="0.35">
      <c r="A29" s="113" t="s">
        <v>71</v>
      </c>
      <c r="B29" s="113" t="s">
        <v>479</v>
      </c>
      <c r="C29" s="87">
        <v>0</v>
      </c>
      <c r="D29" s="87">
        <v>0</v>
      </c>
      <c r="E29" s="87">
        <v>3</v>
      </c>
      <c r="F29" s="87">
        <v>0</v>
      </c>
      <c r="G29" s="87" t="s">
        <v>325</v>
      </c>
      <c r="I29" s="87">
        <v>0.95</v>
      </c>
      <c r="J29" s="87">
        <v>2.6</v>
      </c>
      <c r="K29" s="87">
        <v>6</v>
      </c>
      <c r="L29" s="87">
        <v>1</v>
      </c>
      <c r="N29" s="87">
        <v>50</v>
      </c>
    </row>
    <row r="30" spans="1:14" x14ac:dyDescent="0.35">
      <c r="A30" s="113" t="s">
        <v>71</v>
      </c>
      <c r="B30" s="113" t="s">
        <v>480</v>
      </c>
      <c r="C30" s="87">
        <v>0</v>
      </c>
      <c r="D30" s="87">
        <v>0</v>
      </c>
      <c r="E30" s="87">
        <v>4</v>
      </c>
      <c r="F30" s="87">
        <v>0</v>
      </c>
      <c r="G30" s="87" t="s">
        <v>324</v>
      </c>
      <c r="I30" s="87">
        <v>1.1000000000000001</v>
      </c>
      <c r="J30" s="87">
        <v>3</v>
      </c>
      <c r="K30" s="87">
        <v>9</v>
      </c>
      <c r="L30" s="87">
        <v>2</v>
      </c>
      <c r="N30" s="87">
        <v>40</v>
      </c>
    </row>
    <row r="31" spans="1:14" x14ac:dyDescent="0.35">
      <c r="A31" s="113" t="s">
        <v>71</v>
      </c>
      <c r="B31" s="113" t="s">
        <v>653</v>
      </c>
      <c r="C31" s="87">
        <v>0</v>
      </c>
      <c r="D31" s="87">
        <v>0</v>
      </c>
      <c r="E31" s="87">
        <v>5</v>
      </c>
      <c r="F31" s="87">
        <v>0</v>
      </c>
      <c r="I31" s="87">
        <v>1.3</v>
      </c>
      <c r="J31" s="87">
        <v>7</v>
      </c>
      <c r="K31" s="87">
        <v>13</v>
      </c>
      <c r="L31" s="87">
        <v>3</v>
      </c>
      <c r="N31" s="87">
        <v>15</v>
      </c>
    </row>
    <row r="32" spans="1:14" x14ac:dyDescent="0.35">
      <c r="A32" s="113" t="s">
        <v>71</v>
      </c>
      <c r="B32" s="113" t="s">
        <v>272</v>
      </c>
      <c r="C32" s="87">
        <v>0</v>
      </c>
      <c r="D32" s="87">
        <v>0</v>
      </c>
      <c r="E32" s="87">
        <v>6</v>
      </c>
      <c r="F32" s="87">
        <v>2</v>
      </c>
      <c r="G32" s="87" t="s">
        <v>1296</v>
      </c>
      <c r="I32" s="87">
        <v>1.4</v>
      </c>
      <c r="J32" s="87">
        <v>12</v>
      </c>
      <c r="K32" s="87">
        <v>16</v>
      </c>
      <c r="L32" s="87">
        <v>3</v>
      </c>
      <c r="N32" s="87">
        <v>9</v>
      </c>
    </row>
    <row r="33" spans="1:14" x14ac:dyDescent="0.35">
      <c r="A33" s="113" t="s">
        <v>73</v>
      </c>
      <c r="B33" s="113" t="s">
        <v>267</v>
      </c>
      <c r="C33" s="87">
        <v>0</v>
      </c>
      <c r="D33" s="87">
        <v>0</v>
      </c>
      <c r="E33" s="87">
        <v>0</v>
      </c>
      <c r="F33" s="87">
        <v>0</v>
      </c>
      <c r="I33" s="87">
        <v>1</v>
      </c>
      <c r="J33" s="87">
        <v>1</v>
      </c>
      <c r="K33" s="87">
        <v>0</v>
      </c>
      <c r="L33" s="87">
        <v>0</v>
      </c>
      <c r="M33" s="87">
        <v>1</v>
      </c>
      <c r="N33" s="87">
        <v>100</v>
      </c>
    </row>
    <row r="34" spans="1:14" x14ac:dyDescent="0.35">
      <c r="A34" s="113" t="s">
        <v>73</v>
      </c>
      <c r="B34" s="113" t="s">
        <v>268</v>
      </c>
      <c r="C34" s="87">
        <v>0</v>
      </c>
      <c r="D34" s="87">
        <v>0</v>
      </c>
      <c r="E34" s="87">
        <v>1</v>
      </c>
      <c r="F34" s="87">
        <v>0</v>
      </c>
      <c r="I34" s="87">
        <v>1.2</v>
      </c>
      <c r="J34" s="87">
        <v>3.5</v>
      </c>
      <c r="K34" s="87">
        <v>7</v>
      </c>
      <c r="L34" s="87">
        <v>2</v>
      </c>
      <c r="M34" s="87">
        <v>1</v>
      </c>
      <c r="N34" s="87">
        <v>60</v>
      </c>
    </row>
    <row r="35" spans="1:14" x14ac:dyDescent="0.35">
      <c r="A35" s="113" t="s">
        <v>73</v>
      </c>
      <c r="B35" s="113" t="s">
        <v>269</v>
      </c>
      <c r="C35" s="87">
        <v>0</v>
      </c>
      <c r="D35" s="87">
        <v>0</v>
      </c>
      <c r="E35" s="87">
        <v>2</v>
      </c>
      <c r="F35" s="87">
        <v>0</v>
      </c>
      <c r="I35" s="87">
        <v>0.8</v>
      </c>
      <c r="J35" s="87">
        <v>1.8</v>
      </c>
      <c r="K35" s="87">
        <v>2</v>
      </c>
      <c r="L35" s="87">
        <v>1</v>
      </c>
      <c r="M35" s="87">
        <v>0.9</v>
      </c>
      <c r="N35" s="87">
        <v>80</v>
      </c>
    </row>
    <row r="36" spans="1:14" x14ac:dyDescent="0.35">
      <c r="A36" s="113" t="s">
        <v>73</v>
      </c>
      <c r="B36" s="113" t="s">
        <v>270</v>
      </c>
      <c r="C36" s="87">
        <v>0</v>
      </c>
      <c r="D36" s="87">
        <v>0</v>
      </c>
      <c r="E36" s="87">
        <v>3</v>
      </c>
      <c r="F36" s="87">
        <v>0</v>
      </c>
      <c r="I36" s="87">
        <v>1.4</v>
      </c>
      <c r="J36" s="87">
        <v>2.5</v>
      </c>
      <c r="K36" s="87">
        <v>5</v>
      </c>
      <c r="L36" s="87">
        <v>2</v>
      </c>
      <c r="M36" s="87">
        <v>1</v>
      </c>
      <c r="N36" s="87">
        <v>70</v>
      </c>
    </row>
    <row r="37" spans="1:14" x14ac:dyDescent="0.35">
      <c r="A37" s="113" t="s">
        <v>73</v>
      </c>
      <c r="B37" s="113" t="s">
        <v>271</v>
      </c>
      <c r="C37" s="87">
        <v>1</v>
      </c>
      <c r="D37" s="87">
        <v>0</v>
      </c>
      <c r="E37" s="87">
        <v>1</v>
      </c>
      <c r="F37" s="87">
        <v>0</v>
      </c>
      <c r="I37" s="87">
        <v>1.2</v>
      </c>
      <c r="J37" s="87">
        <v>1.8</v>
      </c>
      <c r="K37" s="87">
        <v>3</v>
      </c>
      <c r="L37" s="87">
        <v>1</v>
      </c>
      <c r="M37" s="87">
        <v>1</v>
      </c>
      <c r="N37" s="87">
        <v>60</v>
      </c>
    </row>
    <row r="38" spans="1:14" x14ac:dyDescent="0.35">
      <c r="A38" s="113" t="s">
        <v>73</v>
      </c>
      <c r="B38" s="113" t="s">
        <v>1398</v>
      </c>
      <c r="C38" s="87">
        <v>1</v>
      </c>
      <c r="D38" s="87">
        <v>0</v>
      </c>
      <c r="E38" s="87">
        <v>4</v>
      </c>
      <c r="F38" s="87">
        <v>1</v>
      </c>
      <c r="I38" s="87">
        <v>1.2</v>
      </c>
      <c r="J38" s="87">
        <v>8</v>
      </c>
      <c r="K38" s="87">
        <v>10</v>
      </c>
      <c r="L38" s="87">
        <v>3</v>
      </c>
      <c r="M38" s="87">
        <v>1.1000000000000001</v>
      </c>
      <c r="N38" s="87">
        <v>20</v>
      </c>
    </row>
    <row r="39" spans="1:14" x14ac:dyDescent="0.35">
      <c r="A39" s="113" t="s">
        <v>825</v>
      </c>
      <c r="B39" s="116" t="s">
        <v>515</v>
      </c>
      <c r="C39" s="87">
        <v>0</v>
      </c>
      <c r="D39" s="87">
        <v>0</v>
      </c>
      <c r="E39" s="87">
        <v>0</v>
      </c>
      <c r="F39" s="87">
        <v>0</v>
      </c>
      <c r="I39" s="87">
        <v>1</v>
      </c>
      <c r="J39" s="87">
        <v>1</v>
      </c>
      <c r="K39" s="87">
        <v>1</v>
      </c>
      <c r="L39" s="87">
        <v>0</v>
      </c>
      <c r="N39" s="87">
        <v>28</v>
      </c>
    </row>
    <row r="40" spans="1:14" x14ac:dyDescent="0.35">
      <c r="A40" s="113" t="s">
        <v>825</v>
      </c>
      <c r="B40" s="65" t="s">
        <v>463</v>
      </c>
      <c r="C40" s="87">
        <v>0</v>
      </c>
      <c r="D40" s="87">
        <v>0</v>
      </c>
      <c r="E40" s="87">
        <v>0</v>
      </c>
      <c r="F40" s="87">
        <v>0</v>
      </c>
      <c r="I40" s="87">
        <v>1</v>
      </c>
      <c r="J40" s="87">
        <v>1</v>
      </c>
      <c r="K40" s="87">
        <v>1</v>
      </c>
      <c r="L40" s="87">
        <v>0</v>
      </c>
      <c r="N40" s="87">
        <v>26</v>
      </c>
    </row>
    <row r="41" spans="1:14" x14ac:dyDescent="0.35">
      <c r="A41" s="113" t="s">
        <v>825</v>
      </c>
      <c r="B41" s="65" t="s">
        <v>470</v>
      </c>
      <c r="C41" s="87">
        <v>0</v>
      </c>
      <c r="D41" s="87">
        <v>0</v>
      </c>
      <c r="E41" s="87">
        <v>0</v>
      </c>
      <c r="F41" s="87">
        <v>0</v>
      </c>
      <c r="I41" s="87">
        <v>1</v>
      </c>
      <c r="J41" s="87">
        <v>1</v>
      </c>
      <c r="K41" s="87">
        <v>1</v>
      </c>
      <c r="L41" s="87">
        <v>0</v>
      </c>
      <c r="N41" s="87">
        <v>24</v>
      </c>
    </row>
    <row r="42" spans="1:14" x14ac:dyDescent="0.35">
      <c r="A42" s="113" t="s">
        <v>825</v>
      </c>
      <c r="B42" s="65" t="s">
        <v>471</v>
      </c>
      <c r="C42" s="87">
        <v>0</v>
      </c>
      <c r="D42" s="87">
        <v>0</v>
      </c>
      <c r="E42" s="87">
        <v>0</v>
      </c>
      <c r="F42" s="87">
        <v>0</v>
      </c>
      <c r="I42" s="87">
        <v>1</v>
      </c>
      <c r="J42" s="87">
        <v>1</v>
      </c>
      <c r="K42" s="87">
        <v>1</v>
      </c>
      <c r="L42" s="87">
        <v>0</v>
      </c>
      <c r="N42" s="87">
        <v>22</v>
      </c>
    </row>
    <row r="43" spans="1:14" x14ac:dyDescent="0.35">
      <c r="A43" s="113" t="s">
        <v>825</v>
      </c>
      <c r="B43" s="65" t="s">
        <v>472</v>
      </c>
      <c r="C43" s="87">
        <v>0</v>
      </c>
      <c r="D43" s="87">
        <v>0</v>
      </c>
      <c r="E43" s="87">
        <v>0</v>
      </c>
      <c r="F43" s="87">
        <v>0</v>
      </c>
      <c r="I43" s="87">
        <v>1</v>
      </c>
      <c r="J43" s="87">
        <v>1</v>
      </c>
      <c r="K43" s="87">
        <v>1</v>
      </c>
      <c r="L43" s="87">
        <v>0</v>
      </c>
      <c r="N43" s="87">
        <v>20</v>
      </c>
    </row>
    <row r="44" spans="1:14" x14ac:dyDescent="0.35">
      <c r="A44" s="113" t="s">
        <v>825</v>
      </c>
      <c r="B44" s="65" t="s">
        <v>473</v>
      </c>
      <c r="C44" s="87">
        <v>0</v>
      </c>
      <c r="D44" s="87">
        <v>0</v>
      </c>
      <c r="E44" s="87">
        <v>0</v>
      </c>
      <c r="F44" s="87">
        <v>0</v>
      </c>
      <c r="I44" s="87">
        <v>1</v>
      </c>
      <c r="J44" s="87">
        <v>1</v>
      </c>
      <c r="K44" s="87">
        <v>1</v>
      </c>
      <c r="L44" s="87">
        <v>0</v>
      </c>
      <c r="N44" s="87">
        <v>18</v>
      </c>
    </row>
    <row r="45" spans="1:14" x14ac:dyDescent="0.35">
      <c r="A45" s="113" t="s">
        <v>825</v>
      </c>
      <c r="B45" s="65" t="s">
        <v>474</v>
      </c>
      <c r="C45" s="87">
        <v>0</v>
      </c>
      <c r="D45" s="87">
        <v>0</v>
      </c>
      <c r="E45" s="87">
        <v>0</v>
      </c>
      <c r="F45" s="87">
        <v>0</v>
      </c>
      <c r="I45" s="87">
        <v>1</v>
      </c>
      <c r="J45" s="87">
        <v>1</v>
      </c>
      <c r="K45" s="87">
        <v>1</v>
      </c>
      <c r="L45" s="87">
        <v>0</v>
      </c>
      <c r="N45" s="87">
        <v>16</v>
      </c>
    </row>
    <row r="46" spans="1:14" x14ac:dyDescent="0.35">
      <c r="A46" s="113" t="s">
        <v>825</v>
      </c>
      <c r="B46" s="65" t="s">
        <v>475</v>
      </c>
      <c r="C46" s="87">
        <v>0</v>
      </c>
      <c r="D46" s="87">
        <v>0</v>
      </c>
      <c r="E46" s="87">
        <v>0</v>
      </c>
      <c r="F46" s="87">
        <v>0</v>
      </c>
      <c r="I46" s="87">
        <v>1</v>
      </c>
      <c r="J46" s="87">
        <v>1</v>
      </c>
      <c r="K46" s="87">
        <v>1</v>
      </c>
      <c r="L46" s="87">
        <v>0</v>
      </c>
      <c r="N46" s="87">
        <v>14</v>
      </c>
    </row>
    <row r="47" spans="1:14" x14ac:dyDescent="0.35">
      <c r="A47" s="113" t="s">
        <v>825</v>
      </c>
      <c r="B47" s="65" t="s">
        <v>476</v>
      </c>
      <c r="C47" s="87">
        <v>0</v>
      </c>
      <c r="D47" s="87">
        <v>0</v>
      </c>
      <c r="E47" s="87">
        <v>0</v>
      </c>
      <c r="F47" s="87">
        <v>0</v>
      </c>
      <c r="I47" s="87">
        <v>1</v>
      </c>
      <c r="J47" s="87">
        <v>1</v>
      </c>
      <c r="K47" s="87">
        <v>1</v>
      </c>
      <c r="L47" s="87">
        <v>0</v>
      </c>
      <c r="N47" s="87">
        <v>12</v>
      </c>
    </row>
    <row r="48" spans="1:14" x14ac:dyDescent="0.35">
      <c r="A48" s="113" t="s">
        <v>825</v>
      </c>
      <c r="B48" s="65" t="s">
        <v>477</v>
      </c>
      <c r="C48" s="87">
        <v>0</v>
      </c>
      <c r="D48" s="87">
        <v>0</v>
      </c>
      <c r="E48" s="87">
        <v>0</v>
      </c>
      <c r="F48" s="87">
        <v>0</v>
      </c>
      <c r="I48" s="87">
        <v>1</v>
      </c>
      <c r="J48" s="87">
        <v>1</v>
      </c>
      <c r="K48" s="87">
        <v>1</v>
      </c>
      <c r="L48" s="87">
        <v>0</v>
      </c>
      <c r="N48" s="87">
        <v>10</v>
      </c>
    </row>
    <row r="49" spans="1:14" x14ac:dyDescent="0.35">
      <c r="A49" s="113" t="s">
        <v>825</v>
      </c>
      <c r="B49" s="65" t="s">
        <v>536</v>
      </c>
      <c r="C49" s="87">
        <v>0</v>
      </c>
      <c r="D49" s="87">
        <v>0</v>
      </c>
      <c r="E49" s="87">
        <v>0</v>
      </c>
      <c r="F49" s="87">
        <v>0</v>
      </c>
      <c r="I49" s="87">
        <v>1</v>
      </c>
      <c r="J49" s="87">
        <v>1</v>
      </c>
      <c r="K49" s="87">
        <v>1</v>
      </c>
      <c r="L49" s="87">
        <v>0</v>
      </c>
      <c r="N49" s="87">
        <v>8</v>
      </c>
    </row>
    <row r="50" spans="1:14" x14ac:dyDescent="0.35">
      <c r="A50" s="113" t="s">
        <v>825</v>
      </c>
      <c r="B50" s="65" t="s">
        <v>514</v>
      </c>
      <c r="C50" s="87">
        <v>0</v>
      </c>
      <c r="D50" s="87">
        <v>0</v>
      </c>
      <c r="E50" s="87">
        <v>0</v>
      </c>
      <c r="F50" s="87">
        <v>0</v>
      </c>
      <c r="I50" s="87">
        <v>1</v>
      </c>
      <c r="J50" s="87">
        <v>1</v>
      </c>
      <c r="K50" s="87">
        <v>1</v>
      </c>
      <c r="L50" s="87">
        <v>0</v>
      </c>
      <c r="N50" s="87">
        <v>6</v>
      </c>
    </row>
    <row r="51" spans="1:14" x14ac:dyDescent="0.35">
      <c r="A51" s="113" t="s">
        <v>836</v>
      </c>
      <c r="B51" s="135" t="s">
        <v>829</v>
      </c>
      <c r="C51" s="87">
        <v>0</v>
      </c>
      <c r="D51" s="87">
        <v>0</v>
      </c>
      <c r="E51" s="87">
        <v>0</v>
      </c>
      <c r="F51" s="87">
        <v>0</v>
      </c>
      <c r="I51" s="87">
        <v>1</v>
      </c>
      <c r="J51" s="87">
        <v>1</v>
      </c>
      <c r="K51" s="87">
        <v>0</v>
      </c>
      <c r="L51" s="87">
        <v>0</v>
      </c>
      <c r="N51" s="87">
        <v>30</v>
      </c>
    </row>
    <row r="52" spans="1:14" x14ac:dyDescent="0.35">
      <c r="A52" s="113" t="s">
        <v>836</v>
      </c>
      <c r="B52" s="135" t="s">
        <v>830</v>
      </c>
      <c r="C52" s="87">
        <v>0</v>
      </c>
      <c r="D52" s="87">
        <v>0</v>
      </c>
      <c r="E52" s="87">
        <v>0</v>
      </c>
      <c r="F52" s="87">
        <v>0</v>
      </c>
      <c r="I52" s="87">
        <v>1</v>
      </c>
      <c r="J52" s="87">
        <v>1.5</v>
      </c>
      <c r="K52" s="87">
        <v>2</v>
      </c>
      <c r="L52" s="87">
        <v>0</v>
      </c>
      <c r="N52" s="87">
        <v>26</v>
      </c>
    </row>
    <row r="53" spans="1:14" x14ac:dyDescent="0.35">
      <c r="A53" s="113" t="s">
        <v>836</v>
      </c>
      <c r="B53" s="135" t="s">
        <v>831</v>
      </c>
      <c r="C53" s="87">
        <v>0</v>
      </c>
      <c r="D53" s="87">
        <v>0</v>
      </c>
      <c r="E53" s="87">
        <v>0</v>
      </c>
      <c r="F53" s="87">
        <v>0</v>
      </c>
      <c r="I53" s="87">
        <v>1</v>
      </c>
      <c r="J53" s="87">
        <v>2</v>
      </c>
      <c r="K53" s="87">
        <v>5</v>
      </c>
      <c r="L53" s="87">
        <v>1</v>
      </c>
      <c r="N53" s="87">
        <v>22</v>
      </c>
    </row>
    <row r="54" spans="1:14" x14ac:dyDescent="0.35">
      <c r="A54" s="113" t="s">
        <v>836</v>
      </c>
      <c r="B54" s="135" t="s">
        <v>832</v>
      </c>
      <c r="C54" s="87">
        <v>0</v>
      </c>
      <c r="D54" s="87">
        <v>0</v>
      </c>
      <c r="E54" s="87">
        <v>0</v>
      </c>
      <c r="F54" s="87">
        <v>0</v>
      </c>
      <c r="I54" s="87">
        <v>1</v>
      </c>
      <c r="J54" s="87">
        <v>3</v>
      </c>
      <c r="K54" s="87">
        <v>7</v>
      </c>
      <c r="L54" s="87">
        <v>1</v>
      </c>
      <c r="N54" s="87">
        <v>18</v>
      </c>
    </row>
    <row r="55" spans="1:14" x14ac:dyDescent="0.35">
      <c r="A55" s="113" t="s">
        <v>836</v>
      </c>
      <c r="B55" s="135" t="s">
        <v>833</v>
      </c>
      <c r="C55" s="87">
        <v>0</v>
      </c>
      <c r="D55" s="87">
        <v>0</v>
      </c>
      <c r="E55" s="87">
        <v>0</v>
      </c>
      <c r="F55" s="87">
        <v>0</v>
      </c>
      <c r="I55" s="87">
        <v>1</v>
      </c>
      <c r="J55" s="87">
        <v>4</v>
      </c>
      <c r="K55" s="87">
        <v>10</v>
      </c>
      <c r="L55" s="87">
        <v>2</v>
      </c>
      <c r="N55" s="87">
        <v>14</v>
      </c>
    </row>
    <row r="56" spans="1:14" x14ac:dyDescent="0.35">
      <c r="A56" s="113" t="s">
        <v>836</v>
      </c>
      <c r="B56" s="135" t="s">
        <v>834</v>
      </c>
      <c r="C56" s="87">
        <v>0</v>
      </c>
      <c r="D56" s="87">
        <v>0</v>
      </c>
      <c r="E56" s="87">
        <v>0</v>
      </c>
      <c r="F56" s="87">
        <v>0</v>
      </c>
      <c r="I56" s="87">
        <v>1</v>
      </c>
      <c r="J56" s="87">
        <v>5</v>
      </c>
      <c r="K56" s="87">
        <v>11</v>
      </c>
      <c r="L56" s="87">
        <v>2</v>
      </c>
      <c r="N56" s="87">
        <v>10</v>
      </c>
    </row>
    <row r="57" spans="1:14" x14ac:dyDescent="0.35">
      <c r="A57" s="113" t="s">
        <v>836</v>
      </c>
      <c r="B57" s="135" t="s">
        <v>835</v>
      </c>
      <c r="C57" s="87">
        <v>0</v>
      </c>
      <c r="D57" s="87">
        <v>0</v>
      </c>
      <c r="E57" s="87">
        <v>0</v>
      </c>
      <c r="F57" s="87">
        <v>0</v>
      </c>
      <c r="I57" s="87">
        <v>1</v>
      </c>
      <c r="J57" s="87">
        <v>6</v>
      </c>
      <c r="K57" s="87">
        <v>14</v>
      </c>
      <c r="L57" s="87">
        <v>3</v>
      </c>
      <c r="N57" s="87">
        <v>6</v>
      </c>
    </row>
    <row r="58" spans="1:14" x14ac:dyDescent="0.35">
      <c r="A58" s="113" t="s">
        <v>826</v>
      </c>
      <c r="B58" s="88" t="s">
        <v>761</v>
      </c>
      <c r="C58" s="87">
        <v>0</v>
      </c>
      <c r="D58" s="87">
        <v>0</v>
      </c>
      <c r="E58" s="87">
        <v>0</v>
      </c>
      <c r="F58" s="87">
        <v>0</v>
      </c>
      <c r="I58" s="87">
        <v>1</v>
      </c>
      <c r="J58" s="87">
        <v>1</v>
      </c>
      <c r="K58" s="87">
        <v>0</v>
      </c>
      <c r="L58" s="87">
        <v>0</v>
      </c>
      <c r="N58" s="87">
        <v>15</v>
      </c>
    </row>
  </sheetData>
  <sheetProtection sheet="1" scenarios="1"/>
  <dataConsolidate/>
  <pageMargins left="0.7" right="0.7" top="0.75" bottom="0.75" header="0.3" footer="0.3"/>
  <pageSetup paperSize="9" orientation="portrait" horizontalDpi="0" verticalDpi="0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S140"/>
  <sheetViews>
    <sheetView workbookViewId="0">
      <pane ySplit="1" topLeftCell="A2" activePane="bottomLeft" state="frozen"/>
      <selection pane="bottomLeft" activeCell="A84" sqref="A84"/>
    </sheetView>
  </sheetViews>
  <sheetFormatPr defaultRowHeight="14.5" x14ac:dyDescent="0.35"/>
  <cols>
    <col min="1" max="1" width="31" style="65" bestFit="1" customWidth="1"/>
    <col min="2" max="2" width="12.1796875" style="65" customWidth="1"/>
    <col min="3" max="3" width="4.54296875" style="58" bestFit="1" customWidth="1"/>
    <col min="4" max="4" width="6" style="58" bestFit="1" customWidth="1"/>
    <col min="5" max="5" width="6.1796875" style="58" bestFit="1" customWidth="1"/>
    <col min="6" max="6" width="12.453125" style="58" bestFit="1" customWidth="1"/>
    <col min="7" max="7" width="12.26953125" style="58" bestFit="1" customWidth="1"/>
    <col min="8" max="8" width="14.1796875" style="65" bestFit="1" customWidth="1"/>
    <col min="9" max="9" width="9.1796875" style="58"/>
    <col min="10" max="10" width="4.7265625" style="58" bestFit="1" customWidth="1"/>
    <col min="11" max="11" width="4.7265625" style="58" customWidth="1"/>
    <col min="12" max="12" width="6.1796875" style="58" bestFit="1" customWidth="1"/>
    <col min="13" max="13" width="6.54296875" style="58" bestFit="1" customWidth="1"/>
    <col min="14" max="14" width="10.26953125" style="58" bestFit="1" customWidth="1"/>
    <col min="15" max="15" width="10.453125" style="58" bestFit="1" customWidth="1"/>
    <col min="16" max="16" width="5.26953125" style="58" bestFit="1" customWidth="1"/>
    <col min="17" max="17" width="13.54296875" style="65" bestFit="1" customWidth="1"/>
    <col min="18" max="18" width="19" bestFit="1" customWidth="1"/>
  </cols>
  <sheetData>
    <row r="1" spans="1:19" s="57" customFormat="1" x14ac:dyDescent="0.35">
      <c r="A1" s="57" t="s">
        <v>74</v>
      </c>
      <c r="B1" s="57" t="s">
        <v>88</v>
      </c>
      <c r="C1" s="57" t="s">
        <v>83</v>
      </c>
      <c r="D1" s="57" t="s">
        <v>62</v>
      </c>
      <c r="E1" s="57" t="s">
        <v>63</v>
      </c>
      <c r="F1" s="57" t="s">
        <v>257</v>
      </c>
      <c r="G1" s="57" t="s">
        <v>520</v>
      </c>
      <c r="H1" s="57" t="s">
        <v>133</v>
      </c>
      <c r="I1" s="57" t="s">
        <v>87</v>
      </c>
      <c r="J1" s="57" t="s">
        <v>773</v>
      </c>
      <c r="K1" s="57" t="s">
        <v>110</v>
      </c>
      <c r="L1" s="57" t="s">
        <v>128</v>
      </c>
      <c r="M1" s="57" t="s">
        <v>309</v>
      </c>
      <c r="N1" s="57" t="s">
        <v>138</v>
      </c>
      <c r="O1" s="57" t="s">
        <v>167</v>
      </c>
      <c r="P1" s="57" t="s">
        <v>755</v>
      </c>
      <c r="Q1" s="57" t="s">
        <v>135</v>
      </c>
      <c r="R1" s="57" t="s">
        <v>560</v>
      </c>
    </row>
    <row r="2" spans="1:19" s="60" customFormat="1" x14ac:dyDescent="0.35">
      <c r="A2" s="111" t="s">
        <v>561</v>
      </c>
    </row>
    <row r="3" spans="1:19" s="60" customFormat="1" x14ac:dyDescent="0.35">
      <c r="A3" s="88" t="s">
        <v>149</v>
      </c>
      <c r="B3" s="88" t="s">
        <v>75</v>
      </c>
      <c r="C3" s="87" t="s">
        <v>84</v>
      </c>
      <c r="D3" s="87">
        <v>2</v>
      </c>
      <c r="E3" s="87">
        <v>100</v>
      </c>
      <c r="F3" s="87" t="s">
        <v>578</v>
      </c>
      <c r="G3" s="87"/>
      <c r="H3" s="88" t="s">
        <v>103</v>
      </c>
      <c r="I3" s="87">
        <v>0</v>
      </c>
      <c r="J3" s="87">
        <v>3</v>
      </c>
      <c r="K3" s="87">
        <v>0</v>
      </c>
      <c r="L3" s="87"/>
      <c r="M3" s="87"/>
      <c r="N3" s="87">
        <v>48</v>
      </c>
      <c r="O3" s="87"/>
      <c r="P3" s="87"/>
      <c r="Q3" s="88"/>
      <c r="S3" s="87"/>
    </row>
    <row r="4" spans="1:19" s="60" customFormat="1" x14ac:dyDescent="0.35">
      <c r="A4" s="88" t="s">
        <v>150</v>
      </c>
      <c r="B4" s="88" t="s">
        <v>151</v>
      </c>
      <c r="C4" s="87" t="s">
        <v>85</v>
      </c>
      <c r="D4" s="87">
        <v>0.7</v>
      </c>
      <c r="E4" s="87">
        <v>50</v>
      </c>
      <c r="F4" s="87" t="s">
        <v>529</v>
      </c>
      <c r="G4" s="87"/>
      <c r="H4" s="88" t="s">
        <v>102</v>
      </c>
      <c r="I4" s="87">
        <v>0</v>
      </c>
      <c r="J4" s="87">
        <v>2</v>
      </c>
      <c r="K4" s="87">
        <v>0</v>
      </c>
      <c r="L4" s="87"/>
      <c r="M4" s="87"/>
      <c r="N4" s="87">
        <v>48</v>
      </c>
      <c r="O4" s="87"/>
      <c r="P4" s="87"/>
      <c r="Q4" s="88"/>
      <c r="S4" s="87"/>
    </row>
    <row r="5" spans="1:19" s="60" customFormat="1" x14ac:dyDescent="0.35">
      <c r="A5" s="88" t="s">
        <v>331</v>
      </c>
      <c r="B5" s="88" t="s">
        <v>134</v>
      </c>
      <c r="C5" s="87" t="s">
        <v>86</v>
      </c>
      <c r="D5" s="87">
        <v>2.2000000000000002</v>
      </c>
      <c r="E5" s="87">
        <v>70</v>
      </c>
      <c r="F5" s="87" t="s">
        <v>69</v>
      </c>
      <c r="G5" s="87" t="s">
        <v>267</v>
      </c>
      <c r="H5" s="65" t="s">
        <v>97</v>
      </c>
      <c r="I5" s="87">
        <v>0</v>
      </c>
      <c r="J5" s="87">
        <v>0</v>
      </c>
      <c r="K5" s="87">
        <v>0</v>
      </c>
      <c r="L5" s="87" t="s">
        <v>152</v>
      </c>
      <c r="M5" s="87">
        <v>8</v>
      </c>
      <c r="N5" s="87">
        <v>48</v>
      </c>
      <c r="O5" s="87"/>
      <c r="P5" s="87"/>
      <c r="Q5" s="88" t="s">
        <v>136</v>
      </c>
      <c r="S5" s="87"/>
    </row>
    <row r="6" spans="1:19" s="60" customFormat="1" x14ac:dyDescent="0.35">
      <c r="A6" s="65" t="s">
        <v>332</v>
      </c>
      <c r="B6" s="88" t="s">
        <v>134</v>
      </c>
      <c r="C6" s="87" t="s">
        <v>86</v>
      </c>
      <c r="D6" s="87">
        <v>2.1</v>
      </c>
      <c r="E6" s="87">
        <v>70</v>
      </c>
      <c r="F6" s="87" t="s">
        <v>69</v>
      </c>
      <c r="G6" s="87" t="s">
        <v>267</v>
      </c>
      <c r="H6" s="65" t="s">
        <v>97</v>
      </c>
      <c r="I6" s="87">
        <v>0</v>
      </c>
      <c r="J6" s="87">
        <v>0</v>
      </c>
      <c r="K6" s="87">
        <v>0</v>
      </c>
      <c r="L6" s="58" t="s">
        <v>194</v>
      </c>
      <c r="M6" s="58">
        <v>8</v>
      </c>
      <c r="N6" s="87">
        <v>48</v>
      </c>
      <c r="O6" s="87"/>
      <c r="P6" s="87"/>
      <c r="Q6" s="65" t="s">
        <v>137</v>
      </c>
      <c r="S6" s="87"/>
    </row>
    <row r="7" spans="1:19" s="60" customFormat="1" x14ac:dyDescent="0.35">
      <c r="A7" s="88" t="s">
        <v>333</v>
      </c>
      <c r="B7" s="88" t="s">
        <v>134</v>
      </c>
      <c r="C7" s="87" t="s">
        <v>86</v>
      </c>
      <c r="D7" s="87">
        <v>2.2000000000000002</v>
      </c>
      <c r="E7" s="87">
        <v>60</v>
      </c>
      <c r="F7" s="87" t="s">
        <v>69</v>
      </c>
      <c r="G7" s="87" t="s">
        <v>267</v>
      </c>
      <c r="H7" s="65" t="s">
        <v>97</v>
      </c>
      <c r="I7" s="87">
        <v>0</v>
      </c>
      <c r="J7" s="87">
        <v>0</v>
      </c>
      <c r="K7" s="87">
        <v>0</v>
      </c>
      <c r="L7" s="87" t="s">
        <v>152</v>
      </c>
      <c r="M7" s="87">
        <v>8</v>
      </c>
      <c r="N7" s="87">
        <v>48</v>
      </c>
      <c r="O7" s="87"/>
      <c r="P7" s="87"/>
      <c r="Q7" s="88" t="s">
        <v>315</v>
      </c>
      <c r="S7" s="87"/>
    </row>
    <row r="8" spans="1:19" s="60" customFormat="1" x14ac:dyDescent="0.35">
      <c r="A8" s="88" t="s">
        <v>334</v>
      </c>
      <c r="B8" s="88" t="s">
        <v>134</v>
      </c>
      <c r="C8" s="87" t="s">
        <v>85</v>
      </c>
      <c r="D8" s="87">
        <v>0.7</v>
      </c>
      <c r="E8" s="87">
        <v>40</v>
      </c>
      <c r="F8" s="87" t="s">
        <v>69</v>
      </c>
      <c r="G8" s="87" t="s">
        <v>267</v>
      </c>
      <c r="H8" s="65" t="s">
        <v>97</v>
      </c>
      <c r="I8" s="87">
        <v>0</v>
      </c>
      <c r="J8" s="87">
        <v>0</v>
      </c>
      <c r="K8" s="87">
        <v>0</v>
      </c>
      <c r="L8" s="87" t="s">
        <v>155</v>
      </c>
      <c r="M8" s="87">
        <v>6</v>
      </c>
      <c r="N8" s="87">
        <v>48</v>
      </c>
      <c r="O8" s="87"/>
      <c r="P8" s="87"/>
      <c r="Q8" s="88" t="s">
        <v>799</v>
      </c>
      <c r="S8" s="87"/>
    </row>
    <row r="9" spans="1:19" s="60" customFormat="1" x14ac:dyDescent="0.35">
      <c r="A9" s="88" t="s">
        <v>440</v>
      </c>
      <c r="B9" s="88" t="s">
        <v>134</v>
      </c>
      <c r="C9" s="87" t="s">
        <v>86</v>
      </c>
      <c r="D9" s="87">
        <v>3</v>
      </c>
      <c r="E9" s="87">
        <v>50</v>
      </c>
      <c r="F9" s="87" t="s">
        <v>267</v>
      </c>
      <c r="G9" s="87"/>
      <c r="H9" s="65" t="s">
        <v>97</v>
      </c>
      <c r="I9" s="87">
        <v>0</v>
      </c>
      <c r="J9" s="87">
        <v>0</v>
      </c>
      <c r="K9" s="87">
        <v>0</v>
      </c>
      <c r="L9" s="87" t="s">
        <v>153</v>
      </c>
      <c r="M9" s="87">
        <v>10</v>
      </c>
      <c r="N9" s="87">
        <v>48</v>
      </c>
      <c r="O9" s="87"/>
      <c r="P9" s="87"/>
      <c r="Q9" s="88" t="s">
        <v>154</v>
      </c>
      <c r="S9" s="87"/>
    </row>
    <row r="10" spans="1:19" s="60" customFormat="1" x14ac:dyDescent="0.35">
      <c r="A10" s="65" t="s">
        <v>439</v>
      </c>
      <c r="B10" s="65" t="s">
        <v>134</v>
      </c>
      <c r="C10" s="58" t="s">
        <v>86</v>
      </c>
      <c r="D10" s="58">
        <v>2</v>
      </c>
      <c r="E10" s="58">
        <v>100</v>
      </c>
      <c r="F10" s="58" t="s">
        <v>267</v>
      </c>
      <c r="G10" s="58"/>
      <c r="H10" s="65" t="s">
        <v>764</v>
      </c>
      <c r="I10" s="58">
        <v>0</v>
      </c>
      <c r="J10" s="58">
        <v>0</v>
      </c>
      <c r="K10" s="87">
        <v>0</v>
      </c>
      <c r="L10" s="58" t="s">
        <v>757</v>
      </c>
      <c r="M10" s="58">
        <v>12</v>
      </c>
      <c r="N10" s="87">
        <v>48</v>
      </c>
      <c r="O10" s="58"/>
      <c r="P10" s="58"/>
      <c r="Q10" s="65" t="s">
        <v>156</v>
      </c>
      <c r="S10" s="87"/>
    </row>
    <row r="11" spans="1:19" s="60" customFormat="1" x14ac:dyDescent="0.35">
      <c r="A11" s="65" t="s">
        <v>714</v>
      </c>
      <c r="B11" s="65" t="s">
        <v>134</v>
      </c>
      <c r="C11" s="58" t="s">
        <v>84</v>
      </c>
      <c r="D11" s="58">
        <v>3</v>
      </c>
      <c r="E11" s="58">
        <v>125</v>
      </c>
      <c r="F11" s="58" t="s">
        <v>267</v>
      </c>
      <c r="G11" s="58"/>
      <c r="H11" s="65" t="s">
        <v>764</v>
      </c>
      <c r="I11" s="58">
        <v>1</v>
      </c>
      <c r="J11" s="58">
        <v>0</v>
      </c>
      <c r="K11" s="87">
        <v>0</v>
      </c>
      <c r="L11" s="58" t="s">
        <v>758</v>
      </c>
      <c r="M11" s="58">
        <v>14</v>
      </c>
      <c r="N11" s="87">
        <v>36</v>
      </c>
      <c r="O11" s="58"/>
      <c r="P11" s="58"/>
      <c r="Q11" s="65" t="s">
        <v>156</v>
      </c>
      <c r="S11" s="87"/>
    </row>
    <row r="12" spans="1:19" s="60" customFormat="1" x14ac:dyDescent="0.35">
      <c r="A12" s="65" t="s">
        <v>750</v>
      </c>
      <c r="B12" s="65" t="s">
        <v>748</v>
      </c>
      <c r="C12" s="58" t="s">
        <v>85</v>
      </c>
      <c r="D12" s="58">
        <v>0.6</v>
      </c>
      <c r="E12" s="58">
        <v>50</v>
      </c>
      <c r="F12" s="58" t="s">
        <v>267</v>
      </c>
      <c r="G12" s="58"/>
      <c r="H12" s="65" t="s">
        <v>226</v>
      </c>
      <c r="I12" s="58">
        <v>1</v>
      </c>
      <c r="J12" s="58"/>
      <c r="K12" s="58"/>
      <c r="L12" s="58"/>
      <c r="M12" s="58"/>
      <c r="N12" s="58">
        <v>16</v>
      </c>
      <c r="O12" s="58"/>
      <c r="P12" s="58">
        <v>6</v>
      </c>
      <c r="Q12" s="65"/>
      <c r="S12" s="87"/>
    </row>
    <row r="13" spans="1:19" s="60" customFormat="1" x14ac:dyDescent="0.35">
      <c r="A13" s="112" t="s">
        <v>715</v>
      </c>
      <c r="B13" s="65"/>
      <c r="C13" s="58"/>
      <c r="D13" s="58"/>
      <c r="E13" s="58"/>
      <c r="F13" s="58"/>
      <c r="G13" s="58"/>
      <c r="H13" s="65"/>
      <c r="I13" s="58"/>
      <c r="J13" s="58"/>
      <c r="K13" s="58"/>
      <c r="L13" s="58"/>
      <c r="M13" s="58"/>
      <c r="N13" s="58"/>
      <c r="O13" s="58"/>
      <c r="P13" s="58"/>
      <c r="Q13" s="65"/>
      <c r="S13" s="87"/>
    </row>
    <row r="14" spans="1:19" s="60" customFormat="1" x14ac:dyDescent="0.35">
      <c r="A14" s="65" t="s">
        <v>716</v>
      </c>
      <c r="B14" s="65" t="s">
        <v>134</v>
      </c>
      <c r="C14" s="58" t="s">
        <v>86</v>
      </c>
      <c r="D14" s="58">
        <v>2</v>
      </c>
      <c r="E14" s="58">
        <v>50</v>
      </c>
      <c r="F14" s="58" t="s">
        <v>267</v>
      </c>
      <c r="G14" s="58"/>
      <c r="H14" s="65" t="s">
        <v>764</v>
      </c>
      <c r="I14" s="58">
        <v>0</v>
      </c>
      <c r="J14" s="58">
        <v>0</v>
      </c>
      <c r="K14" s="58">
        <v>0</v>
      </c>
      <c r="L14" s="58" t="s">
        <v>1414</v>
      </c>
      <c r="M14" s="58">
        <v>12</v>
      </c>
      <c r="N14" s="87">
        <v>0</v>
      </c>
      <c r="O14" s="58"/>
      <c r="P14" s="58"/>
      <c r="Q14" s="65" t="s">
        <v>156</v>
      </c>
      <c r="S14" s="87"/>
    </row>
    <row r="15" spans="1:19" s="60" customFormat="1" x14ac:dyDescent="0.35">
      <c r="A15" s="65" t="s">
        <v>717</v>
      </c>
      <c r="B15" s="65" t="s">
        <v>134</v>
      </c>
      <c r="C15" s="58" t="s">
        <v>84</v>
      </c>
      <c r="D15" s="58">
        <v>3</v>
      </c>
      <c r="E15" s="58">
        <v>75</v>
      </c>
      <c r="F15" s="58" t="s">
        <v>267</v>
      </c>
      <c r="G15" s="58"/>
      <c r="H15" s="65" t="s">
        <v>764</v>
      </c>
      <c r="I15" s="58">
        <v>0</v>
      </c>
      <c r="J15" s="58">
        <v>0</v>
      </c>
      <c r="K15" s="58">
        <v>0</v>
      </c>
      <c r="L15" s="58" t="s">
        <v>1415</v>
      </c>
      <c r="M15" s="58">
        <v>14</v>
      </c>
      <c r="N15" s="87">
        <v>0</v>
      </c>
      <c r="O15" s="58"/>
      <c r="P15" s="58"/>
      <c r="Q15" s="65" t="s">
        <v>156</v>
      </c>
      <c r="S15" s="87"/>
    </row>
    <row r="16" spans="1:19" s="60" customFormat="1" x14ac:dyDescent="0.35">
      <c r="A16" s="88" t="s">
        <v>718</v>
      </c>
      <c r="B16" s="88" t="s">
        <v>134</v>
      </c>
      <c r="C16" s="87" t="s">
        <v>86</v>
      </c>
      <c r="D16" s="87">
        <v>2.2000000000000002</v>
      </c>
      <c r="E16" s="87">
        <v>40</v>
      </c>
      <c r="F16" s="87" t="s">
        <v>69</v>
      </c>
      <c r="G16" s="87" t="s">
        <v>267</v>
      </c>
      <c r="H16" s="65" t="s">
        <v>97</v>
      </c>
      <c r="I16" s="87">
        <v>0</v>
      </c>
      <c r="J16" s="87">
        <v>0</v>
      </c>
      <c r="K16" s="87">
        <v>0</v>
      </c>
      <c r="L16" s="87" t="s">
        <v>152</v>
      </c>
      <c r="M16" s="87">
        <v>8</v>
      </c>
      <c r="N16" s="87">
        <v>0</v>
      </c>
      <c r="O16" s="87"/>
      <c r="P16" s="87"/>
      <c r="Q16" s="88" t="s">
        <v>136</v>
      </c>
      <c r="S16" s="87"/>
    </row>
    <row r="17" spans="1:19" s="60" customFormat="1" x14ac:dyDescent="0.35">
      <c r="A17" s="65" t="s">
        <v>719</v>
      </c>
      <c r="B17" s="88" t="s">
        <v>134</v>
      </c>
      <c r="C17" s="87" t="s">
        <v>86</v>
      </c>
      <c r="D17" s="87">
        <v>2.1</v>
      </c>
      <c r="E17" s="87">
        <v>40</v>
      </c>
      <c r="F17" s="87" t="s">
        <v>69</v>
      </c>
      <c r="G17" s="87" t="s">
        <v>267</v>
      </c>
      <c r="H17" s="65" t="s">
        <v>97</v>
      </c>
      <c r="I17" s="87">
        <v>0</v>
      </c>
      <c r="J17" s="87">
        <v>0</v>
      </c>
      <c r="K17" s="87">
        <v>0</v>
      </c>
      <c r="L17" s="58" t="s">
        <v>194</v>
      </c>
      <c r="M17" s="58">
        <v>8</v>
      </c>
      <c r="N17" s="87">
        <v>0</v>
      </c>
      <c r="O17" s="87"/>
      <c r="P17" s="87"/>
      <c r="Q17" s="65" t="s">
        <v>137</v>
      </c>
      <c r="S17" s="87"/>
    </row>
    <row r="18" spans="1:19" s="60" customFormat="1" x14ac:dyDescent="0.35">
      <c r="A18" s="88" t="s">
        <v>898</v>
      </c>
      <c r="B18" s="88" t="s">
        <v>134</v>
      </c>
      <c r="C18" s="87" t="s">
        <v>86</v>
      </c>
      <c r="D18" s="87">
        <v>2.2000000000000002</v>
      </c>
      <c r="E18" s="87">
        <v>40</v>
      </c>
      <c r="F18" s="87" t="s">
        <v>69</v>
      </c>
      <c r="G18" s="87" t="s">
        <v>267</v>
      </c>
      <c r="H18" s="65" t="s">
        <v>97</v>
      </c>
      <c r="I18" s="87">
        <v>0</v>
      </c>
      <c r="J18" s="87">
        <v>0</v>
      </c>
      <c r="K18" s="87">
        <v>0</v>
      </c>
      <c r="L18" s="87" t="s">
        <v>152</v>
      </c>
      <c r="M18" s="87">
        <v>8</v>
      </c>
      <c r="N18" s="87">
        <v>0</v>
      </c>
      <c r="O18" s="87"/>
      <c r="P18" s="87"/>
      <c r="Q18" s="88" t="s">
        <v>315</v>
      </c>
      <c r="S18" s="87"/>
    </row>
    <row r="19" spans="1:19" s="60" customFormat="1" x14ac:dyDescent="0.35">
      <c r="A19" s="88" t="s">
        <v>899</v>
      </c>
      <c r="B19" s="88" t="s">
        <v>134</v>
      </c>
      <c r="C19" s="87" t="s">
        <v>85</v>
      </c>
      <c r="D19" s="87">
        <v>0.7</v>
      </c>
      <c r="E19" s="87">
        <v>28</v>
      </c>
      <c r="F19" s="87" t="s">
        <v>69</v>
      </c>
      <c r="G19" s="87" t="s">
        <v>267</v>
      </c>
      <c r="H19" s="65" t="s">
        <v>97</v>
      </c>
      <c r="I19" s="87">
        <v>0</v>
      </c>
      <c r="J19" s="87">
        <v>0</v>
      </c>
      <c r="K19" s="87">
        <v>0</v>
      </c>
      <c r="L19" s="87" t="s">
        <v>155</v>
      </c>
      <c r="M19" s="87">
        <v>6</v>
      </c>
      <c r="N19" s="87">
        <v>0</v>
      </c>
      <c r="O19" s="87"/>
      <c r="P19" s="87"/>
      <c r="Q19" s="88" t="s">
        <v>799</v>
      </c>
      <c r="S19" s="87"/>
    </row>
    <row r="20" spans="1:19" s="60" customFormat="1" x14ac:dyDescent="0.35">
      <c r="A20" s="88" t="s">
        <v>900</v>
      </c>
      <c r="B20" s="88" t="s">
        <v>134</v>
      </c>
      <c r="C20" s="87" t="s">
        <v>86</v>
      </c>
      <c r="D20" s="87">
        <v>3</v>
      </c>
      <c r="E20" s="87">
        <v>30</v>
      </c>
      <c r="F20" s="87" t="s">
        <v>267</v>
      </c>
      <c r="G20" s="87"/>
      <c r="H20" s="65" t="s">
        <v>97</v>
      </c>
      <c r="I20" s="87">
        <v>0</v>
      </c>
      <c r="J20" s="87">
        <v>0</v>
      </c>
      <c r="K20" s="87">
        <v>0</v>
      </c>
      <c r="L20" s="87" t="s">
        <v>153</v>
      </c>
      <c r="M20" s="87">
        <v>10</v>
      </c>
      <c r="N20" s="87">
        <v>0</v>
      </c>
      <c r="O20" s="87"/>
      <c r="P20" s="87"/>
      <c r="Q20" s="88" t="s">
        <v>154</v>
      </c>
      <c r="S20" s="87"/>
    </row>
    <row r="21" spans="1:19" s="60" customFormat="1" x14ac:dyDescent="0.35">
      <c r="A21" s="112" t="s">
        <v>103</v>
      </c>
      <c r="B21" s="65"/>
      <c r="C21" s="58"/>
      <c r="D21" s="58"/>
      <c r="E21" s="58"/>
      <c r="F21" s="58"/>
      <c r="G21" s="58"/>
      <c r="H21" s="65"/>
      <c r="I21" s="58"/>
      <c r="J21" s="58"/>
      <c r="K21" s="58"/>
      <c r="L21" s="58"/>
      <c r="M21" s="58"/>
      <c r="N21" s="58"/>
      <c r="O21" s="58"/>
      <c r="P21" s="58"/>
      <c r="Q21" s="65"/>
      <c r="S21" s="87"/>
    </row>
    <row r="22" spans="1:19" x14ac:dyDescent="0.35">
      <c r="A22" s="65" t="s">
        <v>275</v>
      </c>
      <c r="B22" s="65" t="s">
        <v>75</v>
      </c>
      <c r="C22" s="58" t="s">
        <v>84</v>
      </c>
      <c r="D22" s="58">
        <v>2</v>
      </c>
      <c r="E22" s="58">
        <v>550</v>
      </c>
      <c r="F22" s="58" t="s">
        <v>312</v>
      </c>
      <c r="H22" s="65" t="s">
        <v>103</v>
      </c>
      <c r="I22" s="58">
        <v>3</v>
      </c>
      <c r="J22" s="58">
        <v>5</v>
      </c>
      <c r="K22" s="58">
        <v>0</v>
      </c>
      <c r="N22" s="58">
        <v>32</v>
      </c>
      <c r="S22" s="87"/>
    </row>
    <row r="23" spans="1:19" x14ac:dyDescent="0.35">
      <c r="A23" s="65" t="s">
        <v>276</v>
      </c>
      <c r="B23" s="65" t="s">
        <v>77</v>
      </c>
      <c r="C23" s="58" t="s">
        <v>86</v>
      </c>
      <c r="D23" s="58">
        <v>1</v>
      </c>
      <c r="E23" s="58">
        <v>280</v>
      </c>
      <c r="F23" s="58" t="s">
        <v>312</v>
      </c>
      <c r="H23" s="65" t="s">
        <v>103</v>
      </c>
      <c r="I23" s="58">
        <v>2</v>
      </c>
      <c r="J23" s="58">
        <v>4</v>
      </c>
      <c r="K23" s="58">
        <v>0</v>
      </c>
      <c r="N23" s="58">
        <v>32</v>
      </c>
      <c r="S23" s="87"/>
    </row>
    <row r="24" spans="1:19" x14ac:dyDescent="0.35">
      <c r="A24" s="65" t="s">
        <v>277</v>
      </c>
      <c r="B24" s="65" t="s">
        <v>157</v>
      </c>
      <c r="C24" s="58" t="s">
        <v>86</v>
      </c>
      <c r="D24" s="58">
        <v>0.65</v>
      </c>
      <c r="E24" s="58">
        <v>200</v>
      </c>
      <c r="F24" s="58" t="s">
        <v>312</v>
      </c>
      <c r="H24" s="65" t="s">
        <v>103</v>
      </c>
      <c r="I24" s="58">
        <v>2</v>
      </c>
      <c r="J24" s="58">
        <v>4</v>
      </c>
      <c r="K24" s="58">
        <v>0</v>
      </c>
      <c r="N24" s="58">
        <v>32</v>
      </c>
      <c r="S24" s="87"/>
    </row>
    <row r="25" spans="1:19" x14ac:dyDescent="0.35">
      <c r="A25" s="65" t="s">
        <v>278</v>
      </c>
      <c r="B25" s="65" t="s">
        <v>76</v>
      </c>
      <c r="C25" s="58" t="s">
        <v>85</v>
      </c>
      <c r="D25" s="58">
        <v>0.22</v>
      </c>
      <c r="E25" s="58">
        <v>100</v>
      </c>
      <c r="F25" s="58" t="s">
        <v>312</v>
      </c>
      <c r="H25" s="65" t="s">
        <v>103</v>
      </c>
      <c r="I25" s="58">
        <v>2</v>
      </c>
      <c r="J25" s="58">
        <v>2</v>
      </c>
      <c r="K25" s="58">
        <v>0</v>
      </c>
      <c r="N25" s="58">
        <v>30</v>
      </c>
      <c r="S25" s="87"/>
    </row>
    <row r="26" spans="1:19" x14ac:dyDescent="0.35">
      <c r="A26" s="65" t="s">
        <v>1463</v>
      </c>
      <c r="B26" s="65" t="s">
        <v>76</v>
      </c>
      <c r="C26" s="58" t="s">
        <v>85</v>
      </c>
      <c r="D26" s="58">
        <v>0.28000000000000003</v>
      </c>
      <c r="E26" s="58">
        <v>130</v>
      </c>
      <c r="F26" s="58" t="s">
        <v>312</v>
      </c>
      <c r="H26" s="65" t="s">
        <v>103</v>
      </c>
      <c r="I26" s="58">
        <v>2</v>
      </c>
      <c r="J26" s="58">
        <v>3</v>
      </c>
      <c r="K26" s="58">
        <v>0</v>
      </c>
      <c r="N26" s="58">
        <v>32</v>
      </c>
      <c r="S26" s="87"/>
    </row>
    <row r="27" spans="1:19" x14ac:dyDescent="0.35">
      <c r="A27" s="65" t="s">
        <v>280</v>
      </c>
      <c r="B27" s="65" t="s">
        <v>160</v>
      </c>
      <c r="C27" s="58" t="s">
        <v>85</v>
      </c>
      <c r="D27" s="58">
        <v>0.25</v>
      </c>
      <c r="E27" s="58">
        <v>120</v>
      </c>
      <c r="F27" s="58" t="s">
        <v>312</v>
      </c>
      <c r="H27" s="65" t="s">
        <v>103</v>
      </c>
      <c r="I27" s="58">
        <v>2</v>
      </c>
      <c r="J27" s="58">
        <v>3</v>
      </c>
      <c r="K27" s="58">
        <v>0</v>
      </c>
      <c r="N27" s="58">
        <v>32</v>
      </c>
      <c r="S27" s="87"/>
    </row>
    <row r="28" spans="1:19" x14ac:dyDescent="0.35">
      <c r="A28" s="112" t="s">
        <v>102</v>
      </c>
      <c r="S28" s="87"/>
    </row>
    <row r="29" spans="1:19" x14ac:dyDescent="0.35">
      <c r="A29" s="65" t="s">
        <v>279</v>
      </c>
      <c r="B29" s="88" t="s">
        <v>151</v>
      </c>
      <c r="C29" s="58" t="s">
        <v>85</v>
      </c>
      <c r="D29" s="58">
        <v>1</v>
      </c>
      <c r="E29" s="58">
        <v>200</v>
      </c>
      <c r="F29" s="58" t="s">
        <v>265</v>
      </c>
      <c r="H29" s="65" t="s">
        <v>102</v>
      </c>
      <c r="I29" s="58">
        <v>1</v>
      </c>
      <c r="J29" s="58">
        <v>5</v>
      </c>
      <c r="K29" s="58">
        <v>0</v>
      </c>
      <c r="N29" s="58">
        <v>32</v>
      </c>
      <c r="S29" s="87"/>
    </row>
    <row r="30" spans="1:19" x14ac:dyDescent="0.35">
      <c r="A30" s="65" t="s">
        <v>280</v>
      </c>
      <c r="B30" s="65" t="s">
        <v>160</v>
      </c>
      <c r="C30" s="58" t="s">
        <v>85</v>
      </c>
      <c r="D30" s="58">
        <v>0.5</v>
      </c>
      <c r="E30" s="58">
        <v>130</v>
      </c>
      <c r="F30" s="58" t="s">
        <v>265</v>
      </c>
      <c r="H30" s="65" t="s">
        <v>102</v>
      </c>
      <c r="I30" s="58">
        <v>3</v>
      </c>
      <c r="J30" s="58">
        <v>5</v>
      </c>
      <c r="K30" s="58">
        <v>0</v>
      </c>
      <c r="N30" s="58">
        <v>32</v>
      </c>
      <c r="S30" s="87"/>
    </row>
    <row r="31" spans="1:19" x14ac:dyDescent="0.35">
      <c r="A31" s="65" t="s">
        <v>281</v>
      </c>
      <c r="B31" s="65" t="s">
        <v>75</v>
      </c>
      <c r="C31" s="58" t="s">
        <v>84</v>
      </c>
      <c r="D31" s="58">
        <v>4</v>
      </c>
      <c r="E31" s="58">
        <v>800</v>
      </c>
      <c r="F31" s="58" t="s">
        <v>265</v>
      </c>
      <c r="H31" s="65" t="s">
        <v>102</v>
      </c>
      <c r="I31" s="58">
        <v>4</v>
      </c>
      <c r="J31" s="58">
        <v>12</v>
      </c>
      <c r="K31" s="58">
        <v>0</v>
      </c>
      <c r="N31" s="58">
        <v>24</v>
      </c>
      <c r="S31" s="87"/>
    </row>
    <row r="32" spans="1:19" x14ac:dyDescent="0.35">
      <c r="A32" s="65" t="s">
        <v>277</v>
      </c>
      <c r="B32" s="65" t="s">
        <v>157</v>
      </c>
      <c r="C32" s="58" t="s">
        <v>86</v>
      </c>
      <c r="D32" s="58">
        <v>2</v>
      </c>
      <c r="E32" s="58">
        <v>440</v>
      </c>
      <c r="F32" s="58" t="s">
        <v>265</v>
      </c>
      <c r="H32" s="65" t="s">
        <v>102</v>
      </c>
      <c r="I32" s="58">
        <v>2</v>
      </c>
      <c r="J32" s="58">
        <v>6</v>
      </c>
      <c r="K32" s="58">
        <v>0</v>
      </c>
      <c r="N32" s="58">
        <v>24</v>
      </c>
      <c r="S32" s="87"/>
    </row>
    <row r="33" spans="1:19" x14ac:dyDescent="0.35">
      <c r="A33" s="65" t="s">
        <v>276</v>
      </c>
      <c r="B33" s="65" t="s">
        <v>77</v>
      </c>
      <c r="C33" s="58" t="s">
        <v>86</v>
      </c>
      <c r="D33" s="58">
        <v>3</v>
      </c>
      <c r="E33" s="58">
        <v>600</v>
      </c>
      <c r="F33" s="58" t="s">
        <v>265</v>
      </c>
      <c r="H33" s="65" t="s">
        <v>102</v>
      </c>
      <c r="I33" s="58">
        <v>2</v>
      </c>
      <c r="J33" s="58">
        <v>6</v>
      </c>
      <c r="K33" s="58">
        <v>0</v>
      </c>
      <c r="N33" s="58">
        <v>24</v>
      </c>
      <c r="S33" s="87"/>
    </row>
    <row r="34" spans="1:19" x14ac:dyDescent="0.35">
      <c r="A34" s="65" t="s">
        <v>283</v>
      </c>
      <c r="B34" s="65" t="s">
        <v>76</v>
      </c>
      <c r="C34" s="58" t="s">
        <v>85</v>
      </c>
      <c r="D34" s="58">
        <v>1.2</v>
      </c>
      <c r="E34" s="58">
        <v>400</v>
      </c>
      <c r="F34" s="58" t="s">
        <v>265</v>
      </c>
      <c r="H34" s="65" t="s">
        <v>102</v>
      </c>
      <c r="I34" s="58">
        <v>4</v>
      </c>
      <c r="J34" s="58">
        <v>5</v>
      </c>
      <c r="K34" s="58">
        <v>0</v>
      </c>
      <c r="N34" s="58">
        <v>20</v>
      </c>
      <c r="S34" s="87"/>
    </row>
    <row r="35" spans="1:19" x14ac:dyDescent="0.35">
      <c r="A35" s="65" t="s">
        <v>326</v>
      </c>
      <c r="B35" s="88" t="s">
        <v>151</v>
      </c>
      <c r="C35" s="58" t="s">
        <v>85</v>
      </c>
      <c r="D35" s="58">
        <v>1.2</v>
      </c>
      <c r="E35" s="58">
        <v>280</v>
      </c>
      <c r="F35" s="58" t="s">
        <v>265</v>
      </c>
      <c r="G35" s="58" t="s">
        <v>264</v>
      </c>
      <c r="H35" s="65" t="s">
        <v>102</v>
      </c>
      <c r="I35" s="58">
        <v>3</v>
      </c>
      <c r="J35" s="58">
        <v>6</v>
      </c>
      <c r="K35" s="58">
        <v>0</v>
      </c>
      <c r="N35" s="58">
        <v>24</v>
      </c>
      <c r="S35" s="87"/>
    </row>
    <row r="36" spans="1:19" x14ac:dyDescent="0.35">
      <c r="A36" s="65" t="s">
        <v>327</v>
      </c>
      <c r="B36" s="65" t="s">
        <v>160</v>
      </c>
      <c r="C36" s="58" t="s">
        <v>85</v>
      </c>
      <c r="D36" s="58">
        <v>0.7</v>
      </c>
      <c r="E36" s="58">
        <v>180</v>
      </c>
      <c r="F36" s="58" t="s">
        <v>265</v>
      </c>
      <c r="G36" s="58" t="s">
        <v>264</v>
      </c>
      <c r="H36" s="65" t="s">
        <v>102</v>
      </c>
      <c r="I36" s="58">
        <v>5</v>
      </c>
      <c r="J36" s="58">
        <v>6</v>
      </c>
      <c r="K36" s="58">
        <v>0</v>
      </c>
      <c r="N36" s="58">
        <v>24</v>
      </c>
      <c r="S36" s="87"/>
    </row>
    <row r="37" spans="1:19" x14ac:dyDescent="0.35">
      <c r="A37" s="65" t="s">
        <v>282</v>
      </c>
      <c r="B37" s="65" t="s">
        <v>75</v>
      </c>
      <c r="C37" s="58" t="s">
        <v>84</v>
      </c>
      <c r="D37" s="58">
        <v>5.0999999999999996</v>
      </c>
      <c r="E37" s="58">
        <v>1070</v>
      </c>
      <c r="F37" s="58" t="s">
        <v>265</v>
      </c>
      <c r="G37" s="58" t="s">
        <v>264</v>
      </c>
      <c r="H37" s="65" t="s">
        <v>102</v>
      </c>
      <c r="I37" s="58">
        <v>6</v>
      </c>
      <c r="J37" s="58">
        <v>14</v>
      </c>
      <c r="K37" s="58">
        <v>0</v>
      </c>
      <c r="N37" s="58">
        <v>18</v>
      </c>
      <c r="S37" s="87"/>
    </row>
    <row r="38" spans="1:19" x14ac:dyDescent="0.35">
      <c r="A38" s="65" t="s">
        <v>328</v>
      </c>
      <c r="B38" s="65" t="s">
        <v>157</v>
      </c>
      <c r="C38" s="58" t="s">
        <v>86</v>
      </c>
      <c r="D38" s="58">
        <v>3</v>
      </c>
      <c r="E38" s="58">
        <v>600</v>
      </c>
      <c r="F38" s="58" t="s">
        <v>265</v>
      </c>
      <c r="G38" s="58" t="s">
        <v>264</v>
      </c>
      <c r="H38" s="65" t="s">
        <v>102</v>
      </c>
      <c r="I38" s="58">
        <v>4</v>
      </c>
      <c r="J38" s="58">
        <v>8</v>
      </c>
      <c r="K38" s="58">
        <v>0</v>
      </c>
      <c r="N38" s="58">
        <v>18</v>
      </c>
      <c r="S38" s="87"/>
    </row>
    <row r="39" spans="1:19" x14ac:dyDescent="0.35">
      <c r="A39" s="65" t="s">
        <v>329</v>
      </c>
      <c r="B39" s="65" t="s">
        <v>77</v>
      </c>
      <c r="C39" s="58" t="s">
        <v>86</v>
      </c>
      <c r="D39" s="58">
        <v>3.7</v>
      </c>
      <c r="E39" s="58">
        <v>800</v>
      </c>
      <c r="F39" s="58" t="s">
        <v>265</v>
      </c>
      <c r="G39" s="58" t="s">
        <v>264</v>
      </c>
      <c r="H39" s="65" t="s">
        <v>102</v>
      </c>
      <c r="I39" s="58">
        <v>6</v>
      </c>
      <c r="J39" s="58">
        <v>8</v>
      </c>
      <c r="K39" s="58">
        <v>0</v>
      </c>
      <c r="N39" s="58">
        <v>18</v>
      </c>
      <c r="S39" s="87"/>
    </row>
    <row r="40" spans="1:19" x14ac:dyDescent="0.35">
      <c r="A40" s="112" t="s">
        <v>98</v>
      </c>
      <c r="B40" s="88"/>
      <c r="S40" s="87"/>
    </row>
    <row r="41" spans="1:19" x14ac:dyDescent="0.35">
      <c r="A41" s="65" t="s">
        <v>284</v>
      </c>
      <c r="B41" s="65" t="s">
        <v>76</v>
      </c>
      <c r="C41" s="58" t="s">
        <v>85</v>
      </c>
      <c r="D41" s="58">
        <v>2.5</v>
      </c>
      <c r="E41" s="58">
        <v>400</v>
      </c>
      <c r="F41" s="58" t="s">
        <v>264</v>
      </c>
      <c r="H41" s="65" t="s">
        <v>98</v>
      </c>
      <c r="I41" s="58">
        <v>2</v>
      </c>
      <c r="J41" s="58">
        <v>7</v>
      </c>
      <c r="K41" s="58">
        <v>0</v>
      </c>
      <c r="N41" s="58">
        <v>32</v>
      </c>
      <c r="S41" s="87"/>
    </row>
    <row r="42" spans="1:19" x14ac:dyDescent="0.35">
      <c r="A42" s="65" t="s">
        <v>279</v>
      </c>
      <c r="B42" s="88" t="s">
        <v>151</v>
      </c>
      <c r="C42" s="58" t="s">
        <v>85</v>
      </c>
      <c r="D42" s="58">
        <v>1.5</v>
      </c>
      <c r="E42" s="58">
        <v>470</v>
      </c>
      <c r="F42" s="58" t="s">
        <v>264</v>
      </c>
      <c r="H42" s="65" t="s">
        <v>98</v>
      </c>
      <c r="I42" s="58">
        <v>3</v>
      </c>
      <c r="J42" s="58">
        <v>8</v>
      </c>
      <c r="K42" s="58">
        <v>0</v>
      </c>
      <c r="N42" s="58">
        <v>32</v>
      </c>
      <c r="S42" s="87"/>
    </row>
    <row r="43" spans="1:19" x14ac:dyDescent="0.35">
      <c r="A43" s="65" t="s">
        <v>762</v>
      </c>
      <c r="B43" s="88" t="s">
        <v>75</v>
      </c>
      <c r="C43" s="58" t="s">
        <v>84</v>
      </c>
      <c r="D43" s="58">
        <v>7</v>
      </c>
      <c r="E43" s="58">
        <v>1200</v>
      </c>
      <c r="F43" s="58" t="s">
        <v>264</v>
      </c>
      <c r="H43" s="65" t="s">
        <v>98</v>
      </c>
      <c r="I43" s="58">
        <v>5</v>
      </c>
      <c r="J43" s="58">
        <v>20</v>
      </c>
      <c r="K43" s="58">
        <v>0</v>
      </c>
      <c r="N43" s="58">
        <v>24</v>
      </c>
      <c r="S43" s="87"/>
    </row>
    <row r="44" spans="1:19" x14ac:dyDescent="0.35">
      <c r="A44" s="65" t="s">
        <v>763</v>
      </c>
      <c r="B44" s="88" t="s">
        <v>75</v>
      </c>
      <c r="C44" s="58" t="s">
        <v>84</v>
      </c>
      <c r="D44" s="58">
        <v>5</v>
      </c>
      <c r="E44" s="58">
        <v>1000</v>
      </c>
      <c r="F44" s="58" t="s">
        <v>264</v>
      </c>
      <c r="H44" s="65" t="s">
        <v>98</v>
      </c>
      <c r="I44" s="58">
        <v>5</v>
      </c>
      <c r="J44" s="58">
        <v>18</v>
      </c>
      <c r="K44" s="58">
        <v>0</v>
      </c>
      <c r="N44" s="58">
        <v>28</v>
      </c>
      <c r="S44" s="87"/>
    </row>
    <row r="45" spans="1:19" x14ac:dyDescent="0.35">
      <c r="A45" s="65" t="s">
        <v>285</v>
      </c>
      <c r="B45" s="65" t="s">
        <v>160</v>
      </c>
      <c r="C45" s="58" t="s">
        <v>85</v>
      </c>
      <c r="D45" s="58">
        <v>1.3</v>
      </c>
      <c r="E45" s="58">
        <v>550</v>
      </c>
      <c r="F45" s="58" t="s">
        <v>264</v>
      </c>
      <c r="H45" s="65" t="s">
        <v>98</v>
      </c>
      <c r="I45" s="58">
        <v>5</v>
      </c>
      <c r="J45" s="58">
        <v>10</v>
      </c>
      <c r="K45" s="58">
        <v>0</v>
      </c>
      <c r="N45" s="58">
        <v>28</v>
      </c>
      <c r="S45" s="87"/>
    </row>
    <row r="46" spans="1:19" x14ac:dyDescent="0.35">
      <c r="A46" s="65" t="s">
        <v>286</v>
      </c>
      <c r="B46" s="65" t="s">
        <v>160</v>
      </c>
      <c r="C46" s="58" t="s">
        <v>85</v>
      </c>
      <c r="D46" s="58">
        <v>1</v>
      </c>
      <c r="E46" s="58">
        <v>400</v>
      </c>
      <c r="F46" s="58" t="s">
        <v>264</v>
      </c>
      <c r="H46" s="65" t="s">
        <v>98</v>
      </c>
      <c r="I46" s="58">
        <v>4</v>
      </c>
      <c r="J46" s="58">
        <v>8</v>
      </c>
      <c r="K46" s="58">
        <v>0</v>
      </c>
      <c r="N46" s="58">
        <v>28</v>
      </c>
      <c r="S46" s="87"/>
    </row>
    <row r="47" spans="1:19" x14ac:dyDescent="0.35">
      <c r="A47" s="65" t="s">
        <v>287</v>
      </c>
      <c r="B47" s="65" t="s">
        <v>77</v>
      </c>
      <c r="C47" s="58" t="s">
        <v>86</v>
      </c>
      <c r="D47" s="58">
        <v>4.5999999999999996</v>
      </c>
      <c r="E47" s="58">
        <v>500</v>
      </c>
      <c r="F47" s="58" t="s">
        <v>264</v>
      </c>
      <c r="H47" s="65" t="s">
        <v>98</v>
      </c>
      <c r="I47" s="58">
        <v>3</v>
      </c>
      <c r="J47" s="58">
        <v>11</v>
      </c>
      <c r="K47" s="58">
        <v>0</v>
      </c>
      <c r="N47" s="58">
        <v>32</v>
      </c>
      <c r="S47" s="87"/>
    </row>
    <row r="48" spans="1:19" x14ac:dyDescent="0.35">
      <c r="A48" s="65" t="s">
        <v>288</v>
      </c>
      <c r="B48" s="65" t="s">
        <v>77</v>
      </c>
      <c r="C48" s="58" t="s">
        <v>86</v>
      </c>
      <c r="D48" s="58">
        <v>4.2</v>
      </c>
      <c r="E48" s="58">
        <v>430</v>
      </c>
      <c r="F48" s="58" t="s">
        <v>264</v>
      </c>
      <c r="H48" s="65" t="s">
        <v>98</v>
      </c>
      <c r="I48" s="58">
        <v>2</v>
      </c>
      <c r="J48" s="58">
        <v>9</v>
      </c>
      <c r="K48" s="58">
        <v>0</v>
      </c>
      <c r="N48" s="58">
        <v>32</v>
      </c>
      <c r="S48" s="87"/>
    </row>
    <row r="49" spans="1:19" x14ac:dyDescent="0.35">
      <c r="A49" s="65" t="s">
        <v>289</v>
      </c>
      <c r="B49" s="65" t="s">
        <v>157</v>
      </c>
      <c r="C49" s="58" t="s">
        <v>86</v>
      </c>
      <c r="D49" s="58">
        <v>5</v>
      </c>
      <c r="E49" s="58">
        <v>580</v>
      </c>
      <c r="F49" s="58" t="s">
        <v>264</v>
      </c>
      <c r="H49" s="65" t="s">
        <v>98</v>
      </c>
      <c r="I49" s="58">
        <v>3</v>
      </c>
      <c r="J49" s="58">
        <v>11</v>
      </c>
      <c r="K49" s="58">
        <v>0</v>
      </c>
      <c r="N49" s="58">
        <v>32</v>
      </c>
      <c r="S49" s="87"/>
    </row>
    <row r="50" spans="1:19" x14ac:dyDescent="0.35">
      <c r="A50" s="65" t="s">
        <v>290</v>
      </c>
      <c r="B50" s="65" t="s">
        <v>157</v>
      </c>
      <c r="C50" s="58" t="s">
        <v>86</v>
      </c>
      <c r="D50" s="58">
        <v>4</v>
      </c>
      <c r="E50" s="58">
        <v>500</v>
      </c>
      <c r="F50" s="58" t="s">
        <v>264</v>
      </c>
      <c r="H50" s="65" t="s">
        <v>98</v>
      </c>
      <c r="I50" s="58">
        <v>2</v>
      </c>
      <c r="J50" s="58">
        <v>9</v>
      </c>
      <c r="K50" s="58">
        <v>0</v>
      </c>
      <c r="N50" s="58">
        <v>32</v>
      </c>
      <c r="S50" s="87"/>
    </row>
    <row r="51" spans="1:19" x14ac:dyDescent="0.35">
      <c r="A51" s="65" t="s">
        <v>754</v>
      </c>
      <c r="B51" s="65" t="s">
        <v>80</v>
      </c>
      <c r="C51" s="58" t="s">
        <v>85</v>
      </c>
      <c r="D51" s="58">
        <v>2.5</v>
      </c>
      <c r="E51" s="58">
        <v>550</v>
      </c>
      <c r="F51" s="58" t="s">
        <v>266</v>
      </c>
      <c r="G51" s="58" t="s">
        <v>264</v>
      </c>
      <c r="H51" s="65" t="s">
        <v>98</v>
      </c>
      <c r="I51" s="58">
        <v>2</v>
      </c>
      <c r="J51" s="58">
        <v>8</v>
      </c>
      <c r="K51" s="58">
        <v>0</v>
      </c>
      <c r="N51" s="58">
        <v>32</v>
      </c>
      <c r="S51" s="87"/>
    </row>
    <row r="52" spans="1:19" x14ac:dyDescent="0.35">
      <c r="A52" s="65" t="s">
        <v>291</v>
      </c>
      <c r="B52" s="65" t="s">
        <v>80</v>
      </c>
      <c r="C52" s="58" t="s">
        <v>85</v>
      </c>
      <c r="D52" s="58">
        <v>3.2</v>
      </c>
      <c r="E52" s="58">
        <v>680</v>
      </c>
      <c r="F52" s="58" t="s">
        <v>264</v>
      </c>
      <c r="H52" s="65" t="s">
        <v>98</v>
      </c>
      <c r="I52" s="58">
        <v>2</v>
      </c>
      <c r="J52" s="58">
        <v>10</v>
      </c>
      <c r="K52" s="58">
        <v>1</v>
      </c>
      <c r="N52" s="58">
        <v>32</v>
      </c>
      <c r="S52" s="87"/>
    </row>
    <row r="53" spans="1:19" x14ac:dyDescent="0.35">
      <c r="A53" s="65" t="s">
        <v>292</v>
      </c>
      <c r="B53" s="65" t="s">
        <v>80</v>
      </c>
      <c r="C53" s="58" t="s">
        <v>86</v>
      </c>
      <c r="D53" s="58">
        <v>4</v>
      </c>
      <c r="E53" s="58">
        <v>1000</v>
      </c>
      <c r="F53" s="58" t="s">
        <v>264</v>
      </c>
      <c r="H53" s="65" t="s">
        <v>98</v>
      </c>
      <c r="I53" s="58">
        <v>3</v>
      </c>
      <c r="J53" s="58">
        <v>15</v>
      </c>
      <c r="K53" s="58">
        <v>2</v>
      </c>
      <c r="N53" s="58">
        <v>28</v>
      </c>
      <c r="S53" s="87"/>
    </row>
    <row r="54" spans="1:19" x14ac:dyDescent="0.35">
      <c r="A54" s="65" t="s">
        <v>293</v>
      </c>
      <c r="B54" s="65" t="s">
        <v>80</v>
      </c>
      <c r="C54" s="58" t="s">
        <v>84</v>
      </c>
      <c r="D54" s="58">
        <v>6</v>
      </c>
      <c r="E54" s="58">
        <v>1450</v>
      </c>
      <c r="F54" s="58" t="s">
        <v>264</v>
      </c>
      <c r="H54" s="65" t="s">
        <v>98</v>
      </c>
      <c r="I54" s="58">
        <v>4</v>
      </c>
      <c r="J54" s="58">
        <v>20</v>
      </c>
      <c r="K54" s="58">
        <v>3</v>
      </c>
      <c r="N54" s="58">
        <v>24</v>
      </c>
      <c r="S54" s="87"/>
    </row>
    <row r="55" spans="1:19" x14ac:dyDescent="0.35">
      <c r="A55" s="112" t="s">
        <v>107</v>
      </c>
      <c r="S55" s="87"/>
    </row>
    <row r="56" spans="1:19" x14ac:dyDescent="0.35">
      <c r="A56" s="65" t="s">
        <v>294</v>
      </c>
      <c r="B56" s="65" t="s">
        <v>78</v>
      </c>
      <c r="C56" s="58" t="s">
        <v>441</v>
      </c>
      <c r="D56" s="58">
        <v>0.01</v>
      </c>
      <c r="E56" s="58">
        <v>60</v>
      </c>
      <c r="F56" s="58" t="s">
        <v>827</v>
      </c>
      <c r="G56" s="58" t="s">
        <v>442</v>
      </c>
      <c r="H56" s="65" t="s">
        <v>107</v>
      </c>
      <c r="I56" s="58">
        <v>0</v>
      </c>
      <c r="J56" s="58">
        <v>0</v>
      </c>
      <c r="K56" s="58">
        <v>0</v>
      </c>
      <c r="N56" s="58">
        <v>32</v>
      </c>
      <c r="S56" s="87"/>
    </row>
    <row r="57" spans="1:19" x14ac:dyDescent="0.35">
      <c r="A57" s="65" t="s">
        <v>296</v>
      </c>
      <c r="B57" s="65" t="s">
        <v>79</v>
      </c>
      <c r="C57" s="58" t="s">
        <v>441</v>
      </c>
      <c r="D57" s="58">
        <v>0.05</v>
      </c>
      <c r="E57" s="58">
        <v>170</v>
      </c>
      <c r="F57" s="58" t="s">
        <v>827</v>
      </c>
      <c r="G57" s="58" t="s">
        <v>442</v>
      </c>
      <c r="H57" s="65" t="s">
        <v>107</v>
      </c>
      <c r="I57" s="58">
        <v>4</v>
      </c>
      <c r="J57" s="58">
        <v>0</v>
      </c>
      <c r="K57" s="58">
        <v>0</v>
      </c>
      <c r="N57" s="58">
        <v>28</v>
      </c>
      <c r="S57" s="87"/>
    </row>
    <row r="58" spans="1:19" x14ac:dyDescent="0.35">
      <c r="A58" s="65" t="s">
        <v>295</v>
      </c>
      <c r="B58" s="65" t="s">
        <v>79</v>
      </c>
      <c r="C58" s="58" t="s">
        <v>441</v>
      </c>
      <c r="D58" s="58">
        <v>0.04</v>
      </c>
      <c r="E58" s="58">
        <v>130</v>
      </c>
      <c r="F58" s="58" t="s">
        <v>827</v>
      </c>
      <c r="G58" s="58" t="s">
        <v>442</v>
      </c>
      <c r="H58" s="65" t="s">
        <v>107</v>
      </c>
      <c r="I58" s="58">
        <v>2</v>
      </c>
      <c r="J58" s="58">
        <v>0</v>
      </c>
      <c r="K58" s="58">
        <v>0</v>
      </c>
      <c r="N58" s="58">
        <v>28</v>
      </c>
      <c r="S58" s="87"/>
    </row>
    <row r="59" spans="1:19" x14ac:dyDescent="0.35">
      <c r="A59" s="112" t="s">
        <v>97</v>
      </c>
      <c r="S59" s="87"/>
    </row>
    <row r="60" spans="1:19" x14ac:dyDescent="0.35">
      <c r="A60" s="65" t="s">
        <v>297</v>
      </c>
      <c r="B60" s="65" t="s">
        <v>134</v>
      </c>
      <c r="C60" s="58" t="s">
        <v>84</v>
      </c>
      <c r="D60" s="58">
        <v>3.2</v>
      </c>
      <c r="E60" s="58">
        <v>470</v>
      </c>
      <c r="F60" s="58" t="s">
        <v>264</v>
      </c>
      <c r="G60" s="58" t="s">
        <v>266</v>
      </c>
      <c r="H60" s="65" t="s">
        <v>97</v>
      </c>
      <c r="I60" s="58">
        <v>2</v>
      </c>
      <c r="J60" s="58">
        <v>0</v>
      </c>
      <c r="K60" s="58">
        <v>0</v>
      </c>
      <c r="L60" s="58" t="s">
        <v>140</v>
      </c>
      <c r="M60" s="58">
        <v>10</v>
      </c>
      <c r="N60" s="58">
        <v>24</v>
      </c>
      <c r="Q60" s="65" t="s">
        <v>136</v>
      </c>
      <c r="S60" s="87"/>
    </row>
    <row r="61" spans="1:19" x14ac:dyDescent="0.35">
      <c r="A61" s="65" t="s">
        <v>310</v>
      </c>
      <c r="B61" s="65" t="s">
        <v>134</v>
      </c>
      <c r="C61" s="58" t="s">
        <v>84</v>
      </c>
      <c r="D61" s="58">
        <v>5</v>
      </c>
      <c r="E61" s="58">
        <v>600</v>
      </c>
      <c r="F61" s="58" t="s">
        <v>264</v>
      </c>
      <c r="G61" s="58" t="s">
        <v>266</v>
      </c>
      <c r="H61" s="65" t="s">
        <v>97</v>
      </c>
      <c r="I61" s="58">
        <v>4</v>
      </c>
      <c r="J61" s="58">
        <v>0</v>
      </c>
      <c r="K61" s="58">
        <v>0</v>
      </c>
      <c r="L61" s="58" t="s">
        <v>896</v>
      </c>
      <c r="M61" s="58">
        <v>13</v>
      </c>
      <c r="N61" s="58">
        <v>18</v>
      </c>
      <c r="Q61" s="65" t="s">
        <v>136</v>
      </c>
      <c r="S61" s="87"/>
    </row>
    <row r="62" spans="1:19" x14ac:dyDescent="0.35">
      <c r="A62" s="65" t="s">
        <v>300</v>
      </c>
      <c r="B62" s="65" t="s">
        <v>134</v>
      </c>
      <c r="C62" s="58" t="s">
        <v>86</v>
      </c>
      <c r="D62" s="58">
        <v>1.6</v>
      </c>
      <c r="E62" s="58">
        <v>300</v>
      </c>
      <c r="F62" s="58" t="s">
        <v>264</v>
      </c>
      <c r="G62" s="58" t="s">
        <v>266</v>
      </c>
      <c r="H62" s="65" t="s">
        <v>97</v>
      </c>
      <c r="I62" s="58">
        <v>1</v>
      </c>
      <c r="J62" s="58">
        <v>0</v>
      </c>
      <c r="K62" s="58">
        <v>0</v>
      </c>
      <c r="L62" s="58" t="s">
        <v>142</v>
      </c>
      <c r="M62" s="58">
        <v>8</v>
      </c>
      <c r="N62" s="58">
        <v>32</v>
      </c>
      <c r="Q62" s="65" t="s">
        <v>136</v>
      </c>
      <c r="S62" s="87"/>
    </row>
    <row r="63" spans="1:19" x14ac:dyDescent="0.35">
      <c r="A63" s="65" t="s">
        <v>322</v>
      </c>
      <c r="B63" s="65" t="s">
        <v>134</v>
      </c>
      <c r="C63" s="58" t="s">
        <v>86</v>
      </c>
      <c r="D63" s="87">
        <v>1.8</v>
      </c>
      <c r="E63" s="87">
        <v>600</v>
      </c>
      <c r="F63" s="58" t="s">
        <v>67</v>
      </c>
      <c r="G63" s="58" t="s">
        <v>266</v>
      </c>
      <c r="H63" s="65" t="s">
        <v>97</v>
      </c>
      <c r="I63" s="87">
        <v>9</v>
      </c>
      <c r="J63" s="87">
        <v>0</v>
      </c>
      <c r="K63" s="87">
        <v>0</v>
      </c>
      <c r="L63" s="87" t="s">
        <v>140</v>
      </c>
      <c r="M63" s="87">
        <v>9</v>
      </c>
      <c r="N63" s="87">
        <v>8</v>
      </c>
      <c r="O63" s="87"/>
      <c r="P63" s="87"/>
      <c r="Q63" s="88" t="s">
        <v>136</v>
      </c>
      <c r="S63" s="87"/>
    </row>
    <row r="64" spans="1:19" x14ac:dyDescent="0.35">
      <c r="A64" s="65" t="s">
        <v>313</v>
      </c>
      <c r="B64" s="65" t="s">
        <v>134</v>
      </c>
      <c r="C64" s="58" t="s">
        <v>86</v>
      </c>
      <c r="D64" s="58">
        <v>1.7</v>
      </c>
      <c r="E64" s="58">
        <v>330</v>
      </c>
      <c r="F64" s="58" t="s">
        <v>264</v>
      </c>
      <c r="G64" s="58" t="s">
        <v>266</v>
      </c>
      <c r="H64" s="65" t="s">
        <v>97</v>
      </c>
      <c r="I64" s="58">
        <v>5</v>
      </c>
      <c r="J64" s="58">
        <v>0</v>
      </c>
      <c r="K64" s="58">
        <v>0</v>
      </c>
      <c r="L64" s="58" t="s">
        <v>139</v>
      </c>
      <c r="M64" s="58">
        <v>9</v>
      </c>
      <c r="N64" s="58">
        <v>12</v>
      </c>
      <c r="Q64" s="65" t="s">
        <v>136</v>
      </c>
      <c r="S64" s="87"/>
    </row>
    <row r="65" spans="1:19" x14ac:dyDescent="0.35">
      <c r="A65" s="65" t="s">
        <v>298</v>
      </c>
      <c r="B65" s="65" t="s">
        <v>134</v>
      </c>
      <c r="C65" s="58" t="s">
        <v>86</v>
      </c>
      <c r="D65" s="58">
        <v>3</v>
      </c>
      <c r="E65" s="58">
        <v>280</v>
      </c>
      <c r="F65" s="58" t="s">
        <v>264</v>
      </c>
      <c r="G65" s="58" t="s">
        <v>266</v>
      </c>
      <c r="H65" s="65" t="s">
        <v>97</v>
      </c>
      <c r="I65" s="58">
        <v>1</v>
      </c>
      <c r="J65" s="58">
        <v>0</v>
      </c>
      <c r="K65" s="58">
        <v>0</v>
      </c>
      <c r="L65" s="58" t="s">
        <v>141</v>
      </c>
      <c r="M65" s="58">
        <v>9</v>
      </c>
      <c r="N65" s="58">
        <v>32</v>
      </c>
      <c r="Q65" s="88" t="s">
        <v>315</v>
      </c>
      <c r="S65" s="87"/>
    </row>
    <row r="66" spans="1:19" x14ac:dyDescent="0.35">
      <c r="A66" s="65" t="s">
        <v>1468</v>
      </c>
      <c r="B66" s="65" t="s">
        <v>134</v>
      </c>
      <c r="C66" s="58" t="s">
        <v>86</v>
      </c>
      <c r="D66" s="58">
        <v>3</v>
      </c>
      <c r="E66" s="58">
        <v>320</v>
      </c>
      <c r="F66" s="58" t="s">
        <v>264</v>
      </c>
      <c r="G66" s="58" t="s">
        <v>266</v>
      </c>
      <c r="H66" s="65" t="s">
        <v>97</v>
      </c>
      <c r="I66" s="58">
        <v>4</v>
      </c>
      <c r="J66" s="58">
        <v>0</v>
      </c>
      <c r="K66" s="58">
        <v>0</v>
      </c>
      <c r="L66" s="58" t="s">
        <v>141</v>
      </c>
      <c r="M66" s="58">
        <v>8</v>
      </c>
      <c r="N66" s="58">
        <v>26</v>
      </c>
      <c r="Q66" s="88" t="s">
        <v>315</v>
      </c>
      <c r="S66" s="87"/>
    </row>
    <row r="67" spans="1:19" x14ac:dyDescent="0.35">
      <c r="A67" s="65" t="s">
        <v>314</v>
      </c>
      <c r="B67" s="65" t="s">
        <v>134</v>
      </c>
      <c r="C67" s="58" t="s">
        <v>86</v>
      </c>
      <c r="D67" s="58">
        <v>3.2</v>
      </c>
      <c r="E67" s="58">
        <v>290</v>
      </c>
      <c r="F67" s="58" t="s">
        <v>264</v>
      </c>
      <c r="G67" s="58" t="s">
        <v>266</v>
      </c>
      <c r="H67" s="65" t="s">
        <v>97</v>
      </c>
      <c r="I67" s="58">
        <v>2</v>
      </c>
      <c r="J67" s="58">
        <v>0</v>
      </c>
      <c r="K67" s="58">
        <v>0</v>
      </c>
      <c r="L67" s="58" t="s">
        <v>141</v>
      </c>
      <c r="M67" s="58">
        <v>9</v>
      </c>
      <c r="N67" s="58">
        <v>32</v>
      </c>
      <c r="Q67" s="88" t="s">
        <v>315</v>
      </c>
      <c r="S67" s="87"/>
    </row>
    <row r="68" spans="1:19" x14ac:dyDescent="0.35">
      <c r="A68" s="65" t="s">
        <v>1043</v>
      </c>
      <c r="B68" s="65" t="s">
        <v>134</v>
      </c>
      <c r="C68" s="58" t="s">
        <v>86</v>
      </c>
      <c r="D68" s="58">
        <v>2.6</v>
      </c>
      <c r="E68" s="58">
        <v>280</v>
      </c>
      <c r="F68" s="58" t="s">
        <v>264</v>
      </c>
      <c r="H68" s="65" t="s">
        <v>97</v>
      </c>
      <c r="I68" s="58">
        <v>5</v>
      </c>
      <c r="J68" s="58">
        <v>0</v>
      </c>
      <c r="K68" s="58">
        <v>0</v>
      </c>
      <c r="L68" s="58" t="s">
        <v>141</v>
      </c>
      <c r="M68" s="58">
        <v>8</v>
      </c>
      <c r="N68" s="58">
        <v>15</v>
      </c>
      <c r="Q68" s="88" t="s">
        <v>315</v>
      </c>
      <c r="S68" s="87"/>
    </row>
    <row r="69" spans="1:19" x14ac:dyDescent="0.35">
      <c r="A69" s="65" t="s">
        <v>925</v>
      </c>
      <c r="B69" s="65" t="s">
        <v>134</v>
      </c>
      <c r="C69" s="58" t="s">
        <v>86</v>
      </c>
      <c r="D69" s="58">
        <v>2</v>
      </c>
      <c r="E69" s="58">
        <v>180</v>
      </c>
      <c r="F69" s="58" t="s">
        <v>266</v>
      </c>
      <c r="H69" s="65" t="s">
        <v>97</v>
      </c>
      <c r="I69" s="58">
        <v>0</v>
      </c>
      <c r="J69" s="58">
        <v>0</v>
      </c>
      <c r="K69" s="58">
        <v>0</v>
      </c>
      <c r="L69" s="58" t="s">
        <v>152</v>
      </c>
      <c r="M69" s="58">
        <v>10</v>
      </c>
      <c r="N69" s="58">
        <v>32</v>
      </c>
      <c r="Q69" s="88" t="s">
        <v>315</v>
      </c>
      <c r="S69" s="87"/>
    </row>
    <row r="70" spans="1:19" x14ac:dyDescent="0.35">
      <c r="A70" s="65" t="s">
        <v>316</v>
      </c>
      <c r="B70" s="65" t="s">
        <v>134</v>
      </c>
      <c r="C70" s="58" t="s">
        <v>84</v>
      </c>
      <c r="D70" s="58">
        <v>4.5</v>
      </c>
      <c r="E70" s="58">
        <v>580</v>
      </c>
      <c r="F70" s="58" t="s">
        <v>264</v>
      </c>
      <c r="G70" s="58" t="s">
        <v>266</v>
      </c>
      <c r="H70" s="65" t="s">
        <v>97</v>
      </c>
      <c r="I70" s="58">
        <v>5</v>
      </c>
      <c r="J70" s="58">
        <v>0</v>
      </c>
      <c r="K70" s="58">
        <v>0</v>
      </c>
      <c r="L70" s="58" t="s">
        <v>319</v>
      </c>
      <c r="M70" s="58">
        <v>11</v>
      </c>
      <c r="N70" s="58">
        <v>14</v>
      </c>
      <c r="Q70" s="88" t="s">
        <v>315</v>
      </c>
      <c r="S70" s="87"/>
    </row>
    <row r="71" spans="1:19" x14ac:dyDescent="0.35">
      <c r="A71" s="65" t="s">
        <v>299</v>
      </c>
      <c r="B71" s="65" t="s">
        <v>134</v>
      </c>
      <c r="C71" s="58" t="s">
        <v>84</v>
      </c>
      <c r="D71" s="58">
        <v>4.5</v>
      </c>
      <c r="E71" s="58">
        <v>600</v>
      </c>
      <c r="F71" s="58" t="s">
        <v>264</v>
      </c>
      <c r="G71" s="58" t="s">
        <v>266</v>
      </c>
      <c r="H71" s="65" t="s">
        <v>97</v>
      </c>
      <c r="I71" s="58">
        <v>6</v>
      </c>
      <c r="J71" s="58">
        <v>0</v>
      </c>
      <c r="K71" s="58">
        <v>0</v>
      </c>
      <c r="L71" s="58" t="s">
        <v>897</v>
      </c>
      <c r="M71" s="58">
        <v>12</v>
      </c>
      <c r="N71" s="58">
        <v>18</v>
      </c>
      <c r="Q71" s="65" t="s">
        <v>137</v>
      </c>
      <c r="S71" s="87"/>
    </row>
    <row r="72" spans="1:19" x14ac:dyDescent="0.35">
      <c r="A72" s="65" t="s">
        <v>924</v>
      </c>
      <c r="B72" s="65" t="s">
        <v>134</v>
      </c>
      <c r="C72" s="58" t="s">
        <v>84</v>
      </c>
      <c r="D72" s="58">
        <v>6</v>
      </c>
      <c r="E72" s="58">
        <v>750</v>
      </c>
      <c r="F72" s="58" t="s">
        <v>264</v>
      </c>
      <c r="G72" s="58" t="s">
        <v>266</v>
      </c>
      <c r="H72" s="65" t="s">
        <v>97</v>
      </c>
      <c r="I72" s="58">
        <v>8</v>
      </c>
      <c r="J72" s="58">
        <v>0</v>
      </c>
      <c r="K72" s="58">
        <v>0</v>
      </c>
      <c r="L72" s="58" t="s">
        <v>1472</v>
      </c>
      <c r="M72" s="58">
        <v>14</v>
      </c>
      <c r="N72" s="58">
        <v>10</v>
      </c>
      <c r="Q72" s="65" t="s">
        <v>137</v>
      </c>
      <c r="S72" s="87"/>
    </row>
    <row r="73" spans="1:19" x14ac:dyDescent="0.35">
      <c r="A73" s="65" t="s">
        <v>301</v>
      </c>
      <c r="B73" s="65" t="s">
        <v>134</v>
      </c>
      <c r="C73" s="58" t="s">
        <v>86</v>
      </c>
      <c r="D73" s="58">
        <v>2.2000000000000002</v>
      </c>
      <c r="E73" s="58">
        <v>300</v>
      </c>
      <c r="F73" s="58" t="s">
        <v>264</v>
      </c>
      <c r="G73" s="58" t="s">
        <v>266</v>
      </c>
      <c r="H73" s="65" t="s">
        <v>97</v>
      </c>
      <c r="I73" s="58">
        <v>1</v>
      </c>
      <c r="J73" s="58">
        <v>0</v>
      </c>
      <c r="K73" s="58">
        <v>0</v>
      </c>
      <c r="L73" s="58" t="s">
        <v>142</v>
      </c>
      <c r="M73" s="58">
        <v>9</v>
      </c>
      <c r="N73" s="58">
        <v>32</v>
      </c>
      <c r="Q73" s="65" t="s">
        <v>137</v>
      </c>
      <c r="S73" s="87"/>
    </row>
    <row r="74" spans="1:19" x14ac:dyDescent="0.35">
      <c r="A74" s="65" t="s">
        <v>302</v>
      </c>
      <c r="B74" s="65" t="s">
        <v>134</v>
      </c>
      <c r="C74" s="58" t="s">
        <v>84</v>
      </c>
      <c r="D74" s="58">
        <v>3.5</v>
      </c>
      <c r="E74" s="58">
        <v>340</v>
      </c>
      <c r="F74" s="58" t="s">
        <v>266</v>
      </c>
      <c r="H74" s="65" t="s">
        <v>97</v>
      </c>
      <c r="I74" s="58">
        <v>3</v>
      </c>
      <c r="J74" s="58">
        <v>0</v>
      </c>
      <c r="K74" s="58">
        <v>0</v>
      </c>
      <c r="L74" s="58" t="s">
        <v>141</v>
      </c>
      <c r="M74" s="58">
        <v>11</v>
      </c>
      <c r="N74" s="58">
        <v>24</v>
      </c>
      <c r="Q74" s="65" t="s">
        <v>154</v>
      </c>
      <c r="S74" s="87"/>
    </row>
    <row r="75" spans="1:19" x14ac:dyDescent="0.35">
      <c r="A75" s="65" t="s">
        <v>303</v>
      </c>
      <c r="B75" s="65" t="s">
        <v>134</v>
      </c>
      <c r="C75" s="58" t="s">
        <v>86</v>
      </c>
      <c r="D75" s="58">
        <v>2</v>
      </c>
      <c r="E75" s="58">
        <v>200</v>
      </c>
      <c r="F75" s="58" t="s">
        <v>266</v>
      </c>
      <c r="H75" s="65" t="s">
        <v>97</v>
      </c>
      <c r="I75" s="58">
        <v>1</v>
      </c>
      <c r="J75" s="58">
        <v>0</v>
      </c>
      <c r="K75" s="58">
        <v>0</v>
      </c>
      <c r="L75" s="58" t="s">
        <v>153</v>
      </c>
      <c r="M75" s="58">
        <v>9</v>
      </c>
      <c r="N75" s="58">
        <v>24</v>
      </c>
      <c r="Q75" s="65" t="s">
        <v>154</v>
      </c>
      <c r="S75" s="87"/>
    </row>
    <row r="76" spans="1:19" x14ac:dyDescent="0.35">
      <c r="A76" s="65" t="s">
        <v>304</v>
      </c>
      <c r="B76" s="65" t="s">
        <v>134</v>
      </c>
      <c r="C76" s="58" t="s">
        <v>85</v>
      </c>
      <c r="D76" s="87">
        <v>0.6</v>
      </c>
      <c r="E76" s="87">
        <v>200</v>
      </c>
      <c r="F76" s="58" t="s">
        <v>264</v>
      </c>
      <c r="G76" s="58" t="s">
        <v>266</v>
      </c>
      <c r="H76" s="65" t="s">
        <v>97</v>
      </c>
      <c r="I76" s="87">
        <v>1</v>
      </c>
      <c r="J76" s="87">
        <v>0</v>
      </c>
      <c r="K76" s="87">
        <v>0</v>
      </c>
      <c r="L76" s="87" t="s">
        <v>152</v>
      </c>
      <c r="M76" s="87">
        <v>8</v>
      </c>
      <c r="N76" s="87">
        <v>36</v>
      </c>
      <c r="O76" s="87"/>
      <c r="P76" s="87"/>
      <c r="Q76" s="88" t="s">
        <v>799</v>
      </c>
      <c r="S76" s="87"/>
    </row>
    <row r="77" spans="1:19" x14ac:dyDescent="0.35">
      <c r="A77" s="65" t="s">
        <v>1473</v>
      </c>
      <c r="B77" s="65" t="s">
        <v>134</v>
      </c>
      <c r="C77" s="58" t="s">
        <v>85</v>
      </c>
      <c r="D77" s="87">
        <v>0.4</v>
      </c>
      <c r="E77" s="87">
        <v>150</v>
      </c>
      <c r="F77" s="58" t="s">
        <v>264</v>
      </c>
      <c r="G77" s="58" t="s">
        <v>266</v>
      </c>
      <c r="H77" s="65" t="s">
        <v>97</v>
      </c>
      <c r="I77" s="87">
        <v>1</v>
      </c>
      <c r="J77" s="87">
        <v>0</v>
      </c>
      <c r="K77" s="87">
        <v>0</v>
      </c>
      <c r="L77" s="87" t="s">
        <v>153</v>
      </c>
      <c r="M77" s="87">
        <v>7</v>
      </c>
      <c r="N77" s="87">
        <v>34</v>
      </c>
      <c r="O77" s="87"/>
      <c r="P77" s="87"/>
      <c r="Q77" s="88" t="s">
        <v>799</v>
      </c>
      <c r="S77" s="87"/>
    </row>
    <row r="78" spans="1:19" x14ac:dyDescent="0.35">
      <c r="A78" s="65" t="s">
        <v>1474</v>
      </c>
      <c r="B78" s="65" t="s">
        <v>134</v>
      </c>
      <c r="C78" s="58" t="s">
        <v>85</v>
      </c>
      <c r="D78" s="87">
        <v>0.8</v>
      </c>
      <c r="E78" s="87">
        <v>300</v>
      </c>
      <c r="F78" s="58" t="s">
        <v>264</v>
      </c>
      <c r="G78" s="58" t="s">
        <v>266</v>
      </c>
      <c r="H78" s="65" t="s">
        <v>97</v>
      </c>
      <c r="I78" s="87">
        <v>5</v>
      </c>
      <c r="J78" s="87">
        <v>0</v>
      </c>
      <c r="K78" s="87">
        <v>0</v>
      </c>
      <c r="L78" s="87" t="s">
        <v>152</v>
      </c>
      <c r="M78" s="87">
        <v>8</v>
      </c>
      <c r="N78" s="87">
        <v>22</v>
      </c>
      <c r="O78" s="87"/>
      <c r="P78" s="87"/>
      <c r="Q78" s="88" t="s">
        <v>799</v>
      </c>
      <c r="S78" s="87"/>
    </row>
    <row r="79" spans="1:19" x14ac:dyDescent="0.35">
      <c r="A79" s="65" t="s">
        <v>317</v>
      </c>
      <c r="B79" s="65" t="s">
        <v>134</v>
      </c>
      <c r="C79" s="58" t="s">
        <v>84</v>
      </c>
      <c r="D79" s="87">
        <v>3</v>
      </c>
      <c r="E79" s="87">
        <v>440</v>
      </c>
      <c r="F79" s="58" t="s">
        <v>266</v>
      </c>
      <c r="G79" s="58" t="s">
        <v>264</v>
      </c>
      <c r="H79" s="65" t="s">
        <v>97</v>
      </c>
      <c r="I79" s="87">
        <v>4</v>
      </c>
      <c r="J79" s="87">
        <v>0</v>
      </c>
      <c r="K79" s="87">
        <v>0</v>
      </c>
      <c r="L79" s="87" t="s">
        <v>320</v>
      </c>
      <c r="M79" s="87">
        <v>11</v>
      </c>
      <c r="N79" s="87">
        <v>22</v>
      </c>
      <c r="O79" s="87"/>
      <c r="P79" s="87"/>
      <c r="Q79" s="88" t="s">
        <v>231</v>
      </c>
      <c r="S79" s="87"/>
    </row>
    <row r="80" spans="1:19" x14ac:dyDescent="0.35">
      <c r="A80" s="65" t="s">
        <v>1469</v>
      </c>
      <c r="B80" s="65" t="s">
        <v>134</v>
      </c>
      <c r="C80" s="58" t="s">
        <v>84</v>
      </c>
      <c r="D80" s="87">
        <v>3</v>
      </c>
      <c r="E80" s="87">
        <v>480</v>
      </c>
      <c r="F80" s="58" t="s">
        <v>266</v>
      </c>
      <c r="G80" s="58" t="s">
        <v>264</v>
      </c>
      <c r="H80" s="65" t="s">
        <v>97</v>
      </c>
      <c r="I80" s="87">
        <v>5</v>
      </c>
      <c r="J80" s="87">
        <v>0</v>
      </c>
      <c r="K80" s="87">
        <v>0</v>
      </c>
      <c r="L80" s="87" t="s">
        <v>1470</v>
      </c>
      <c r="M80" s="87">
        <v>13</v>
      </c>
      <c r="N80" s="87">
        <v>18</v>
      </c>
      <c r="O80" s="87"/>
      <c r="P80" s="87"/>
      <c r="Q80" s="88" t="s">
        <v>231</v>
      </c>
      <c r="S80" s="87"/>
    </row>
    <row r="81" spans="1:19" x14ac:dyDescent="0.35">
      <c r="A81" s="65" t="s">
        <v>318</v>
      </c>
      <c r="B81" s="65" t="s">
        <v>134</v>
      </c>
      <c r="C81" s="58" t="s">
        <v>84</v>
      </c>
      <c r="D81" s="87">
        <v>4</v>
      </c>
      <c r="E81" s="87">
        <v>470</v>
      </c>
      <c r="F81" s="58" t="s">
        <v>264</v>
      </c>
      <c r="G81" s="58" t="s">
        <v>266</v>
      </c>
      <c r="H81" s="65" t="s">
        <v>97</v>
      </c>
      <c r="I81" s="87">
        <v>6</v>
      </c>
      <c r="J81" s="87">
        <v>0</v>
      </c>
      <c r="K81" s="87">
        <v>0</v>
      </c>
      <c r="L81" s="87" t="s">
        <v>1471</v>
      </c>
      <c r="M81" s="87">
        <v>13</v>
      </c>
      <c r="N81" s="87">
        <v>14</v>
      </c>
      <c r="O81" s="87"/>
      <c r="P81" s="87"/>
      <c r="Q81" s="88" t="s">
        <v>231</v>
      </c>
      <c r="S81" s="87"/>
    </row>
    <row r="82" spans="1:19" x14ac:dyDescent="0.35">
      <c r="A82" s="65" t="s">
        <v>723</v>
      </c>
      <c r="B82" s="65" t="s">
        <v>134</v>
      </c>
      <c r="C82" s="58" t="s">
        <v>85</v>
      </c>
      <c r="D82" s="58">
        <v>1.2</v>
      </c>
      <c r="E82" s="58">
        <v>270</v>
      </c>
      <c r="F82" s="58" t="s">
        <v>264</v>
      </c>
      <c r="G82" s="58" t="s">
        <v>266</v>
      </c>
      <c r="H82" s="65" t="s">
        <v>97</v>
      </c>
      <c r="I82" s="58">
        <v>2</v>
      </c>
      <c r="J82" s="58">
        <v>0</v>
      </c>
      <c r="K82" s="58">
        <v>0</v>
      </c>
      <c r="L82" s="58" t="s">
        <v>1466</v>
      </c>
      <c r="M82" s="58">
        <v>10</v>
      </c>
      <c r="N82" s="58">
        <v>20</v>
      </c>
      <c r="Q82" s="65" t="s">
        <v>724</v>
      </c>
      <c r="S82" s="87"/>
    </row>
    <row r="83" spans="1:19" x14ac:dyDescent="0.35">
      <c r="A83" s="65" t="s">
        <v>725</v>
      </c>
      <c r="B83" s="65" t="s">
        <v>134</v>
      </c>
      <c r="C83" s="58" t="s">
        <v>85</v>
      </c>
      <c r="D83" s="58">
        <v>0.6</v>
      </c>
      <c r="E83" s="58">
        <v>200</v>
      </c>
      <c r="F83" s="58" t="s">
        <v>264</v>
      </c>
      <c r="G83" s="58" t="s">
        <v>266</v>
      </c>
      <c r="H83" s="65" t="s">
        <v>97</v>
      </c>
      <c r="I83" s="58">
        <v>1</v>
      </c>
      <c r="J83" s="58">
        <v>0</v>
      </c>
      <c r="K83" s="58">
        <v>0</v>
      </c>
      <c r="L83" s="58" t="s">
        <v>1467</v>
      </c>
      <c r="M83" s="58">
        <v>9</v>
      </c>
      <c r="N83" s="58">
        <v>25</v>
      </c>
      <c r="Q83" s="65" t="s">
        <v>724</v>
      </c>
      <c r="S83" s="87"/>
    </row>
    <row r="84" spans="1:19" x14ac:dyDescent="0.35">
      <c r="A84" s="65" t="s">
        <v>926</v>
      </c>
      <c r="B84" s="65" t="s">
        <v>134</v>
      </c>
      <c r="C84" s="58" t="s">
        <v>85</v>
      </c>
      <c r="D84" s="58">
        <v>0.3</v>
      </c>
      <c r="E84" s="58">
        <v>180</v>
      </c>
      <c r="F84" s="58" t="s">
        <v>264</v>
      </c>
      <c r="H84" s="65" t="s">
        <v>97</v>
      </c>
      <c r="I84" s="58">
        <v>2</v>
      </c>
      <c r="J84" s="58">
        <v>0</v>
      </c>
      <c r="K84" s="58">
        <v>0</v>
      </c>
      <c r="L84" s="58" t="s">
        <v>1467</v>
      </c>
      <c r="M84" s="58">
        <v>8</v>
      </c>
      <c r="N84" s="58">
        <v>14</v>
      </c>
      <c r="Q84" s="65" t="s">
        <v>724</v>
      </c>
      <c r="S84" s="87"/>
    </row>
    <row r="85" spans="1:19" x14ac:dyDescent="0.35">
      <c r="A85" s="112" t="s">
        <v>764</v>
      </c>
      <c r="D85" s="87"/>
      <c r="E85" s="87"/>
      <c r="F85" s="87"/>
      <c r="G85" s="87"/>
      <c r="I85" s="87"/>
      <c r="J85" s="87"/>
      <c r="K85" s="87"/>
      <c r="L85" s="87"/>
      <c r="M85" s="87"/>
      <c r="N85" s="87"/>
      <c r="O85" s="87"/>
      <c r="P85" s="87"/>
      <c r="Q85" s="88"/>
      <c r="S85" s="87"/>
    </row>
    <row r="86" spans="1:19" x14ac:dyDescent="0.35">
      <c r="A86" s="65" t="s">
        <v>305</v>
      </c>
      <c r="B86" s="65" t="s">
        <v>134</v>
      </c>
      <c r="C86" s="58" t="s">
        <v>86</v>
      </c>
      <c r="D86" s="58">
        <v>2</v>
      </c>
      <c r="E86" s="58">
        <v>400</v>
      </c>
      <c r="F86" s="58" t="s">
        <v>266</v>
      </c>
      <c r="H86" s="65" t="s">
        <v>764</v>
      </c>
      <c r="I86" s="58">
        <v>2</v>
      </c>
      <c r="J86" s="58">
        <v>0</v>
      </c>
      <c r="K86" s="58">
        <v>0</v>
      </c>
      <c r="L86" s="58" t="s">
        <v>758</v>
      </c>
      <c r="M86" s="58">
        <v>11</v>
      </c>
      <c r="N86" s="58">
        <v>32</v>
      </c>
      <c r="Q86" s="65" t="s">
        <v>156</v>
      </c>
      <c r="S86" s="87"/>
    </row>
    <row r="87" spans="1:19" x14ac:dyDescent="0.35">
      <c r="A87" s="65" t="s">
        <v>306</v>
      </c>
      <c r="B87" s="65" t="s">
        <v>134</v>
      </c>
      <c r="C87" s="58" t="s">
        <v>84</v>
      </c>
      <c r="D87" s="58">
        <v>3</v>
      </c>
      <c r="E87" s="58">
        <v>800</v>
      </c>
      <c r="F87" s="58" t="s">
        <v>266</v>
      </c>
      <c r="H87" s="65" t="s">
        <v>764</v>
      </c>
      <c r="I87" s="58">
        <v>4</v>
      </c>
      <c r="J87" s="58">
        <v>0</v>
      </c>
      <c r="K87" s="58">
        <v>0</v>
      </c>
      <c r="L87" s="58" t="s">
        <v>1416</v>
      </c>
      <c r="M87" s="58">
        <v>12</v>
      </c>
      <c r="N87" s="58">
        <v>30</v>
      </c>
      <c r="Q87" s="65" t="s">
        <v>156</v>
      </c>
      <c r="S87" s="87"/>
    </row>
    <row r="88" spans="1:19" x14ac:dyDescent="0.35">
      <c r="A88" s="65" t="s">
        <v>307</v>
      </c>
      <c r="B88" s="65" t="s">
        <v>134</v>
      </c>
      <c r="C88" s="58" t="s">
        <v>86</v>
      </c>
      <c r="D88" s="58">
        <v>2</v>
      </c>
      <c r="E88" s="58">
        <v>920</v>
      </c>
      <c r="F88" s="58" t="s">
        <v>266</v>
      </c>
      <c r="H88" s="65" t="s">
        <v>764</v>
      </c>
      <c r="I88" s="58">
        <v>5</v>
      </c>
      <c r="J88" s="58">
        <v>0</v>
      </c>
      <c r="K88" s="58">
        <v>0</v>
      </c>
      <c r="L88" s="58" t="s">
        <v>1108</v>
      </c>
      <c r="M88" s="58">
        <v>11</v>
      </c>
      <c r="N88" s="58">
        <v>20</v>
      </c>
      <c r="Q88" s="65" t="s">
        <v>156</v>
      </c>
      <c r="S88" s="87"/>
    </row>
    <row r="89" spans="1:19" x14ac:dyDescent="0.35">
      <c r="A89" s="65" t="s">
        <v>308</v>
      </c>
      <c r="B89" s="65" t="s">
        <v>134</v>
      </c>
      <c r="C89" s="58" t="s">
        <v>84</v>
      </c>
      <c r="D89" s="58">
        <v>3</v>
      </c>
      <c r="E89" s="58">
        <v>1600</v>
      </c>
      <c r="F89" s="58" t="s">
        <v>266</v>
      </c>
      <c r="H89" s="65" t="s">
        <v>764</v>
      </c>
      <c r="I89" s="58">
        <v>7</v>
      </c>
      <c r="J89" s="58">
        <v>0</v>
      </c>
      <c r="K89" s="58">
        <v>0</v>
      </c>
      <c r="L89" s="58" t="s">
        <v>1417</v>
      </c>
      <c r="M89" s="58">
        <v>12</v>
      </c>
      <c r="N89" s="58">
        <v>18</v>
      </c>
      <c r="Q89" s="65" t="s">
        <v>156</v>
      </c>
      <c r="S89" s="87"/>
    </row>
    <row r="90" spans="1:19" x14ac:dyDescent="0.35">
      <c r="A90" s="65" t="s">
        <v>927</v>
      </c>
      <c r="B90" s="65" t="s">
        <v>134</v>
      </c>
      <c r="C90" s="58" t="s">
        <v>86</v>
      </c>
      <c r="D90" s="58">
        <v>2.5</v>
      </c>
      <c r="E90" s="58">
        <v>1600</v>
      </c>
      <c r="F90" s="58" t="s">
        <v>266</v>
      </c>
      <c r="G90" s="58" t="s">
        <v>264</v>
      </c>
      <c r="H90" s="65" t="s">
        <v>764</v>
      </c>
      <c r="I90" s="58">
        <v>9</v>
      </c>
      <c r="J90" s="58">
        <v>0</v>
      </c>
      <c r="K90" s="58">
        <v>0</v>
      </c>
      <c r="L90" s="58" t="s">
        <v>1109</v>
      </c>
      <c r="M90" s="58">
        <v>16</v>
      </c>
      <c r="N90" s="58">
        <v>12</v>
      </c>
      <c r="Q90" s="65" t="s">
        <v>156</v>
      </c>
      <c r="S90" s="87"/>
    </row>
    <row r="91" spans="1:19" x14ac:dyDescent="0.35">
      <c r="A91" s="65" t="s">
        <v>1464</v>
      </c>
      <c r="B91" s="65" t="s">
        <v>134</v>
      </c>
      <c r="C91" s="58" t="s">
        <v>86</v>
      </c>
      <c r="D91" s="58">
        <v>3</v>
      </c>
      <c r="E91" s="58">
        <v>2200</v>
      </c>
      <c r="F91" s="58" t="s">
        <v>266</v>
      </c>
      <c r="G91" s="58" t="s">
        <v>264</v>
      </c>
      <c r="H91" s="65" t="s">
        <v>764</v>
      </c>
      <c r="I91" s="58">
        <v>12</v>
      </c>
      <c r="J91" s="58">
        <v>0</v>
      </c>
      <c r="K91" s="58">
        <v>0</v>
      </c>
      <c r="L91" s="58" t="s">
        <v>1465</v>
      </c>
      <c r="M91" s="58">
        <v>10</v>
      </c>
      <c r="N91" s="58">
        <v>7</v>
      </c>
      <c r="Q91" s="65" t="s">
        <v>156</v>
      </c>
      <c r="S91" s="87"/>
    </row>
    <row r="92" spans="1:19" x14ac:dyDescent="0.35">
      <c r="A92" s="65" t="s">
        <v>1042</v>
      </c>
      <c r="B92" s="65" t="s">
        <v>134</v>
      </c>
      <c r="C92" s="58" t="s">
        <v>84</v>
      </c>
      <c r="D92" s="58">
        <v>6</v>
      </c>
      <c r="E92" s="58">
        <v>2500</v>
      </c>
      <c r="F92" s="58" t="s">
        <v>266</v>
      </c>
      <c r="G92" s="58" t="s">
        <v>264</v>
      </c>
      <c r="H92" s="65" t="s">
        <v>764</v>
      </c>
      <c r="I92" s="58">
        <v>12</v>
      </c>
      <c r="J92" s="58">
        <v>0</v>
      </c>
      <c r="K92" s="58">
        <v>0</v>
      </c>
      <c r="L92" s="58" t="s">
        <v>1110</v>
      </c>
      <c r="M92" s="58">
        <v>24</v>
      </c>
      <c r="N92" s="58">
        <v>8</v>
      </c>
      <c r="Q92" s="65" t="s">
        <v>156</v>
      </c>
      <c r="S92" s="87"/>
    </row>
    <row r="93" spans="1:19" x14ac:dyDescent="0.35">
      <c r="A93" s="65" t="s">
        <v>765</v>
      </c>
      <c r="B93" s="65" t="s">
        <v>134</v>
      </c>
      <c r="C93" s="58" t="s">
        <v>84</v>
      </c>
      <c r="D93" s="58">
        <v>3.5</v>
      </c>
      <c r="E93" s="58">
        <v>2000</v>
      </c>
      <c r="F93" s="58" t="s">
        <v>266</v>
      </c>
      <c r="H93" s="65" t="s">
        <v>764</v>
      </c>
      <c r="I93" s="58">
        <v>10</v>
      </c>
      <c r="J93" s="58">
        <v>0</v>
      </c>
      <c r="K93" s="58">
        <v>0</v>
      </c>
      <c r="L93" s="58" t="s">
        <v>1418</v>
      </c>
      <c r="M93" s="58">
        <v>14</v>
      </c>
      <c r="N93" s="58">
        <v>14</v>
      </c>
      <c r="Q93" s="65" t="s">
        <v>156</v>
      </c>
      <c r="S93" s="87"/>
    </row>
    <row r="94" spans="1:19" x14ac:dyDescent="0.35">
      <c r="A94" s="112" t="s">
        <v>226</v>
      </c>
      <c r="S94" s="87"/>
    </row>
    <row r="95" spans="1:19" x14ac:dyDescent="0.35">
      <c r="A95" s="116" t="s">
        <v>553</v>
      </c>
      <c r="B95" s="65" t="s">
        <v>557</v>
      </c>
      <c r="C95" s="58" t="s">
        <v>85</v>
      </c>
      <c r="D95" s="58">
        <v>0.1</v>
      </c>
      <c r="E95" s="58">
        <v>30</v>
      </c>
      <c r="F95" s="58" t="s">
        <v>515</v>
      </c>
      <c r="H95" s="65" t="s">
        <v>226</v>
      </c>
      <c r="I95" s="58">
        <v>0</v>
      </c>
      <c r="N95" s="58">
        <v>20</v>
      </c>
      <c r="O95" s="58">
        <v>10</v>
      </c>
      <c r="R95" t="s">
        <v>203</v>
      </c>
      <c r="S95" s="87"/>
    </row>
    <row r="96" spans="1:19" x14ac:dyDescent="0.35">
      <c r="A96" s="116" t="s">
        <v>554</v>
      </c>
      <c r="B96" s="65" t="s">
        <v>557</v>
      </c>
      <c r="C96" s="58" t="s">
        <v>85</v>
      </c>
      <c r="D96" s="58">
        <v>0.1</v>
      </c>
      <c r="E96" s="58">
        <v>60</v>
      </c>
      <c r="F96" s="58" t="s">
        <v>473</v>
      </c>
      <c r="G96" s="58" t="s">
        <v>463</v>
      </c>
      <c r="H96" s="65" t="s">
        <v>226</v>
      </c>
      <c r="I96" s="58">
        <v>4</v>
      </c>
      <c r="N96" s="58">
        <v>17</v>
      </c>
      <c r="O96" s="58">
        <v>10</v>
      </c>
      <c r="R96" t="s">
        <v>204</v>
      </c>
      <c r="S96" s="87"/>
    </row>
    <row r="97" spans="1:19" x14ac:dyDescent="0.35">
      <c r="A97" s="116" t="s">
        <v>555</v>
      </c>
      <c r="B97" s="65" t="s">
        <v>557</v>
      </c>
      <c r="C97" s="58" t="s">
        <v>85</v>
      </c>
      <c r="D97" s="58">
        <v>0.1</v>
      </c>
      <c r="E97" s="58">
        <v>90</v>
      </c>
      <c r="F97" s="58" t="s">
        <v>475</v>
      </c>
      <c r="G97" s="58" t="s">
        <v>471</v>
      </c>
      <c r="H97" s="65" t="s">
        <v>226</v>
      </c>
      <c r="I97" s="58">
        <v>8</v>
      </c>
      <c r="N97" s="58">
        <v>14</v>
      </c>
      <c r="O97" s="58">
        <v>10</v>
      </c>
      <c r="R97" t="s">
        <v>205</v>
      </c>
      <c r="S97" s="87"/>
    </row>
    <row r="98" spans="1:19" x14ac:dyDescent="0.35">
      <c r="A98" s="65" t="s">
        <v>556</v>
      </c>
      <c r="B98" s="65" t="s">
        <v>557</v>
      </c>
      <c r="C98" s="58" t="s">
        <v>85</v>
      </c>
      <c r="D98" s="58">
        <v>0.1</v>
      </c>
      <c r="E98" s="58">
        <v>70</v>
      </c>
      <c r="F98" s="58" t="s">
        <v>470</v>
      </c>
      <c r="H98" s="65" t="s">
        <v>226</v>
      </c>
      <c r="I98" s="58">
        <v>3</v>
      </c>
      <c r="N98" s="58">
        <v>16</v>
      </c>
      <c r="O98" s="58">
        <v>10</v>
      </c>
      <c r="R98" t="s">
        <v>460</v>
      </c>
      <c r="S98" s="87"/>
    </row>
    <row r="99" spans="1:19" x14ac:dyDescent="0.35">
      <c r="A99" s="65" t="s">
        <v>558</v>
      </c>
      <c r="B99" s="65" t="s">
        <v>557</v>
      </c>
      <c r="C99" s="58" t="s">
        <v>85</v>
      </c>
      <c r="D99" s="58">
        <v>0.1</v>
      </c>
      <c r="E99" s="58">
        <v>60</v>
      </c>
      <c r="F99" s="58" t="s">
        <v>474</v>
      </c>
      <c r="G99" s="58" t="s">
        <v>473</v>
      </c>
      <c r="H99" s="65" t="s">
        <v>226</v>
      </c>
      <c r="I99" s="58">
        <v>6</v>
      </c>
      <c r="N99" s="58">
        <v>14</v>
      </c>
      <c r="O99" s="58">
        <v>10</v>
      </c>
      <c r="R99" t="s">
        <v>213</v>
      </c>
      <c r="S99" s="87"/>
    </row>
    <row r="100" spans="1:19" x14ac:dyDescent="0.35">
      <c r="A100" s="65" t="s">
        <v>564</v>
      </c>
      <c r="B100" s="65" t="s">
        <v>557</v>
      </c>
      <c r="C100" s="58" t="s">
        <v>85</v>
      </c>
      <c r="D100" s="58">
        <v>0.1</v>
      </c>
      <c r="E100" s="58">
        <v>120</v>
      </c>
      <c r="F100" s="58" t="s">
        <v>477</v>
      </c>
      <c r="G100" s="58" t="s">
        <v>475</v>
      </c>
      <c r="H100" s="65" t="s">
        <v>226</v>
      </c>
      <c r="I100" s="58">
        <v>12</v>
      </c>
      <c r="N100" s="58">
        <v>9</v>
      </c>
      <c r="O100" s="58">
        <v>10</v>
      </c>
      <c r="R100" t="s">
        <v>212</v>
      </c>
      <c r="S100" s="87"/>
    </row>
    <row r="101" spans="1:19" x14ac:dyDescent="0.35">
      <c r="A101" s="65" t="s">
        <v>1394</v>
      </c>
      <c r="B101" s="65" t="s">
        <v>557</v>
      </c>
      <c r="C101" s="58" t="s">
        <v>85</v>
      </c>
      <c r="D101" s="58">
        <v>0.1</v>
      </c>
      <c r="E101" s="58">
        <v>160</v>
      </c>
      <c r="F101" s="58" t="s">
        <v>536</v>
      </c>
      <c r="G101" s="58" t="s">
        <v>474</v>
      </c>
      <c r="H101" s="65" t="s">
        <v>226</v>
      </c>
      <c r="I101" s="58">
        <v>15</v>
      </c>
      <c r="N101" s="58">
        <v>5</v>
      </c>
      <c r="O101" s="58">
        <v>10</v>
      </c>
      <c r="R101" t="s">
        <v>839</v>
      </c>
      <c r="S101" s="87"/>
    </row>
    <row r="102" spans="1:19" x14ac:dyDescent="0.35">
      <c r="A102" s="65" t="s">
        <v>559</v>
      </c>
      <c r="B102" s="65" t="s">
        <v>557</v>
      </c>
      <c r="C102" s="58" t="s">
        <v>85</v>
      </c>
      <c r="D102" s="58">
        <v>0.1</v>
      </c>
      <c r="E102" s="58">
        <v>55</v>
      </c>
      <c r="F102" s="58" t="s">
        <v>473</v>
      </c>
      <c r="G102" s="58" t="s">
        <v>471</v>
      </c>
      <c r="H102" s="65" t="s">
        <v>226</v>
      </c>
      <c r="I102" s="58">
        <v>7</v>
      </c>
      <c r="N102" s="58">
        <v>14</v>
      </c>
      <c r="O102" s="58">
        <v>10</v>
      </c>
      <c r="R102" t="s">
        <v>5</v>
      </c>
      <c r="S102" s="87"/>
    </row>
    <row r="103" spans="1:19" x14ac:dyDescent="0.35">
      <c r="A103" s="65" t="s">
        <v>563</v>
      </c>
      <c r="B103" s="65" t="s">
        <v>557</v>
      </c>
      <c r="C103" s="58" t="s">
        <v>85</v>
      </c>
      <c r="D103" s="58">
        <v>0.1</v>
      </c>
      <c r="E103" s="58">
        <v>105</v>
      </c>
      <c r="F103" s="58" t="s">
        <v>476</v>
      </c>
      <c r="G103" s="58" t="s">
        <v>470</v>
      </c>
      <c r="H103" s="65" t="s">
        <v>226</v>
      </c>
      <c r="I103" s="58">
        <v>10</v>
      </c>
      <c r="N103" s="58">
        <v>10</v>
      </c>
      <c r="O103" s="58">
        <v>10</v>
      </c>
      <c r="R103" t="s">
        <v>562</v>
      </c>
      <c r="S103" s="87"/>
    </row>
    <row r="104" spans="1:19" x14ac:dyDescent="0.35">
      <c r="A104" s="65" t="s">
        <v>570</v>
      </c>
      <c r="B104" s="65" t="s">
        <v>557</v>
      </c>
      <c r="C104" s="58" t="s">
        <v>85</v>
      </c>
      <c r="D104" s="58">
        <v>0.1</v>
      </c>
      <c r="E104" s="58">
        <v>55</v>
      </c>
      <c r="F104" s="58" t="s">
        <v>474</v>
      </c>
      <c r="G104" s="58" t="s">
        <v>515</v>
      </c>
      <c r="H104" s="65" t="s">
        <v>226</v>
      </c>
      <c r="I104" s="58">
        <v>7</v>
      </c>
      <c r="N104" s="58">
        <v>14</v>
      </c>
      <c r="O104" s="58">
        <v>10</v>
      </c>
      <c r="R104" t="s">
        <v>174</v>
      </c>
      <c r="S104" s="87"/>
    </row>
    <row r="105" spans="1:19" x14ac:dyDescent="0.35">
      <c r="A105" s="65" t="s">
        <v>571</v>
      </c>
      <c r="B105" s="65" t="s">
        <v>557</v>
      </c>
      <c r="C105" s="58" t="s">
        <v>85</v>
      </c>
      <c r="D105" s="58">
        <v>0.1</v>
      </c>
      <c r="E105" s="58">
        <v>105</v>
      </c>
      <c r="F105" s="58" t="s">
        <v>475</v>
      </c>
      <c r="G105" s="58" t="s">
        <v>474</v>
      </c>
      <c r="H105" s="65" t="s">
        <v>226</v>
      </c>
      <c r="I105" s="58">
        <v>10</v>
      </c>
      <c r="N105" s="58">
        <v>10</v>
      </c>
      <c r="O105" s="58">
        <v>10</v>
      </c>
      <c r="R105" t="s">
        <v>566</v>
      </c>
      <c r="S105" s="87"/>
    </row>
    <row r="106" spans="1:19" x14ac:dyDescent="0.35">
      <c r="A106" s="65" t="s">
        <v>572</v>
      </c>
      <c r="B106" s="65" t="s">
        <v>557</v>
      </c>
      <c r="C106" s="58" t="s">
        <v>85</v>
      </c>
      <c r="D106" s="58">
        <v>0.1</v>
      </c>
      <c r="E106" s="58">
        <v>55</v>
      </c>
      <c r="F106" s="58" t="s">
        <v>473</v>
      </c>
      <c r="G106" s="58" t="s">
        <v>472</v>
      </c>
      <c r="H106" s="65" t="s">
        <v>226</v>
      </c>
      <c r="I106" s="58">
        <v>7</v>
      </c>
      <c r="N106" s="58">
        <v>14</v>
      </c>
      <c r="O106" s="58">
        <v>10</v>
      </c>
      <c r="R106" t="s">
        <v>173</v>
      </c>
      <c r="S106" s="87"/>
    </row>
    <row r="107" spans="1:19" x14ac:dyDescent="0.35">
      <c r="A107" s="65" t="s">
        <v>573</v>
      </c>
      <c r="B107" s="65" t="s">
        <v>557</v>
      </c>
      <c r="C107" s="58" t="s">
        <v>85</v>
      </c>
      <c r="D107" s="58">
        <v>0.1</v>
      </c>
      <c r="E107" s="58">
        <v>105</v>
      </c>
      <c r="F107" s="58" t="s">
        <v>476</v>
      </c>
      <c r="G107" s="58" t="s">
        <v>473</v>
      </c>
      <c r="H107" s="65" t="s">
        <v>226</v>
      </c>
      <c r="I107" s="58">
        <v>10</v>
      </c>
      <c r="N107" s="58">
        <v>10</v>
      </c>
      <c r="O107" s="58">
        <v>10</v>
      </c>
      <c r="R107" t="s">
        <v>567</v>
      </c>
      <c r="S107" s="87"/>
    </row>
    <row r="108" spans="1:19" x14ac:dyDescent="0.35">
      <c r="A108" s="65" t="s">
        <v>574</v>
      </c>
      <c r="B108" s="65" t="s">
        <v>557</v>
      </c>
      <c r="C108" s="58" t="s">
        <v>85</v>
      </c>
      <c r="D108" s="58">
        <v>0.1</v>
      </c>
      <c r="E108" s="58">
        <v>55</v>
      </c>
      <c r="F108" s="58" t="s">
        <v>472</v>
      </c>
      <c r="G108" s="58" t="s">
        <v>471</v>
      </c>
      <c r="H108" s="65" t="s">
        <v>226</v>
      </c>
      <c r="I108" s="58">
        <v>7</v>
      </c>
      <c r="N108" s="58">
        <v>14</v>
      </c>
      <c r="O108" s="58">
        <v>10</v>
      </c>
      <c r="R108" t="s">
        <v>7</v>
      </c>
      <c r="S108" s="87"/>
    </row>
    <row r="109" spans="1:19" x14ac:dyDescent="0.35">
      <c r="A109" s="65" t="s">
        <v>575</v>
      </c>
      <c r="B109" s="65" t="s">
        <v>557</v>
      </c>
      <c r="C109" s="58" t="s">
        <v>85</v>
      </c>
      <c r="D109" s="58">
        <v>0.1</v>
      </c>
      <c r="E109" s="58">
        <v>105</v>
      </c>
      <c r="F109" s="58" t="s">
        <v>477</v>
      </c>
      <c r="G109" s="58" t="s">
        <v>472</v>
      </c>
      <c r="H109" s="65" t="s">
        <v>226</v>
      </c>
      <c r="I109" s="58">
        <v>10</v>
      </c>
      <c r="N109" s="58">
        <v>10</v>
      </c>
      <c r="O109" s="58">
        <v>10</v>
      </c>
      <c r="R109" t="s">
        <v>568</v>
      </c>
      <c r="S109" s="87"/>
    </row>
    <row r="110" spans="1:19" x14ac:dyDescent="0.35">
      <c r="A110" s="65" t="s">
        <v>576</v>
      </c>
      <c r="B110" s="65" t="s">
        <v>557</v>
      </c>
      <c r="C110" s="58" t="s">
        <v>85</v>
      </c>
      <c r="D110" s="58">
        <v>0.1</v>
      </c>
      <c r="E110" s="58">
        <v>55</v>
      </c>
      <c r="F110" s="58" t="s">
        <v>472</v>
      </c>
      <c r="G110" s="58" t="s">
        <v>515</v>
      </c>
      <c r="H110" s="65" t="s">
        <v>226</v>
      </c>
      <c r="I110" s="58">
        <v>7</v>
      </c>
      <c r="N110" s="58">
        <v>14</v>
      </c>
      <c r="O110" s="58">
        <v>10</v>
      </c>
      <c r="R110" t="s">
        <v>6</v>
      </c>
      <c r="S110" s="87"/>
    </row>
    <row r="111" spans="1:19" x14ac:dyDescent="0.35">
      <c r="A111" s="65" t="s">
        <v>577</v>
      </c>
      <c r="B111" s="65" t="s">
        <v>557</v>
      </c>
      <c r="C111" s="58" t="s">
        <v>85</v>
      </c>
      <c r="D111" s="58">
        <v>0.1</v>
      </c>
      <c r="E111" s="58">
        <v>105</v>
      </c>
      <c r="F111" s="58" t="s">
        <v>477</v>
      </c>
      <c r="G111" s="58" t="s">
        <v>473</v>
      </c>
      <c r="H111" s="65" t="s">
        <v>226</v>
      </c>
      <c r="I111" s="58">
        <v>10</v>
      </c>
      <c r="N111" s="58">
        <v>10</v>
      </c>
      <c r="O111" s="58">
        <v>10</v>
      </c>
      <c r="R111" t="s">
        <v>569</v>
      </c>
      <c r="S111" s="87"/>
    </row>
    <row r="112" spans="1:19" x14ac:dyDescent="0.35">
      <c r="A112" s="65" t="s">
        <v>683</v>
      </c>
      <c r="B112" s="65" t="s">
        <v>557</v>
      </c>
      <c r="C112" s="58" t="s">
        <v>85</v>
      </c>
      <c r="D112" s="58">
        <v>0.1</v>
      </c>
      <c r="E112" s="58">
        <v>40</v>
      </c>
      <c r="F112" s="58" t="s">
        <v>473</v>
      </c>
      <c r="G112" s="58" t="s">
        <v>515</v>
      </c>
      <c r="H112" s="65" t="s">
        <v>226</v>
      </c>
      <c r="I112" s="58">
        <v>2</v>
      </c>
      <c r="N112" s="58">
        <v>16</v>
      </c>
      <c r="O112" s="58">
        <v>10</v>
      </c>
      <c r="R112" t="s">
        <v>681</v>
      </c>
      <c r="S112" s="87"/>
    </row>
    <row r="113" spans="1:19" x14ac:dyDescent="0.35">
      <c r="A113" s="65" t="s">
        <v>684</v>
      </c>
      <c r="B113" s="65" t="s">
        <v>557</v>
      </c>
      <c r="C113" s="58" t="s">
        <v>85</v>
      </c>
      <c r="D113" s="58">
        <v>0.1</v>
      </c>
      <c r="E113" s="58">
        <v>70</v>
      </c>
      <c r="F113" s="58" t="s">
        <v>463</v>
      </c>
      <c r="G113" s="58" t="s">
        <v>475</v>
      </c>
      <c r="H113" s="65" t="s">
        <v>226</v>
      </c>
      <c r="I113" s="58">
        <v>7</v>
      </c>
      <c r="N113" s="58">
        <v>12</v>
      </c>
      <c r="O113" s="58">
        <v>10</v>
      </c>
      <c r="R113" t="s">
        <v>682</v>
      </c>
      <c r="S113" s="87"/>
    </row>
    <row r="114" spans="1:19" x14ac:dyDescent="0.35">
      <c r="A114" s="65" t="s">
        <v>749</v>
      </c>
      <c r="B114" s="65" t="s">
        <v>748</v>
      </c>
      <c r="C114" s="58" t="s">
        <v>85</v>
      </c>
      <c r="D114" s="58">
        <v>0.6</v>
      </c>
      <c r="E114" s="58">
        <v>900</v>
      </c>
      <c r="F114" s="58" t="s">
        <v>474</v>
      </c>
      <c r="G114" s="58" t="s">
        <v>463</v>
      </c>
      <c r="H114" s="65" t="s">
        <v>226</v>
      </c>
      <c r="I114" s="58">
        <v>7</v>
      </c>
      <c r="N114" s="58">
        <v>12</v>
      </c>
      <c r="P114" s="58">
        <v>7</v>
      </c>
      <c r="S114" s="87"/>
    </row>
    <row r="115" spans="1:19" x14ac:dyDescent="0.35">
      <c r="A115" s="65" t="s">
        <v>747</v>
      </c>
      <c r="B115" s="65" t="s">
        <v>1046</v>
      </c>
      <c r="C115" s="58" t="s">
        <v>85</v>
      </c>
      <c r="D115" s="58">
        <v>0.5</v>
      </c>
      <c r="E115" s="58">
        <v>1500</v>
      </c>
      <c r="F115" s="58" t="s">
        <v>761</v>
      </c>
      <c r="G115" s="58" t="s">
        <v>477</v>
      </c>
      <c r="H115" s="65" t="s">
        <v>226</v>
      </c>
      <c r="I115" s="58">
        <v>12</v>
      </c>
      <c r="N115" s="58">
        <v>8</v>
      </c>
      <c r="P115" s="58">
        <v>8</v>
      </c>
      <c r="S115" s="87"/>
    </row>
    <row r="116" spans="1:19" x14ac:dyDescent="0.35">
      <c r="A116" s="65" t="s">
        <v>1047</v>
      </c>
      <c r="B116" s="65" t="s">
        <v>1046</v>
      </c>
      <c r="C116" s="58" t="s">
        <v>85</v>
      </c>
      <c r="D116" s="58">
        <v>0.5</v>
      </c>
      <c r="E116" s="58">
        <v>250</v>
      </c>
      <c r="F116" s="58" t="s">
        <v>827</v>
      </c>
      <c r="G116" s="58" t="s">
        <v>761</v>
      </c>
      <c r="H116" s="65" t="s">
        <v>226</v>
      </c>
      <c r="I116" s="58">
        <v>5</v>
      </c>
      <c r="N116" s="58">
        <v>15</v>
      </c>
      <c r="P116" s="58">
        <v>5</v>
      </c>
      <c r="S116" s="87"/>
    </row>
    <row r="117" spans="1:19" x14ac:dyDescent="0.35">
      <c r="A117" s="112" t="s">
        <v>1070</v>
      </c>
    </row>
    <row r="118" spans="1:19" x14ac:dyDescent="0.35">
      <c r="A118" s="65" t="s">
        <v>1072</v>
      </c>
      <c r="B118" s="65" t="s">
        <v>1071</v>
      </c>
      <c r="C118" s="58" t="s">
        <v>85</v>
      </c>
      <c r="D118" s="58">
        <v>0.1</v>
      </c>
      <c r="E118" s="58">
        <v>0</v>
      </c>
      <c r="F118" s="58" t="s">
        <v>264</v>
      </c>
      <c r="H118" s="65" t="s">
        <v>1069</v>
      </c>
      <c r="I118" s="58">
        <v>0</v>
      </c>
      <c r="N118" s="58">
        <v>0</v>
      </c>
    </row>
    <row r="119" spans="1:19" x14ac:dyDescent="0.35">
      <c r="A119" s="65" t="s">
        <v>1073</v>
      </c>
      <c r="B119" s="65" t="s">
        <v>1071</v>
      </c>
      <c r="C119" s="58" t="s">
        <v>85</v>
      </c>
      <c r="D119" s="58">
        <v>0.2</v>
      </c>
      <c r="E119" s="58">
        <v>0</v>
      </c>
      <c r="F119" s="58" t="s">
        <v>264</v>
      </c>
      <c r="H119" s="65" t="s">
        <v>1069</v>
      </c>
      <c r="I119" s="58">
        <v>0</v>
      </c>
      <c r="N119" s="58">
        <v>0</v>
      </c>
    </row>
    <row r="120" spans="1:19" x14ac:dyDescent="0.35">
      <c r="A120" s="65" t="s">
        <v>1074</v>
      </c>
      <c r="B120" s="65" t="s">
        <v>1071</v>
      </c>
      <c r="C120" s="58" t="s">
        <v>85</v>
      </c>
      <c r="D120" s="58">
        <v>0.15</v>
      </c>
      <c r="E120" s="58">
        <v>0</v>
      </c>
      <c r="F120" s="58" t="s">
        <v>264</v>
      </c>
      <c r="H120" s="65" t="s">
        <v>1069</v>
      </c>
      <c r="I120" s="58">
        <v>0</v>
      </c>
      <c r="N120" s="58">
        <v>0</v>
      </c>
    </row>
    <row r="121" spans="1:19" x14ac:dyDescent="0.35">
      <c r="A121" s="65" t="s">
        <v>1075</v>
      </c>
      <c r="B121" s="65" t="s">
        <v>1071</v>
      </c>
      <c r="C121" s="58" t="s">
        <v>85</v>
      </c>
      <c r="D121" s="58">
        <v>0.2</v>
      </c>
      <c r="E121" s="58">
        <v>0</v>
      </c>
      <c r="F121" s="58" t="s">
        <v>264</v>
      </c>
      <c r="H121" s="65" t="s">
        <v>1069</v>
      </c>
      <c r="I121" s="58">
        <v>0</v>
      </c>
      <c r="N121" s="58">
        <v>0</v>
      </c>
    </row>
    <row r="122" spans="1:19" x14ac:dyDescent="0.35">
      <c r="A122" s="65" t="s">
        <v>1076</v>
      </c>
      <c r="B122" s="65" t="s">
        <v>1071</v>
      </c>
      <c r="C122" s="58" t="s">
        <v>85</v>
      </c>
      <c r="D122" s="58">
        <v>0.15</v>
      </c>
      <c r="E122" s="58">
        <v>0</v>
      </c>
      <c r="F122" s="58" t="s">
        <v>264</v>
      </c>
      <c r="H122" s="65" t="s">
        <v>1069</v>
      </c>
      <c r="I122" s="58">
        <v>0</v>
      </c>
      <c r="N122" s="58">
        <v>0</v>
      </c>
    </row>
    <row r="123" spans="1:19" x14ac:dyDescent="0.35">
      <c r="A123" s="65" t="s">
        <v>1077</v>
      </c>
      <c r="B123" s="65" t="s">
        <v>1071</v>
      </c>
      <c r="C123" s="58" t="s">
        <v>85</v>
      </c>
      <c r="D123" s="58">
        <v>0.3</v>
      </c>
      <c r="E123" s="58">
        <v>0</v>
      </c>
      <c r="F123" s="58" t="s">
        <v>264</v>
      </c>
      <c r="H123" s="65" t="s">
        <v>1069</v>
      </c>
      <c r="I123" s="58">
        <v>0</v>
      </c>
      <c r="N123" s="58">
        <v>0</v>
      </c>
    </row>
    <row r="124" spans="1:19" x14ac:dyDescent="0.35">
      <c r="A124" s="112" t="s">
        <v>176</v>
      </c>
    </row>
    <row r="126" spans="1:19" x14ac:dyDescent="0.35">
      <c r="A126" s="122"/>
    </row>
    <row r="127" spans="1:19" x14ac:dyDescent="0.35">
      <c r="A127" s="123"/>
    </row>
    <row r="128" spans="1:19" x14ac:dyDescent="0.35">
      <c r="A128" s="123"/>
    </row>
    <row r="129" spans="1:1" x14ac:dyDescent="0.35">
      <c r="A129" s="123"/>
    </row>
    <row r="130" spans="1:1" x14ac:dyDescent="0.35">
      <c r="A130" s="123"/>
    </row>
    <row r="131" spans="1:1" x14ac:dyDescent="0.35">
      <c r="A131" s="123"/>
    </row>
    <row r="132" spans="1:1" x14ac:dyDescent="0.35">
      <c r="A132" s="123"/>
    </row>
    <row r="133" spans="1:1" x14ac:dyDescent="0.35">
      <c r="A133" s="123"/>
    </row>
    <row r="134" spans="1:1" x14ac:dyDescent="0.35">
      <c r="A134" s="123"/>
    </row>
    <row r="135" spans="1:1" x14ac:dyDescent="0.35">
      <c r="A135" s="123"/>
    </row>
    <row r="136" spans="1:1" x14ac:dyDescent="0.35">
      <c r="A136" s="123"/>
    </row>
    <row r="137" spans="1:1" x14ac:dyDescent="0.35">
      <c r="A137" s="123"/>
    </row>
    <row r="138" spans="1:1" x14ac:dyDescent="0.35">
      <c r="A138" s="123"/>
    </row>
    <row r="139" spans="1:1" x14ac:dyDescent="0.35">
      <c r="A139" s="123"/>
    </row>
    <row r="140" spans="1:1" x14ac:dyDescent="0.35">
      <c r="A140" s="123"/>
    </row>
  </sheetData>
  <sheetProtection sheet="1" scenarios="1"/>
  <dataConsolidate/>
  <pageMargins left="0.7" right="0.7" top="0.75" bottom="0.75" header="0.3" footer="0.3"/>
  <pageSetup paperSize="9" orientation="portrait" horizontalDpi="0" verticalDpi="0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AH94"/>
  <sheetViews>
    <sheetView workbookViewId="0">
      <pane ySplit="1" topLeftCell="A2" activePane="bottomLeft" state="frozen"/>
      <selection pane="bottomLeft" activeCell="AE16" sqref="AE16"/>
    </sheetView>
  </sheetViews>
  <sheetFormatPr defaultColWidth="9.1796875" defaultRowHeight="14.5" x14ac:dyDescent="0.35"/>
  <cols>
    <col min="1" max="1" width="19" style="58" bestFit="1" customWidth="1"/>
    <col min="2" max="2" width="10.1796875" style="58" bestFit="1" customWidth="1"/>
    <col min="3" max="3" width="6" style="58" customWidth="1"/>
    <col min="4" max="4" width="6.453125" style="58" bestFit="1" customWidth="1"/>
    <col min="5" max="5" width="8.1796875" style="58" bestFit="1" customWidth="1"/>
    <col min="6" max="7" width="8.1796875" style="58" customWidth="1"/>
    <col min="8" max="8" width="8.1796875" style="58" bestFit="1" customWidth="1"/>
    <col min="9" max="9" width="12.453125" style="58" bestFit="1" customWidth="1"/>
    <col min="10" max="10" width="13.26953125" style="58" customWidth="1"/>
    <col min="11" max="11" width="8.7265625" style="58" bestFit="1" customWidth="1"/>
    <col min="12" max="21" width="6.7265625" style="58" customWidth="1"/>
    <col min="22" max="22" width="9.1796875" style="58"/>
    <col min="23" max="23" width="11" style="58" customWidth="1"/>
    <col min="24" max="24" width="12.1796875" style="58" customWidth="1"/>
    <col min="25" max="28" width="7" style="58" customWidth="1"/>
    <col min="29" max="29" width="8.54296875" style="58" bestFit="1" customWidth="1"/>
    <col min="30" max="30" width="15" style="58" bestFit="1" customWidth="1"/>
    <col min="31" max="31" width="14.26953125" style="58" customWidth="1"/>
    <col min="32" max="16384" width="9.1796875" style="58"/>
  </cols>
  <sheetData>
    <row r="1" spans="1:34" x14ac:dyDescent="0.35">
      <c r="A1" s="60" t="s">
        <v>195</v>
      </c>
      <c r="B1" s="60" t="s">
        <v>196</v>
      </c>
      <c r="C1" s="60" t="s">
        <v>866</v>
      </c>
      <c r="D1" s="60" t="s">
        <v>197</v>
      </c>
      <c r="E1" s="60" t="s">
        <v>210</v>
      </c>
      <c r="F1" s="60" t="s">
        <v>209</v>
      </c>
      <c r="G1" s="60" t="s">
        <v>208</v>
      </c>
      <c r="H1" s="60" t="s">
        <v>30</v>
      </c>
      <c r="I1" s="60" t="s">
        <v>198</v>
      </c>
      <c r="J1" s="60" t="s">
        <v>685</v>
      </c>
      <c r="K1" s="60" t="s">
        <v>199</v>
      </c>
      <c r="L1" s="60" t="s">
        <v>50</v>
      </c>
      <c r="M1" s="60" t="s">
        <v>175</v>
      </c>
      <c r="N1" s="60" t="s">
        <v>176</v>
      </c>
      <c r="O1" s="60" t="s">
        <v>52</v>
      </c>
      <c r="P1" s="60" t="s">
        <v>53</v>
      </c>
      <c r="Q1" s="60" t="s">
        <v>695</v>
      </c>
      <c r="R1" s="60" t="s">
        <v>110</v>
      </c>
      <c r="S1" s="60" t="s">
        <v>696</v>
      </c>
      <c r="T1" s="60" t="s">
        <v>697</v>
      </c>
      <c r="U1" s="60" t="s">
        <v>773</v>
      </c>
      <c r="V1" s="60" t="s">
        <v>409</v>
      </c>
      <c r="W1" s="60" t="s">
        <v>652</v>
      </c>
      <c r="X1" s="60" t="s">
        <v>1066</v>
      </c>
      <c r="Y1" s="60" t="s">
        <v>751</v>
      </c>
      <c r="Z1" s="60" t="s">
        <v>755</v>
      </c>
      <c r="AA1" s="60" t="s">
        <v>877</v>
      </c>
      <c r="AB1" s="60" t="s">
        <v>766</v>
      </c>
      <c r="AC1" s="60" t="s">
        <v>1389</v>
      </c>
      <c r="AD1" s="60" t="s">
        <v>700</v>
      </c>
      <c r="AE1" s="127" t="s">
        <v>238</v>
      </c>
      <c r="AF1" s="126"/>
      <c r="AG1" s="126"/>
      <c r="AH1" s="126"/>
    </row>
    <row r="2" spans="1:34" x14ac:dyDescent="0.35">
      <c r="A2" s="58" t="s">
        <v>168</v>
      </c>
      <c r="B2" s="58" t="s">
        <v>42</v>
      </c>
      <c r="C2" s="58">
        <v>1</v>
      </c>
      <c r="D2" s="58">
        <v>8</v>
      </c>
      <c r="E2" s="58">
        <v>3</v>
      </c>
      <c r="F2" s="58">
        <v>3</v>
      </c>
      <c r="H2" s="58">
        <v>8</v>
      </c>
      <c r="I2" s="58" t="s">
        <v>120</v>
      </c>
      <c r="AE2" s="130" t="s">
        <v>690</v>
      </c>
      <c r="AF2" s="126"/>
      <c r="AG2" s="126"/>
      <c r="AH2" s="126"/>
    </row>
    <row r="3" spans="1:34" x14ac:dyDescent="0.35">
      <c r="A3" s="58" t="s">
        <v>200</v>
      </c>
      <c r="B3" s="58" t="s">
        <v>42</v>
      </c>
      <c r="C3" s="58">
        <v>3</v>
      </c>
      <c r="D3" s="58">
        <v>10</v>
      </c>
      <c r="E3" s="58">
        <v>4</v>
      </c>
      <c r="F3" s="58">
        <v>4</v>
      </c>
      <c r="H3" s="58">
        <v>10</v>
      </c>
      <c r="I3" s="58" t="s">
        <v>116</v>
      </c>
      <c r="AE3" s="130" t="s">
        <v>689</v>
      </c>
      <c r="AF3" s="126"/>
      <c r="AG3" s="126"/>
      <c r="AH3" s="126"/>
    </row>
    <row r="4" spans="1:34" x14ac:dyDescent="0.35">
      <c r="A4" s="58" t="s">
        <v>201</v>
      </c>
      <c r="B4" s="58" t="s">
        <v>42</v>
      </c>
      <c r="C4" s="58">
        <v>3</v>
      </c>
      <c r="D4" s="58">
        <v>10</v>
      </c>
      <c r="E4" s="58">
        <v>4</v>
      </c>
      <c r="F4" s="58">
        <v>4</v>
      </c>
      <c r="H4" s="58">
        <v>10</v>
      </c>
      <c r="I4" s="58" t="s">
        <v>132</v>
      </c>
      <c r="AE4" s="130" t="s">
        <v>691</v>
      </c>
      <c r="AF4" s="126"/>
      <c r="AG4" s="126"/>
      <c r="AH4" s="126"/>
    </row>
    <row r="5" spans="1:34" x14ac:dyDescent="0.35">
      <c r="A5" s="58" t="s">
        <v>408</v>
      </c>
      <c r="B5" s="58" t="s">
        <v>42</v>
      </c>
      <c r="C5" s="58">
        <v>3</v>
      </c>
      <c r="D5" s="58">
        <v>10</v>
      </c>
      <c r="E5" s="58">
        <v>3</v>
      </c>
      <c r="F5" s="58">
        <v>3</v>
      </c>
      <c r="H5" s="58">
        <v>13</v>
      </c>
      <c r="I5" s="58" t="s">
        <v>131</v>
      </c>
      <c r="K5" s="58">
        <v>4</v>
      </c>
      <c r="V5" s="58">
        <v>2</v>
      </c>
      <c r="AE5" s="130" t="s">
        <v>692</v>
      </c>
      <c r="AF5" s="126"/>
      <c r="AG5" s="126"/>
      <c r="AH5" s="126"/>
    </row>
    <row r="6" spans="1:34" x14ac:dyDescent="0.35">
      <c r="A6" s="58" t="s">
        <v>115</v>
      </c>
      <c r="B6" s="58" t="s">
        <v>42</v>
      </c>
      <c r="C6" s="58">
        <v>5</v>
      </c>
      <c r="D6" s="58">
        <v>10</v>
      </c>
      <c r="E6" s="58">
        <v>6</v>
      </c>
      <c r="F6" s="58">
        <v>7</v>
      </c>
      <c r="H6" s="58">
        <v>15</v>
      </c>
      <c r="I6" s="58" t="s">
        <v>119</v>
      </c>
      <c r="AE6" s="130" t="s">
        <v>923</v>
      </c>
      <c r="AF6" s="126"/>
      <c r="AG6" s="126"/>
      <c r="AH6" s="126"/>
    </row>
    <row r="7" spans="1:34" x14ac:dyDescent="0.35">
      <c r="A7" s="58" t="s">
        <v>1093</v>
      </c>
      <c r="B7" s="58" t="s">
        <v>42</v>
      </c>
      <c r="C7" s="58">
        <v>7</v>
      </c>
      <c r="D7" s="58">
        <v>2</v>
      </c>
      <c r="E7" s="58">
        <v>12</v>
      </c>
      <c r="F7" s="58">
        <v>7</v>
      </c>
      <c r="H7" s="58">
        <v>18</v>
      </c>
      <c r="I7" s="58" t="s">
        <v>119</v>
      </c>
      <c r="AE7" s="130" t="s">
        <v>1454</v>
      </c>
      <c r="AF7" s="126"/>
      <c r="AG7" s="126"/>
      <c r="AH7" s="126"/>
    </row>
    <row r="8" spans="1:34" x14ac:dyDescent="0.35">
      <c r="A8" s="58" t="s">
        <v>993</v>
      </c>
      <c r="B8" s="58" t="s">
        <v>42</v>
      </c>
      <c r="C8" s="58">
        <v>3</v>
      </c>
      <c r="D8" s="58">
        <v>2</v>
      </c>
      <c r="E8" s="58">
        <v>5</v>
      </c>
      <c r="F8" s="58">
        <v>4</v>
      </c>
      <c r="H8" s="58">
        <v>13</v>
      </c>
      <c r="I8" s="58" t="s">
        <v>117</v>
      </c>
      <c r="K8" s="58">
        <v>2</v>
      </c>
      <c r="O8" s="58">
        <v>-1</v>
      </c>
      <c r="W8" s="58">
        <v>10</v>
      </c>
      <c r="AE8" s="130" t="s">
        <v>994</v>
      </c>
      <c r="AF8" s="126"/>
      <c r="AG8" s="126"/>
      <c r="AH8" s="126"/>
    </row>
    <row r="9" spans="1:34" x14ac:dyDescent="0.35">
      <c r="A9" s="58" t="s">
        <v>381</v>
      </c>
      <c r="B9" s="58" t="s">
        <v>42</v>
      </c>
      <c r="C9" s="58">
        <v>8</v>
      </c>
      <c r="D9" s="58">
        <v>3</v>
      </c>
      <c r="E9" s="58">
        <v>6</v>
      </c>
      <c r="F9" s="58">
        <v>6</v>
      </c>
      <c r="H9" s="58">
        <v>18</v>
      </c>
      <c r="I9" s="58" t="s">
        <v>117</v>
      </c>
      <c r="K9" s="58">
        <v>8</v>
      </c>
      <c r="L9" s="58">
        <v>-1</v>
      </c>
      <c r="O9" s="58">
        <v>-2</v>
      </c>
      <c r="V9" s="58">
        <v>1</v>
      </c>
      <c r="W9" s="58">
        <v>10</v>
      </c>
      <c r="AE9" s="65" t="s">
        <v>1107</v>
      </c>
    </row>
    <row r="10" spans="1:34" x14ac:dyDescent="0.35">
      <c r="A10" s="58" t="s">
        <v>1009</v>
      </c>
      <c r="B10" s="58" t="s">
        <v>42</v>
      </c>
      <c r="C10" s="58">
        <v>13</v>
      </c>
      <c r="D10" s="58">
        <v>2</v>
      </c>
      <c r="E10" s="58">
        <v>7</v>
      </c>
      <c r="F10" s="58">
        <v>6</v>
      </c>
      <c r="H10" s="58">
        <v>28</v>
      </c>
      <c r="I10" s="58" t="s">
        <v>117</v>
      </c>
      <c r="K10" s="58">
        <v>2</v>
      </c>
      <c r="O10" s="58">
        <v>-2</v>
      </c>
      <c r="Q10" s="58">
        <v>-2</v>
      </c>
      <c r="S10" s="58">
        <v>-2</v>
      </c>
      <c r="V10" s="58">
        <v>6</v>
      </c>
      <c r="W10" s="58">
        <v>40</v>
      </c>
      <c r="AE10" s="130" t="s">
        <v>1010</v>
      </c>
      <c r="AF10" s="126"/>
      <c r="AG10" s="126"/>
      <c r="AH10" s="126"/>
    </row>
    <row r="11" spans="1:34" x14ac:dyDescent="0.35">
      <c r="A11" s="58" t="s">
        <v>211</v>
      </c>
      <c r="B11" s="58" t="s">
        <v>42</v>
      </c>
      <c r="C11" s="58">
        <v>5</v>
      </c>
      <c r="D11" s="58">
        <v>2</v>
      </c>
      <c r="E11" s="58">
        <v>9</v>
      </c>
      <c r="F11" s="58">
        <v>7</v>
      </c>
      <c r="H11" s="58">
        <v>14</v>
      </c>
      <c r="I11" s="58" t="s">
        <v>116</v>
      </c>
      <c r="AE11" s="130" t="s">
        <v>800</v>
      </c>
      <c r="AF11" s="126"/>
      <c r="AG11" s="126"/>
      <c r="AH11" s="126"/>
    </row>
    <row r="12" spans="1:34" x14ac:dyDescent="0.35">
      <c r="A12" s="58" t="s">
        <v>991</v>
      </c>
      <c r="B12" s="58" t="s">
        <v>42</v>
      </c>
      <c r="C12" s="58">
        <v>9</v>
      </c>
      <c r="D12" s="58">
        <v>3</v>
      </c>
      <c r="E12" s="58">
        <v>10</v>
      </c>
      <c r="F12" s="58">
        <v>6</v>
      </c>
      <c r="G12" s="58">
        <v>1</v>
      </c>
      <c r="H12" s="58">
        <v>18</v>
      </c>
      <c r="I12" s="58" t="s">
        <v>116</v>
      </c>
      <c r="AE12" s="130" t="s">
        <v>992</v>
      </c>
      <c r="AF12" s="126"/>
      <c r="AG12" s="126"/>
      <c r="AH12" s="126"/>
    </row>
    <row r="13" spans="1:34" x14ac:dyDescent="0.35">
      <c r="A13" s="58" t="s">
        <v>1007</v>
      </c>
      <c r="B13" s="58" t="s">
        <v>42</v>
      </c>
      <c r="C13" s="58">
        <v>9</v>
      </c>
      <c r="D13" s="58">
        <v>3</v>
      </c>
      <c r="E13" s="58">
        <v>3</v>
      </c>
      <c r="F13" s="58">
        <v>4</v>
      </c>
      <c r="G13" s="58">
        <v>1</v>
      </c>
      <c r="H13" s="58">
        <v>18</v>
      </c>
      <c r="I13" s="58" t="s">
        <v>131</v>
      </c>
      <c r="K13" s="58">
        <v>4</v>
      </c>
      <c r="V13" s="58">
        <v>3</v>
      </c>
      <c r="AE13" s="130" t="s">
        <v>1008</v>
      </c>
      <c r="AF13" s="126"/>
      <c r="AG13" s="126"/>
      <c r="AH13" s="126"/>
    </row>
    <row r="14" spans="1:34" x14ac:dyDescent="0.35">
      <c r="A14" s="58" t="s">
        <v>202</v>
      </c>
      <c r="B14" s="58" t="s">
        <v>42</v>
      </c>
      <c r="C14" s="58">
        <v>12</v>
      </c>
      <c r="D14" s="58">
        <v>10</v>
      </c>
      <c r="E14" s="58">
        <v>8</v>
      </c>
      <c r="F14" s="58">
        <v>6</v>
      </c>
      <c r="G14" s="58">
        <v>2</v>
      </c>
      <c r="H14" s="58">
        <v>25</v>
      </c>
      <c r="I14" s="58" t="s">
        <v>116</v>
      </c>
      <c r="AE14" s="130" t="s">
        <v>801</v>
      </c>
      <c r="AF14" s="126"/>
      <c r="AG14" s="126"/>
      <c r="AH14" s="126"/>
    </row>
    <row r="15" spans="1:34" x14ac:dyDescent="0.35">
      <c r="A15" s="58" t="s">
        <v>995</v>
      </c>
      <c r="B15" s="58" t="s">
        <v>42</v>
      </c>
      <c r="C15" s="58">
        <v>16</v>
      </c>
      <c r="D15" s="58">
        <v>10</v>
      </c>
      <c r="E15" s="58">
        <v>13</v>
      </c>
      <c r="F15" s="58">
        <v>10</v>
      </c>
      <c r="G15" s="58">
        <v>2</v>
      </c>
      <c r="H15" s="58">
        <v>32</v>
      </c>
      <c r="I15" s="58" t="s">
        <v>119</v>
      </c>
      <c r="AE15" s="130" t="s">
        <v>1485</v>
      </c>
      <c r="AF15" s="126"/>
      <c r="AG15" s="126"/>
      <c r="AH15" s="126"/>
    </row>
    <row r="16" spans="1:34" x14ac:dyDescent="0.35">
      <c r="A16" s="58" t="s">
        <v>699</v>
      </c>
      <c r="B16" s="58" t="s">
        <v>42</v>
      </c>
      <c r="C16" s="58">
        <v>16</v>
      </c>
      <c r="D16" s="58">
        <v>10</v>
      </c>
      <c r="E16" s="58">
        <v>9</v>
      </c>
      <c r="F16" s="58">
        <v>8</v>
      </c>
      <c r="G16" s="58">
        <v>2</v>
      </c>
      <c r="H16" s="58">
        <v>32</v>
      </c>
      <c r="I16" s="58" t="s">
        <v>117</v>
      </c>
      <c r="K16" s="58">
        <v>2</v>
      </c>
      <c r="O16" s="58">
        <v>-1</v>
      </c>
      <c r="V16" s="58">
        <v>2</v>
      </c>
      <c r="W16" s="58">
        <v>10</v>
      </c>
      <c r="AE16" s="130" t="s">
        <v>802</v>
      </c>
      <c r="AF16" s="126"/>
      <c r="AG16" s="126"/>
      <c r="AH16" s="126"/>
    </row>
    <row r="17" spans="1:31" x14ac:dyDescent="0.35">
      <c r="A17" s="58" t="s">
        <v>669</v>
      </c>
      <c r="B17" s="58" t="s">
        <v>42</v>
      </c>
      <c r="C17" s="58">
        <v>12</v>
      </c>
      <c r="D17" s="58">
        <v>10</v>
      </c>
      <c r="E17" s="58">
        <v>12</v>
      </c>
      <c r="F17" s="58">
        <v>7</v>
      </c>
      <c r="G17" s="58">
        <v>1</v>
      </c>
      <c r="H17" s="58">
        <v>25</v>
      </c>
      <c r="I17" s="58" t="s">
        <v>120</v>
      </c>
      <c r="AE17" s="65" t="s">
        <v>803</v>
      </c>
    </row>
    <row r="18" spans="1:31" x14ac:dyDescent="0.35">
      <c r="A18" s="58" t="s">
        <v>459</v>
      </c>
      <c r="B18" s="58" t="s">
        <v>42</v>
      </c>
      <c r="C18" s="58">
        <v>14</v>
      </c>
      <c r="D18" s="58">
        <v>8</v>
      </c>
      <c r="E18" s="58">
        <v>5</v>
      </c>
      <c r="F18" s="58">
        <v>5</v>
      </c>
      <c r="G18" s="58">
        <v>1</v>
      </c>
      <c r="H18" s="58">
        <v>30</v>
      </c>
      <c r="I18" s="58" t="s">
        <v>120</v>
      </c>
      <c r="K18" s="58">
        <v>3</v>
      </c>
      <c r="O18" s="58">
        <v>-4</v>
      </c>
      <c r="V18" s="58">
        <v>1</v>
      </c>
      <c r="W18" s="58">
        <v>30</v>
      </c>
      <c r="AE18" s="65" t="s">
        <v>804</v>
      </c>
    </row>
    <row r="19" spans="1:31" x14ac:dyDescent="0.35">
      <c r="A19" s="58" t="s">
        <v>973</v>
      </c>
      <c r="B19" s="58" t="s">
        <v>42</v>
      </c>
      <c r="C19" s="58">
        <v>7</v>
      </c>
      <c r="D19" s="58">
        <v>8</v>
      </c>
      <c r="E19" s="58">
        <v>3</v>
      </c>
      <c r="F19" s="58">
        <v>3</v>
      </c>
      <c r="H19" s="58">
        <v>14</v>
      </c>
      <c r="I19" s="58" t="s">
        <v>120</v>
      </c>
      <c r="K19" s="58">
        <v>5</v>
      </c>
      <c r="U19" s="58">
        <v>-20</v>
      </c>
      <c r="AE19" s="65" t="s">
        <v>974</v>
      </c>
    </row>
    <row r="20" spans="1:31" x14ac:dyDescent="0.35">
      <c r="A20" s="58" t="s">
        <v>1406</v>
      </c>
      <c r="B20" s="58" t="s">
        <v>42</v>
      </c>
      <c r="C20" s="58">
        <v>7</v>
      </c>
      <c r="D20" s="58">
        <v>1</v>
      </c>
      <c r="E20" s="58">
        <v>6</v>
      </c>
      <c r="F20" s="58">
        <v>4</v>
      </c>
      <c r="H20" s="58">
        <v>15</v>
      </c>
      <c r="I20" s="58" t="s">
        <v>1407</v>
      </c>
      <c r="AE20" s="65" t="s">
        <v>1408</v>
      </c>
    </row>
    <row r="21" spans="1:31" x14ac:dyDescent="0.35">
      <c r="A21" s="58" t="s">
        <v>460</v>
      </c>
      <c r="B21" s="58" t="s">
        <v>42</v>
      </c>
      <c r="C21" s="58">
        <v>6</v>
      </c>
      <c r="D21" s="58">
        <v>6</v>
      </c>
      <c r="H21" s="58">
        <v>10</v>
      </c>
      <c r="K21" s="58">
        <v>6</v>
      </c>
      <c r="O21" s="58">
        <v>2</v>
      </c>
      <c r="W21" s="58">
        <v>-15</v>
      </c>
      <c r="AE21" s="65" t="s">
        <v>1355</v>
      </c>
    </row>
    <row r="22" spans="1:31" x14ac:dyDescent="0.35">
      <c r="A22" s="58" t="s">
        <v>670</v>
      </c>
      <c r="B22" s="58" t="s">
        <v>42</v>
      </c>
      <c r="C22" s="58">
        <v>6</v>
      </c>
      <c r="D22" s="58">
        <v>6</v>
      </c>
      <c r="H22" s="58">
        <v>10</v>
      </c>
      <c r="K22" s="58">
        <v>6</v>
      </c>
      <c r="O22" s="58">
        <v>-2</v>
      </c>
      <c r="W22" s="58">
        <v>15</v>
      </c>
      <c r="AE22" s="65" t="s">
        <v>1354</v>
      </c>
    </row>
    <row r="23" spans="1:31" x14ac:dyDescent="0.35">
      <c r="A23" s="58" t="s">
        <v>80</v>
      </c>
      <c r="B23" s="58" t="s">
        <v>42</v>
      </c>
      <c r="C23" s="58">
        <v>4</v>
      </c>
      <c r="D23" s="58">
        <v>0</v>
      </c>
      <c r="H23" s="58">
        <v>24</v>
      </c>
      <c r="J23" s="58" t="s">
        <v>1234</v>
      </c>
      <c r="K23" s="58">
        <v>8</v>
      </c>
      <c r="R23" s="58">
        <v>3</v>
      </c>
      <c r="T23" s="58">
        <v>3</v>
      </c>
      <c r="U23" s="58">
        <v>10</v>
      </c>
      <c r="AE23" s="65" t="s">
        <v>1233</v>
      </c>
    </row>
    <row r="24" spans="1:31" x14ac:dyDescent="0.35">
      <c r="A24" s="58" t="s">
        <v>190</v>
      </c>
      <c r="B24" s="58" t="s">
        <v>42</v>
      </c>
      <c r="C24" s="58">
        <v>9</v>
      </c>
      <c r="D24" s="58">
        <v>0</v>
      </c>
      <c r="H24" s="58">
        <v>28</v>
      </c>
      <c r="I24" s="58" t="s">
        <v>120</v>
      </c>
      <c r="J24" s="58" t="s">
        <v>1353</v>
      </c>
      <c r="K24" s="58">
        <v>8</v>
      </c>
      <c r="R24" s="58">
        <v>6</v>
      </c>
      <c r="T24" s="58">
        <v>6</v>
      </c>
      <c r="U24" s="58">
        <v>20</v>
      </c>
      <c r="V24" s="58">
        <v>-3</v>
      </c>
      <c r="Z24" s="58">
        <v>5</v>
      </c>
      <c r="AE24" s="65" t="s">
        <v>1356</v>
      </c>
    </row>
    <row r="25" spans="1:31" x14ac:dyDescent="0.35">
      <c r="A25" s="58" t="s">
        <v>1352</v>
      </c>
      <c r="B25" s="58" t="s">
        <v>42</v>
      </c>
      <c r="C25" s="58">
        <v>14</v>
      </c>
      <c r="D25" s="58">
        <v>0</v>
      </c>
      <c r="H25" s="58">
        <v>32</v>
      </c>
      <c r="I25" s="58" t="s">
        <v>120</v>
      </c>
      <c r="J25" s="58" t="s">
        <v>848</v>
      </c>
      <c r="K25" s="58">
        <v>8</v>
      </c>
      <c r="R25" s="58">
        <v>9</v>
      </c>
      <c r="T25" s="58">
        <v>9</v>
      </c>
      <c r="U25" s="58">
        <v>30</v>
      </c>
      <c r="V25" s="58">
        <v>-6</v>
      </c>
      <c r="Z25" s="58">
        <v>7</v>
      </c>
      <c r="AE25" s="65" t="s">
        <v>1357</v>
      </c>
    </row>
    <row r="26" spans="1:31" x14ac:dyDescent="0.35">
      <c r="A26" s="58" t="s">
        <v>701</v>
      </c>
      <c r="B26" s="58" t="s">
        <v>42</v>
      </c>
      <c r="C26" s="58">
        <v>7</v>
      </c>
      <c r="D26" s="58">
        <v>6</v>
      </c>
      <c r="H26" s="58">
        <v>20</v>
      </c>
      <c r="AD26" s="58" t="s">
        <v>1079</v>
      </c>
      <c r="AE26" s="65" t="s">
        <v>702</v>
      </c>
    </row>
    <row r="27" spans="1:31" x14ac:dyDescent="0.35">
      <c r="A27" s="58" t="s">
        <v>709</v>
      </c>
      <c r="B27" s="58" t="s">
        <v>42</v>
      </c>
      <c r="C27" s="58">
        <v>8</v>
      </c>
      <c r="D27" s="58">
        <v>3</v>
      </c>
      <c r="H27" s="58">
        <v>24</v>
      </c>
      <c r="AD27" s="58" t="s">
        <v>1080</v>
      </c>
      <c r="AE27" s="65" t="s">
        <v>711</v>
      </c>
    </row>
    <row r="28" spans="1:31" x14ac:dyDescent="0.35">
      <c r="A28" s="58" t="s">
        <v>1081</v>
      </c>
      <c r="B28" s="58" t="s">
        <v>42</v>
      </c>
      <c r="C28" s="58">
        <v>15</v>
      </c>
      <c r="D28" s="58">
        <v>3</v>
      </c>
      <c r="H28" s="58">
        <v>34</v>
      </c>
      <c r="AD28" s="58" t="s">
        <v>1106</v>
      </c>
      <c r="AE28" s="65" t="s">
        <v>890</v>
      </c>
    </row>
    <row r="29" spans="1:31" x14ac:dyDescent="0.35">
      <c r="A29" s="58" t="s">
        <v>752</v>
      </c>
      <c r="B29" s="58" t="s">
        <v>42</v>
      </c>
      <c r="C29" s="58">
        <v>1</v>
      </c>
      <c r="D29" s="58">
        <v>5</v>
      </c>
      <c r="H29" s="58">
        <v>10</v>
      </c>
      <c r="K29" s="58">
        <v>20</v>
      </c>
      <c r="Z29" s="58">
        <v>8</v>
      </c>
      <c r="AE29" s="65" t="s">
        <v>822</v>
      </c>
    </row>
    <row r="30" spans="1:31" x14ac:dyDescent="0.35">
      <c r="A30" s="58" t="s">
        <v>688</v>
      </c>
      <c r="B30" s="58" t="s">
        <v>42</v>
      </c>
      <c r="C30" s="58">
        <v>6</v>
      </c>
      <c r="D30" s="58">
        <v>8</v>
      </c>
      <c r="E30" s="58">
        <v>2</v>
      </c>
      <c r="F30" s="58">
        <v>2</v>
      </c>
      <c r="H30" s="58">
        <v>16</v>
      </c>
      <c r="I30" s="58" t="s">
        <v>120</v>
      </c>
      <c r="K30" s="58">
        <v>2</v>
      </c>
      <c r="W30" s="58">
        <v>20</v>
      </c>
      <c r="AE30" s="65" t="s">
        <v>996</v>
      </c>
    </row>
    <row r="31" spans="1:31" x14ac:dyDescent="0.35">
      <c r="A31" s="58" t="s">
        <v>877</v>
      </c>
      <c r="B31" s="58" t="s">
        <v>42</v>
      </c>
      <c r="C31" s="58">
        <v>4</v>
      </c>
      <c r="D31" s="58">
        <v>5</v>
      </c>
      <c r="H31" s="58">
        <v>10</v>
      </c>
      <c r="AA31" s="58">
        <v>1</v>
      </c>
      <c r="AE31" s="65" t="s">
        <v>878</v>
      </c>
    </row>
    <row r="32" spans="1:31" x14ac:dyDescent="0.35">
      <c r="A32" s="58" t="s">
        <v>1388</v>
      </c>
      <c r="B32" s="58" t="s">
        <v>42</v>
      </c>
      <c r="C32" s="58">
        <v>7</v>
      </c>
      <c r="D32" s="58">
        <v>3</v>
      </c>
      <c r="H32" s="58">
        <v>15</v>
      </c>
      <c r="AC32" s="58">
        <v>1</v>
      </c>
      <c r="AE32" s="65" t="s">
        <v>1391</v>
      </c>
    </row>
    <row r="33" spans="1:34" x14ac:dyDescent="0.35">
      <c r="A33" s="58" t="s">
        <v>1389</v>
      </c>
      <c r="B33" s="58" t="s">
        <v>42</v>
      </c>
      <c r="C33" s="58">
        <v>12</v>
      </c>
      <c r="D33" s="58">
        <v>10</v>
      </c>
      <c r="H33" s="58">
        <v>25</v>
      </c>
      <c r="AC33" s="58">
        <v>1</v>
      </c>
      <c r="AE33" s="65" t="s">
        <v>1390</v>
      </c>
    </row>
    <row r="34" spans="1:34" x14ac:dyDescent="0.35">
      <c r="A34" s="58" t="s">
        <v>203</v>
      </c>
      <c r="B34" s="58" t="s">
        <v>193</v>
      </c>
      <c r="C34" s="58">
        <v>1</v>
      </c>
      <c r="D34" s="58">
        <v>5</v>
      </c>
      <c r="E34" s="58">
        <v>-6</v>
      </c>
      <c r="F34" s="58">
        <v>3</v>
      </c>
      <c r="H34" s="58">
        <v>8</v>
      </c>
      <c r="I34" s="58" t="s">
        <v>120</v>
      </c>
      <c r="AE34" s="65" t="s">
        <v>807</v>
      </c>
    </row>
    <row r="35" spans="1:34" x14ac:dyDescent="0.35">
      <c r="A35" s="58" t="s">
        <v>204</v>
      </c>
      <c r="B35" s="58" t="s">
        <v>193</v>
      </c>
      <c r="C35" s="58">
        <v>3</v>
      </c>
      <c r="D35" s="58">
        <v>5</v>
      </c>
      <c r="E35" s="58">
        <v>-12</v>
      </c>
      <c r="F35" s="58">
        <v>6</v>
      </c>
      <c r="H35" s="58">
        <v>14</v>
      </c>
      <c r="I35" s="58" t="s">
        <v>120</v>
      </c>
      <c r="AE35" s="65" t="s">
        <v>806</v>
      </c>
    </row>
    <row r="36" spans="1:34" x14ac:dyDescent="0.35">
      <c r="A36" s="58" t="s">
        <v>205</v>
      </c>
      <c r="B36" s="58" t="s">
        <v>193</v>
      </c>
      <c r="C36" s="58">
        <v>6</v>
      </c>
      <c r="D36" s="58">
        <v>5</v>
      </c>
      <c r="E36" s="58">
        <v>-24</v>
      </c>
      <c r="F36" s="58">
        <v>9</v>
      </c>
      <c r="H36" s="58">
        <v>22</v>
      </c>
      <c r="I36" s="58" t="s">
        <v>120</v>
      </c>
      <c r="AE36" s="65" t="s">
        <v>805</v>
      </c>
    </row>
    <row r="37" spans="1:34" x14ac:dyDescent="0.35">
      <c r="A37" s="58" t="s">
        <v>206</v>
      </c>
      <c r="B37" s="58" t="s">
        <v>193</v>
      </c>
      <c r="C37" s="58">
        <v>5</v>
      </c>
      <c r="D37" s="58">
        <v>6</v>
      </c>
      <c r="H37" s="58">
        <v>12</v>
      </c>
      <c r="K37" s="58">
        <v>8</v>
      </c>
      <c r="L37" s="58">
        <v>1</v>
      </c>
      <c r="M37" s="58">
        <v>1</v>
      </c>
      <c r="N37" s="58">
        <v>1</v>
      </c>
      <c r="O37" s="58">
        <v>1</v>
      </c>
      <c r="P37" s="58">
        <v>1</v>
      </c>
      <c r="AE37" s="65" t="s">
        <v>808</v>
      </c>
    </row>
    <row r="38" spans="1:34" x14ac:dyDescent="0.35">
      <c r="A38" s="58" t="s">
        <v>207</v>
      </c>
      <c r="B38" s="58" t="s">
        <v>193</v>
      </c>
      <c r="C38" s="58">
        <v>5</v>
      </c>
      <c r="D38" s="58">
        <v>6</v>
      </c>
      <c r="H38" s="58">
        <v>12</v>
      </c>
      <c r="K38" s="58">
        <v>8</v>
      </c>
      <c r="L38" s="58">
        <v>-1</v>
      </c>
      <c r="M38" s="58">
        <v>-1</v>
      </c>
      <c r="N38" s="58">
        <v>-1</v>
      </c>
      <c r="O38" s="58">
        <v>-1</v>
      </c>
      <c r="P38" s="58">
        <v>-1</v>
      </c>
      <c r="AE38" s="65" t="s">
        <v>809</v>
      </c>
    </row>
    <row r="39" spans="1:34" x14ac:dyDescent="0.35">
      <c r="A39" s="58" t="s">
        <v>840</v>
      </c>
      <c r="B39" s="58" t="s">
        <v>193</v>
      </c>
      <c r="C39" s="58">
        <v>3</v>
      </c>
      <c r="D39" s="58">
        <v>7</v>
      </c>
      <c r="E39" s="58">
        <v>3</v>
      </c>
      <c r="F39" s="58">
        <v>4</v>
      </c>
      <c r="H39" s="58">
        <v>10</v>
      </c>
      <c r="I39" s="58" t="s">
        <v>119</v>
      </c>
      <c r="AE39" s="130" t="s">
        <v>841</v>
      </c>
      <c r="AF39" s="126"/>
      <c r="AG39" s="126"/>
    </row>
    <row r="40" spans="1:34" x14ac:dyDescent="0.35">
      <c r="A40" s="58" t="s">
        <v>213</v>
      </c>
      <c r="B40" s="58" t="s">
        <v>193</v>
      </c>
      <c r="C40" s="58">
        <v>4</v>
      </c>
      <c r="D40" s="58">
        <v>0</v>
      </c>
      <c r="H40" s="58">
        <v>14</v>
      </c>
      <c r="J40" s="58" t="s">
        <v>1005</v>
      </c>
      <c r="K40" s="58">
        <v>8</v>
      </c>
      <c r="U40" s="58">
        <v>10</v>
      </c>
      <c r="AE40" s="65" t="s">
        <v>1349</v>
      </c>
    </row>
    <row r="41" spans="1:34" x14ac:dyDescent="0.35">
      <c r="A41" s="58" t="s">
        <v>212</v>
      </c>
      <c r="B41" s="58" t="s">
        <v>193</v>
      </c>
      <c r="C41" s="58">
        <v>9</v>
      </c>
      <c r="D41" s="58">
        <v>0</v>
      </c>
      <c r="H41" s="58">
        <v>20</v>
      </c>
      <c r="J41" s="58" t="s">
        <v>895</v>
      </c>
      <c r="K41" s="58">
        <v>8</v>
      </c>
      <c r="U41" s="58">
        <v>20</v>
      </c>
      <c r="AE41" s="65" t="s">
        <v>1350</v>
      </c>
    </row>
    <row r="42" spans="1:34" x14ac:dyDescent="0.35">
      <c r="A42" s="58" t="s">
        <v>839</v>
      </c>
      <c r="B42" s="58" t="s">
        <v>193</v>
      </c>
      <c r="C42" s="58">
        <v>14</v>
      </c>
      <c r="D42" s="58">
        <v>0</v>
      </c>
      <c r="H42" s="58">
        <v>28</v>
      </c>
      <c r="J42" s="58" t="s">
        <v>1006</v>
      </c>
      <c r="K42" s="58">
        <v>8</v>
      </c>
      <c r="U42" s="58">
        <v>30</v>
      </c>
      <c r="AE42" s="65" t="s">
        <v>1351</v>
      </c>
    </row>
    <row r="43" spans="1:34" x14ac:dyDescent="0.35">
      <c r="A43" s="58" t="s">
        <v>842</v>
      </c>
      <c r="B43" s="58" t="s">
        <v>193</v>
      </c>
      <c r="C43" s="58">
        <v>13</v>
      </c>
      <c r="D43" s="58">
        <v>10</v>
      </c>
      <c r="E43" s="58">
        <v>9</v>
      </c>
      <c r="F43" s="58">
        <v>10</v>
      </c>
      <c r="G43" s="58">
        <v>1</v>
      </c>
      <c r="H43" s="58">
        <v>27</v>
      </c>
      <c r="I43" s="58" t="s">
        <v>119</v>
      </c>
      <c r="AE43" s="130" t="s">
        <v>843</v>
      </c>
      <c r="AF43" s="126"/>
      <c r="AG43" s="126"/>
      <c r="AH43" s="126"/>
    </row>
    <row r="44" spans="1:34" x14ac:dyDescent="0.35">
      <c r="A44" s="58" t="s">
        <v>1227</v>
      </c>
      <c r="B44" s="58" t="s">
        <v>193</v>
      </c>
      <c r="C44" s="58">
        <v>6</v>
      </c>
      <c r="D44" s="58">
        <v>0</v>
      </c>
      <c r="H44" s="58">
        <v>24</v>
      </c>
      <c r="K44" s="58">
        <v>8</v>
      </c>
      <c r="Q44" s="58">
        <v>-3</v>
      </c>
      <c r="R44" s="58">
        <v>4</v>
      </c>
      <c r="S44" s="58">
        <v>-1</v>
      </c>
      <c r="T44" s="58">
        <v>2</v>
      </c>
      <c r="AE44" s="130" t="s">
        <v>1229</v>
      </c>
      <c r="AF44" s="126"/>
      <c r="AG44" s="126"/>
      <c r="AH44" s="126"/>
    </row>
    <row r="45" spans="1:34" x14ac:dyDescent="0.35">
      <c r="A45" s="58" t="s">
        <v>1228</v>
      </c>
      <c r="B45" s="58" t="s">
        <v>193</v>
      </c>
      <c r="C45" s="58">
        <v>10</v>
      </c>
      <c r="D45" s="58">
        <v>0</v>
      </c>
      <c r="H45" s="58">
        <v>28</v>
      </c>
      <c r="K45" s="58">
        <v>8</v>
      </c>
      <c r="Q45" s="58">
        <v>-6</v>
      </c>
      <c r="R45" s="58">
        <v>8</v>
      </c>
      <c r="S45" s="58">
        <v>-2</v>
      </c>
      <c r="T45" s="58">
        <v>4</v>
      </c>
      <c r="AB45" s="58">
        <v>1</v>
      </c>
      <c r="AE45" s="130" t="s">
        <v>1230</v>
      </c>
      <c r="AF45" s="126"/>
      <c r="AG45" s="126"/>
      <c r="AH45" s="126"/>
    </row>
    <row r="46" spans="1:34" x14ac:dyDescent="0.35">
      <c r="A46" s="58" t="s">
        <v>1232</v>
      </c>
      <c r="B46" s="58" t="s">
        <v>193</v>
      </c>
      <c r="C46" s="58">
        <v>14</v>
      </c>
      <c r="D46" s="58">
        <v>0</v>
      </c>
      <c r="H46" s="58">
        <v>32</v>
      </c>
      <c r="K46" s="58">
        <v>8</v>
      </c>
      <c r="Q46" s="58">
        <v>-9</v>
      </c>
      <c r="R46" s="58">
        <v>12</v>
      </c>
      <c r="S46" s="58">
        <v>-3</v>
      </c>
      <c r="T46" s="58">
        <v>6</v>
      </c>
      <c r="AE46" s="130" t="s">
        <v>1231</v>
      </c>
      <c r="AF46" s="126"/>
      <c r="AG46" s="126"/>
      <c r="AH46" s="126"/>
    </row>
    <row r="47" spans="1:34" x14ac:dyDescent="0.35">
      <c r="A47" s="58" t="s">
        <v>380</v>
      </c>
      <c r="B47" s="58" t="s">
        <v>193</v>
      </c>
      <c r="C47" s="58">
        <v>7</v>
      </c>
      <c r="D47" s="58">
        <v>5</v>
      </c>
      <c r="E47" s="58">
        <v>4</v>
      </c>
      <c r="F47" s="58">
        <v>4</v>
      </c>
      <c r="H47" s="58">
        <v>14</v>
      </c>
      <c r="I47" s="58" t="s">
        <v>120</v>
      </c>
      <c r="K47" s="58">
        <v>6</v>
      </c>
      <c r="L47" s="58">
        <v>-2</v>
      </c>
      <c r="N47" s="58">
        <v>-2</v>
      </c>
      <c r="AE47" s="65" t="s">
        <v>1044</v>
      </c>
      <c r="AH47" s="126"/>
    </row>
    <row r="48" spans="1:34" x14ac:dyDescent="0.35">
      <c r="A48" s="58" t="s">
        <v>997</v>
      </c>
      <c r="B48" s="58" t="s">
        <v>193</v>
      </c>
      <c r="C48" s="58">
        <v>4</v>
      </c>
      <c r="D48" s="58">
        <v>5</v>
      </c>
      <c r="H48" s="58">
        <v>10</v>
      </c>
      <c r="I48" s="58" t="s">
        <v>120</v>
      </c>
      <c r="K48" s="58">
        <v>4</v>
      </c>
      <c r="V48" s="58">
        <v>5</v>
      </c>
      <c r="AE48" s="65" t="s">
        <v>1453</v>
      </c>
    </row>
    <row r="49" spans="1:31" x14ac:dyDescent="0.35">
      <c r="A49" s="58" t="s">
        <v>5</v>
      </c>
      <c r="B49" s="58" t="s">
        <v>193</v>
      </c>
      <c r="C49" s="58">
        <v>3</v>
      </c>
      <c r="D49" s="58">
        <v>5</v>
      </c>
      <c r="H49" s="58">
        <v>14</v>
      </c>
      <c r="K49" s="58">
        <v>6</v>
      </c>
      <c r="L49" s="58">
        <v>2</v>
      </c>
      <c r="AE49" s="65" t="s">
        <v>810</v>
      </c>
    </row>
    <row r="50" spans="1:31" x14ac:dyDescent="0.35">
      <c r="A50" s="58" t="s">
        <v>562</v>
      </c>
      <c r="B50" s="58" t="s">
        <v>193</v>
      </c>
      <c r="C50" s="58">
        <v>7</v>
      </c>
      <c r="D50" s="58">
        <v>5</v>
      </c>
      <c r="H50" s="58">
        <v>18</v>
      </c>
      <c r="K50" s="58">
        <v>6</v>
      </c>
      <c r="L50" s="58">
        <v>4</v>
      </c>
      <c r="AE50" s="65" t="s">
        <v>811</v>
      </c>
    </row>
    <row r="51" spans="1:31" x14ac:dyDescent="0.35">
      <c r="A51" s="58" t="s">
        <v>174</v>
      </c>
      <c r="B51" s="58" t="s">
        <v>193</v>
      </c>
      <c r="C51" s="58">
        <v>3</v>
      </c>
      <c r="D51" s="58">
        <v>5</v>
      </c>
      <c r="H51" s="58">
        <v>14</v>
      </c>
      <c r="K51" s="58">
        <v>6</v>
      </c>
      <c r="M51" s="58">
        <v>2</v>
      </c>
      <c r="AE51" s="65" t="s">
        <v>812</v>
      </c>
    </row>
    <row r="52" spans="1:31" x14ac:dyDescent="0.35">
      <c r="A52" s="58" t="s">
        <v>566</v>
      </c>
      <c r="B52" s="58" t="s">
        <v>193</v>
      </c>
      <c r="C52" s="58">
        <v>7</v>
      </c>
      <c r="D52" s="58">
        <v>5</v>
      </c>
      <c r="H52" s="58">
        <v>18</v>
      </c>
      <c r="K52" s="58">
        <v>6</v>
      </c>
      <c r="M52" s="58">
        <v>4</v>
      </c>
      <c r="AE52" s="65" t="s">
        <v>813</v>
      </c>
    </row>
    <row r="53" spans="1:31" x14ac:dyDescent="0.35">
      <c r="A53" s="58" t="s">
        <v>173</v>
      </c>
      <c r="B53" s="58" t="s">
        <v>193</v>
      </c>
      <c r="C53" s="58">
        <v>3</v>
      </c>
      <c r="D53" s="58">
        <v>5</v>
      </c>
      <c r="H53" s="58">
        <v>14</v>
      </c>
      <c r="K53" s="58">
        <v>6</v>
      </c>
      <c r="N53" s="58">
        <v>2</v>
      </c>
      <c r="AE53" s="65" t="s">
        <v>814</v>
      </c>
    </row>
    <row r="54" spans="1:31" x14ac:dyDescent="0.35">
      <c r="A54" s="58" t="s">
        <v>567</v>
      </c>
      <c r="B54" s="58" t="s">
        <v>193</v>
      </c>
      <c r="C54" s="58">
        <v>7</v>
      </c>
      <c r="D54" s="58">
        <v>5</v>
      </c>
      <c r="H54" s="58">
        <v>18</v>
      </c>
      <c r="K54" s="58">
        <v>6</v>
      </c>
      <c r="N54" s="58">
        <v>4</v>
      </c>
      <c r="AE54" s="65" t="s">
        <v>815</v>
      </c>
    </row>
    <row r="55" spans="1:31" x14ac:dyDescent="0.35">
      <c r="A55" s="58" t="s">
        <v>7</v>
      </c>
      <c r="B55" s="58" t="s">
        <v>193</v>
      </c>
      <c r="C55" s="58">
        <v>3</v>
      </c>
      <c r="D55" s="58">
        <v>5</v>
      </c>
      <c r="H55" s="58">
        <v>14</v>
      </c>
      <c r="K55" s="58">
        <v>6</v>
      </c>
      <c r="O55" s="58">
        <v>2</v>
      </c>
      <c r="AE55" s="65" t="s">
        <v>816</v>
      </c>
    </row>
    <row r="56" spans="1:31" x14ac:dyDescent="0.35">
      <c r="A56" s="58" t="s">
        <v>568</v>
      </c>
      <c r="B56" s="58" t="s">
        <v>193</v>
      </c>
      <c r="C56" s="58">
        <v>7</v>
      </c>
      <c r="D56" s="58">
        <v>5</v>
      </c>
      <c r="H56" s="58">
        <v>18</v>
      </c>
      <c r="K56" s="58">
        <v>6</v>
      </c>
      <c r="O56" s="58">
        <v>4</v>
      </c>
      <c r="AE56" s="65" t="s">
        <v>817</v>
      </c>
    </row>
    <row r="57" spans="1:31" x14ac:dyDescent="0.35">
      <c r="A57" s="58" t="s">
        <v>6</v>
      </c>
      <c r="B57" s="58" t="s">
        <v>193</v>
      </c>
      <c r="C57" s="58">
        <v>3</v>
      </c>
      <c r="D57" s="58">
        <v>5</v>
      </c>
      <c r="H57" s="58">
        <v>14</v>
      </c>
      <c r="K57" s="58">
        <v>6</v>
      </c>
      <c r="P57" s="58">
        <v>2</v>
      </c>
      <c r="AE57" s="65" t="s">
        <v>818</v>
      </c>
    </row>
    <row r="58" spans="1:31" x14ac:dyDescent="0.35">
      <c r="A58" s="58" t="s">
        <v>569</v>
      </c>
      <c r="B58" s="58" t="s">
        <v>193</v>
      </c>
      <c r="C58" s="58">
        <v>7</v>
      </c>
      <c r="D58" s="58">
        <v>5</v>
      </c>
      <c r="H58" s="58">
        <v>18</v>
      </c>
      <c r="K58" s="58">
        <v>6</v>
      </c>
      <c r="P58" s="58">
        <v>4</v>
      </c>
      <c r="AE58" s="65" t="s">
        <v>819</v>
      </c>
    </row>
    <row r="59" spans="1:31" x14ac:dyDescent="0.35">
      <c r="A59" s="58" t="s">
        <v>681</v>
      </c>
      <c r="B59" s="58" t="s">
        <v>193</v>
      </c>
      <c r="C59" s="58">
        <v>4</v>
      </c>
      <c r="D59" s="58">
        <v>5</v>
      </c>
      <c r="H59" s="58">
        <v>8</v>
      </c>
      <c r="I59" s="58" t="s">
        <v>120</v>
      </c>
      <c r="K59" s="58">
        <v>5</v>
      </c>
      <c r="V59" s="58">
        <v>-6</v>
      </c>
      <c r="AE59" s="65" t="s">
        <v>821</v>
      </c>
    </row>
    <row r="60" spans="1:31" x14ac:dyDescent="0.35">
      <c r="A60" s="58" t="s">
        <v>682</v>
      </c>
      <c r="B60" s="58" t="s">
        <v>193</v>
      </c>
      <c r="C60" s="58">
        <v>8</v>
      </c>
      <c r="D60" s="58">
        <v>5</v>
      </c>
      <c r="H60" s="58">
        <v>14</v>
      </c>
      <c r="I60" s="58" t="s">
        <v>120</v>
      </c>
      <c r="K60" s="58">
        <v>5</v>
      </c>
      <c r="V60" s="58">
        <v>-12</v>
      </c>
      <c r="AE60" s="65" t="s">
        <v>820</v>
      </c>
    </row>
    <row r="61" spans="1:31" x14ac:dyDescent="0.35">
      <c r="A61" s="58" t="s">
        <v>844</v>
      </c>
      <c r="B61" s="58" t="s">
        <v>193</v>
      </c>
      <c r="C61" s="58">
        <v>12</v>
      </c>
      <c r="D61" s="58">
        <v>5</v>
      </c>
      <c r="H61" s="58">
        <v>24</v>
      </c>
      <c r="I61" s="58" t="s">
        <v>120</v>
      </c>
      <c r="K61" s="58">
        <v>5</v>
      </c>
      <c r="V61" s="58">
        <v>-18</v>
      </c>
      <c r="AE61" s="65" t="s">
        <v>845</v>
      </c>
    </row>
    <row r="62" spans="1:31" x14ac:dyDescent="0.35">
      <c r="A62" s="58" t="s">
        <v>998</v>
      </c>
      <c r="B62" s="58" t="s">
        <v>193</v>
      </c>
      <c r="C62" s="58">
        <v>16</v>
      </c>
      <c r="D62" s="58">
        <v>5</v>
      </c>
      <c r="H62" s="58">
        <v>30</v>
      </c>
      <c r="I62" s="58" t="s">
        <v>120</v>
      </c>
      <c r="K62" s="58">
        <v>5</v>
      </c>
      <c r="V62" s="58">
        <v>-24</v>
      </c>
      <c r="AE62" s="65" t="s">
        <v>999</v>
      </c>
    </row>
    <row r="63" spans="1:31" x14ac:dyDescent="0.35">
      <c r="A63" s="58" t="s">
        <v>710</v>
      </c>
      <c r="B63" s="58" t="s">
        <v>193</v>
      </c>
      <c r="C63" s="58">
        <v>8</v>
      </c>
      <c r="D63" s="58">
        <v>3</v>
      </c>
      <c r="H63" s="58">
        <v>24</v>
      </c>
      <c r="AD63" s="58" t="s">
        <v>1082</v>
      </c>
      <c r="AE63" s="65" t="s">
        <v>712</v>
      </c>
    </row>
    <row r="64" spans="1:31" x14ac:dyDescent="0.35">
      <c r="A64" s="58" t="s">
        <v>888</v>
      </c>
      <c r="B64" s="58" t="s">
        <v>193</v>
      </c>
      <c r="C64" s="58">
        <v>14</v>
      </c>
      <c r="D64" s="58">
        <v>3</v>
      </c>
      <c r="H64" s="58">
        <v>32</v>
      </c>
      <c r="AD64" s="58" t="s">
        <v>1083</v>
      </c>
      <c r="AE64" s="65" t="s">
        <v>889</v>
      </c>
    </row>
    <row r="65" spans="1:31" x14ac:dyDescent="0.35">
      <c r="A65" s="58" t="s">
        <v>753</v>
      </c>
      <c r="B65" s="58" t="s">
        <v>193</v>
      </c>
      <c r="C65" s="58">
        <v>1</v>
      </c>
      <c r="D65" s="58">
        <v>5</v>
      </c>
      <c r="H65" s="58">
        <v>10</v>
      </c>
      <c r="K65" s="58">
        <v>20</v>
      </c>
      <c r="Z65" s="58">
        <v>8</v>
      </c>
      <c r="AE65" s="65" t="s">
        <v>823</v>
      </c>
    </row>
    <row r="66" spans="1:31" x14ac:dyDescent="0.35">
      <c r="A66" s="58" t="s">
        <v>756</v>
      </c>
      <c r="B66" s="58" t="s">
        <v>193</v>
      </c>
      <c r="C66" s="58">
        <v>9</v>
      </c>
      <c r="D66" s="58">
        <v>2</v>
      </c>
      <c r="H66" s="58">
        <v>24</v>
      </c>
      <c r="K66" s="58">
        <v>2</v>
      </c>
      <c r="Q66" s="58">
        <v>-3</v>
      </c>
      <c r="R66" s="58">
        <v>-3</v>
      </c>
      <c r="S66" s="58">
        <v>-3</v>
      </c>
      <c r="T66" s="58">
        <v>-3</v>
      </c>
      <c r="Y66" s="58">
        <v>2</v>
      </c>
      <c r="AE66" s="65" t="s">
        <v>1000</v>
      </c>
    </row>
    <row r="67" spans="1:31" x14ac:dyDescent="0.35">
      <c r="A67" s="58" t="s">
        <v>879</v>
      </c>
      <c r="B67" s="58" t="s">
        <v>193</v>
      </c>
      <c r="C67" s="58">
        <v>3</v>
      </c>
      <c r="D67" s="58">
        <v>5</v>
      </c>
      <c r="H67" s="58">
        <v>10</v>
      </c>
      <c r="AA67" s="58">
        <v>1</v>
      </c>
      <c r="AE67" s="65" t="s">
        <v>878</v>
      </c>
    </row>
    <row r="68" spans="1:31" x14ac:dyDescent="0.35">
      <c r="A68" s="58" t="s">
        <v>410</v>
      </c>
      <c r="B68" s="58" t="s">
        <v>415</v>
      </c>
      <c r="C68" s="58">
        <v>0</v>
      </c>
      <c r="D68" s="58">
        <v>8</v>
      </c>
      <c r="E68" s="58">
        <v>20</v>
      </c>
      <c r="F68" s="58">
        <v>10</v>
      </c>
      <c r="G68" s="58">
        <v>2</v>
      </c>
      <c r="H68" s="58">
        <v>20</v>
      </c>
      <c r="I68" s="58" t="s">
        <v>116</v>
      </c>
      <c r="AE68" s="65"/>
    </row>
    <row r="69" spans="1:31" x14ac:dyDescent="0.35">
      <c r="A69" s="58" t="s">
        <v>411</v>
      </c>
      <c r="B69" s="58" t="s">
        <v>415</v>
      </c>
      <c r="C69" s="58">
        <v>0</v>
      </c>
      <c r="D69" s="58">
        <v>8</v>
      </c>
      <c r="E69" s="58">
        <v>20</v>
      </c>
      <c r="F69" s="58">
        <v>10</v>
      </c>
      <c r="G69" s="58">
        <v>2</v>
      </c>
      <c r="H69" s="58">
        <v>20</v>
      </c>
      <c r="I69" s="58" t="s">
        <v>119</v>
      </c>
      <c r="AE69" s="65"/>
    </row>
    <row r="70" spans="1:31" x14ac:dyDescent="0.35">
      <c r="A70" s="58" t="s">
        <v>412</v>
      </c>
      <c r="B70" s="58" t="s">
        <v>415</v>
      </c>
      <c r="C70" s="58">
        <v>0</v>
      </c>
      <c r="D70" s="58">
        <v>8</v>
      </c>
      <c r="E70" s="58">
        <v>20</v>
      </c>
      <c r="F70" s="58">
        <v>10</v>
      </c>
      <c r="G70" s="58">
        <v>2</v>
      </c>
      <c r="H70" s="58">
        <v>20</v>
      </c>
      <c r="I70" s="58" t="s">
        <v>132</v>
      </c>
      <c r="AE70" s="65"/>
    </row>
    <row r="71" spans="1:31" x14ac:dyDescent="0.35">
      <c r="A71" s="58" t="s">
        <v>413</v>
      </c>
      <c r="B71" s="58" t="s">
        <v>415</v>
      </c>
      <c r="C71" s="58">
        <v>0</v>
      </c>
      <c r="D71" s="58">
        <v>8</v>
      </c>
      <c r="E71" s="58">
        <v>10</v>
      </c>
      <c r="F71" s="58">
        <v>8</v>
      </c>
      <c r="G71" s="58">
        <v>2</v>
      </c>
      <c r="H71" s="58">
        <v>20</v>
      </c>
      <c r="I71" s="58" t="s">
        <v>131</v>
      </c>
      <c r="K71" s="58">
        <v>8</v>
      </c>
      <c r="V71" s="58">
        <v>2</v>
      </c>
      <c r="AE71" s="65"/>
    </row>
    <row r="72" spans="1:31" x14ac:dyDescent="0.35">
      <c r="A72" s="58" t="s">
        <v>414</v>
      </c>
      <c r="B72" s="58" t="s">
        <v>415</v>
      </c>
      <c r="C72" s="58">
        <v>0</v>
      </c>
      <c r="D72" s="58">
        <v>8</v>
      </c>
      <c r="E72" s="58">
        <v>20</v>
      </c>
      <c r="F72" s="58">
        <v>10</v>
      </c>
      <c r="G72" s="58">
        <v>2</v>
      </c>
      <c r="H72" s="58">
        <v>20</v>
      </c>
      <c r="I72" s="58" t="s">
        <v>117</v>
      </c>
      <c r="K72" s="58">
        <v>8</v>
      </c>
      <c r="O72" s="58">
        <v>-1</v>
      </c>
      <c r="W72" s="58">
        <v>20</v>
      </c>
      <c r="AE72" s="65"/>
    </row>
    <row r="73" spans="1:31" x14ac:dyDescent="0.35">
      <c r="A73" s="58" t="s">
        <v>1128</v>
      </c>
      <c r="B73" s="58" t="s">
        <v>415</v>
      </c>
      <c r="C73" s="58">
        <v>0</v>
      </c>
      <c r="D73" s="58">
        <v>6</v>
      </c>
      <c r="E73" s="58">
        <v>4</v>
      </c>
      <c r="F73" s="58">
        <v>2</v>
      </c>
      <c r="H73" s="58">
        <v>15</v>
      </c>
      <c r="I73" s="58" t="s">
        <v>120</v>
      </c>
      <c r="K73" s="58">
        <v>4</v>
      </c>
      <c r="O73" s="58">
        <v>-2</v>
      </c>
      <c r="Q73" s="58">
        <v>-1</v>
      </c>
      <c r="R73" s="58">
        <v>-1</v>
      </c>
      <c r="S73" s="58">
        <v>-1</v>
      </c>
      <c r="T73" s="58">
        <v>-1</v>
      </c>
      <c r="W73" s="58">
        <v>30</v>
      </c>
      <c r="AE73" s="65" t="s">
        <v>1129</v>
      </c>
    </row>
    <row r="74" spans="1:31" x14ac:dyDescent="0.35">
      <c r="A74" s="58" t="s">
        <v>1130</v>
      </c>
      <c r="B74" s="58" t="s">
        <v>415</v>
      </c>
      <c r="C74" s="58">
        <v>0</v>
      </c>
      <c r="D74" s="58">
        <v>4</v>
      </c>
      <c r="E74" s="58">
        <v>6</v>
      </c>
      <c r="F74" s="58">
        <v>6</v>
      </c>
      <c r="H74" s="58">
        <v>12</v>
      </c>
      <c r="I74" s="58" t="s">
        <v>131</v>
      </c>
      <c r="K74" s="58">
        <v>6</v>
      </c>
      <c r="V74" s="58">
        <v>4</v>
      </c>
      <c r="AE74" s="65" t="s">
        <v>1131</v>
      </c>
    </row>
    <row r="75" spans="1:31" x14ac:dyDescent="0.35">
      <c r="A75" s="58" t="s">
        <v>1358</v>
      </c>
      <c r="B75" s="58" t="s">
        <v>415</v>
      </c>
      <c r="C75" s="58">
        <v>0</v>
      </c>
      <c r="D75" s="58">
        <v>3</v>
      </c>
      <c r="H75" s="58">
        <v>15</v>
      </c>
      <c r="AD75" s="58" t="s">
        <v>1361</v>
      </c>
      <c r="AE75" s="65" t="s">
        <v>1360</v>
      </c>
    </row>
    <row r="76" spans="1:31" x14ac:dyDescent="0.35">
      <c r="A76" s="58" t="s">
        <v>1409</v>
      </c>
      <c r="B76" s="58" t="s">
        <v>415</v>
      </c>
      <c r="C76" s="58">
        <v>0</v>
      </c>
      <c r="D76" s="58">
        <v>1</v>
      </c>
      <c r="E76" s="58">
        <v>4</v>
      </c>
      <c r="F76" s="58">
        <v>2</v>
      </c>
      <c r="H76" s="58">
        <v>12</v>
      </c>
      <c r="I76" s="58" t="s">
        <v>1407</v>
      </c>
      <c r="AE76" s="65" t="s">
        <v>1410</v>
      </c>
    </row>
    <row r="77" spans="1:31" x14ac:dyDescent="0.35">
      <c r="A77" s="58" t="s">
        <v>237</v>
      </c>
      <c r="B77" s="58" t="s">
        <v>16</v>
      </c>
      <c r="C77" s="58">
        <v>0</v>
      </c>
      <c r="D77" s="58">
        <v>0</v>
      </c>
      <c r="H77" s="58">
        <v>10</v>
      </c>
      <c r="K77" s="58">
        <v>6</v>
      </c>
      <c r="AE77" s="65" t="s">
        <v>1065</v>
      </c>
    </row>
    <row r="78" spans="1:31" x14ac:dyDescent="0.35">
      <c r="A78" s="58" t="s">
        <v>726</v>
      </c>
      <c r="B78" s="58" t="s">
        <v>16</v>
      </c>
      <c r="C78" s="58">
        <v>0</v>
      </c>
      <c r="D78" s="58">
        <v>3</v>
      </c>
      <c r="H78" s="58">
        <v>16</v>
      </c>
      <c r="AD78" s="58" t="s">
        <v>1309</v>
      </c>
      <c r="AE78" s="65" t="s">
        <v>727</v>
      </c>
    </row>
    <row r="79" spans="1:31" x14ac:dyDescent="0.35">
      <c r="A79" s="58" t="s">
        <v>768</v>
      </c>
      <c r="B79" s="58" t="s">
        <v>16</v>
      </c>
      <c r="C79" s="58">
        <v>0</v>
      </c>
      <c r="D79" s="58">
        <v>0</v>
      </c>
      <c r="H79" s="58">
        <v>10</v>
      </c>
      <c r="K79" s="58">
        <v>6</v>
      </c>
      <c r="Q79" s="58">
        <v>-5</v>
      </c>
      <c r="AE79" s="65" t="s">
        <v>769</v>
      </c>
    </row>
    <row r="80" spans="1:31" x14ac:dyDescent="0.35">
      <c r="A80" s="58" t="s">
        <v>770</v>
      </c>
      <c r="B80" s="58" t="s">
        <v>16</v>
      </c>
      <c r="C80" s="58">
        <v>0</v>
      </c>
      <c r="D80" s="58">
        <v>0</v>
      </c>
      <c r="H80" s="58">
        <v>10</v>
      </c>
      <c r="K80" s="58">
        <v>6</v>
      </c>
      <c r="AE80" s="65" t="s">
        <v>771</v>
      </c>
    </row>
    <row r="81" spans="1:31" x14ac:dyDescent="0.35">
      <c r="A81" s="58" t="s">
        <v>698</v>
      </c>
      <c r="B81" s="58" t="s">
        <v>16</v>
      </c>
      <c r="C81" s="58">
        <v>0</v>
      </c>
      <c r="D81" s="58">
        <v>1</v>
      </c>
      <c r="E81" s="58">
        <v>-2</v>
      </c>
      <c r="F81" s="58">
        <v>0</v>
      </c>
      <c r="H81" s="58">
        <v>10</v>
      </c>
      <c r="I81" s="58" t="s">
        <v>120</v>
      </c>
      <c r="AE81" s="65" t="s">
        <v>972</v>
      </c>
    </row>
    <row r="82" spans="1:31" x14ac:dyDescent="0.35">
      <c r="A82" s="58" t="s">
        <v>234</v>
      </c>
      <c r="B82" s="58" t="s">
        <v>16</v>
      </c>
      <c r="C82" s="58">
        <v>0</v>
      </c>
      <c r="D82" s="58">
        <v>1</v>
      </c>
      <c r="H82" s="58">
        <v>15</v>
      </c>
      <c r="AE82" s="65" t="s">
        <v>1289</v>
      </c>
    </row>
    <row r="83" spans="1:31" x14ac:dyDescent="0.35">
      <c r="A83" s="58" t="s">
        <v>1288</v>
      </c>
      <c r="B83" s="58" t="s">
        <v>16</v>
      </c>
      <c r="C83" s="58">
        <v>0</v>
      </c>
      <c r="D83" s="58">
        <v>1</v>
      </c>
      <c r="H83" s="58">
        <v>15</v>
      </c>
      <c r="AE83" s="65" t="s">
        <v>1290</v>
      </c>
    </row>
    <row r="84" spans="1:31" x14ac:dyDescent="0.35">
      <c r="A84" s="58" t="s">
        <v>766</v>
      </c>
      <c r="B84" s="58" t="s">
        <v>16</v>
      </c>
      <c r="C84" s="58">
        <v>0</v>
      </c>
      <c r="D84" s="58">
        <v>0</v>
      </c>
      <c r="H84" s="58">
        <v>10</v>
      </c>
      <c r="K84" s="58">
        <v>-1</v>
      </c>
      <c r="W84" s="58">
        <v>100</v>
      </c>
      <c r="AB84" s="58">
        <v>1</v>
      </c>
      <c r="AE84" s="65" t="s">
        <v>1291</v>
      </c>
    </row>
    <row r="85" spans="1:31" x14ac:dyDescent="0.35">
      <c r="A85" s="58" t="s">
        <v>1060</v>
      </c>
      <c r="B85" s="58" t="s">
        <v>1059</v>
      </c>
      <c r="C85" s="58">
        <v>0</v>
      </c>
      <c r="D85" s="58">
        <v>0</v>
      </c>
      <c r="H85" s="58">
        <v>0</v>
      </c>
      <c r="K85" s="58">
        <v>-1</v>
      </c>
      <c r="Q85" s="58">
        <v>1</v>
      </c>
      <c r="R85" s="58">
        <v>1</v>
      </c>
      <c r="S85" s="58">
        <v>1</v>
      </c>
      <c r="T85" s="58">
        <v>1</v>
      </c>
      <c r="X85" s="58">
        <v>1</v>
      </c>
      <c r="AE85" s="65" t="s">
        <v>1112</v>
      </c>
    </row>
    <row r="86" spans="1:31" x14ac:dyDescent="0.35">
      <c r="A86" s="58" t="s">
        <v>1061</v>
      </c>
      <c r="B86" s="58" t="s">
        <v>1059</v>
      </c>
      <c r="C86" s="58">
        <v>0</v>
      </c>
      <c r="D86" s="58">
        <v>0</v>
      </c>
      <c r="H86" s="58">
        <v>0</v>
      </c>
      <c r="K86" s="58">
        <v>-1</v>
      </c>
      <c r="X86" s="58">
        <v>1</v>
      </c>
      <c r="AE86" s="65" t="s">
        <v>1113</v>
      </c>
    </row>
    <row r="87" spans="1:31" x14ac:dyDescent="0.35">
      <c r="A87" s="58" t="s">
        <v>1062</v>
      </c>
      <c r="B87" s="58" t="s">
        <v>1059</v>
      </c>
      <c r="C87" s="58">
        <v>0</v>
      </c>
      <c r="D87" s="58">
        <v>0</v>
      </c>
      <c r="H87" s="58">
        <v>0</v>
      </c>
      <c r="K87" s="58">
        <v>-1</v>
      </c>
      <c r="Q87" s="58">
        <v>-1</v>
      </c>
      <c r="R87" s="58">
        <v>-1</v>
      </c>
      <c r="S87" s="58">
        <v>-1</v>
      </c>
      <c r="T87" s="58">
        <v>-1</v>
      </c>
      <c r="X87" s="58">
        <v>-1</v>
      </c>
      <c r="AE87" s="65" t="s">
        <v>1116</v>
      </c>
    </row>
    <row r="88" spans="1:31" x14ac:dyDescent="0.35">
      <c r="A88" s="58" t="s">
        <v>1063</v>
      </c>
      <c r="B88" s="58" t="s">
        <v>1059</v>
      </c>
      <c r="C88" s="58">
        <v>0</v>
      </c>
      <c r="D88" s="58">
        <v>0</v>
      </c>
      <c r="H88" s="58">
        <v>0</v>
      </c>
      <c r="K88" s="58">
        <v>-1</v>
      </c>
      <c r="Q88" s="58">
        <v>-2</v>
      </c>
      <c r="R88" s="58">
        <v>-2</v>
      </c>
      <c r="S88" s="58">
        <v>-2</v>
      </c>
      <c r="T88" s="58">
        <v>-2</v>
      </c>
      <c r="X88" s="58">
        <v>-2</v>
      </c>
      <c r="AE88" s="65" t="s">
        <v>1114</v>
      </c>
    </row>
    <row r="89" spans="1:31" x14ac:dyDescent="0.35">
      <c r="A89" s="58" t="s">
        <v>1064</v>
      </c>
      <c r="B89" s="58" t="s">
        <v>1059</v>
      </c>
      <c r="C89" s="58">
        <v>0</v>
      </c>
      <c r="D89" s="58">
        <v>0</v>
      </c>
      <c r="H89" s="58">
        <v>0</v>
      </c>
      <c r="K89" s="58">
        <v>-1</v>
      </c>
      <c r="Q89" s="58">
        <v>-3</v>
      </c>
      <c r="R89" s="58">
        <v>-3</v>
      </c>
      <c r="S89" s="58">
        <v>-3</v>
      </c>
      <c r="T89" s="58">
        <v>-3</v>
      </c>
      <c r="X89" s="58">
        <v>-3</v>
      </c>
      <c r="AE89" s="65" t="s">
        <v>1115</v>
      </c>
    </row>
    <row r="90" spans="1:31" x14ac:dyDescent="0.35">
      <c r="A90" s="58" t="s">
        <v>1111</v>
      </c>
      <c r="B90" s="58" t="s">
        <v>1059</v>
      </c>
      <c r="C90" s="58">
        <v>0</v>
      </c>
      <c r="D90" s="58">
        <v>0</v>
      </c>
      <c r="H90" s="58">
        <v>0</v>
      </c>
      <c r="I90" s="58" t="s">
        <v>120</v>
      </c>
      <c r="K90" s="58">
        <v>-1</v>
      </c>
      <c r="V90" s="58">
        <v>2</v>
      </c>
      <c r="AE90" s="65" t="s">
        <v>1117</v>
      </c>
    </row>
    <row r="91" spans="1:31" x14ac:dyDescent="0.35">
      <c r="AE91" s="65"/>
    </row>
    <row r="92" spans="1:31" x14ac:dyDescent="0.35">
      <c r="AE92" s="65"/>
    </row>
    <row r="93" spans="1:31" x14ac:dyDescent="0.35">
      <c r="AE93" s="65"/>
    </row>
    <row r="94" spans="1:31" x14ac:dyDescent="0.35">
      <c r="AE94" s="65"/>
    </row>
  </sheetData>
  <sheetProtection sheet="1" scenarios="1"/>
  <dataConsolidate/>
  <pageMargins left="0.7" right="0.7" top="0.75" bottom="0.75" header="0.3" footer="0.3"/>
  <pageSetup paperSize="9" orientation="portrait" horizontalDpi="0" verticalDpi="0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K34"/>
  <sheetViews>
    <sheetView workbookViewId="0">
      <selection activeCell="A30" sqref="A30:XFD30"/>
    </sheetView>
  </sheetViews>
  <sheetFormatPr defaultRowHeight="14.5" x14ac:dyDescent="0.35"/>
  <cols>
    <col min="1" max="1" width="15.1796875" bestFit="1" customWidth="1"/>
    <col min="2" max="2" width="9.1796875" style="58"/>
    <col min="3" max="4" width="11.81640625" style="58" customWidth="1"/>
    <col min="5" max="7" width="9.1796875" style="58"/>
    <col min="8" max="8" width="13.7265625" bestFit="1" customWidth="1"/>
    <col min="9" max="9" width="10" bestFit="1" customWidth="1"/>
    <col min="10" max="10" width="10" style="58" customWidth="1"/>
    <col min="11" max="11" width="63.7265625" style="65" bestFit="1" customWidth="1"/>
  </cols>
  <sheetData>
    <row r="1" spans="1:11" x14ac:dyDescent="0.35">
      <c r="A1" s="60" t="s">
        <v>223</v>
      </c>
      <c r="B1" s="60" t="s">
        <v>19</v>
      </c>
      <c r="C1" s="60" t="s">
        <v>64</v>
      </c>
      <c r="D1" s="60" t="s">
        <v>65</v>
      </c>
      <c r="E1" s="60" t="s">
        <v>224</v>
      </c>
      <c r="F1" s="60" t="s">
        <v>228</v>
      </c>
      <c r="G1" s="60" t="s">
        <v>30</v>
      </c>
      <c r="H1" s="60" t="s">
        <v>523</v>
      </c>
      <c r="I1" s="60" t="s">
        <v>233</v>
      </c>
      <c r="J1" s="60" t="s">
        <v>693</v>
      </c>
      <c r="K1" s="60" t="s">
        <v>238</v>
      </c>
    </row>
    <row r="2" spans="1:11" x14ac:dyDescent="0.35">
      <c r="A2" s="88" t="s">
        <v>106</v>
      </c>
      <c r="B2" s="58" t="s">
        <v>227</v>
      </c>
      <c r="C2" s="58" t="s">
        <v>7</v>
      </c>
      <c r="D2" s="58" t="s">
        <v>6</v>
      </c>
      <c r="E2" s="58">
        <v>30</v>
      </c>
      <c r="F2" s="58" t="s">
        <v>86</v>
      </c>
      <c r="J2" s="58">
        <v>1</v>
      </c>
      <c r="K2" s="65" t="s">
        <v>524</v>
      </c>
    </row>
    <row r="3" spans="1:11" x14ac:dyDescent="0.35">
      <c r="A3" s="88" t="s">
        <v>102</v>
      </c>
      <c r="B3" s="58" t="s">
        <v>227</v>
      </c>
      <c r="C3" s="58" t="s">
        <v>7</v>
      </c>
      <c r="D3" s="58" t="s">
        <v>6</v>
      </c>
      <c r="E3" s="58">
        <v>30</v>
      </c>
      <c r="F3" s="58" t="s">
        <v>86</v>
      </c>
      <c r="J3" s="58">
        <v>1</v>
      </c>
      <c r="K3" s="65" t="s">
        <v>239</v>
      </c>
    </row>
    <row r="4" spans="1:11" x14ac:dyDescent="0.35">
      <c r="A4" s="65" t="s">
        <v>97</v>
      </c>
      <c r="B4" s="58" t="s">
        <v>227</v>
      </c>
      <c r="C4" s="58" t="s">
        <v>5</v>
      </c>
      <c r="D4" s="58" t="s">
        <v>173</v>
      </c>
      <c r="E4" s="58">
        <v>30</v>
      </c>
      <c r="F4" s="58" t="s">
        <v>86</v>
      </c>
      <c r="J4" s="58">
        <v>1</v>
      </c>
      <c r="K4" s="65" t="s">
        <v>240</v>
      </c>
    </row>
    <row r="5" spans="1:11" x14ac:dyDescent="0.35">
      <c r="A5" s="65" t="s">
        <v>764</v>
      </c>
      <c r="B5" s="58" t="s">
        <v>227</v>
      </c>
      <c r="C5" s="58" t="s">
        <v>7</v>
      </c>
      <c r="D5" s="58" t="s">
        <v>6</v>
      </c>
      <c r="E5" s="58">
        <v>30</v>
      </c>
      <c r="F5" s="58" t="s">
        <v>86</v>
      </c>
      <c r="J5" s="58">
        <v>1</v>
      </c>
      <c r="K5" s="65" t="s">
        <v>824</v>
      </c>
    </row>
    <row r="6" spans="1:11" x14ac:dyDescent="0.35">
      <c r="A6" s="65" t="s">
        <v>103</v>
      </c>
      <c r="B6" s="58" t="s">
        <v>227</v>
      </c>
      <c r="C6" s="58" t="s">
        <v>7</v>
      </c>
      <c r="D6" s="58" t="s">
        <v>6</v>
      </c>
      <c r="E6" s="58">
        <v>30</v>
      </c>
      <c r="F6" s="58" t="s">
        <v>86</v>
      </c>
      <c r="J6" s="58">
        <v>1</v>
      </c>
      <c r="K6" s="65" t="s">
        <v>525</v>
      </c>
    </row>
    <row r="7" spans="1:11" x14ac:dyDescent="0.35">
      <c r="A7" s="65" t="s">
        <v>98</v>
      </c>
      <c r="B7" s="58" t="s">
        <v>227</v>
      </c>
      <c r="C7" s="58" t="s">
        <v>5</v>
      </c>
      <c r="D7" s="58" t="s">
        <v>173</v>
      </c>
      <c r="E7" s="58">
        <v>30</v>
      </c>
      <c r="F7" s="58" t="s">
        <v>86</v>
      </c>
      <c r="J7" s="58">
        <v>1</v>
      </c>
      <c r="K7" s="65" t="s">
        <v>241</v>
      </c>
    </row>
    <row r="8" spans="1:11" x14ac:dyDescent="0.35">
      <c r="A8" s="65" t="s">
        <v>107</v>
      </c>
      <c r="B8" s="58" t="s">
        <v>227</v>
      </c>
      <c r="C8" s="58" t="s">
        <v>6</v>
      </c>
      <c r="D8" s="58" t="s">
        <v>7</v>
      </c>
      <c r="E8" s="58">
        <v>30</v>
      </c>
      <c r="F8" s="58" t="s">
        <v>86</v>
      </c>
      <c r="J8" s="58">
        <v>1</v>
      </c>
      <c r="K8" s="65" t="s">
        <v>242</v>
      </c>
    </row>
    <row r="9" spans="1:11" x14ac:dyDescent="0.35">
      <c r="A9" s="65" t="s">
        <v>179</v>
      </c>
      <c r="B9" s="58" t="s">
        <v>227</v>
      </c>
      <c r="C9" s="58" t="s">
        <v>174</v>
      </c>
      <c r="D9" s="58" t="s">
        <v>173</v>
      </c>
      <c r="E9" s="58">
        <v>30</v>
      </c>
      <c r="F9" s="58" t="s">
        <v>86</v>
      </c>
      <c r="J9" s="58">
        <v>1</v>
      </c>
      <c r="K9" s="65" t="s">
        <v>243</v>
      </c>
    </row>
    <row r="10" spans="1:11" x14ac:dyDescent="0.35">
      <c r="A10" s="65" t="s">
        <v>180</v>
      </c>
      <c r="B10" s="58" t="s">
        <v>227</v>
      </c>
      <c r="C10" s="58" t="s">
        <v>173</v>
      </c>
      <c r="D10" s="58" t="s">
        <v>5</v>
      </c>
      <c r="E10" s="58">
        <v>30</v>
      </c>
      <c r="F10" s="58" t="s">
        <v>229</v>
      </c>
      <c r="J10" s="58">
        <v>1</v>
      </c>
      <c r="K10" s="65" t="s">
        <v>244</v>
      </c>
    </row>
    <row r="11" spans="1:11" x14ac:dyDescent="0.35">
      <c r="A11" s="65" t="s">
        <v>225</v>
      </c>
      <c r="B11" s="58" t="s">
        <v>227</v>
      </c>
      <c r="C11" s="58" t="s">
        <v>6</v>
      </c>
      <c r="D11" s="58" t="s">
        <v>173</v>
      </c>
      <c r="E11" s="58">
        <v>30</v>
      </c>
      <c r="F11" s="58" t="s">
        <v>229</v>
      </c>
      <c r="J11" s="58">
        <v>1</v>
      </c>
      <c r="K11" s="65" t="s">
        <v>245</v>
      </c>
    </row>
    <row r="12" spans="1:11" x14ac:dyDescent="0.35">
      <c r="A12" s="65" t="s">
        <v>226</v>
      </c>
      <c r="B12" s="58" t="s">
        <v>227</v>
      </c>
      <c r="C12" s="58" t="s">
        <v>6</v>
      </c>
      <c r="D12" s="58" t="s">
        <v>7</v>
      </c>
      <c r="E12" s="58">
        <v>30</v>
      </c>
      <c r="F12" s="58" t="s">
        <v>86</v>
      </c>
      <c r="J12" s="58">
        <v>1</v>
      </c>
      <c r="K12" s="65" t="s">
        <v>246</v>
      </c>
    </row>
    <row r="13" spans="1:11" x14ac:dyDescent="0.35">
      <c r="A13" s="65" t="s">
        <v>522</v>
      </c>
      <c r="B13" s="58" t="s">
        <v>227</v>
      </c>
      <c r="C13" s="58" t="s">
        <v>5</v>
      </c>
      <c r="D13" s="58" t="s">
        <v>173</v>
      </c>
      <c r="E13" s="58">
        <v>30</v>
      </c>
      <c r="F13" s="58" t="s">
        <v>229</v>
      </c>
      <c r="J13" s="58">
        <v>1</v>
      </c>
      <c r="K13" s="65" t="s">
        <v>1198</v>
      </c>
    </row>
    <row r="14" spans="1:11" x14ac:dyDescent="0.35">
      <c r="A14" s="65" t="s">
        <v>526</v>
      </c>
      <c r="B14" s="58" t="s">
        <v>227</v>
      </c>
      <c r="C14" s="58" t="s">
        <v>7</v>
      </c>
      <c r="D14" s="58" t="s">
        <v>6</v>
      </c>
      <c r="E14" s="58">
        <v>30</v>
      </c>
      <c r="F14" s="58" t="s">
        <v>236</v>
      </c>
      <c r="J14" s="58">
        <v>1</v>
      </c>
      <c r="K14" s="65" t="s">
        <v>1293</v>
      </c>
    </row>
    <row r="15" spans="1:11" x14ac:dyDescent="0.35">
      <c r="A15" s="65" t="s">
        <v>234</v>
      </c>
      <c r="B15" s="58" t="s">
        <v>227</v>
      </c>
      <c r="C15" s="58" t="s">
        <v>7</v>
      </c>
      <c r="D15" s="58" t="s">
        <v>6</v>
      </c>
      <c r="E15" s="58">
        <v>30</v>
      </c>
      <c r="F15" s="58" t="s">
        <v>236</v>
      </c>
      <c r="G15" s="58">
        <v>15</v>
      </c>
      <c r="H15" s="65" t="s">
        <v>234</v>
      </c>
      <c r="I15" t="s">
        <v>40</v>
      </c>
      <c r="J15" s="58">
        <v>0</v>
      </c>
      <c r="K15" s="65" t="s">
        <v>1294</v>
      </c>
    </row>
    <row r="16" spans="1:11" x14ac:dyDescent="0.35">
      <c r="A16" s="65" t="s">
        <v>235</v>
      </c>
      <c r="B16" s="58" t="s">
        <v>227</v>
      </c>
      <c r="C16" s="58" t="s">
        <v>7</v>
      </c>
      <c r="D16" s="58" t="s">
        <v>6</v>
      </c>
      <c r="E16" s="58">
        <v>30</v>
      </c>
      <c r="F16" s="58" t="s">
        <v>236</v>
      </c>
      <c r="G16" s="58">
        <v>15</v>
      </c>
      <c r="H16" s="65" t="s">
        <v>1288</v>
      </c>
      <c r="I16" t="s">
        <v>40</v>
      </c>
      <c r="J16" s="58">
        <v>0</v>
      </c>
      <c r="K16" s="65" t="s">
        <v>1295</v>
      </c>
    </row>
    <row r="17" spans="1:11" x14ac:dyDescent="0.35">
      <c r="A17" s="65" t="s">
        <v>698</v>
      </c>
      <c r="B17" s="58" t="s">
        <v>227</v>
      </c>
      <c r="C17" s="58" t="s">
        <v>6</v>
      </c>
      <c r="D17" s="58" t="s">
        <v>7</v>
      </c>
      <c r="E17" s="58">
        <v>10</v>
      </c>
      <c r="F17" s="58" t="s">
        <v>236</v>
      </c>
      <c r="G17" s="58">
        <v>10</v>
      </c>
      <c r="H17" t="s">
        <v>698</v>
      </c>
      <c r="J17" s="58">
        <v>1</v>
      </c>
      <c r="K17" s="65" t="s">
        <v>1197</v>
      </c>
    </row>
    <row r="18" spans="1:11" x14ac:dyDescent="0.35">
      <c r="A18" s="65" t="s">
        <v>686</v>
      </c>
      <c r="B18" s="58" t="s">
        <v>230</v>
      </c>
      <c r="E18" s="58">
        <v>10</v>
      </c>
      <c r="F18" s="58" t="s">
        <v>232</v>
      </c>
      <c r="J18" s="58">
        <v>1</v>
      </c>
      <c r="K18" s="65" t="s">
        <v>837</v>
      </c>
    </row>
    <row r="19" spans="1:11" x14ac:dyDescent="0.35">
      <c r="A19" s="65" t="s">
        <v>136</v>
      </c>
      <c r="B19" s="58" t="s">
        <v>230</v>
      </c>
      <c r="E19" s="58">
        <v>10</v>
      </c>
      <c r="F19" s="58" t="s">
        <v>232</v>
      </c>
      <c r="J19" s="58">
        <v>1</v>
      </c>
      <c r="K19" s="65" t="s">
        <v>1188</v>
      </c>
    </row>
    <row r="20" spans="1:11" x14ac:dyDescent="0.35">
      <c r="A20" s="65" t="s">
        <v>137</v>
      </c>
      <c r="B20" s="58" t="s">
        <v>230</v>
      </c>
      <c r="E20" s="58">
        <v>10</v>
      </c>
      <c r="F20" s="58" t="s">
        <v>232</v>
      </c>
      <c r="J20" s="58">
        <v>1</v>
      </c>
      <c r="K20" s="65" t="s">
        <v>1189</v>
      </c>
    </row>
    <row r="21" spans="1:11" x14ac:dyDescent="0.35">
      <c r="A21" s="65" t="s">
        <v>315</v>
      </c>
      <c r="B21" s="58" t="s">
        <v>230</v>
      </c>
      <c r="E21" s="58">
        <v>10</v>
      </c>
      <c r="F21" s="58" t="s">
        <v>232</v>
      </c>
      <c r="J21" s="58">
        <v>1</v>
      </c>
      <c r="K21" s="65" t="s">
        <v>1190</v>
      </c>
    </row>
    <row r="22" spans="1:11" x14ac:dyDescent="0.35">
      <c r="A22" s="65" t="s">
        <v>154</v>
      </c>
      <c r="B22" s="58" t="s">
        <v>230</v>
      </c>
      <c r="E22" s="58">
        <v>10</v>
      </c>
      <c r="F22" s="58" t="s">
        <v>232</v>
      </c>
      <c r="J22" s="58">
        <v>1</v>
      </c>
      <c r="K22" s="65" t="s">
        <v>1191</v>
      </c>
    </row>
    <row r="23" spans="1:11" x14ac:dyDescent="0.35">
      <c r="A23" s="65" t="s">
        <v>156</v>
      </c>
      <c r="B23" s="58" t="s">
        <v>230</v>
      </c>
      <c r="E23" s="58">
        <v>10</v>
      </c>
      <c r="F23" s="58" t="s">
        <v>232</v>
      </c>
      <c r="J23" s="58">
        <v>1</v>
      </c>
      <c r="K23" s="65" t="s">
        <v>1192</v>
      </c>
    </row>
    <row r="24" spans="1:11" x14ac:dyDescent="0.35">
      <c r="A24" s="65" t="s">
        <v>231</v>
      </c>
      <c r="B24" s="58" t="s">
        <v>230</v>
      </c>
      <c r="E24" s="58">
        <v>10</v>
      </c>
      <c r="F24" s="58" t="s">
        <v>232</v>
      </c>
      <c r="J24" s="58">
        <v>1</v>
      </c>
      <c r="K24" s="65" t="s">
        <v>1193</v>
      </c>
    </row>
    <row r="25" spans="1:11" x14ac:dyDescent="0.35">
      <c r="A25" s="65" t="s">
        <v>724</v>
      </c>
      <c r="B25" s="58" t="s">
        <v>230</v>
      </c>
      <c r="E25" s="58">
        <v>10</v>
      </c>
      <c r="F25" s="58" t="s">
        <v>232</v>
      </c>
      <c r="J25" s="58">
        <v>1</v>
      </c>
      <c r="K25" s="65" t="s">
        <v>1194</v>
      </c>
    </row>
    <row r="26" spans="1:11" x14ac:dyDescent="0.35">
      <c r="A26" s="65" t="s">
        <v>799</v>
      </c>
      <c r="B26" s="58" t="s">
        <v>230</v>
      </c>
      <c r="E26" s="58">
        <v>10</v>
      </c>
      <c r="F26" s="58" t="s">
        <v>232</v>
      </c>
      <c r="J26" s="58">
        <v>1</v>
      </c>
      <c r="K26" s="65" t="s">
        <v>1195</v>
      </c>
    </row>
    <row r="27" spans="1:11" x14ac:dyDescent="0.35">
      <c r="A27" s="65" t="s">
        <v>237</v>
      </c>
      <c r="B27" s="58" t="s">
        <v>230</v>
      </c>
      <c r="E27" s="58">
        <v>30</v>
      </c>
      <c r="F27" s="58" t="s">
        <v>85</v>
      </c>
      <c r="G27" s="58">
        <v>10</v>
      </c>
      <c r="H27" t="s">
        <v>237</v>
      </c>
      <c r="I27" t="s">
        <v>39</v>
      </c>
      <c r="J27" s="58">
        <v>0</v>
      </c>
      <c r="K27" s="65" t="s">
        <v>990</v>
      </c>
    </row>
    <row r="28" spans="1:11" x14ac:dyDescent="0.35">
      <c r="A28" s="65" t="s">
        <v>687</v>
      </c>
      <c r="B28" s="58" t="s">
        <v>230</v>
      </c>
      <c r="C28" s="58" t="s">
        <v>5</v>
      </c>
      <c r="D28" s="58" t="s">
        <v>7</v>
      </c>
      <c r="E28" s="58">
        <v>10</v>
      </c>
      <c r="F28" s="58" t="s">
        <v>236</v>
      </c>
      <c r="G28" s="58">
        <v>10</v>
      </c>
      <c r="H28" t="s">
        <v>688</v>
      </c>
      <c r="J28" s="58">
        <v>1</v>
      </c>
      <c r="K28" s="65" t="s">
        <v>1196</v>
      </c>
    </row>
    <row r="29" spans="1:11" x14ac:dyDescent="0.35">
      <c r="A29" s="65" t="s">
        <v>726</v>
      </c>
      <c r="B29" s="58" t="s">
        <v>230</v>
      </c>
      <c r="E29" s="58">
        <v>30</v>
      </c>
      <c r="F29" s="58" t="s">
        <v>236</v>
      </c>
      <c r="G29" s="58">
        <v>10</v>
      </c>
      <c r="H29" t="s">
        <v>726</v>
      </c>
      <c r="I29" t="s">
        <v>38</v>
      </c>
      <c r="J29" s="58">
        <v>0</v>
      </c>
      <c r="K29" s="65" t="s">
        <v>767</v>
      </c>
    </row>
    <row r="30" spans="1:11" x14ac:dyDescent="0.35">
      <c r="A30" s="65" t="s">
        <v>766</v>
      </c>
      <c r="B30" s="58" t="s">
        <v>230</v>
      </c>
      <c r="E30" s="58">
        <v>30</v>
      </c>
      <c r="F30" s="58" t="s">
        <v>85</v>
      </c>
      <c r="G30" s="58">
        <v>10</v>
      </c>
      <c r="H30" t="s">
        <v>766</v>
      </c>
      <c r="I30" t="s">
        <v>40</v>
      </c>
      <c r="J30" s="58">
        <v>0</v>
      </c>
      <c r="K30" s="65" t="s">
        <v>1292</v>
      </c>
    </row>
    <row r="31" spans="1:11" x14ac:dyDescent="0.35">
      <c r="A31" s="65" t="s">
        <v>768</v>
      </c>
      <c r="B31" s="58" t="s">
        <v>230</v>
      </c>
      <c r="E31" s="58">
        <v>10</v>
      </c>
      <c r="F31" s="58" t="s">
        <v>85</v>
      </c>
      <c r="G31" s="58">
        <v>10</v>
      </c>
      <c r="H31" t="s">
        <v>768</v>
      </c>
      <c r="J31" s="58">
        <v>1</v>
      </c>
      <c r="K31" s="65" t="s">
        <v>838</v>
      </c>
    </row>
    <row r="32" spans="1:11" x14ac:dyDescent="0.35">
      <c r="A32" s="65" t="s">
        <v>770</v>
      </c>
      <c r="B32" s="58" t="s">
        <v>230</v>
      </c>
      <c r="E32" s="58">
        <v>10</v>
      </c>
      <c r="F32" s="58" t="s">
        <v>85</v>
      </c>
      <c r="G32" s="58">
        <v>10</v>
      </c>
      <c r="H32" t="s">
        <v>770</v>
      </c>
      <c r="J32" s="58">
        <v>1</v>
      </c>
      <c r="K32" s="65" t="s">
        <v>783</v>
      </c>
    </row>
    <row r="33" spans="1:11" x14ac:dyDescent="0.35">
      <c r="A33" s="65" t="s">
        <v>772</v>
      </c>
      <c r="B33" s="58" t="s">
        <v>230</v>
      </c>
      <c r="E33" s="58">
        <v>10</v>
      </c>
      <c r="F33" s="58" t="s">
        <v>232</v>
      </c>
      <c r="J33" s="58">
        <v>1</v>
      </c>
      <c r="K33" s="65" t="s">
        <v>1068</v>
      </c>
    </row>
    <row r="34" spans="1:11" x14ac:dyDescent="0.35">
      <c r="A34" s="65" t="s">
        <v>80</v>
      </c>
      <c r="B34" s="58" t="s">
        <v>230</v>
      </c>
      <c r="E34" s="58">
        <v>10</v>
      </c>
      <c r="F34" s="58" t="s">
        <v>232</v>
      </c>
      <c r="J34" s="58">
        <v>1</v>
      </c>
      <c r="K34" s="65" t="s">
        <v>934</v>
      </c>
    </row>
  </sheetData>
  <sheetProtection sheet="1" scenarios="1"/>
  <dataConsolidate/>
  <pageMargins left="0.7" right="0.7" top="0.75" bottom="0.75" header="0.3" footer="0.3"/>
  <pageSetup paperSize="9" orientation="portrait" horizontalDpi="0" verticalDpi="0"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5"/>
  <dimension ref="A1:R41"/>
  <sheetViews>
    <sheetView workbookViewId="0">
      <selection activeCell="A42" sqref="A42"/>
    </sheetView>
  </sheetViews>
  <sheetFormatPr defaultRowHeight="14.5" x14ac:dyDescent="0.35"/>
  <cols>
    <col min="1" max="1" width="16.1796875" customWidth="1"/>
    <col min="4" max="4" width="10.7265625" customWidth="1"/>
    <col min="5" max="6" width="10.54296875" customWidth="1"/>
    <col min="14" max="14" width="10.54296875" style="58" customWidth="1"/>
    <col min="15" max="15" width="11.453125" customWidth="1"/>
    <col min="16" max="16" width="10" style="58" customWidth="1"/>
  </cols>
  <sheetData>
    <row r="1" spans="1:18" x14ac:dyDescent="0.35">
      <c r="A1" s="57" t="s">
        <v>108</v>
      </c>
      <c r="B1" s="57" t="s">
        <v>109</v>
      </c>
      <c r="C1" s="57" t="s">
        <v>134</v>
      </c>
      <c r="D1" s="57" t="s">
        <v>222</v>
      </c>
      <c r="E1" s="57" t="s">
        <v>221</v>
      </c>
      <c r="F1" s="57" t="s">
        <v>773</v>
      </c>
      <c r="G1" s="57" t="s">
        <v>50</v>
      </c>
      <c r="H1" s="57" t="s">
        <v>175</v>
      </c>
      <c r="I1" s="57" t="s">
        <v>176</v>
      </c>
      <c r="J1" s="57" t="s">
        <v>52</v>
      </c>
      <c r="K1" s="57" t="s">
        <v>53</v>
      </c>
      <c r="L1" s="57" t="s">
        <v>62</v>
      </c>
      <c r="M1" s="57" t="s">
        <v>1045</v>
      </c>
      <c r="N1" s="57" t="s">
        <v>114</v>
      </c>
      <c r="O1" s="57" t="s">
        <v>18</v>
      </c>
      <c r="P1" s="57" t="s">
        <v>256</v>
      </c>
      <c r="Q1" s="57"/>
      <c r="R1" s="57"/>
    </row>
    <row r="2" spans="1:18" x14ac:dyDescent="0.35">
      <c r="A2" s="66" t="s">
        <v>111</v>
      </c>
      <c r="B2" s="58">
        <v>1</v>
      </c>
      <c r="C2" s="58">
        <v>1</v>
      </c>
      <c r="D2" s="58" t="s">
        <v>183</v>
      </c>
      <c r="E2" s="58" t="s">
        <v>169</v>
      </c>
      <c r="F2" s="58">
        <v>0</v>
      </c>
      <c r="G2" s="58">
        <v>0</v>
      </c>
      <c r="H2" s="58">
        <v>0</v>
      </c>
      <c r="I2" s="58">
        <v>0</v>
      </c>
      <c r="J2" s="58">
        <v>0</v>
      </c>
      <c r="K2" s="58">
        <v>0</v>
      </c>
      <c r="L2" s="58">
        <v>0</v>
      </c>
      <c r="M2" s="58">
        <v>0</v>
      </c>
      <c r="O2" s="58">
        <v>5</v>
      </c>
      <c r="P2" s="58">
        <v>920</v>
      </c>
    </row>
    <row r="3" spans="1:18" x14ac:dyDescent="0.35">
      <c r="A3" s="58" t="s">
        <v>56</v>
      </c>
      <c r="B3" s="58">
        <v>1</v>
      </c>
      <c r="C3" s="58">
        <v>1</v>
      </c>
      <c r="D3" s="58" t="s">
        <v>169</v>
      </c>
      <c r="E3" s="58" t="s">
        <v>183</v>
      </c>
      <c r="F3" s="58">
        <v>0</v>
      </c>
      <c r="G3" s="58">
        <v>0</v>
      </c>
      <c r="H3" s="58">
        <v>0</v>
      </c>
      <c r="I3" s="58">
        <v>0</v>
      </c>
      <c r="J3" s="58">
        <v>0</v>
      </c>
      <c r="K3" s="58">
        <v>0</v>
      </c>
      <c r="L3" s="58">
        <v>0</v>
      </c>
      <c r="M3" s="58">
        <v>0</v>
      </c>
      <c r="O3" s="58">
        <v>5</v>
      </c>
      <c r="P3" s="58">
        <v>920</v>
      </c>
    </row>
    <row r="4" spans="1:18" x14ac:dyDescent="0.35">
      <c r="A4" s="58" t="s">
        <v>5</v>
      </c>
      <c r="B4" s="58">
        <v>1</v>
      </c>
      <c r="C4" s="58">
        <v>1</v>
      </c>
      <c r="D4" s="58" t="s">
        <v>169</v>
      </c>
      <c r="E4" s="58" t="s">
        <v>169</v>
      </c>
      <c r="F4" s="58">
        <v>0</v>
      </c>
      <c r="G4" s="58">
        <v>1</v>
      </c>
      <c r="H4" s="58">
        <v>0</v>
      </c>
      <c r="I4" s="58">
        <v>0</v>
      </c>
      <c r="J4" s="58">
        <v>0</v>
      </c>
      <c r="K4" s="58">
        <v>0</v>
      </c>
      <c r="L4" s="58">
        <v>0</v>
      </c>
      <c r="M4" s="58">
        <v>0</v>
      </c>
      <c r="O4" s="58">
        <v>4</v>
      </c>
      <c r="P4" s="58">
        <v>1080</v>
      </c>
    </row>
    <row r="5" spans="1:18" x14ac:dyDescent="0.35">
      <c r="A5" s="58" t="s">
        <v>174</v>
      </c>
      <c r="B5" s="58">
        <v>1</v>
      </c>
      <c r="C5" s="58">
        <v>1</v>
      </c>
      <c r="D5" s="58" t="s">
        <v>169</v>
      </c>
      <c r="E5" s="58" t="s">
        <v>169</v>
      </c>
      <c r="F5" s="58">
        <v>0</v>
      </c>
      <c r="G5" s="58">
        <v>0</v>
      </c>
      <c r="H5" s="58">
        <v>1</v>
      </c>
      <c r="I5" s="58">
        <v>0</v>
      </c>
      <c r="J5" s="58">
        <v>0</v>
      </c>
      <c r="K5" s="58">
        <v>0</v>
      </c>
      <c r="L5" s="58">
        <v>0</v>
      </c>
      <c r="M5" s="58">
        <v>0</v>
      </c>
      <c r="O5" s="58">
        <v>4</v>
      </c>
      <c r="P5" s="58">
        <v>1080</v>
      </c>
    </row>
    <row r="6" spans="1:18" x14ac:dyDescent="0.35">
      <c r="A6" s="58" t="s">
        <v>173</v>
      </c>
      <c r="B6" s="58">
        <v>1</v>
      </c>
      <c r="C6" s="58">
        <v>1</v>
      </c>
      <c r="D6" s="58" t="s">
        <v>169</v>
      </c>
      <c r="E6" s="58" t="s">
        <v>169</v>
      </c>
      <c r="F6" s="58">
        <v>0</v>
      </c>
      <c r="G6" s="58">
        <v>0</v>
      </c>
      <c r="H6" s="58">
        <v>0</v>
      </c>
      <c r="I6" s="58">
        <v>1</v>
      </c>
      <c r="J6" s="58">
        <v>0</v>
      </c>
      <c r="K6" s="58">
        <v>0</v>
      </c>
      <c r="L6" s="58">
        <v>0</v>
      </c>
      <c r="M6" s="58">
        <v>0</v>
      </c>
      <c r="O6" s="58">
        <v>4</v>
      </c>
      <c r="P6" s="58">
        <v>1080</v>
      </c>
    </row>
    <row r="7" spans="1:18" x14ac:dyDescent="0.35">
      <c r="A7" s="58" t="s">
        <v>7</v>
      </c>
      <c r="B7" s="58">
        <v>1</v>
      </c>
      <c r="C7" s="58">
        <v>1</v>
      </c>
      <c r="D7" s="58" t="s">
        <v>169</v>
      </c>
      <c r="E7" s="58" t="s">
        <v>169</v>
      </c>
      <c r="F7" s="58">
        <v>0</v>
      </c>
      <c r="G7" s="58">
        <v>0</v>
      </c>
      <c r="H7" s="58">
        <v>0</v>
      </c>
      <c r="I7" s="58">
        <v>0</v>
      </c>
      <c r="J7" s="58">
        <v>1</v>
      </c>
      <c r="K7" s="58">
        <v>0</v>
      </c>
      <c r="L7" s="58">
        <v>0</v>
      </c>
      <c r="M7" s="58">
        <v>0</v>
      </c>
      <c r="O7" s="58">
        <v>4</v>
      </c>
      <c r="P7" s="58">
        <v>1080</v>
      </c>
    </row>
    <row r="8" spans="1:18" x14ac:dyDescent="0.35">
      <c r="A8" s="58" t="s">
        <v>6</v>
      </c>
      <c r="B8" s="58">
        <v>1</v>
      </c>
      <c r="C8" s="58">
        <v>1</v>
      </c>
      <c r="D8" s="58" t="s">
        <v>169</v>
      </c>
      <c r="E8" s="58" t="s">
        <v>169</v>
      </c>
      <c r="F8" s="58">
        <v>0</v>
      </c>
      <c r="G8" s="58">
        <v>0</v>
      </c>
      <c r="H8" s="58">
        <v>0</v>
      </c>
      <c r="I8" s="58">
        <v>0</v>
      </c>
      <c r="J8" s="58">
        <v>0</v>
      </c>
      <c r="K8" s="58">
        <v>1</v>
      </c>
      <c r="L8" s="58">
        <v>0</v>
      </c>
      <c r="M8" s="58">
        <v>0</v>
      </c>
      <c r="O8" s="58">
        <v>4</v>
      </c>
      <c r="P8" s="58">
        <v>1080</v>
      </c>
    </row>
    <row r="9" spans="1:18" x14ac:dyDescent="0.35">
      <c r="A9" s="58" t="s">
        <v>115</v>
      </c>
      <c r="B9" s="58">
        <v>0</v>
      </c>
      <c r="C9" s="58">
        <v>1</v>
      </c>
      <c r="D9" s="58" t="s">
        <v>169</v>
      </c>
      <c r="E9" s="58" t="s">
        <v>169</v>
      </c>
      <c r="F9" s="58">
        <v>0</v>
      </c>
      <c r="G9" s="58">
        <v>0</v>
      </c>
      <c r="H9" s="58">
        <v>0</v>
      </c>
      <c r="I9" s="58">
        <v>0</v>
      </c>
      <c r="J9" s="58">
        <v>0</v>
      </c>
      <c r="K9" s="58">
        <v>0</v>
      </c>
      <c r="L9" s="58">
        <v>0</v>
      </c>
      <c r="M9" s="58">
        <v>0</v>
      </c>
      <c r="N9" s="58" t="s">
        <v>119</v>
      </c>
      <c r="O9" s="58">
        <v>2</v>
      </c>
      <c r="P9" s="58">
        <v>1690</v>
      </c>
    </row>
    <row r="10" spans="1:18" x14ac:dyDescent="0.35">
      <c r="A10" s="58" t="s">
        <v>116</v>
      </c>
      <c r="B10" s="58">
        <v>0</v>
      </c>
      <c r="C10" s="58">
        <v>1</v>
      </c>
      <c r="D10" s="58" t="s">
        <v>169</v>
      </c>
      <c r="E10" s="58" t="s">
        <v>169</v>
      </c>
      <c r="F10" s="58">
        <v>0</v>
      </c>
      <c r="G10" s="58">
        <v>0</v>
      </c>
      <c r="H10" s="58">
        <v>0</v>
      </c>
      <c r="I10" s="58">
        <v>0</v>
      </c>
      <c r="J10" s="58">
        <v>0</v>
      </c>
      <c r="K10" s="58">
        <v>0</v>
      </c>
      <c r="L10" s="58">
        <v>0</v>
      </c>
      <c r="M10" s="58">
        <v>0</v>
      </c>
      <c r="N10" s="58" t="s">
        <v>116</v>
      </c>
      <c r="O10" s="58">
        <v>2</v>
      </c>
      <c r="P10" s="58">
        <v>1690</v>
      </c>
    </row>
    <row r="11" spans="1:18" x14ac:dyDescent="0.35">
      <c r="A11" s="58" t="s">
        <v>117</v>
      </c>
      <c r="B11" s="58">
        <v>0</v>
      </c>
      <c r="C11" s="58">
        <v>1</v>
      </c>
      <c r="D11" s="58" t="s">
        <v>169</v>
      </c>
      <c r="E11" s="58" t="s">
        <v>169</v>
      </c>
      <c r="F11" s="58">
        <v>0</v>
      </c>
      <c r="G11" s="58">
        <v>0</v>
      </c>
      <c r="H11" s="58">
        <v>0</v>
      </c>
      <c r="I11" s="58">
        <v>0</v>
      </c>
      <c r="J11" s="58">
        <v>0</v>
      </c>
      <c r="K11" s="58">
        <v>0</v>
      </c>
      <c r="L11" s="58">
        <v>0</v>
      </c>
      <c r="M11" s="58">
        <v>0</v>
      </c>
      <c r="N11" s="58" t="s">
        <v>117</v>
      </c>
      <c r="O11" s="58">
        <v>2</v>
      </c>
      <c r="P11" s="58">
        <v>1690</v>
      </c>
    </row>
    <row r="12" spans="1:18" x14ac:dyDescent="0.35">
      <c r="A12" s="58" t="s">
        <v>118</v>
      </c>
      <c r="B12" s="58">
        <v>0</v>
      </c>
      <c r="C12" s="58">
        <v>1</v>
      </c>
      <c r="D12" s="58" t="s">
        <v>169</v>
      </c>
      <c r="E12" s="58" t="s">
        <v>169</v>
      </c>
      <c r="F12" s="58">
        <v>0</v>
      </c>
      <c r="G12" s="58">
        <v>0</v>
      </c>
      <c r="H12" s="58">
        <v>0</v>
      </c>
      <c r="I12" s="58">
        <v>0</v>
      </c>
      <c r="J12" s="58">
        <v>0</v>
      </c>
      <c r="K12" s="58">
        <v>0</v>
      </c>
      <c r="L12" s="58">
        <v>0</v>
      </c>
      <c r="M12" s="58">
        <v>0</v>
      </c>
      <c r="N12" s="58" t="s">
        <v>120</v>
      </c>
      <c r="O12" s="58">
        <v>3</v>
      </c>
      <c r="P12" s="58">
        <v>1690</v>
      </c>
    </row>
    <row r="13" spans="1:18" x14ac:dyDescent="0.35">
      <c r="A13" s="58" t="s">
        <v>129</v>
      </c>
      <c r="B13" s="58">
        <v>0</v>
      </c>
      <c r="C13" s="58">
        <v>1</v>
      </c>
      <c r="D13" s="58" t="s">
        <v>169</v>
      </c>
      <c r="E13" s="58" t="s">
        <v>169</v>
      </c>
      <c r="F13" s="58">
        <v>0</v>
      </c>
      <c r="G13" s="58">
        <v>0</v>
      </c>
      <c r="H13" s="58">
        <v>0</v>
      </c>
      <c r="I13" s="58">
        <v>0</v>
      </c>
      <c r="J13" s="58">
        <v>0</v>
      </c>
      <c r="K13" s="58">
        <v>0</v>
      </c>
      <c r="L13" s="58">
        <v>0</v>
      </c>
      <c r="M13" s="58">
        <v>0</v>
      </c>
      <c r="N13" s="58" t="s">
        <v>131</v>
      </c>
      <c r="O13" s="58">
        <v>2</v>
      </c>
      <c r="P13" s="58">
        <v>1690</v>
      </c>
    </row>
    <row r="14" spans="1:18" x14ac:dyDescent="0.35">
      <c r="A14" s="58" t="s">
        <v>130</v>
      </c>
      <c r="B14" s="58">
        <v>0</v>
      </c>
      <c r="C14" s="58">
        <v>1</v>
      </c>
      <c r="D14" s="58" t="s">
        <v>169</v>
      </c>
      <c r="E14" s="58" t="s">
        <v>169</v>
      </c>
      <c r="F14" s="58">
        <v>0</v>
      </c>
      <c r="G14" s="58">
        <v>0</v>
      </c>
      <c r="H14" s="58">
        <v>0</v>
      </c>
      <c r="I14" s="58">
        <v>0</v>
      </c>
      <c r="J14" s="58">
        <v>0</v>
      </c>
      <c r="K14" s="58">
        <v>0</v>
      </c>
      <c r="L14" s="58">
        <v>0</v>
      </c>
      <c r="M14" s="58">
        <v>0</v>
      </c>
      <c r="N14" s="58" t="s">
        <v>132</v>
      </c>
      <c r="O14" s="58">
        <v>2</v>
      </c>
      <c r="P14" s="58">
        <v>1690</v>
      </c>
    </row>
    <row r="15" spans="1:18" x14ac:dyDescent="0.35">
      <c r="A15" s="58" t="s">
        <v>251</v>
      </c>
      <c r="B15" s="58">
        <v>1</v>
      </c>
      <c r="C15" s="58">
        <v>0</v>
      </c>
      <c r="D15" s="58" t="s">
        <v>169</v>
      </c>
      <c r="E15" s="58" t="s">
        <v>169</v>
      </c>
      <c r="F15" s="58">
        <v>0</v>
      </c>
      <c r="G15" s="58">
        <v>0</v>
      </c>
      <c r="H15" s="58">
        <v>0</v>
      </c>
      <c r="I15" s="58">
        <v>0</v>
      </c>
      <c r="J15" s="58">
        <v>0</v>
      </c>
      <c r="K15" s="58">
        <v>0</v>
      </c>
      <c r="L15" s="58">
        <v>0</v>
      </c>
      <c r="M15" s="58">
        <v>0</v>
      </c>
      <c r="N15" s="58" t="s">
        <v>119</v>
      </c>
      <c r="O15" s="58">
        <v>2</v>
      </c>
      <c r="P15" s="58">
        <v>770</v>
      </c>
    </row>
    <row r="16" spans="1:18" x14ac:dyDescent="0.35">
      <c r="A16" s="58" t="s">
        <v>253</v>
      </c>
      <c r="B16" s="58">
        <v>1</v>
      </c>
      <c r="C16" s="58">
        <v>0</v>
      </c>
      <c r="D16" s="58" t="s">
        <v>169</v>
      </c>
      <c r="E16" s="58" t="s">
        <v>169</v>
      </c>
      <c r="F16" s="58">
        <v>0</v>
      </c>
      <c r="G16" s="58">
        <v>0</v>
      </c>
      <c r="H16" s="58">
        <v>0</v>
      </c>
      <c r="I16" s="58">
        <v>0</v>
      </c>
      <c r="J16" s="58">
        <v>0</v>
      </c>
      <c r="K16" s="58">
        <v>0</v>
      </c>
      <c r="L16" s="58">
        <v>0</v>
      </c>
      <c r="M16" s="58">
        <v>0</v>
      </c>
      <c r="N16" s="58" t="s">
        <v>116</v>
      </c>
      <c r="O16" s="58">
        <v>2</v>
      </c>
      <c r="P16" s="58">
        <v>770</v>
      </c>
    </row>
    <row r="17" spans="1:16" x14ac:dyDescent="0.35">
      <c r="A17" s="58" t="s">
        <v>252</v>
      </c>
      <c r="B17" s="58">
        <v>1</v>
      </c>
      <c r="C17" s="58">
        <v>0</v>
      </c>
      <c r="D17" s="58" t="s">
        <v>169</v>
      </c>
      <c r="E17" s="58" t="s">
        <v>169</v>
      </c>
      <c r="F17" s="58">
        <v>0</v>
      </c>
      <c r="G17" s="58">
        <v>0</v>
      </c>
      <c r="H17" s="58">
        <v>0</v>
      </c>
      <c r="I17" s="58">
        <v>0</v>
      </c>
      <c r="J17" s="58">
        <v>0</v>
      </c>
      <c r="K17" s="58">
        <v>0</v>
      </c>
      <c r="L17" s="58">
        <v>0</v>
      </c>
      <c r="M17" s="58">
        <v>0</v>
      </c>
      <c r="N17" s="58" t="s">
        <v>117</v>
      </c>
      <c r="O17" s="58">
        <v>2</v>
      </c>
      <c r="P17" s="58">
        <v>770</v>
      </c>
    </row>
    <row r="18" spans="1:16" x14ac:dyDescent="0.35">
      <c r="A18" s="58" t="s">
        <v>213</v>
      </c>
      <c r="B18" s="58">
        <v>1</v>
      </c>
      <c r="C18" s="58">
        <v>0</v>
      </c>
      <c r="D18" s="58" t="s">
        <v>169</v>
      </c>
      <c r="E18" s="58" t="s">
        <v>169</v>
      </c>
      <c r="F18" s="58">
        <v>3</v>
      </c>
      <c r="G18" s="58">
        <v>0</v>
      </c>
      <c r="H18" s="58">
        <v>0</v>
      </c>
      <c r="I18" s="58">
        <v>0</v>
      </c>
      <c r="J18" s="58">
        <v>0</v>
      </c>
      <c r="K18" s="58">
        <v>0</v>
      </c>
      <c r="L18" s="58">
        <v>0</v>
      </c>
      <c r="M18" s="58">
        <v>0</v>
      </c>
      <c r="N18" s="58" t="s">
        <v>120</v>
      </c>
      <c r="O18" s="58">
        <v>3</v>
      </c>
      <c r="P18" s="58">
        <v>1540</v>
      </c>
    </row>
    <row r="19" spans="1:16" x14ac:dyDescent="0.35">
      <c r="A19" s="58" t="s">
        <v>254</v>
      </c>
      <c r="B19" s="58">
        <v>1</v>
      </c>
      <c r="C19" s="58">
        <v>0</v>
      </c>
      <c r="D19" s="58" t="s">
        <v>169</v>
      </c>
      <c r="E19" s="58" t="s">
        <v>169</v>
      </c>
      <c r="F19" s="58">
        <v>0</v>
      </c>
      <c r="G19" s="58">
        <v>0</v>
      </c>
      <c r="H19" s="58">
        <v>0</v>
      </c>
      <c r="I19" s="58">
        <v>0</v>
      </c>
      <c r="J19" s="58">
        <v>0</v>
      </c>
      <c r="K19" s="58">
        <v>0</v>
      </c>
      <c r="L19" s="58">
        <v>0</v>
      </c>
      <c r="M19" s="58">
        <v>0</v>
      </c>
      <c r="N19" s="58" t="s">
        <v>131</v>
      </c>
      <c r="O19" s="58">
        <v>2</v>
      </c>
      <c r="P19" s="58">
        <v>770</v>
      </c>
    </row>
    <row r="20" spans="1:16" x14ac:dyDescent="0.35">
      <c r="A20" s="58" t="s">
        <v>255</v>
      </c>
      <c r="B20" s="58">
        <v>1</v>
      </c>
      <c r="C20" s="58">
        <v>0</v>
      </c>
      <c r="D20" s="58" t="s">
        <v>169</v>
      </c>
      <c r="E20" s="58" t="s">
        <v>169</v>
      </c>
      <c r="F20" s="58">
        <v>0</v>
      </c>
      <c r="G20" s="58">
        <v>0</v>
      </c>
      <c r="H20" s="58">
        <v>0</v>
      </c>
      <c r="I20" s="58">
        <v>0</v>
      </c>
      <c r="J20" s="58">
        <v>0</v>
      </c>
      <c r="K20" s="58">
        <v>0</v>
      </c>
      <c r="L20" s="58">
        <v>0</v>
      </c>
      <c r="M20" s="58">
        <v>0</v>
      </c>
      <c r="N20" s="58" t="s">
        <v>132</v>
      </c>
      <c r="O20" s="58">
        <v>2</v>
      </c>
      <c r="P20" s="58">
        <v>770</v>
      </c>
    </row>
    <row r="21" spans="1:16" x14ac:dyDescent="0.35">
      <c r="A21" s="58" t="s">
        <v>113</v>
      </c>
      <c r="B21" s="58">
        <v>0</v>
      </c>
      <c r="C21" s="58">
        <v>1</v>
      </c>
      <c r="D21" s="58" t="s">
        <v>171</v>
      </c>
      <c r="E21" s="58" t="s">
        <v>169</v>
      </c>
      <c r="F21" s="58">
        <v>0</v>
      </c>
      <c r="G21" s="58">
        <v>1</v>
      </c>
      <c r="H21" s="58">
        <v>0</v>
      </c>
      <c r="I21" s="58">
        <v>0</v>
      </c>
      <c r="J21" s="58">
        <v>0</v>
      </c>
      <c r="K21" s="58">
        <v>0</v>
      </c>
      <c r="L21" s="58">
        <v>0</v>
      </c>
      <c r="M21" s="58">
        <v>0</v>
      </c>
      <c r="O21" s="58">
        <v>1</v>
      </c>
      <c r="P21" s="58">
        <v>2310</v>
      </c>
    </row>
    <row r="22" spans="1:16" x14ac:dyDescent="0.35">
      <c r="A22" s="58" t="s">
        <v>126</v>
      </c>
      <c r="B22" s="58">
        <v>0</v>
      </c>
      <c r="C22" s="58">
        <v>1</v>
      </c>
      <c r="D22" s="58" t="s">
        <v>171</v>
      </c>
      <c r="E22" s="58" t="s">
        <v>169</v>
      </c>
      <c r="F22" s="58">
        <v>0</v>
      </c>
      <c r="G22" s="58">
        <v>0</v>
      </c>
      <c r="H22" s="58">
        <v>1</v>
      </c>
      <c r="I22" s="58">
        <v>0</v>
      </c>
      <c r="J22" s="58">
        <v>0</v>
      </c>
      <c r="K22" s="58">
        <v>0</v>
      </c>
      <c r="L22" s="58">
        <v>0</v>
      </c>
      <c r="M22" s="58">
        <v>0</v>
      </c>
      <c r="O22" s="58">
        <v>1</v>
      </c>
      <c r="P22" s="58">
        <v>2310</v>
      </c>
    </row>
    <row r="23" spans="1:16" x14ac:dyDescent="0.35">
      <c r="A23" s="58" t="s">
        <v>177</v>
      </c>
      <c r="B23" s="58">
        <v>0</v>
      </c>
      <c r="C23" s="58">
        <v>1</v>
      </c>
      <c r="D23" s="58" t="s">
        <v>171</v>
      </c>
      <c r="E23" s="58" t="s">
        <v>169</v>
      </c>
      <c r="F23" s="58">
        <v>0</v>
      </c>
      <c r="G23" s="58">
        <v>0</v>
      </c>
      <c r="H23" s="58">
        <v>0</v>
      </c>
      <c r="I23" s="58">
        <v>1</v>
      </c>
      <c r="J23" s="58">
        <v>0</v>
      </c>
      <c r="K23" s="58">
        <v>0</v>
      </c>
      <c r="L23" s="58">
        <v>0</v>
      </c>
      <c r="M23" s="58">
        <v>0</v>
      </c>
      <c r="O23" s="58">
        <v>1</v>
      </c>
      <c r="P23" s="58">
        <v>2310</v>
      </c>
    </row>
    <row r="24" spans="1:16" x14ac:dyDescent="0.35">
      <c r="A24" s="58" t="s">
        <v>123</v>
      </c>
      <c r="B24" s="58">
        <v>0</v>
      </c>
      <c r="C24" s="58">
        <v>1</v>
      </c>
      <c r="D24" s="58" t="s">
        <v>171</v>
      </c>
      <c r="E24" s="58" t="s">
        <v>169</v>
      </c>
      <c r="F24" s="58">
        <v>0</v>
      </c>
      <c r="G24" s="58">
        <v>0</v>
      </c>
      <c r="H24" s="58">
        <v>0</v>
      </c>
      <c r="I24" s="58">
        <v>0</v>
      </c>
      <c r="J24" s="58">
        <v>1</v>
      </c>
      <c r="K24" s="58">
        <v>0</v>
      </c>
      <c r="L24" s="58">
        <v>0</v>
      </c>
      <c r="M24" s="58">
        <v>0</v>
      </c>
      <c r="O24" s="58">
        <v>1</v>
      </c>
      <c r="P24" s="58">
        <v>2310</v>
      </c>
    </row>
    <row r="25" spans="1:16" x14ac:dyDescent="0.35">
      <c r="A25" s="58" t="s">
        <v>125</v>
      </c>
      <c r="B25" s="58">
        <v>0</v>
      </c>
      <c r="C25" s="58">
        <v>1</v>
      </c>
      <c r="D25" s="58" t="s">
        <v>171</v>
      </c>
      <c r="E25" s="58" t="s">
        <v>169</v>
      </c>
      <c r="F25" s="58">
        <v>0</v>
      </c>
      <c r="G25" s="58">
        <v>0</v>
      </c>
      <c r="H25" s="58">
        <v>0</v>
      </c>
      <c r="I25" s="58">
        <v>0</v>
      </c>
      <c r="J25" s="58">
        <v>0</v>
      </c>
      <c r="K25" s="58">
        <v>1</v>
      </c>
      <c r="L25" s="58">
        <v>0</v>
      </c>
      <c r="M25" s="58">
        <v>0</v>
      </c>
      <c r="O25" s="58">
        <v>1</v>
      </c>
      <c r="P25" s="58">
        <v>2310</v>
      </c>
    </row>
    <row r="26" spans="1:16" x14ac:dyDescent="0.35">
      <c r="A26" s="58" t="s">
        <v>127</v>
      </c>
      <c r="B26" s="58">
        <v>1</v>
      </c>
      <c r="C26" s="58">
        <v>0</v>
      </c>
      <c r="D26" s="58" t="s">
        <v>169</v>
      </c>
      <c r="E26" s="58" t="s">
        <v>171</v>
      </c>
      <c r="F26" s="58">
        <v>0</v>
      </c>
      <c r="G26" s="58">
        <v>1</v>
      </c>
      <c r="H26" s="58">
        <v>0</v>
      </c>
      <c r="I26" s="58">
        <v>0</v>
      </c>
      <c r="J26" s="58">
        <v>0</v>
      </c>
      <c r="K26" s="58">
        <v>0</v>
      </c>
      <c r="L26" s="58">
        <v>0</v>
      </c>
      <c r="M26" s="58">
        <v>0</v>
      </c>
      <c r="O26" s="58">
        <v>1</v>
      </c>
      <c r="P26" s="58">
        <v>2310</v>
      </c>
    </row>
    <row r="27" spans="1:16" x14ac:dyDescent="0.35">
      <c r="A27" s="58" t="s">
        <v>775</v>
      </c>
      <c r="B27" s="58">
        <v>1</v>
      </c>
      <c r="C27" s="58">
        <v>0</v>
      </c>
      <c r="D27" s="58" t="s">
        <v>169</v>
      </c>
      <c r="E27" s="58" t="s">
        <v>171</v>
      </c>
      <c r="F27" s="58">
        <v>0</v>
      </c>
      <c r="G27" s="58">
        <v>0</v>
      </c>
      <c r="H27" s="58">
        <v>1</v>
      </c>
      <c r="I27" s="58">
        <v>0</v>
      </c>
      <c r="J27" s="58">
        <v>0</v>
      </c>
      <c r="K27" s="58">
        <v>0</v>
      </c>
      <c r="L27" s="58">
        <v>0</v>
      </c>
      <c r="M27" s="58">
        <v>0</v>
      </c>
      <c r="O27" s="58">
        <v>1</v>
      </c>
      <c r="P27" s="58">
        <v>2310</v>
      </c>
    </row>
    <row r="28" spans="1:16" x14ac:dyDescent="0.35">
      <c r="A28" s="58" t="s">
        <v>178</v>
      </c>
      <c r="B28" s="58">
        <v>1</v>
      </c>
      <c r="C28" s="58">
        <v>0</v>
      </c>
      <c r="D28" s="58" t="s">
        <v>169</v>
      </c>
      <c r="E28" s="58" t="s">
        <v>171</v>
      </c>
      <c r="F28" s="58">
        <v>0</v>
      </c>
      <c r="G28" s="58">
        <v>0</v>
      </c>
      <c r="H28" s="58">
        <v>0</v>
      </c>
      <c r="I28" s="58">
        <v>1</v>
      </c>
      <c r="J28" s="58">
        <v>0</v>
      </c>
      <c r="K28" s="58">
        <v>0</v>
      </c>
      <c r="L28" s="58">
        <v>0</v>
      </c>
      <c r="M28" s="58">
        <v>0</v>
      </c>
      <c r="O28" s="58">
        <v>1</v>
      </c>
      <c r="P28" s="58">
        <v>2310</v>
      </c>
    </row>
    <row r="29" spans="1:16" x14ac:dyDescent="0.35">
      <c r="A29" s="58" t="s">
        <v>124</v>
      </c>
      <c r="B29" s="58">
        <v>1</v>
      </c>
      <c r="C29" s="58">
        <v>0</v>
      </c>
      <c r="D29" s="58" t="s">
        <v>169</v>
      </c>
      <c r="E29" s="58" t="s">
        <v>171</v>
      </c>
      <c r="F29" s="58">
        <v>0</v>
      </c>
      <c r="G29" s="58">
        <v>0</v>
      </c>
      <c r="H29" s="58">
        <v>0</v>
      </c>
      <c r="I29" s="58">
        <v>0</v>
      </c>
      <c r="J29" s="58">
        <v>1</v>
      </c>
      <c r="K29" s="58">
        <v>0</v>
      </c>
      <c r="L29" s="58">
        <v>0</v>
      </c>
      <c r="M29" s="58">
        <v>0</v>
      </c>
      <c r="O29" s="58">
        <v>1</v>
      </c>
      <c r="P29" s="58">
        <v>2310</v>
      </c>
    </row>
    <row r="30" spans="1:16" x14ac:dyDescent="0.35">
      <c r="A30" s="58" t="s">
        <v>121</v>
      </c>
      <c r="B30" s="58">
        <v>1</v>
      </c>
      <c r="C30" s="58">
        <v>0</v>
      </c>
      <c r="D30" s="58" t="s">
        <v>169</v>
      </c>
      <c r="E30" s="58" t="s">
        <v>171</v>
      </c>
      <c r="F30" s="58">
        <v>0</v>
      </c>
      <c r="G30" s="58">
        <v>0</v>
      </c>
      <c r="H30" s="58">
        <v>0</v>
      </c>
      <c r="I30" s="58">
        <v>0</v>
      </c>
      <c r="J30" s="58">
        <v>0</v>
      </c>
      <c r="K30" s="58">
        <v>1</v>
      </c>
      <c r="L30" s="58">
        <v>0</v>
      </c>
      <c r="M30" s="58">
        <v>0</v>
      </c>
      <c r="O30" s="58">
        <v>1</v>
      </c>
      <c r="P30" s="58">
        <v>2310</v>
      </c>
    </row>
    <row r="31" spans="1:16" x14ac:dyDescent="0.35">
      <c r="A31" s="58" t="s">
        <v>186</v>
      </c>
      <c r="B31" s="58">
        <v>1</v>
      </c>
      <c r="C31" s="58">
        <v>1</v>
      </c>
      <c r="D31" s="58" t="s">
        <v>170</v>
      </c>
      <c r="E31" s="58" t="s">
        <v>170</v>
      </c>
      <c r="F31" s="58">
        <v>0</v>
      </c>
      <c r="G31" s="58">
        <v>0</v>
      </c>
      <c r="H31" s="58">
        <v>0</v>
      </c>
      <c r="I31" s="58">
        <v>0</v>
      </c>
      <c r="J31" s="58">
        <v>0</v>
      </c>
      <c r="K31" s="58">
        <v>0</v>
      </c>
      <c r="L31" s="58">
        <v>0</v>
      </c>
      <c r="M31" s="58">
        <v>0</v>
      </c>
      <c r="O31" s="58">
        <v>2</v>
      </c>
      <c r="P31" s="58">
        <v>2310</v>
      </c>
    </row>
    <row r="32" spans="1:16" x14ac:dyDescent="0.35">
      <c r="A32" s="58" t="s">
        <v>190</v>
      </c>
      <c r="B32" s="58">
        <v>0</v>
      </c>
      <c r="C32" s="58">
        <v>1</v>
      </c>
      <c r="D32" s="58" t="s">
        <v>169</v>
      </c>
      <c r="E32" s="58" t="s">
        <v>170</v>
      </c>
      <c r="F32" s="58">
        <v>0</v>
      </c>
      <c r="G32" s="58">
        <v>0</v>
      </c>
      <c r="H32" s="58">
        <v>0</v>
      </c>
      <c r="I32" s="58">
        <v>0</v>
      </c>
      <c r="J32" s="58">
        <v>0</v>
      </c>
      <c r="K32" s="58">
        <v>0</v>
      </c>
      <c r="L32" s="58">
        <v>0</v>
      </c>
      <c r="M32" s="58">
        <v>0</v>
      </c>
      <c r="O32" s="58">
        <v>2</v>
      </c>
      <c r="P32" s="58">
        <v>460</v>
      </c>
    </row>
    <row r="33" spans="1:16" x14ac:dyDescent="0.35">
      <c r="A33" s="58" t="s">
        <v>188</v>
      </c>
      <c r="B33" s="58">
        <v>1</v>
      </c>
      <c r="C33" s="58">
        <v>0</v>
      </c>
      <c r="D33" s="58" t="s">
        <v>170</v>
      </c>
      <c r="E33" s="58" t="s">
        <v>169</v>
      </c>
      <c r="F33" s="58">
        <v>0</v>
      </c>
      <c r="G33" s="58">
        <v>0</v>
      </c>
      <c r="H33" s="58">
        <v>0</v>
      </c>
      <c r="I33" s="58">
        <v>0</v>
      </c>
      <c r="J33" s="58">
        <v>0</v>
      </c>
      <c r="K33" s="58">
        <v>0</v>
      </c>
      <c r="L33" s="58">
        <v>0</v>
      </c>
      <c r="M33" s="58">
        <v>0</v>
      </c>
      <c r="O33" s="58">
        <v>2</v>
      </c>
      <c r="P33" s="58">
        <v>460</v>
      </c>
    </row>
    <row r="34" spans="1:16" x14ac:dyDescent="0.35">
      <c r="A34" s="58" t="s">
        <v>189</v>
      </c>
      <c r="B34" s="58">
        <v>1</v>
      </c>
      <c r="C34" s="58">
        <v>1</v>
      </c>
      <c r="D34" s="58" t="s">
        <v>170</v>
      </c>
      <c r="E34" s="58" t="s">
        <v>169</v>
      </c>
      <c r="F34" s="58">
        <v>0</v>
      </c>
      <c r="G34" s="58">
        <v>0</v>
      </c>
      <c r="H34" s="58">
        <v>0</v>
      </c>
      <c r="I34" s="58">
        <v>0</v>
      </c>
      <c r="J34" s="58">
        <v>0</v>
      </c>
      <c r="K34" s="58">
        <v>1</v>
      </c>
      <c r="L34" s="58">
        <v>0</v>
      </c>
      <c r="M34" s="58">
        <v>0</v>
      </c>
      <c r="O34" s="58">
        <v>1</v>
      </c>
      <c r="P34" s="58">
        <v>2460</v>
      </c>
    </row>
    <row r="35" spans="1:16" x14ac:dyDescent="0.35">
      <c r="A35" s="58" t="s">
        <v>187</v>
      </c>
      <c r="B35" s="58">
        <v>1</v>
      </c>
      <c r="C35" s="58">
        <v>1</v>
      </c>
      <c r="D35" s="58" t="s">
        <v>169</v>
      </c>
      <c r="E35" s="58" t="s">
        <v>170</v>
      </c>
      <c r="F35" s="58">
        <v>0</v>
      </c>
      <c r="G35" s="58">
        <v>0</v>
      </c>
      <c r="H35" s="58">
        <v>0</v>
      </c>
      <c r="I35" s="58">
        <v>0</v>
      </c>
      <c r="J35" s="58">
        <v>0</v>
      </c>
      <c r="K35" s="58">
        <v>1</v>
      </c>
      <c r="L35" s="58">
        <v>0</v>
      </c>
      <c r="M35" s="58">
        <v>0</v>
      </c>
      <c r="O35" s="58">
        <v>1</v>
      </c>
      <c r="P35" s="58">
        <v>2310</v>
      </c>
    </row>
    <row r="36" spans="1:16" x14ac:dyDescent="0.35">
      <c r="A36" s="58" t="s">
        <v>774</v>
      </c>
      <c r="B36" s="58">
        <v>1</v>
      </c>
      <c r="C36" s="58">
        <v>0</v>
      </c>
      <c r="D36" s="58" t="s">
        <v>169</v>
      </c>
      <c r="E36" s="58" t="s">
        <v>169</v>
      </c>
      <c r="F36" s="58">
        <v>5</v>
      </c>
      <c r="G36" s="58">
        <v>0</v>
      </c>
      <c r="H36" s="58">
        <v>0</v>
      </c>
      <c r="I36" s="58">
        <v>0</v>
      </c>
      <c r="J36" s="58">
        <v>0</v>
      </c>
      <c r="K36" s="58">
        <v>0</v>
      </c>
      <c r="L36" s="58">
        <v>0</v>
      </c>
      <c r="M36" s="58">
        <v>0</v>
      </c>
      <c r="O36" s="58">
        <v>2</v>
      </c>
      <c r="P36" s="58">
        <v>1460</v>
      </c>
    </row>
    <row r="37" spans="1:16" x14ac:dyDescent="0.35">
      <c r="A37" s="58" t="s">
        <v>112</v>
      </c>
      <c r="B37" s="58">
        <v>1</v>
      </c>
      <c r="C37" s="58">
        <v>0</v>
      </c>
      <c r="D37" s="58" t="s">
        <v>169</v>
      </c>
      <c r="E37" s="58" t="s">
        <v>183</v>
      </c>
      <c r="F37" s="58">
        <v>3</v>
      </c>
      <c r="G37" s="58">
        <v>0</v>
      </c>
      <c r="H37" s="58">
        <v>0</v>
      </c>
      <c r="I37" s="58">
        <v>0</v>
      </c>
      <c r="J37" s="58">
        <v>0</v>
      </c>
      <c r="K37" s="58">
        <v>0</v>
      </c>
      <c r="L37" s="58">
        <v>0</v>
      </c>
      <c r="M37" s="58">
        <v>0</v>
      </c>
      <c r="O37" s="58">
        <v>1</v>
      </c>
      <c r="P37" s="58">
        <v>2690</v>
      </c>
    </row>
    <row r="38" spans="1:16" x14ac:dyDescent="0.35">
      <c r="A38" s="58" t="s">
        <v>122</v>
      </c>
      <c r="B38" s="58">
        <v>1</v>
      </c>
      <c r="C38" s="58">
        <v>0</v>
      </c>
      <c r="D38" s="58" t="s">
        <v>169</v>
      </c>
      <c r="E38" s="58" t="s">
        <v>169</v>
      </c>
      <c r="F38" s="58">
        <v>6</v>
      </c>
      <c r="G38" s="58">
        <v>0</v>
      </c>
      <c r="H38" s="58">
        <v>1</v>
      </c>
      <c r="I38" s="58">
        <v>0</v>
      </c>
      <c r="J38" s="58">
        <v>0</v>
      </c>
      <c r="K38" s="58">
        <v>0</v>
      </c>
      <c r="L38" s="58">
        <v>0</v>
      </c>
      <c r="M38" s="58">
        <v>0</v>
      </c>
      <c r="O38" s="58">
        <v>1</v>
      </c>
      <c r="P38" s="58">
        <v>2460</v>
      </c>
    </row>
    <row r="39" spans="1:16" x14ac:dyDescent="0.35">
      <c r="A39" s="58" t="s">
        <v>1004</v>
      </c>
      <c r="B39" s="58">
        <v>1</v>
      </c>
      <c r="C39" s="58">
        <v>1</v>
      </c>
      <c r="D39" s="58" t="s">
        <v>169</v>
      </c>
      <c r="E39" s="58" t="s">
        <v>169</v>
      </c>
      <c r="F39" s="58">
        <v>0</v>
      </c>
      <c r="G39" s="58">
        <v>0</v>
      </c>
      <c r="H39" s="58">
        <v>0</v>
      </c>
      <c r="I39" s="58">
        <v>0</v>
      </c>
      <c r="J39" s="58">
        <v>0</v>
      </c>
      <c r="K39" s="58">
        <v>0</v>
      </c>
      <c r="L39" s="58">
        <v>1</v>
      </c>
      <c r="M39" s="58">
        <v>0</v>
      </c>
      <c r="O39" s="58">
        <v>3</v>
      </c>
      <c r="P39" s="58">
        <v>960</v>
      </c>
    </row>
    <row r="40" spans="1:16" x14ac:dyDescent="0.35">
      <c r="A40" s="58" t="s">
        <v>998</v>
      </c>
      <c r="B40" s="58">
        <v>1</v>
      </c>
      <c r="C40" s="58">
        <v>0</v>
      </c>
      <c r="D40" s="58" t="s">
        <v>169</v>
      </c>
      <c r="E40" s="58" t="s">
        <v>169</v>
      </c>
      <c r="F40" s="58">
        <v>0</v>
      </c>
      <c r="G40" s="58">
        <v>0</v>
      </c>
      <c r="H40" s="58">
        <v>0</v>
      </c>
      <c r="I40" s="58">
        <v>0</v>
      </c>
      <c r="J40" s="58">
        <v>0</v>
      </c>
      <c r="K40" s="58">
        <v>0</v>
      </c>
      <c r="L40" s="58">
        <v>0</v>
      </c>
      <c r="M40" s="58">
        <v>1</v>
      </c>
      <c r="O40" s="58">
        <v>3</v>
      </c>
      <c r="P40" s="58">
        <v>1200</v>
      </c>
    </row>
    <row r="41" spans="1:16" x14ac:dyDescent="0.35">
      <c r="A41" s="58" t="s">
        <v>1413</v>
      </c>
      <c r="B41" s="58">
        <v>0</v>
      </c>
      <c r="C41" s="58">
        <v>1</v>
      </c>
      <c r="D41" s="58" t="s">
        <v>169</v>
      </c>
      <c r="E41" s="58" t="s">
        <v>169</v>
      </c>
      <c r="F41" s="58">
        <v>0</v>
      </c>
      <c r="G41" s="58">
        <v>0</v>
      </c>
      <c r="H41" s="58">
        <v>0</v>
      </c>
      <c r="I41" s="58">
        <v>0</v>
      </c>
      <c r="J41" s="58">
        <v>0</v>
      </c>
      <c r="K41" s="58">
        <v>0</v>
      </c>
      <c r="L41" s="58">
        <v>0</v>
      </c>
      <c r="M41" s="58">
        <v>0</v>
      </c>
      <c r="N41" s="58" t="s">
        <v>1407</v>
      </c>
      <c r="O41" s="58">
        <v>1</v>
      </c>
      <c r="P41" s="58">
        <v>1600</v>
      </c>
    </row>
  </sheetData>
  <sheetProtection sheet="1" scenarios="1"/>
  <dataConsolidate link="1"/>
  <pageMargins left="0.7" right="0.7" top="0.75" bottom="0.75" header="0.3" footer="0.3"/>
  <pageSetup paperSize="9" orientation="portrait" horizontalDpi="0" verticalDpi="0" r:id="rId1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J79"/>
  <sheetViews>
    <sheetView workbookViewId="0">
      <pane ySplit="1" topLeftCell="A24" activePane="bottomLeft" state="frozen"/>
      <selection pane="bottomLeft" activeCell="I68" sqref="I68"/>
    </sheetView>
  </sheetViews>
  <sheetFormatPr defaultRowHeight="14.5" x14ac:dyDescent="0.35"/>
  <cols>
    <col min="1" max="1" width="23.81640625" customWidth="1"/>
    <col min="2" max="2" width="11.26953125" customWidth="1"/>
    <col min="4" max="4" width="8.453125" customWidth="1"/>
    <col min="5" max="5" width="7.7265625" customWidth="1"/>
    <col min="6" max="6" width="11.1796875" customWidth="1"/>
    <col min="7" max="7" width="10.26953125" bestFit="1" customWidth="1"/>
    <col min="8" max="8" width="11.26953125" bestFit="1" customWidth="1"/>
    <col min="9" max="9" width="9.26953125" style="58" bestFit="1" customWidth="1"/>
    <col min="10" max="10" width="8" style="58" bestFit="1" customWidth="1"/>
  </cols>
  <sheetData>
    <row r="1" spans="1:10" x14ac:dyDescent="0.35">
      <c r="A1" s="115" t="s">
        <v>17</v>
      </c>
      <c r="B1" s="115" t="s">
        <v>16</v>
      </c>
      <c r="C1" s="57" t="s">
        <v>62</v>
      </c>
      <c r="D1" s="57" t="s">
        <v>63</v>
      </c>
      <c r="E1" s="57" t="s">
        <v>14</v>
      </c>
      <c r="F1" s="57" t="s">
        <v>87</v>
      </c>
      <c r="G1" s="57" t="s">
        <v>138</v>
      </c>
      <c r="H1" s="57" t="s">
        <v>513</v>
      </c>
      <c r="I1" s="57" t="s">
        <v>464</v>
      </c>
      <c r="J1" s="57" t="s">
        <v>1396</v>
      </c>
    </row>
    <row r="2" spans="1:10" x14ac:dyDescent="0.35">
      <c r="A2" s="112" t="s">
        <v>461</v>
      </c>
      <c r="B2" s="65"/>
      <c r="C2" s="58"/>
      <c r="D2" s="58"/>
      <c r="E2" s="58"/>
      <c r="F2" s="58"/>
      <c r="G2" s="58"/>
      <c r="H2" s="58"/>
    </row>
    <row r="3" spans="1:10" x14ac:dyDescent="0.35">
      <c r="A3" s="65" t="s">
        <v>469</v>
      </c>
      <c r="B3" s="65" t="s">
        <v>180</v>
      </c>
      <c r="C3" s="58">
        <v>1</v>
      </c>
      <c r="D3" s="58">
        <v>5</v>
      </c>
      <c r="E3" s="58">
        <v>1</v>
      </c>
      <c r="F3" s="58">
        <v>0</v>
      </c>
      <c r="G3" s="58">
        <v>50</v>
      </c>
      <c r="H3" s="58">
        <v>10</v>
      </c>
      <c r="I3" s="58" t="s">
        <v>535</v>
      </c>
      <c r="J3" s="58">
        <v>1</v>
      </c>
    </row>
    <row r="4" spans="1:10" x14ac:dyDescent="0.35">
      <c r="A4" s="65" t="s">
        <v>465</v>
      </c>
      <c r="B4" s="65" t="s">
        <v>180</v>
      </c>
      <c r="C4" s="58">
        <v>1</v>
      </c>
      <c r="D4" s="58">
        <v>22</v>
      </c>
      <c r="E4" s="58">
        <v>2</v>
      </c>
      <c r="F4" s="58">
        <v>2</v>
      </c>
      <c r="G4" s="58">
        <v>40</v>
      </c>
      <c r="H4" s="58">
        <v>20</v>
      </c>
      <c r="I4" s="58" t="s">
        <v>395</v>
      </c>
      <c r="J4" s="58">
        <v>1</v>
      </c>
    </row>
    <row r="5" spans="1:10" x14ac:dyDescent="0.35">
      <c r="A5" s="65" t="s">
        <v>466</v>
      </c>
      <c r="B5" s="65" t="s">
        <v>180</v>
      </c>
      <c r="C5" s="58">
        <v>1</v>
      </c>
      <c r="D5" s="58">
        <v>40</v>
      </c>
      <c r="E5" s="58">
        <v>2</v>
      </c>
      <c r="F5" s="58">
        <v>2</v>
      </c>
      <c r="G5" s="58">
        <v>35</v>
      </c>
      <c r="H5" s="58">
        <v>30</v>
      </c>
      <c r="I5" s="58" t="s">
        <v>395</v>
      </c>
      <c r="J5" s="58">
        <v>1</v>
      </c>
    </row>
    <row r="6" spans="1:10" x14ac:dyDescent="0.35">
      <c r="A6" s="65" t="s">
        <v>467</v>
      </c>
      <c r="B6" s="65" t="s">
        <v>180</v>
      </c>
      <c r="C6" s="58">
        <v>1</v>
      </c>
      <c r="D6" s="58">
        <v>5</v>
      </c>
      <c r="E6" s="58">
        <v>4</v>
      </c>
      <c r="F6" s="58">
        <v>4</v>
      </c>
      <c r="G6" s="58">
        <v>30</v>
      </c>
      <c r="H6" s="58">
        <v>40</v>
      </c>
      <c r="I6" s="58" t="s">
        <v>395</v>
      </c>
      <c r="J6" s="58">
        <v>1</v>
      </c>
    </row>
    <row r="7" spans="1:10" x14ac:dyDescent="0.35">
      <c r="A7" s="65" t="s">
        <v>468</v>
      </c>
      <c r="B7" s="65" t="s">
        <v>180</v>
      </c>
      <c r="C7" s="58">
        <v>1</v>
      </c>
      <c r="D7" s="58">
        <v>140</v>
      </c>
      <c r="E7" s="58">
        <v>10</v>
      </c>
      <c r="F7" s="58">
        <v>10</v>
      </c>
      <c r="G7" s="58">
        <v>20</v>
      </c>
      <c r="H7" s="58">
        <v>50</v>
      </c>
      <c r="I7" s="58" t="s">
        <v>395</v>
      </c>
      <c r="J7" s="58">
        <v>1</v>
      </c>
    </row>
    <row r="8" spans="1:10" x14ac:dyDescent="0.35">
      <c r="A8" s="65" t="s">
        <v>81</v>
      </c>
      <c r="B8" s="65" t="s">
        <v>180</v>
      </c>
      <c r="C8" s="58">
        <v>0.01</v>
      </c>
      <c r="D8" s="58">
        <v>100</v>
      </c>
      <c r="E8" s="58">
        <v>6</v>
      </c>
      <c r="F8" s="58">
        <v>6</v>
      </c>
      <c r="G8" s="58">
        <v>10</v>
      </c>
      <c r="H8" s="58">
        <v>35</v>
      </c>
      <c r="I8" s="58" t="s">
        <v>493</v>
      </c>
      <c r="J8" s="58">
        <v>1</v>
      </c>
    </row>
    <row r="9" spans="1:10" x14ac:dyDescent="0.35">
      <c r="A9" s="65" t="s">
        <v>82</v>
      </c>
      <c r="B9" s="65" t="s">
        <v>180</v>
      </c>
      <c r="C9" s="58">
        <v>0.01</v>
      </c>
      <c r="D9" s="58">
        <v>200</v>
      </c>
      <c r="E9" s="58">
        <v>8</v>
      </c>
      <c r="F9" s="58">
        <v>8</v>
      </c>
      <c r="G9" s="58">
        <v>5</v>
      </c>
      <c r="H9" s="58">
        <v>45</v>
      </c>
      <c r="I9" s="58" t="s">
        <v>493</v>
      </c>
      <c r="J9" s="58">
        <v>1</v>
      </c>
    </row>
    <row r="10" spans="1:10" x14ac:dyDescent="0.35">
      <c r="A10" s="113" t="s">
        <v>444</v>
      </c>
      <c r="B10" s="65" t="s">
        <v>180</v>
      </c>
      <c r="C10" s="58">
        <v>0.01</v>
      </c>
      <c r="D10" s="58">
        <v>330</v>
      </c>
      <c r="E10" s="58">
        <v>12</v>
      </c>
      <c r="F10" s="58">
        <v>12</v>
      </c>
      <c r="G10" s="58">
        <v>3</v>
      </c>
      <c r="H10" s="58">
        <v>55</v>
      </c>
      <c r="I10" s="58" t="s">
        <v>493</v>
      </c>
      <c r="J10" s="58">
        <v>1</v>
      </c>
    </row>
    <row r="11" spans="1:10" x14ac:dyDescent="0.35">
      <c r="A11" s="113" t="s">
        <v>250</v>
      </c>
      <c r="B11" s="65" t="s">
        <v>180</v>
      </c>
      <c r="C11" s="58">
        <v>0.01</v>
      </c>
      <c r="D11" s="58">
        <v>300</v>
      </c>
      <c r="E11" s="58">
        <v>12</v>
      </c>
      <c r="F11" s="58">
        <v>12</v>
      </c>
      <c r="G11" s="58">
        <v>3</v>
      </c>
      <c r="H11" s="58">
        <v>65</v>
      </c>
      <c r="I11" s="58" t="s">
        <v>493</v>
      </c>
      <c r="J11" s="58">
        <v>1</v>
      </c>
    </row>
    <row r="12" spans="1:10" x14ac:dyDescent="0.35">
      <c r="A12" s="112" t="s">
        <v>462</v>
      </c>
      <c r="B12" s="65"/>
      <c r="C12" s="58"/>
      <c r="D12" s="58"/>
      <c r="E12" s="58"/>
      <c r="F12" s="58"/>
      <c r="G12" s="58"/>
      <c r="H12" s="58"/>
    </row>
    <row r="13" spans="1:10" s="118" customFormat="1" x14ac:dyDescent="0.35">
      <c r="A13" s="116" t="s">
        <v>515</v>
      </c>
      <c r="B13" s="65" t="s">
        <v>225</v>
      </c>
      <c r="C13" s="58">
        <v>0.1</v>
      </c>
      <c r="D13" s="117">
        <v>30</v>
      </c>
      <c r="E13" s="58">
        <v>1</v>
      </c>
      <c r="F13" s="58">
        <v>0</v>
      </c>
      <c r="G13" s="58">
        <v>27</v>
      </c>
      <c r="H13" s="58">
        <v>5</v>
      </c>
      <c r="I13" s="117" t="s">
        <v>533</v>
      </c>
      <c r="J13" s="117">
        <v>1</v>
      </c>
    </row>
    <row r="14" spans="1:10" x14ac:dyDescent="0.35">
      <c r="A14" s="65" t="s">
        <v>463</v>
      </c>
      <c r="B14" s="65" t="s">
        <v>225</v>
      </c>
      <c r="C14" s="58">
        <v>0.1</v>
      </c>
      <c r="D14" s="58">
        <v>40</v>
      </c>
      <c r="E14" s="58">
        <v>2</v>
      </c>
      <c r="F14" s="58">
        <v>1</v>
      </c>
      <c r="G14" s="58">
        <v>24</v>
      </c>
      <c r="H14" s="58">
        <v>10</v>
      </c>
      <c r="I14" s="117" t="s">
        <v>533</v>
      </c>
      <c r="J14" s="117">
        <v>1</v>
      </c>
    </row>
    <row r="15" spans="1:10" x14ac:dyDescent="0.35">
      <c r="A15" s="65" t="s">
        <v>470</v>
      </c>
      <c r="B15" s="65" t="s">
        <v>225</v>
      </c>
      <c r="C15" s="58">
        <v>0.1</v>
      </c>
      <c r="D15" s="58">
        <v>50</v>
      </c>
      <c r="E15" s="58">
        <v>3</v>
      </c>
      <c r="F15" s="58">
        <v>2</v>
      </c>
      <c r="G15" s="58">
        <v>21</v>
      </c>
      <c r="H15" s="58">
        <v>15</v>
      </c>
      <c r="I15" s="117" t="s">
        <v>534</v>
      </c>
      <c r="J15" s="117">
        <v>1</v>
      </c>
    </row>
    <row r="16" spans="1:10" x14ac:dyDescent="0.35">
      <c r="A16" s="65" t="s">
        <v>471</v>
      </c>
      <c r="B16" s="65" t="s">
        <v>225</v>
      </c>
      <c r="C16" s="58">
        <v>0.1</v>
      </c>
      <c r="D16" s="58">
        <v>60</v>
      </c>
      <c r="E16" s="58">
        <v>5</v>
      </c>
      <c r="F16" s="58">
        <v>3</v>
      </c>
      <c r="G16" s="58">
        <v>18</v>
      </c>
      <c r="H16" s="58">
        <v>20</v>
      </c>
      <c r="I16" s="117" t="s">
        <v>532</v>
      </c>
      <c r="J16" s="117">
        <v>1</v>
      </c>
    </row>
    <row r="17" spans="1:10" x14ac:dyDescent="0.35">
      <c r="A17" s="65" t="s">
        <v>472</v>
      </c>
      <c r="B17" s="65" t="s">
        <v>225</v>
      </c>
      <c r="C17" s="58">
        <v>0.1</v>
      </c>
      <c r="D17" s="58">
        <v>75</v>
      </c>
      <c r="E17" s="58">
        <v>7</v>
      </c>
      <c r="F17" s="58">
        <v>4</v>
      </c>
      <c r="G17" s="58">
        <v>16</v>
      </c>
      <c r="H17" s="58">
        <v>25</v>
      </c>
      <c r="I17" s="117" t="s">
        <v>532</v>
      </c>
      <c r="J17" s="117">
        <v>1</v>
      </c>
    </row>
    <row r="18" spans="1:10" x14ac:dyDescent="0.35">
      <c r="A18" s="65" t="s">
        <v>473</v>
      </c>
      <c r="B18" s="65" t="s">
        <v>225</v>
      </c>
      <c r="C18" s="58">
        <v>0.1</v>
      </c>
      <c r="D18" s="58">
        <v>90</v>
      </c>
      <c r="E18" s="58">
        <v>9</v>
      </c>
      <c r="F18" s="58">
        <v>5</v>
      </c>
      <c r="G18" s="58">
        <v>14</v>
      </c>
      <c r="H18" s="58">
        <v>30</v>
      </c>
      <c r="I18" s="117" t="s">
        <v>86</v>
      </c>
      <c r="J18" s="117">
        <v>1</v>
      </c>
    </row>
    <row r="19" spans="1:10" x14ac:dyDescent="0.35">
      <c r="A19" s="65" t="s">
        <v>474</v>
      </c>
      <c r="B19" s="65" t="s">
        <v>225</v>
      </c>
      <c r="C19" s="58">
        <v>0.1</v>
      </c>
      <c r="D19" s="58">
        <v>110</v>
      </c>
      <c r="E19" s="58">
        <v>11</v>
      </c>
      <c r="F19" s="58">
        <v>6</v>
      </c>
      <c r="G19" s="58">
        <v>12</v>
      </c>
      <c r="H19" s="58">
        <v>35</v>
      </c>
      <c r="I19" s="117" t="s">
        <v>406</v>
      </c>
      <c r="J19" s="117">
        <v>1</v>
      </c>
    </row>
    <row r="20" spans="1:10" x14ac:dyDescent="0.35">
      <c r="A20" s="65" t="s">
        <v>475</v>
      </c>
      <c r="B20" s="65" t="s">
        <v>225</v>
      </c>
      <c r="C20" s="58">
        <v>0.1</v>
      </c>
      <c r="D20" s="58">
        <v>130</v>
      </c>
      <c r="E20" s="58">
        <v>13</v>
      </c>
      <c r="F20" s="58">
        <v>7</v>
      </c>
      <c r="G20" s="58">
        <v>10</v>
      </c>
      <c r="H20" s="58">
        <v>40</v>
      </c>
      <c r="I20" s="117" t="s">
        <v>532</v>
      </c>
      <c r="J20" s="117">
        <v>1</v>
      </c>
    </row>
    <row r="21" spans="1:10" x14ac:dyDescent="0.35">
      <c r="A21" s="65" t="s">
        <v>476</v>
      </c>
      <c r="B21" s="65" t="s">
        <v>225</v>
      </c>
      <c r="C21" s="58">
        <v>0.1</v>
      </c>
      <c r="D21" s="58">
        <v>160</v>
      </c>
      <c r="E21" s="58">
        <v>15</v>
      </c>
      <c r="F21" s="58">
        <v>8</v>
      </c>
      <c r="G21" s="58">
        <v>9</v>
      </c>
      <c r="H21" s="58">
        <v>45</v>
      </c>
      <c r="I21" s="117" t="s">
        <v>493</v>
      </c>
      <c r="J21" s="117">
        <v>1</v>
      </c>
    </row>
    <row r="22" spans="1:10" x14ac:dyDescent="0.35">
      <c r="A22" s="65" t="s">
        <v>477</v>
      </c>
      <c r="B22" s="65" t="s">
        <v>225</v>
      </c>
      <c r="C22" s="58">
        <v>0.1</v>
      </c>
      <c r="D22" s="58">
        <v>200</v>
      </c>
      <c r="E22" s="58">
        <v>16</v>
      </c>
      <c r="F22" s="58">
        <v>9</v>
      </c>
      <c r="G22" s="58">
        <v>7</v>
      </c>
      <c r="H22" s="58">
        <v>50</v>
      </c>
      <c r="I22" s="117" t="s">
        <v>532</v>
      </c>
      <c r="J22" s="117">
        <v>1</v>
      </c>
    </row>
    <row r="23" spans="1:10" x14ac:dyDescent="0.35">
      <c r="A23" s="65" t="s">
        <v>536</v>
      </c>
      <c r="B23" s="65" t="s">
        <v>225</v>
      </c>
      <c r="C23" s="58">
        <v>0.1</v>
      </c>
      <c r="D23" s="58">
        <v>250</v>
      </c>
      <c r="E23" s="58">
        <v>17</v>
      </c>
      <c r="F23" s="58">
        <v>10</v>
      </c>
      <c r="G23" s="58">
        <v>6</v>
      </c>
      <c r="H23" s="58">
        <v>55</v>
      </c>
      <c r="I23" s="117" t="s">
        <v>532</v>
      </c>
      <c r="J23" s="117">
        <v>1</v>
      </c>
    </row>
    <row r="24" spans="1:10" x14ac:dyDescent="0.35">
      <c r="A24" s="65" t="s">
        <v>514</v>
      </c>
      <c r="B24" s="65" t="s">
        <v>225</v>
      </c>
      <c r="C24" s="58">
        <v>0.1</v>
      </c>
      <c r="D24" s="58">
        <v>340</v>
      </c>
      <c r="E24" s="58">
        <v>18</v>
      </c>
      <c r="F24" s="58">
        <v>11</v>
      </c>
      <c r="G24" s="58">
        <v>5</v>
      </c>
      <c r="H24" s="58">
        <v>55</v>
      </c>
      <c r="I24" s="117" t="s">
        <v>401</v>
      </c>
      <c r="J24" s="117">
        <v>1</v>
      </c>
    </row>
    <row r="25" spans="1:10" x14ac:dyDescent="0.35">
      <c r="A25" s="112" t="s">
        <v>478</v>
      </c>
      <c r="C25" s="58"/>
      <c r="D25" s="58"/>
      <c r="E25" s="58"/>
      <c r="F25" s="58"/>
      <c r="G25" s="58"/>
      <c r="H25" s="58"/>
    </row>
    <row r="26" spans="1:10" x14ac:dyDescent="0.35">
      <c r="A26" s="65" t="s">
        <v>529</v>
      </c>
      <c r="B26" s="65" t="s">
        <v>526</v>
      </c>
      <c r="C26" s="58">
        <v>1</v>
      </c>
      <c r="D26" s="58">
        <v>130</v>
      </c>
      <c r="E26" s="58">
        <v>0</v>
      </c>
      <c r="F26" s="58"/>
      <c r="G26" s="58"/>
      <c r="H26" s="58"/>
      <c r="J26" s="117">
        <v>1</v>
      </c>
    </row>
    <row r="27" spans="1:10" x14ac:dyDescent="0.35">
      <c r="A27" s="65" t="s">
        <v>531</v>
      </c>
      <c r="B27" s="65" t="s">
        <v>526</v>
      </c>
      <c r="C27" s="58">
        <v>0.8</v>
      </c>
      <c r="D27" s="58">
        <v>140</v>
      </c>
      <c r="E27" s="58">
        <v>2</v>
      </c>
      <c r="F27" s="58"/>
      <c r="G27" s="58"/>
      <c r="H27" s="58"/>
      <c r="J27" s="117">
        <v>1</v>
      </c>
    </row>
    <row r="28" spans="1:10" x14ac:dyDescent="0.35">
      <c r="A28" s="65" t="s">
        <v>528</v>
      </c>
      <c r="B28" s="65" t="s">
        <v>526</v>
      </c>
      <c r="C28" s="58">
        <v>1.5</v>
      </c>
      <c r="D28" s="58">
        <v>160</v>
      </c>
      <c r="E28" s="58">
        <v>4</v>
      </c>
      <c r="F28" s="58"/>
      <c r="G28" s="58"/>
      <c r="H28" s="58"/>
      <c r="J28" s="117">
        <v>1</v>
      </c>
    </row>
    <row r="29" spans="1:10" x14ac:dyDescent="0.35">
      <c r="A29" s="65" t="s">
        <v>479</v>
      </c>
      <c r="B29" s="65" t="s">
        <v>526</v>
      </c>
      <c r="C29" s="58">
        <v>1.2</v>
      </c>
      <c r="D29" s="58">
        <v>210</v>
      </c>
      <c r="E29" s="58">
        <v>4</v>
      </c>
      <c r="F29" s="58"/>
      <c r="G29" s="58"/>
      <c r="H29" s="58"/>
      <c r="J29" s="117">
        <v>1</v>
      </c>
    </row>
    <row r="30" spans="1:10" x14ac:dyDescent="0.35">
      <c r="A30" s="65" t="s">
        <v>480</v>
      </c>
      <c r="B30" s="65" t="s">
        <v>526</v>
      </c>
      <c r="C30" s="58">
        <v>1.5</v>
      </c>
      <c r="D30" s="58">
        <v>340</v>
      </c>
      <c r="E30" s="58">
        <v>8</v>
      </c>
      <c r="F30" s="58"/>
      <c r="G30" s="58"/>
      <c r="H30" s="58"/>
      <c r="J30" s="117">
        <v>1</v>
      </c>
    </row>
    <row r="31" spans="1:10" x14ac:dyDescent="0.35">
      <c r="A31" s="65" t="s">
        <v>713</v>
      </c>
      <c r="B31" s="65" t="s">
        <v>526</v>
      </c>
      <c r="C31" s="58">
        <v>2</v>
      </c>
      <c r="D31" s="58">
        <v>480</v>
      </c>
      <c r="E31" s="58">
        <v>10</v>
      </c>
      <c r="F31" s="58"/>
      <c r="G31" s="58"/>
      <c r="H31" s="58"/>
      <c r="J31" s="58">
        <v>1</v>
      </c>
    </row>
    <row r="32" spans="1:10" x14ac:dyDescent="0.35">
      <c r="A32" s="65" t="s">
        <v>1392</v>
      </c>
      <c r="B32" s="65" t="s">
        <v>526</v>
      </c>
      <c r="C32" s="58">
        <v>3</v>
      </c>
      <c r="D32" s="58">
        <v>700</v>
      </c>
      <c r="E32" s="58">
        <v>14</v>
      </c>
      <c r="F32" s="58"/>
      <c r="G32" s="58"/>
      <c r="H32" s="58"/>
    </row>
    <row r="33" spans="1:10" x14ac:dyDescent="0.35">
      <c r="A33" s="65" t="s">
        <v>653</v>
      </c>
      <c r="B33" s="65" t="s">
        <v>526</v>
      </c>
      <c r="C33" s="58">
        <v>2</v>
      </c>
      <c r="D33" s="58">
        <v>680</v>
      </c>
      <c r="E33" s="58">
        <v>12</v>
      </c>
      <c r="F33" s="58"/>
      <c r="G33" s="58"/>
      <c r="H33" s="58"/>
    </row>
    <row r="34" spans="1:10" x14ac:dyDescent="0.35">
      <c r="A34" s="65" t="s">
        <v>272</v>
      </c>
      <c r="B34" s="65" t="s">
        <v>526</v>
      </c>
      <c r="C34" s="58">
        <v>2</v>
      </c>
      <c r="D34" s="58">
        <v>800</v>
      </c>
      <c r="E34" s="58">
        <v>15</v>
      </c>
      <c r="F34" s="58"/>
      <c r="G34" s="58"/>
      <c r="H34" s="58"/>
    </row>
    <row r="35" spans="1:10" x14ac:dyDescent="0.35">
      <c r="A35" s="65" t="s">
        <v>273</v>
      </c>
      <c r="B35" s="65" t="s">
        <v>526</v>
      </c>
      <c r="C35" s="58">
        <v>3</v>
      </c>
      <c r="D35" s="58">
        <v>500</v>
      </c>
      <c r="E35" s="58">
        <v>15</v>
      </c>
      <c r="F35" s="58"/>
      <c r="G35" s="58"/>
      <c r="H35" s="58"/>
    </row>
    <row r="36" spans="1:10" x14ac:dyDescent="0.35">
      <c r="A36" s="112" t="s">
        <v>518</v>
      </c>
      <c r="C36" s="58"/>
      <c r="D36" s="58"/>
      <c r="E36" s="58"/>
      <c r="F36" s="58"/>
      <c r="G36" s="58"/>
      <c r="H36" s="58"/>
    </row>
    <row r="37" spans="1:10" x14ac:dyDescent="0.35">
      <c r="A37" s="65" t="s">
        <v>69</v>
      </c>
      <c r="B37" s="65" t="s">
        <v>179</v>
      </c>
      <c r="C37" s="58">
        <v>1</v>
      </c>
      <c r="D37" s="58">
        <v>50</v>
      </c>
      <c r="E37" s="58">
        <v>1</v>
      </c>
      <c r="F37" s="58"/>
      <c r="G37" s="58"/>
      <c r="H37" s="58"/>
      <c r="J37" s="58">
        <v>1</v>
      </c>
    </row>
    <row r="38" spans="1:10" x14ac:dyDescent="0.35">
      <c r="A38" s="65" t="s">
        <v>68</v>
      </c>
      <c r="B38" s="65" t="s">
        <v>179</v>
      </c>
      <c r="C38" s="58">
        <v>1</v>
      </c>
      <c r="D38" s="58">
        <v>60</v>
      </c>
      <c r="E38" s="58">
        <v>2</v>
      </c>
      <c r="F38" s="58"/>
      <c r="G38" s="58"/>
      <c r="H38" s="58"/>
      <c r="J38" s="58">
        <v>1</v>
      </c>
    </row>
    <row r="39" spans="1:10" x14ac:dyDescent="0.35">
      <c r="A39" s="65" t="s">
        <v>66</v>
      </c>
      <c r="B39" s="65" t="s">
        <v>179</v>
      </c>
      <c r="C39" s="58">
        <v>1</v>
      </c>
      <c r="D39" s="58">
        <v>100</v>
      </c>
      <c r="E39" s="58">
        <v>4</v>
      </c>
      <c r="F39" s="58"/>
      <c r="G39" s="58"/>
      <c r="H39" s="58"/>
      <c r="J39" s="58">
        <v>1</v>
      </c>
    </row>
    <row r="40" spans="1:10" x14ac:dyDescent="0.35">
      <c r="A40" s="65" t="s">
        <v>519</v>
      </c>
      <c r="B40" s="65" t="s">
        <v>179</v>
      </c>
      <c r="C40" s="58">
        <v>1</v>
      </c>
      <c r="D40" s="58">
        <v>20</v>
      </c>
      <c r="E40" s="58">
        <v>6</v>
      </c>
      <c r="F40" s="58"/>
      <c r="G40" s="58"/>
      <c r="H40" s="58"/>
      <c r="J40" s="58">
        <v>1</v>
      </c>
    </row>
    <row r="41" spans="1:10" x14ac:dyDescent="0.35">
      <c r="A41" s="65" t="s">
        <v>67</v>
      </c>
      <c r="B41" s="65" t="s">
        <v>179</v>
      </c>
      <c r="C41" s="58">
        <v>1</v>
      </c>
      <c r="D41" s="58">
        <v>185</v>
      </c>
      <c r="E41" s="58">
        <v>9</v>
      </c>
      <c r="F41" s="58"/>
      <c r="G41" s="58"/>
      <c r="H41" s="58"/>
      <c r="J41" s="58">
        <v>1</v>
      </c>
    </row>
    <row r="42" spans="1:10" x14ac:dyDescent="0.35">
      <c r="A42" s="65" t="s">
        <v>262</v>
      </c>
      <c r="B42" s="65" t="s">
        <v>179</v>
      </c>
      <c r="C42" s="58">
        <v>1</v>
      </c>
      <c r="D42" s="58">
        <v>300</v>
      </c>
      <c r="E42" s="58">
        <v>12</v>
      </c>
      <c r="F42" s="58"/>
      <c r="G42" s="58"/>
      <c r="H42" s="58"/>
      <c r="J42" s="58">
        <v>1</v>
      </c>
    </row>
    <row r="43" spans="1:10" x14ac:dyDescent="0.35">
      <c r="A43" s="113" t="s">
        <v>547</v>
      </c>
      <c r="B43" s="65" t="s">
        <v>179</v>
      </c>
      <c r="C43" s="58">
        <v>1</v>
      </c>
      <c r="D43" s="58">
        <v>500</v>
      </c>
      <c r="E43" s="58">
        <v>14</v>
      </c>
      <c r="F43" s="58"/>
      <c r="G43" s="58"/>
      <c r="H43" s="58"/>
    </row>
    <row r="44" spans="1:10" x14ac:dyDescent="0.35">
      <c r="A44" s="113" t="s">
        <v>549</v>
      </c>
      <c r="B44" s="65" t="s">
        <v>179</v>
      </c>
      <c r="C44" s="58">
        <v>1</v>
      </c>
      <c r="D44" s="58">
        <v>700</v>
      </c>
      <c r="E44" s="58">
        <v>18</v>
      </c>
      <c r="F44" s="58"/>
      <c r="G44" s="58"/>
      <c r="H44" s="58"/>
    </row>
    <row r="45" spans="1:10" x14ac:dyDescent="0.35">
      <c r="A45" s="113" t="s">
        <v>550</v>
      </c>
      <c r="B45" s="65" t="s">
        <v>179</v>
      </c>
      <c r="C45" s="58">
        <v>1</v>
      </c>
      <c r="D45" s="58">
        <v>700</v>
      </c>
      <c r="E45" s="58">
        <v>18</v>
      </c>
      <c r="F45" s="58"/>
      <c r="G45" s="58"/>
      <c r="H45" s="58"/>
    </row>
    <row r="46" spans="1:10" x14ac:dyDescent="0.35">
      <c r="A46" s="113" t="s">
        <v>551</v>
      </c>
      <c r="B46" s="65" t="s">
        <v>179</v>
      </c>
      <c r="C46" s="58">
        <v>1</v>
      </c>
      <c r="D46" s="58">
        <v>700</v>
      </c>
      <c r="E46" s="58">
        <v>18</v>
      </c>
      <c r="F46" s="58"/>
      <c r="G46" s="58"/>
      <c r="H46" s="58"/>
    </row>
    <row r="47" spans="1:10" x14ac:dyDescent="0.35">
      <c r="A47" s="119" t="s">
        <v>588</v>
      </c>
      <c r="B47" s="65"/>
      <c r="C47" s="58"/>
      <c r="D47" s="58"/>
      <c r="G47" s="58"/>
      <c r="H47" s="58"/>
    </row>
    <row r="48" spans="1:10" s="118" customFormat="1" x14ac:dyDescent="0.35">
      <c r="A48" s="113" t="s">
        <v>70</v>
      </c>
      <c r="B48" s="65" t="s">
        <v>415</v>
      </c>
      <c r="C48" s="117">
        <v>0.5</v>
      </c>
      <c r="D48" s="117">
        <v>60</v>
      </c>
      <c r="E48" s="87">
        <v>1</v>
      </c>
      <c r="F48" s="87"/>
      <c r="G48" s="117"/>
      <c r="H48" s="117"/>
      <c r="I48" s="117"/>
      <c r="J48" s="117">
        <v>1</v>
      </c>
    </row>
    <row r="49" spans="1:10" s="118" customFormat="1" x14ac:dyDescent="0.35">
      <c r="A49" s="113" t="s">
        <v>587</v>
      </c>
      <c r="B49" s="65" t="s">
        <v>225</v>
      </c>
      <c r="C49" s="117">
        <v>0.4</v>
      </c>
      <c r="D49" s="117">
        <v>100</v>
      </c>
      <c r="E49" s="87">
        <v>3</v>
      </c>
      <c r="F49" s="87">
        <v>3</v>
      </c>
      <c r="G49" s="117">
        <v>20</v>
      </c>
      <c r="H49" s="117">
        <v>20</v>
      </c>
      <c r="I49" s="117" t="s">
        <v>532</v>
      </c>
      <c r="J49" s="117">
        <v>1</v>
      </c>
    </row>
    <row r="50" spans="1:10" s="118" customFormat="1" x14ac:dyDescent="0.35">
      <c r="A50" s="113" t="s">
        <v>72</v>
      </c>
      <c r="B50" s="65" t="s">
        <v>225</v>
      </c>
      <c r="C50" s="117">
        <v>0.4</v>
      </c>
      <c r="D50" s="117">
        <v>120</v>
      </c>
      <c r="E50" s="87">
        <v>6</v>
      </c>
      <c r="F50" s="87">
        <v>6</v>
      </c>
      <c r="G50" s="117">
        <v>15</v>
      </c>
      <c r="H50" s="117">
        <v>40</v>
      </c>
      <c r="I50" s="117" t="s">
        <v>532</v>
      </c>
      <c r="J50" s="117">
        <v>1</v>
      </c>
    </row>
    <row r="51" spans="1:10" s="118" customFormat="1" x14ac:dyDescent="0.35">
      <c r="A51" s="113" t="s">
        <v>249</v>
      </c>
      <c r="B51" s="65" t="s">
        <v>415</v>
      </c>
      <c r="C51" s="117">
        <v>0.3</v>
      </c>
      <c r="D51" s="117">
        <v>240</v>
      </c>
      <c r="E51" s="87">
        <v>9</v>
      </c>
      <c r="F51" s="87"/>
      <c r="G51" s="117"/>
      <c r="H51" s="117"/>
      <c r="I51" s="117"/>
      <c r="J51" s="117">
        <v>1</v>
      </c>
    </row>
    <row r="52" spans="1:10" s="118" customFormat="1" x14ac:dyDescent="0.35">
      <c r="A52" s="113" t="s">
        <v>443</v>
      </c>
      <c r="B52" s="65" t="s">
        <v>415</v>
      </c>
      <c r="C52" s="117">
        <v>0.5</v>
      </c>
      <c r="D52" s="117">
        <v>300</v>
      </c>
      <c r="E52" s="87">
        <v>12</v>
      </c>
      <c r="F52" s="87"/>
      <c r="G52" s="117"/>
      <c r="H52" s="117"/>
      <c r="I52" s="117"/>
      <c r="J52" s="117">
        <v>1</v>
      </c>
    </row>
    <row r="53" spans="1:10" x14ac:dyDescent="0.35">
      <c r="A53" s="119" t="s">
        <v>583</v>
      </c>
      <c r="B53" s="65"/>
      <c r="C53" s="58"/>
      <c r="D53" s="58"/>
      <c r="G53" s="58"/>
      <c r="H53" s="58"/>
    </row>
    <row r="54" spans="1:10" s="118" customFormat="1" x14ac:dyDescent="0.35">
      <c r="A54" s="113" t="s">
        <v>578</v>
      </c>
      <c r="B54" s="116" t="s">
        <v>106</v>
      </c>
      <c r="C54" s="117">
        <v>0.5</v>
      </c>
      <c r="D54" s="117">
        <v>260</v>
      </c>
      <c r="E54" s="87">
        <v>1</v>
      </c>
      <c r="F54" s="87"/>
      <c r="G54" s="117"/>
      <c r="H54" s="117"/>
      <c r="I54" s="117"/>
      <c r="J54" s="117">
        <v>1</v>
      </c>
    </row>
    <row r="55" spans="1:10" s="118" customFormat="1" x14ac:dyDescent="0.35">
      <c r="A55" s="113" t="s">
        <v>579</v>
      </c>
      <c r="B55" s="116" t="s">
        <v>106</v>
      </c>
      <c r="C55" s="117">
        <v>0.4</v>
      </c>
      <c r="D55" s="117">
        <v>350</v>
      </c>
      <c r="E55" s="87">
        <v>2</v>
      </c>
      <c r="F55" s="87"/>
      <c r="G55" s="117"/>
      <c r="H55" s="117"/>
      <c r="I55" s="117"/>
      <c r="J55" s="117">
        <v>1</v>
      </c>
    </row>
    <row r="56" spans="1:10" s="118" customFormat="1" x14ac:dyDescent="0.35">
      <c r="A56" s="113" t="s">
        <v>580</v>
      </c>
      <c r="B56" s="116" t="s">
        <v>106</v>
      </c>
      <c r="C56" s="117">
        <v>0.4</v>
      </c>
      <c r="D56" s="117">
        <v>450</v>
      </c>
      <c r="E56" s="87">
        <v>3</v>
      </c>
      <c r="F56" s="87"/>
      <c r="G56" s="117"/>
      <c r="H56" s="117"/>
      <c r="I56" s="117"/>
      <c r="J56" s="117">
        <v>1</v>
      </c>
    </row>
    <row r="57" spans="1:10" s="118" customFormat="1" x14ac:dyDescent="0.35">
      <c r="A57" s="113" t="s">
        <v>581</v>
      </c>
      <c r="B57" s="116" t="s">
        <v>106</v>
      </c>
      <c r="C57" s="117">
        <v>0.3</v>
      </c>
      <c r="D57" s="117">
        <v>800</v>
      </c>
      <c r="E57" s="87">
        <v>8</v>
      </c>
      <c r="F57" s="87"/>
      <c r="G57" s="117"/>
      <c r="H57" s="117"/>
      <c r="I57" s="117"/>
      <c r="J57" s="117">
        <v>1</v>
      </c>
    </row>
    <row r="58" spans="1:10" s="118" customFormat="1" x14ac:dyDescent="0.35">
      <c r="A58" s="113" t="s">
        <v>582</v>
      </c>
      <c r="B58" s="116" t="s">
        <v>106</v>
      </c>
      <c r="C58" s="117">
        <v>0.5</v>
      </c>
      <c r="D58" s="117">
        <v>1100</v>
      </c>
      <c r="E58" s="87">
        <v>12</v>
      </c>
      <c r="F58" s="87"/>
      <c r="G58" s="117"/>
      <c r="H58" s="117"/>
      <c r="I58" s="117"/>
      <c r="J58" s="117">
        <v>1</v>
      </c>
    </row>
    <row r="59" spans="1:10" x14ac:dyDescent="0.35">
      <c r="A59" s="113" t="s">
        <v>585</v>
      </c>
      <c r="B59" s="116" t="s">
        <v>106</v>
      </c>
      <c r="C59" s="117">
        <v>0.55000000000000004</v>
      </c>
      <c r="D59" s="117">
        <v>1650</v>
      </c>
      <c r="E59" s="87">
        <v>14</v>
      </c>
      <c r="F59" s="87"/>
    </row>
    <row r="60" spans="1:10" x14ac:dyDescent="0.35">
      <c r="A60" s="113" t="s">
        <v>586</v>
      </c>
      <c r="B60" s="116" t="s">
        <v>106</v>
      </c>
      <c r="C60" s="117">
        <v>0.55000000000000004</v>
      </c>
      <c r="D60" s="117">
        <v>2100</v>
      </c>
      <c r="E60" s="87">
        <v>16</v>
      </c>
      <c r="F60" s="87"/>
    </row>
    <row r="61" spans="1:10" x14ac:dyDescent="0.35">
      <c r="A61" s="113" t="s">
        <v>1393</v>
      </c>
      <c r="B61" s="116" t="s">
        <v>106</v>
      </c>
      <c r="C61" s="117">
        <v>0.5</v>
      </c>
      <c r="D61" s="117">
        <v>2500</v>
      </c>
      <c r="E61" s="87">
        <v>18</v>
      </c>
      <c r="F61" s="87"/>
    </row>
    <row r="62" spans="1:10" x14ac:dyDescent="0.35">
      <c r="A62" s="112" t="s">
        <v>521</v>
      </c>
      <c r="C62" s="58"/>
      <c r="D62" s="58"/>
      <c r="E62" s="58"/>
      <c r="F62" s="58"/>
      <c r="G62" s="58"/>
      <c r="H62" s="58"/>
    </row>
    <row r="63" spans="1:10" x14ac:dyDescent="0.35">
      <c r="A63" s="113" t="s">
        <v>267</v>
      </c>
      <c r="B63" s="65" t="s">
        <v>522</v>
      </c>
      <c r="C63" s="58">
        <v>1</v>
      </c>
      <c r="D63" s="87">
        <v>50</v>
      </c>
      <c r="E63" s="58">
        <v>1</v>
      </c>
      <c r="F63" s="58">
        <v>0</v>
      </c>
      <c r="G63" s="58">
        <v>80</v>
      </c>
      <c r="H63" s="58">
        <v>20</v>
      </c>
      <c r="I63" s="58" t="s">
        <v>406</v>
      </c>
      <c r="J63" s="58">
        <v>1</v>
      </c>
    </row>
    <row r="64" spans="1:10" x14ac:dyDescent="0.35">
      <c r="A64" s="113" t="s">
        <v>268</v>
      </c>
      <c r="B64" s="65" t="s">
        <v>522</v>
      </c>
      <c r="C64" s="58">
        <v>1</v>
      </c>
      <c r="D64" s="87">
        <v>150</v>
      </c>
      <c r="E64" s="58">
        <v>5</v>
      </c>
      <c r="F64" s="58">
        <v>5</v>
      </c>
      <c r="G64" s="58">
        <v>30</v>
      </c>
      <c r="H64" s="58">
        <v>50</v>
      </c>
      <c r="I64" s="58" t="s">
        <v>406</v>
      </c>
      <c r="J64" s="58">
        <v>1</v>
      </c>
    </row>
    <row r="65" spans="1:10" x14ac:dyDescent="0.35">
      <c r="A65" s="113" t="s">
        <v>269</v>
      </c>
      <c r="B65" s="65" t="s">
        <v>522</v>
      </c>
      <c r="C65" s="58">
        <v>1</v>
      </c>
      <c r="D65" s="87">
        <v>80</v>
      </c>
      <c r="E65" s="58">
        <v>2</v>
      </c>
      <c r="F65" s="58">
        <v>2</v>
      </c>
      <c r="G65" s="58">
        <v>40</v>
      </c>
      <c r="H65" s="58">
        <v>30</v>
      </c>
      <c r="I65" s="58" t="s">
        <v>406</v>
      </c>
      <c r="J65" s="58">
        <v>1</v>
      </c>
    </row>
    <row r="66" spans="1:10" x14ac:dyDescent="0.35">
      <c r="A66" s="113" t="s">
        <v>270</v>
      </c>
      <c r="B66" s="65" t="s">
        <v>522</v>
      </c>
      <c r="C66" s="58">
        <v>1</v>
      </c>
      <c r="D66" s="87">
        <v>100</v>
      </c>
      <c r="E66" s="58">
        <v>3</v>
      </c>
      <c r="F66" s="58">
        <v>3</v>
      </c>
      <c r="G66" s="58">
        <v>50</v>
      </c>
      <c r="H66" s="58">
        <v>40</v>
      </c>
      <c r="I66" s="58" t="s">
        <v>406</v>
      </c>
      <c r="J66" s="58">
        <v>1</v>
      </c>
    </row>
    <row r="67" spans="1:10" x14ac:dyDescent="0.35">
      <c r="A67" s="113" t="s">
        <v>271</v>
      </c>
      <c r="B67" s="65" t="s">
        <v>522</v>
      </c>
      <c r="C67" s="58">
        <v>1</v>
      </c>
      <c r="D67" s="87">
        <v>80</v>
      </c>
      <c r="E67" s="58">
        <v>1</v>
      </c>
      <c r="F67" s="58">
        <v>1</v>
      </c>
      <c r="G67" s="58">
        <v>50</v>
      </c>
      <c r="H67" s="58">
        <v>10</v>
      </c>
      <c r="I67" s="58" t="s">
        <v>406</v>
      </c>
      <c r="J67" s="58">
        <v>1</v>
      </c>
    </row>
    <row r="68" spans="1:10" x14ac:dyDescent="0.35">
      <c r="A68" s="113" t="s">
        <v>1398</v>
      </c>
      <c r="B68" s="65" t="s">
        <v>415</v>
      </c>
      <c r="C68" s="58">
        <v>1</v>
      </c>
      <c r="D68" s="87">
        <v>250</v>
      </c>
      <c r="E68" s="58">
        <v>10</v>
      </c>
      <c r="F68" s="58"/>
      <c r="G68" s="58"/>
      <c r="H68" s="58"/>
    </row>
    <row r="69" spans="1:10" x14ac:dyDescent="0.35">
      <c r="A69" s="119" t="s">
        <v>828</v>
      </c>
      <c r="B69" s="65"/>
      <c r="C69" s="58"/>
      <c r="D69" s="87"/>
      <c r="E69" s="58"/>
      <c r="F69" s="58"/>
      <c r="G69" s="58"/>
      <c r="H69" s="58"/>
    </row>
    <row r="70" spans="1:10" x14ac:dyDescent="0.35">
      <c r="A70" s="135" t="s">
        <v>829</v>
      </c>
      <c r="B70" s="65" t="s">
        <v>180</v>
      </c>
      <c r="C70" s="58">
        <v>0.01</v>
      </c>
      <c r="D70" s="87">
        <v>40</v>
      </c>
      <c r="E70" s="58">
        <v>1</v>
      </c>
      <c r="F70" s="58">
        <v>0</v>
      </c>
      <c r="G70" s="58">
        <v>8</v>
      </c>
      <c r="H70" s="58">
        <v>8</v>
      </c>
      <c r="I70" s="58" t="s">
        <v>493</v>
      </c>
      <c r="J70" s="58">
        <v>1</v>
      </c>
    </row>
    <row r="71" spans="1:10" x14ac:dyDescent="0.35">
      <c r="A71" s="135" t="s">
        <v>830</v>
      </c>
      <c r="B71" s="65" t="s">
        <v>180</v>
      </c>
      <c r="C71" s="58">
        <v>0.01</v>
      </c>
      <c r="D71" s="87">
        <v>80</v>
      </c>
      <c r="E71" s="58">
        <v>3</v>
      </c>
      <c r="F71" s="58">
        <v>2</v>
      </c>
      <c r="G71" s="58">
        <v>7</v>
      </c>
      <c r="H71" s="58">
        <v>16</v>
      </c>
      <c r="I71" s="58" t="s">
        <v>493</v>
      </c>
      <c r="J71" s="58">
        <v>1</v>
      </c>
    </row>
    <row r="72" spans="1:10" x14ac:dyDescent="0.35">
      <c r="A72" s="135" t="s">
        <v>831</v>
      </c>
      <c r="B72" s="65" t="s">
        <v>180</v>
      </c>
      <c r="C72" s="58">
        <v>0.01</v>
      </c>
      <c r="D72" s="87">
        <v>160</v>
      </c>
      <c r="E72" s="58">
        <v>6</v>
      </c>
      <c r="F72" s="58">
        <v>4</v>
      </c>
      <c r="G72" s="58">
        <v>6</v>
      </c>
      <c r="H72" s="58">
        <v>24</v>
      </c>
      <c r="I72" s="58" t="s">
        <v>493</v>
      </c>
      <c r="J72" s="58">
        <v>1</v>
      </c>
    </row>
    <row r="73" spans="1:10" x14ac:dyDescent="0.35">
      <c r="A73" s="135" t="s">
        <v>832</v>
      </c>
      <c r="B73" s="65" t="s">
        <v>180</v>
      </c>
      <c r="C73" s="58">
        <v>0.01</v>
      </c>
      <c r="D73" s="87">
        <v>320</v>
      </c>
      <c r="E73" s="58">
        <v>9</v>
      </c>
      <c r="F73" s="58">
        <v>8</v>
      </c>
      <c r="G73" s="58">
        <v>5</v>
      </c>
      <c r="H73" s="58">
        <v>32</v>
      </c>
      <c r="I73" s="58" t="s">
        <v>493</v>
      </c>
      <c r="J73" s="58">
        <v>1</v>
      </c>
    </row>
    <row r="74" spans="1:10" x14ac:dyDescent="0.35">
      <c r="A74" s="135" t="s">
        <v>833</v>
      </c>
      <c r="B74" s="65" t="s">
        <v>180</v>
      </c>
      <c r="C74" s="58">
        <v>0.01</v>
      </c>
      <c r="D74" s="87">
        <v>640</v>
      </c>
      <c r="E74" s="58">
        <v>12</v>
      </c>
      <c r="F74" s="58">
        <v>6</v>
      </c>
      <c r="G74" s="58">
        <v>4</v>
      </c>
      <c r="H74" s="58">
        <v>40</v>
      </c>
      <c r="I74" s="58" t="s">
        <v>493</v>
      </c>
      <c r="J74" s="58">
        <v>1</v>
      </c>
    </row>
    <row r="75" spans="1:10" x14ac:dyDescent="0.35">
      <c r="A75" s="135" t="s">
        <v>834</v>
      </c>
      <c r="B75" s="65" t="s">
        <v>180</v>
      </c>
      <c r="C75" s="58">
        <v>0.01</v>
      </c>
      <c r="D75" s="87">
        <v>1280</v>
      </c>
      <c r="E75" s="58">
        <v>14</v>
      </c>
      <c r="F75" s="58">
        <v>10</v>
      </c>
      <c r="G75" s="58">
        <v>3</v>
      </c>
      <c r="H75" s="58">
        <v>48</v>
      </c>
      <c r="I75" s="58" t="s">
        <v>493</v>
      </c>
      <c r="J75" s="58">
        <v>1</v>
      </c>
    </row>
    <row r="76" spans="1:10" x14ac:dyDescent="0.35">
      <c r="A76" s="135" t="s">
        <v>835</v>
      </c>
      <c r="B76" s="65" t="s">
        <v>180</v>
      </c>
      <c r="C76" s="58">
        <v>0.01</v>
      </c>
      <c r="D76" s="87">
        <v>2560</v>
      </c>
      <c r="E76" s="58">
        <v>16</v>
      </c>
      <c r="F76" s="58">
        <v>12</v>
      </c>
      <c r="G76" s="58">
        <v>2</v>
      </c>
      <c r="H76" s="58">
        <v>56</v>
      </c>
      <c r="I76" s="58" t="s">
        <v>493</v>
      </c>
      <c r="J76" s="58">
        <v>1</v>
      </c>
    </row>
    <row r="77" spans="1:10" x14ac:dyDescent="0.35">
      <c r="A77" s="119" t="s">
        <v>760</v>
      </c>
      <c r="B77" s="65"/>
      <c r="C77" s="58"/>
      <c r="D77" s="87"/>
      <c r="E77" s="58"/>
      <c r="F77" s="58"/>
      <c r="G77" s="58"/>
      <c r="H77" s="58"/>
    </row>
    <row r="78" spans="1:10" x14ac:dyDescent="0.35">
      <c r="A78" s="113" t="s">
        <v>761</v>
      </c>
      <c r="B78" s="65" t="s">
        <v>759</v>
      </c>
      <c r="C78" s="58">
        <v>0.2</v>
      </c>
      <c r="D78" s="87">
        <v>100</v>
      </c>
      <c r="E78" s="58">
        <v>6</v>
      </c>
      <c r="F78" s="58"/>
      <c r="G78" s="58"/>
      <c r="H78" s="58"/>
      <c r="J78" s="58">
        <v>1</v>
      </c>
    </row>
    <row r="79" spans="1:10" x14ac:dyDescent="0.35">
      <c r="A79" s="119" t="s">
        <v>176</v>
      </c>
      <c r="C79" s="58"/>
      <c r="D79" s="58"/>
      <c r="E79" s="58"/>
      <c r="F79" s="58"/>
      <c r="G79" s="58"/>
      <c r="H79" s="58"/>
    </row>
  </sheetData>
  <sheetProtection sheet="1" scenarios="1"/>
  <dataConsolidate link="1"/>
  <pageMargins left="0.7" right="0.7" top="0.75" bottom="0.75" header="0.3" footer="0.3"/>
  <pageSetup paperSize="9" orientation="portrait" horizontalDpi="0" verticalDpi="0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9"/>
  <dimension ref="A1:J23"/>
  <sheetViews>
    <sheetView workbookViewId="0">
      <selection activeCell="I23" sqref="I23"/>
    </sheetView>
  </sheetViews>
  <sheetFormatPr defaultRowHeight="14.5" x14ac:dyDescent="0.35"/>
  <cols>
    <col min="1" max="1" width="19.26953125" customWidth="1"/>
    <col min="2" max="2" width="8.7265625" style="58" bestFit="1" customWidth="1"/>
    <col min="3" max="3" width="12.7265625" style="58" bestFit="1" customWidth="1"/>
    <col min="4" max="4" width="10.1796875" style="58" bestFit="1" customWidth="1"/>
    <col min="5" max="5" width="11.7265625" style="58" bestFit="1" customWidth="1"/>
    <col min="6" max="6" width="10.1796875" style="58" bestFit="1" customWidth="1"/>
    <col min="7" max="7" width="8.453125" style="58" bestFit="1" customWidth="1"/>
    <col min="8" max="8" width="10.1796875" style="58" bestFit="1" customWidth="1"/>
    <col min="9" max="9" width="9.1796875" style="58"/>
    <col min="10" max="10" width="10.26953125" style="58" customWidth="1"/>
  </cols>
  <sheetData>
    <row r="1" spans="1:10" s="59" customFormat="1" x14ac:dyDescent="0.35">
      <c r="A1" s="59" t="s">
        <v>540</v>
      </c>
      <c r="B1" s="60" t="s">
        <v>166</v>
      </c>
      <c r="C1" s="60" t="s">
        <v>541</v>
      </c>
      <c r="D1" s="60" t="s">
        <v>542</v>
      </c>
      <c r="E1" s="60" t="s">
        <v>543</v>
      </c>
      <c r="F1" s="60" t="s">
        <v>544</v>
      </c>
      <c r="G1" s="60" t="s">
        <v>545</v>
      </c>
      <c r="H1" s="60" t="s">
        <v>546</v>
      </c>
      <c r="I1" s="60" t="s">
        <v>87</v>
      </c>
      <c r="J1" s="60" t="s">
        <v>16</v>
      </c>
    </row>
    <row r="2" spans="1:10" s="59" customFormat="1" x14ac:dyDescent="0.35">
      <c r="A2" s="119" t="s">
        <v>552</v>
      </c>
      <c r="B2" s="60"/>
      <c r="C2" s="60"/>
      <c r="D2" s="60"/>
      <c r="E2" s="60"/>
      <c r="F2" s="60"/>
      <c r="G2" s="60"/>
      <c r="H2" s="60"/>
      <c r="I2" s="60"/>
      <c r="J2" s="60"/>
    </row>
    <row r="3" spans="1:10" x14ac:dyDescent="0.35">
      <c r="A3" t="s">
        <v>68</v>
      </c>
      <c r="B3" s="58">
        <v>1</v>
      </c>
      <c r="C3" s="58" t="s">
        <v>465</v>
      </c>
      <c r="D3" s="58">
        <v>2</v>
      </c>
      <c r="E3" s="58" t="s">
        <v>469</v>
      </c>
      <c r="F3" s="58">
        <v>2</v>
      </c>
      <c r="I3" s="58">
        <v>0</v>
      </c>
      <c r="J3" s="65" t="s">
        <v>179</v>
      </c>
    </row>
    <row r="4" spans="1:10" x14ac:dyDescent="0.35">
      <c r="A4" t="s">
        <v>66</v>
      </c>
      <c r="B4" s="58">
        <v>1</v>
      </c>
      <c r="C4" s="58" t="s">
        <v>466</v>
      </c>
      <c r="D4" s="58">
        <v>2</v>
      </c>
      <c r="E4" s="58" t="s">
        <v>469</v>
      </c>
      <c r="F4" s="58">
        <v>2</v>
      </c>
      <c r="I4" s="58">
        <v>5</v>
      </c>
      <c r="J4" s="65" t="s">
        <v>179</v>
      </c>
    </row>
    <row r="5" spans="1:10" x14ac:dyDescent="0.35">
      <c r="A5" t="s">
        <v>519</v>
      </c>
      <c r="B5" s="58">
        <v>1</v>
      </c>
      <c r="C5" s="58" t="s">
        <v>467</v>
      </c>
      <c r="D5" s="58">
        <v>2</v>
      </c>
      <c r="E5" s="58" t="s">
        <v>469</v>
      </c>
      <c r="F5" s="58">
        <v>2</v>
      </c>
      <c r="I5" s="58">
        <v>1</v>
      </c>
      <c r="J5" s="65" t="s">
        <v>179</v>
      </c>
    </row>
    <row r="6" spans="1:10" x14ac:dyDescent="0.35">
      <c r="A6" t="s">
        <v>67</v>
      </c>
      <c r="B6" s="58">
        <v>1</v>
      </c>
      <c r="C6" s="58" t="s">
        <v>66</v>
      </c>
      <c r="D6" s="58">
        <v>1</v>
      </c>
      <c r="E6" s="58" t="s">
        <v>469</v>
      </c>
      <c r="F6" s="58">
        <v>4</v>
      </c>
      <c r="I6" s="58">
        <v>7</v>
      </c>
      <c r="J6" s="65" t="s">
        <v>179</v>
      </c>
    </row>
    <row r="7" spans="1:10" x14ac:dyDescent="0.35">
      <c r="A7" t="s">
        <v>262</v>
      </c>
      <c r="B7" s="58">
        <v>1</v>
      </c>
      <c r="C7" s="58" t="s">
        <v>468</v>
      </c>
      <c r="D7" s="58">
        <v>2</v>
      </c>
      <c r="E7" s="58" t="s">
        <v>469</v>
      </c>
      <c r="F7" s="58">
        <v>2</v>
      </c>
      <c r="I7" s="58">
        <v>10</v>
      </c>
      <c r="J7" s="65" t="s">
        <v>179</v>
      </c>
    </row>
    <row r="8" spans="1:10" x14ac:dyDescent="0.35">
      <c r="A8" t="s">
        <v>69</v>
      </c>
      <c r="B8" s="58">
        <v>2</v>
      </c>
      <c r="C8" s="58" t="s">
        <v>68</v>
      </c>
      <c r="D8" s="58">
        <v>1</v>
      </c>
      <c r="E8" s="58" t="s">
        <v>519</v>
      </c>
      <c r="F8" s="58">
        <v>1</v>
      </c>
      <c r="G8" s="58" t="s">
        <v>469</v>
      </c>
      <c r="H8" s="58">
        <v>2</v>
      </c>
      <c r="I8" s="58">
        <v>3</v>
      </c>
      <c r="J8" s="65" t="s">
        <v>179</v>
      </c>
    </row>
    <row r="9" spans="1:10" x14ac:dyDescent="0.35">
      <c r="A9" t="s">
        <v>547</v>
      </c>
      <c r="B9" s="58">
        <v>1</v>
      </c>
      <c r="C9" s="58" t="s">
        <v>262</v>
      </c>
      <c r="D9" s="58">
        <v>2</v>
      </c>
      <c r="E9" s="58" t="s">
        <v>82</v>
      </c>
      <c r="F9" s="58">
        <v>2</v>
      </c>
      <c r="G9" s="58" t="s">
        <v>469</v>
      </c>
      <c r="H9" s="58">
        <v>4</v>
      </c>
      <c r="I9" s="58">
        <v>13</v>
      </c>
      <c r="J9" s="65" t="s">
        <v>179</v>
      </c>
    </row>
    <row r="10" spans="1:10" x14ac:dyDescent="0.35">
      <c r="A10" t="s">
        <v>549</v>
      </c>
      <c r="B10" s="58">
        <v>1</v>
      </c>
      <c r="C10" s="58" t="s">
        <v>547</v>
      </c>
      <c r="D10" s="58">
        <v>1</v>
      </c>
      <c r="E10" s="58" t="s">
        <v>273</v>
      </c>
      <c r="F10" s="58">
        <v>1</v>
      </c>
      <c r="G10" s="58" t="s">
        <v>469</v>
      </c>
      <c r="H10" s="58">
        <v>4</v>
      </c>
      <c r="I10" s="58">
        <v>16</v>
      </c>
      <c r="J10" s="65" t="s">
        <v>179</v>
      </c>
    </row>
    <row r="11" spans="1:10" x14ac:dyDescent="0.35">
      <c r="A11" t="s">
        <v>550</v>
      </c>
      <c r="B11" s="58">
        <v>1</v>
      </c>
      <c r="C11" s="58" t="s">
        <v>547</v>
      </c>
      <c r="D11" s="58">
        <v>1</v>
      </c>
      <c r="E11" s="58" t="s">
        <v>250</v>
      </c>
      <c r="F11" s="58">
        <v>2</v>
      </c>
      <c r="G11" s="58" t="s">
        <v>469</v>
      </c>
      <c r="H11" s="58">
        <v>4</v>
      </c>
      <c r="I11" s="58">
        <v>16</v>
      </c>
      <c r="J11" s="65" t="s">
        <v>179</v>
      </c>
    </row>
    <row r="12" spans="1:10" x14ac:dyDescent="0.35">
      <c r="A12" t="s">
        <v>551</v>
      </c>
      <c r="B12" s="58">
        <v>1</v>
      </c>
      <c r="C12" s="58" t="s">
        <v>547</v>
      </c>
      <c r="D12" s="58">
        <v>1</v>
      </c>
      <c r="E12" s="58" t="s">
        <v>81</v>
      </c>
      <c r="F12" s="58">
        <v>4</v>
      </c>
      <c r="G12" s="58" t="s">
        <v>469</v>
      </c>
      <c r="H12" s="58">
        <v>4</v>
      </c>
      <c r="I12" s="58">
        <v>16</v>
      </c>
      <c r="J12" s="65" t="s">
        <v>179</v>
      </c>
    </row>
    <row r="13" spans="1:10" x14ac:dyDescent="0.35">
      <c r="A13" s="121" t="s">
        <v>584</v>
      </c>
    </row>
    <row r="14" spans="1:10" x14ac:dyDescent="0.35">
      <c r="A14" s="113" t="s">
        <v>578</v>
      </c>
      <c r="B14" s="58">
        <v>1</v>
      </c>
      <c r="C14" s="58" t="s">
        <v>70</v>
      </c>
      <c r="D14" s="58">
        <v>3</v>
      </c>
      <c r="I14" s="58">
        <v>0</v>
      </c>
      <c r="J14" s="88" t="s">
        <v>106</v>
      </c>
    </row>
    <row r="15" spans="1:10" x14ac:dyDescent="0.35">
      <c r="A15" s="113" t="s">
        <v>579</v>
      </c>
      <c r="B15" s="58">
        <v>1</v>
      </c>
      <c r="C15" s="58" t="s">
        <v>587</v>
      </c>
      <c r="D15" s="58">
        <v>2</v>
      </c>
      <c r="I15" s="58">
        <v>3</v>
      </c>
      <c r="J15" s="88" t="s">
        <v>106</v>
      </c>
    </row>
    <row r="16" spans="1:10" x14ac:dyDescent="0.35">
      <c r="A16" s="113" t="s">
        <v>580</v>
      </c>
      <c r="B16" s="58">
        <v>1</v>
      </c>
      <c r="C16" s="58" t="s">
        <v>72</v>
      </c>
      <c r="D16" s="58">
        <v>2</v>
      </c>
      <c r="I16" s="58">
        <v>6</v>
      </c>
      <c r="J16" s="88" t="s">
        <v>106</v>
      </c>
    </row>
    <row r="17" spans="1:10" x14ac:dyDescent="0.35">
      <c r="A17" s="113" t="s">
        <v>581</v>
      </c>
      <c r="B17" s="58">
        <v>1</v>
      </c>
      <c r="C17" s="58" t="s">
        <v>249</v>
      </c>
      <c r="D17" s="58">
        <v>2</v>
      </c>
      <c r="I17" s="58">
        <v>9</v>
      </c>
      <c r="J17" s="88" t="s">
        <v>106</v>
      </c>
    </row>
    <row r="18" spans="1:10" x14ac:dyDescent="0.35">
      <c r="A18" s="113" t="s">
        <v>582</v>
      </c>
      <c r="B18" s="58">
        <v>1</v>
      </c>
      <c r="C18" s="58" t="s">
        <v>443</v>
      </c>
      <c r="D18" s="58">
        <v>2</v>
      </c>
      <c r="I18" s="58">
        <v>12</v>
      </c>
      <c r="J18" s="88" t="s">
        <v>106</v>
      </c>
    </row>
    <row r="19" spans="1:10" x14ac:dyDescent="0.35">
      <c r="A19" s="113" t="s">
        <v>585</v>
      </c>
      <c r="B19" s="58">
        <v>1</v>
      </c>
      <c r="C19" s="58" t="s">
        <v>582</v>
      </c>
      <c r="D19" s="58">
        <v>1</v>
      </c>
      <c r="E19" s="58" t="s">
        <v>81</v>
      </c>
      <c r="F19" s="58">
        <v>1</v>
      </c>
      <c r="I19" s="58">
        <v>14</v>
      </c>
      <c r="J19" s="88" t="s">
        <v>106</v>
      </c>
    </row>
    <row r="20" spans="1:10" x14ac:dyDescent="0.35">
      <c r="A20" s="113" t="s">
        <v>586</v>
      </c>
      <c r="B20" s="58">
        <v>1</v>
      </c>
      <c r="C20" s="58" t="s">
        <v>582</v>
      </c>
      <c r="D20" s="58">
        <v>1</v>
      </c>
      <c r="E20" s="58" t="s">
        <v>82</v>
      </c>
      <c r="F20" s="58">
        <v>1</v>
      </c>
      <c r="I20" s="58">
        <v>16</v>
      </c>
      <c r="J20" s="88" t="s">
        <v>106</v>
      </c>
    </row>
    <row r="21" spans="1:10" x14ac:dyDescent="0.35">
      <c r="A21" s="113" t="s">
        <v>1393</v>
      </c>
      <c r="B21" s="58">
        <v>1</v>
      </c>
      <c r="C21" s="58" t="s">
        <v>582</v>
      </c>
      <c r="D21" s="58">
        <v>1</v>
      </c>
      <c r="E21" s="58" t="s">
        <v>262</v>
      </c>
      <c r="F21" s="58">
        <v>1</v>
      </c>
      <c r="G21" s="58" t="s">
        <v>250</v>
      </c>
      <c r="H21" s="58">
        <v>1</v>
      </c>
      <c r="I21" s="58">
        <v>18</v>
      </c>
      <c r="J21" s="88" t="s">
        <v>106</v>
      </c>
    </row>
    <row r="22" spans="1:10" x14ac:dyDescent="0.35">
      <c r="A22" s="121" t="s">
        <v>176</v>
      </c>
    </row>
    <row r="23" spans="1:10" x14ac:dyDescent="0.35">
      <c r="A23" s="124" t="s">
        <v>565</v>
      </c>
    </row>
  </sheetData>
  <sheetProtection sheet="1" scenarios="1"/>
  <dataConsolidate link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109</vt:i4>
      </vt:variant>
    </vt:vector>
  </HeadingPairs>
  <TitlesOfParts>
    <vt:vector size="126" baseType="lpstr">
      <vt:lpstr>Main Form</vt:lpstr>
      <vt:lpstr>Character Creation</vt:lpstr>
      <vt:lpstr>Party</vt:lpstr>
      <vt:lpstr>Spud</vt:lpstr>
      <vt:lpstr>CharacterSheetTemplate</vt:lpstr>
      <vt:lpstr>Mission</vt:lpstr>
      <vt:lpstr>Town Map</vt:lpstr>
      <vt:lpstr>World Map</vt:lpstr>
      <vt:lpstr>Static</vt:lpstr>
      <vt:lpstr>Monsters</vt:lpstr>
      <vt:lpstr>Materials</vt:lpstr>
      <vt:lpstr>Equipment</vt:lpstr>
      <vt:lpstr>Spells</vt:lpstr>
      <vt:lpstr>Skills</vt:lpstr>
      <vt:lpstr>Enchantments</vt:lpstr>
      <vt:lpstr>Crafting</vt:lpstr>
      <vt:lpstr>Recipes</vt:lpstr>
      <vt:lpstr>Spud!CHARACTER_AGI</vt:lpstr>
      <vt:lpstr>CHARACTER_AGI</vt:lpstr>
      <vt:lpstr>Spud!CHARACTER_ATTACK</vt:lpstr>
      <vt:lpstr>CHARACTER_ATTACK</vt:lpstr>
      <vt:lpstr>Spud!CHARACTER_CLASS</vt:lpstr>
      <vt:lpstr>CHARACTER_CLASS</vt:lpstr>
      <vt:lpstr>Spud!CHARACTER_DEFENCE</vt:lpstr>
      <vt:lpstr>CHARACTER_DEFENCE</vt:lpstr>
      <vt:lpstr>Spud!CHARACTER_ENCUMBRANCE</vt:lpstr>
      <vt:lpstr>CHARACTER_ENCUMBRANCE</vt:lpstr>
      <vt:lpstr>Spud!CHARACTER_END</vt:lpstr>
      <vt:lpstr>CHARACTER_END</vt:lpstr>
      <vt:lpstr>Spud!CHARACTER_EQUIPMENT</vt:lpstr>
      <vt:lpstr>CHARACTER_EQUIPMENT</vt:lpstr>
      <vt:lpstr>Spud!CHARACTER_EQUIPPED_WEIGHT</vt:lpstr>
      <vt:lpstr>CHARACTER_EQUIPPED_WEIGHT</vt:lpstr>
      <vt:lpstr>Spud!CHARACTER_HP</vt:lpstr>
      <vt:lpstr>CHARACTER_HP</vt:lpstr>
      <vt:lpstr>Spud!CHARACTER_INT</vt:lpstr>
      <vt:lpstr>CHARACTER_INT</vt:lpstr>
      <vt:lpstr>Spud!CHARACTER_INVENTORY</vt:lpstr>
      <vt:lpstr>CHARACTER_INVENTORY</vt:lpstr>
      <vt:lpstr>Spud!CHARACTER_LEVEL</vt:lpstr>
      <vt:lpstr>CHARACTER_LEVEL</vt:lpstr>
      <vt:lpstr>Spud!CHARACTER_MAGIC_ATTACK</vt:lpstr>
      <vt:lpstr>CHARACTER_MAGIC_ATTACK</vt:lpstr>
      <vt:lpstr>Spud!CHARACTER_MAGIC_DEFENCE</vt:lpstr>
      <vt:lpstr>CHARACTER_MAGIC_DEFENCE</vt:lpstr>
      <vt:lpstr>Spud!CHARACTER_NAME</vt:lpstr>
      <vt:lpstr>CHARACTER_NAME</vt:lpstr>
      <vt:lpstr>Spud!CHARACTER_NWSKILL</vt:lpstr>
      <vt:lpstr>CHARACTER_NWSKILL</vt:lpstr>
      <vt:lpstr>Spud!CHARACTER_NWSKILL_UNSPENT</vt:lpstr>
      <vt:lpstr>CHARACTER_NWSKILL_UNSPENT</vt:lpstr>
      <vt:lpstr>Spud!CHARACTER_PROTECTION</vt:lpstr>
      <vt:lpstr>CHARACTER_PROTECTION</vt:lpstr>
      <vt:lpstr>Spud!CHARACTER_PROTECTION_EXPL</vt:lpstr>
      <vt:lpstr>CHARACTER_PROTECTION_EXPL</vt:lpstr>
      <vt:lpstr>Spud!CHARACTER_PROTECTION_PERC</vt:lpstr>
      <vt:lpstr>CHARACTER_PROTECTION_PERC</vt:lpstr>
      <vt:lpstr>Spud!CHARACTER_RACE</vt:lpstr>
      <vt:lpstr>CHARACTER_RACE</vt:lpstr>
      <vt:lpstr>Spud!CHARACTER_SPELL_UNSPENT</vt:lpstr>
      <vt:lpstr>CHARACTER_SPELL_UNSPENT</vt:lpstr>
      <vt:lpstr>Spud!CHARACTER_SPELLS</vt:lpstr>
      <vt:lpstr>CHARACTER_SPELLS</vt:lpstr>
      <vt:lpstr>Spud!CHARACTER_STAMINA</vt:lpstr>
      <vt:lpstr>CHARACTER_STAMINA</vt:lpstr>
      <vt:lpstr>Spud!CHARACTER_STR</vt:lpstr>
      <vt:lpstr>CHARACTER_STR</vt:lpstr>
      <vt:lpstr>Spud!CHARACTER_SYMBOL</vt:lpstr>
      <vt:lpstr>CHARACTER_SYMBOL</vt:lpstr>
      <vt:lpstr>Spud!CHARACTER_TOU</vt:lpstr>
      <vt:lpstr>CHARACTER_TOU</vt:lpstr>
      <vt:lpstr>Spud!CHARACTER_WSKILL</vt:lpstr>
      <vt:lpstr>CHARACTER_WSKILL</vt:lpstr>
      <vt:lpstr>Spud!CHARACTER_WSKILL_UNSPENT</vt:lpstr>
      <vt:lpstr>CHARACTER_WSKILL_UNSPENT</vt:lpstr>
      <vt:lpstr>Spud!CHARACTER_XP</vt:lpstr>
      <vt:lpstr>CHARACTER_XP</vt:lpstr>
      <vt:lpstr>CNC_AGI</vt:lpstr>
      <vt:lpstr>CNC_AGI_BONUS</vt:lpstr>
      <vt:lpstr>CNC_AGI_TOTAL</vt:lpstr>
      <vt:lpstr>CNC_CLASS_NOTES</vt:lpstr>
      <vt:lpstr>CNC_END</vt:lpstr>
      <vt:lpstr>CNC_END_BONUS</vt:lpstr>
      <vt:lpstr>CNC_END_TOTAL</vt:lpstr>
      <vt:lpstr>CNC_INT</vt:lpstr>
      <vt:lpstr>CNC_INT_BONUS</vt:lpstr>
      <vt:lpstr>CNC_INT_TOTAL</vt:lpstr>
      <vt:lpstr>CNC_NAME</vt:lpstr>
      <vt:lpstr>CNC_PTS</vt:lpstr>
      <vt:lpstr>CNC_RACE_NOTES</vt:lpstr>
      <vt:lpstr>CNC_STR</vt:lpstr>
      <vt:lpstr>CNC_STR_BONUS</vt:lpstr>
      <vt:lpstr>CNC_STR_TOTAL</vt:lpstr>
      <vt:lpstr>CNC_SYMBOL</vt:lpstr>
      <vt:lpstr>CNC_TOU</vt:lpstr>
      <vt:lpstr>CNC_TOU_BONUS</vt:lpstr>
      <vt:lpstr>CNC_TOU_TOTAL</vt:lpstr>
      <vt:lpstr>CRAFTING_ITEMS</vt:lpstr>
      <vt:lpstr>CREATURE_LIST</vt:lpstr>
      <vt:lpstr>EQUIPMENT_ITEMS</vt:lpstr>
      <vt:lpstr>MATERIALS_LIST</vt:lpstr>
      <vt:lpstr>MISSION_MAP_TLC</vt:lpstr>
      <vt:lpstr>PARTY_CASH</vt:lpstr>
      <vt:lpstr>PARTY_CHAR_ONE</vt:lpstr>
      <vt:lpstr>PARTY_DATE</vt:lpstr>
      <vt:lpstr>PARTY_DUNGEON</vt:lpstr>
      <vt:lpstr>PARTY_FATIGUE</vt:lpstr>
      <vt:lpstr>PARTY_LOCATION</vt:lpstr>
      <vt:lpstr>RECIPE_LIST</vt:lpstr>
      <vt:lpstr>SKILL_LIST</vt:lpstr>
      <vt:lpstr>SPELL_LIST</vt:lpstr>
      <vt:lpstr>STATIC_BUILDINGS</vt:lpstr>
      <vt:lpstr>STATIC_BUILDINGS_AREA</vt:lpstr>
      <vt:lpstr>STATIC_CLASSES</vt:lpstr>
      <vt:lpstr>STATIC_CLASSES_AREA</vt:lpstr>
      <vt:lpstr>STATIC_ENCHANTMENTS</vt:lpstr>
      <vt:lpstr>STATIC_RACES</vt:lpstr>
      <vt:lpstr>STATIC_RACES_AREA</vt:lpstr>
      <vt:lpstr>TOWN_MAP_AREA</vt:lpstr>
      <vt:lpstr>TOWN_MAP_KEY</vt:lpstr>
      <vt:lpstr>TOWN_MAP_NAME</vt:lpstr>
      <vt:lpstr>TOWN_MAP_POI_TLC</vt:lpstr>
      <vt:lpstr>TOWN_MAP_REPUTATION</vt:lpstr>
      <vt:lpstr>TOWN_MAP_TLC</vt:lpstr>
      <vt:lpstr>WORLD_MAP_AREA</vt:lpstr>
      <vt:lpstr>WORLD_MAP_TLC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Colin</dc:creator>
  <cp:lastModifiedBy>joeys</cp:lastModifiedBy>
  <dcterms:created xsi:type="dcterms:W3CDTF">2006-09-16T00:00:00Z</dcterms:created>
  <dcterms:modified xsi:type="dcterms:W3CDTF">2021-11-18T07:52:59Z</dcterms:modified>
</cp:coreProperties>
</file>