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01\Documents\GitHub\z80\docs\BOM\"/>
    </mc:Choice>
  </mc:AlternateContent>
  <xr:revisionPtr revIDLastSave="0" documentId="13_ncr:1_{760E5615-C0F4-46B2-A041-C6D830CB16E0}" xr6:coauthVersionLast="36" xr6:coauthVersionMax="36" xr10:uidLastSave="{00000000-0000-0000-0000-000000000000}"/>
  <bookViews>
    <workbookView xWindow="0" yWindow="0" windowWidth="23040" windowHeight="9060" xr2:uid="{52B4B33F-CBC6-41E0-A344-CBAD87255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8" i="1" l="1"/>
  <c r="C28" i="1"/>
  <c r="E16" i="1"/>
  <c r="E25" i="1"/>
  <c r="E26" i="1"/>
  <c r="E4" i="1"/>
  <c r="E6" i="1"/>
  <c r="E7" i="1"/>
  <c r="E9" i="1"/>
  <c r="E10" i="1"/>
  <c r="E11" i="1"/>
  <c r="E12" i="1"/>
  <c r="E13" i="1"/>
  <c r="E15" i="1"/>
  <c r="E17" i="1"/>
  <c r="E18" i="1"/>
  <c r="E19" i="1"/>
  <c r="E21" i="1"/>
  <c r="E22" i="1"/>
  <c r="E23" i="1"/>
  <c r="E24" i="1"/>
  <c r="E2" i="1"/>
  <c r="D29" i="1" l="1"/>
</calcChain>
</file>

<file path=xl/sharedStrings.xml><?xml version="1.0" encoding="utf-8"?>
<sst xmlns="http://schemas.openxmlformats.org/spreadsheetml/2006/main" count="117" uniqueCount="99">
  <si>
    <t>Part Name</t>
  </si>
  <si>
    <t>Order Code</t>
  </si>
  <si>
    <t>Source</t>
  </si>
  <si>
    <t>Description</t>
  </si>
  <si>
    <t>Order URL</t>
  </si>
  <si>
    <t>Datasheet URL</t>
  </si>
  <si>
    <t>Module</t>
  </si>
  <si>
    <t>https://uk.farnell.com/zilog/z84c0008peg/mcu-8bit-z80-8mhz-dip-40/dp/1081890</t>
  </si>
  <si>
    <t>http://www.farnell.com/datasheets/2044606.pdf?_ga=2.41325154.1756604321.1559743384-1810350431.1531230370&amp;_gac=1.191555416.1559913441.CjwKCAjwlujnBRBlEiwAuWx4LTV3pwlUOMkPD_2JKB_OytWOR5rdAsO4x-HaaNRhXZtMYwtqE_ONCxoCBxcQAvD_BwE</t>
  </si>
  <si>
    <t>Price</t>
  </si>
  <si>
    <t>Quantity</t>
  </si>
  <si>
    <t>Z84C0008PEG</t>
  </si>
  <si>
    <t>Farnell</t>
  </si>
  <si>
    <t>CPU</t>
  </si>
  <si>
    <t>Memory</t>
  </si>
  <si>
    <t>https://uk.farnell.com/microchip/at28c64b-15pu/parallel-eeprom-64kbit-dip-28/dp/1095784</t>
  </si>
  <si>
    <t>http://www.farnell.com/datasheets/1469975.pdf?_ga=2.103741760.1756604321.1559743384-1810350431.1531230370&amp;_gac=1.253356667.1559913441.CjwKCAjwlujnBRBlEiwAuWx4LTV3pwlUOMkPD_2JKB_OytWOR5rdAsO4x-HaaNRhXZtMYwtqE_ONCxoCBxcQAvD_BwE</t>
  </si>
  <si>
    <t>AT28C64B-15PU</t>
  </si>
  <si>
    <t>8MHz Zilog Z80 CPU</t>
  </si>
  <si>
    <t>5MHz 8K x 8bit EEPROM</t>
  </si>
  <si>
    <t>IO</t>
  </si>
  <si>
    <t>74AHC139D,118</t>
  </si>
  <si>
    <t>https://uk.farnell.com/nexperia/74ahc139d-118/decoder-demultiplexer-dual-2-4/dp/2444974</t>
  </si>
  <si>
    <t>http://www.farnell.com/datasheets/1846080.pdf?_ga=2.100646622.1756604321.1559743384-1810350431.1531230370&amp;_gac=1.24858184.1559913441.CjwKCAjwlujnBRBlEiwAuWx4LTV3pwlUOMkPD_2JKB_OytWOR5rdAsO4x-HaaNRhXZtMYwtqE_ONCxoCBxcQAvD_BwE</t>
  </si>
  <si>
    <t>Dual 2-to-4 line Decoder</t>
  </si>
  <si>
    <t>https://uk.farnell.com/nxp/pcf8584t-2-512/interface-bridge-parallel-to-i2c/dp/2400586</t>
  </si>
  <si>
    <t>http://www.farnell.com/datasheets/60464.pdf?_ga=2.67450577.1756604321.1559743384-1810350431.1531230370&amp;_gac=1.23782984.1559913441.CjwKCAjwlujnBRBlEiwAuWx4LTV3pwlUOMkPD_2JKB_OytWOR5rdAsO4x-HaaNRhXZtMYwtqE_ONCxoCBxcQAvD_BwE</t>
  </si>
  <si>
    <t>Parallel Bus to I2C Interface Bridge</t>
  </si>
  <si>
    <t>PCF8584T/2,512</t>
  </si>
  <si>
    <t>L7805ABV</t>
  </si>
  <si>
    <t>Power</t>
  </si>
  <si>
    <t>5V Fixed Linear Voltage Regulator</t>
  </si>
  <si>
    <t>https://uk.farnell.com/stmicroelectronics/l7805abv/ic-v-reg-5v/dp/1467758</t>
  </si>
  <si>
    <t>http://www.farnell.com/datasheets/2307057.pdf?_ga=2.70136144.1756604321.1559743384-1810350431.1531230370&amp;_gac=1.213577446.1559913441.CjwKCAjwlujnBRBlEiwAuWx4LTV3pwlUOMkPD_2JKB_OytWOR5rdAsO4x-HaaNRhXZtMYwtqE_ONCxoCBxcQAvD_BwE</t>
  </si>
  <si>
    <t>https://uk.farnell.com/multicomp/mcmhr63v104m4x7/cap-0-1-f-63v-20/dp/9452729</t>
  </si>
  <si>
    <t>MCMHR63V104M4X7 </t>
  </si>
  <si>
    <t>0.1µF Electrolytic Capacitor</t>
  </si>
  <si>
    <t>http://www.farnell.com/datasheets/1520837.pdf?_ga=2.74317522.1756604321.1559743384-1810350431.1531230370&amp;_gac=1.224453096.1559913441.CjwKCAjwlujnBRBlEiwAuWx4LTV3pwlUOMkPD_2JKB_OytWOR5rdAsO4x-HaaNRhXZtMYwtqE_ONCxoCBxcQAvD_BwE</t>
  </si>
  <si>
    <t>https://uk.farnell.com/multicomp/mcmhr50v334m4x7/cap-0-33-f-50v-20/dp/1871013</t>
  </si>
  <si>
    <t>0.33µF Electrolytic Capacitor</t>
  </si>
  <si>
    <t>MCMHR50V334M4X7 </t>
  </si>
  <si>
    <t>865230640001 </t>
  </si>
  <si>
    <t>0.1µF SMD Electrolytic Capacitor</t>
  </si>
  <si>
    <t>0.33µF SMD Electrolytic Capacitor</t>
  </si>
  <si>
    <t>https://uk.farnell.com/wurth-elektronik/865230640001/cap-0-1-f-50v-smd/dp/2466441</t>
  </si>
  <si>
    <t>http://www.farnell.com/datasheets/1880284.pdf?_ga=2.62730860.1756604321.1559743384-1810350431.1531230370&amp;_gac=1.16518724.1559913441.CjwKCAjwlujnBRBlEiwAuWx4LTV3pwlUOMkPD_2JKB_OytWOR5rdAsO4x-HaaNRhXZtMYwtqE_ONCxoCBxcQAvD_BwE</t>
  </si>
  <si>
    <t>http://www.farnell.com/datasheets/1520837.pdf?_ga=2.62730860.1756604321.1559743384-1810350431.1531230370&amp;_gac=1.16518724.1559913441.CjwKCAjwlujnBRBlEiwAuWx4LTV3pwlUOMkPD_2JKB_OytWOR5rdAsO4x-HaaNRhXZtMYwtqE_ONCxoCBxcQAvD_BwE</t>
  </si>
  <si>
    <t>865230640003 </t>
  </si>
  <si>
    <t>https://uk.farnell.com/wurth-elektronik/865230640003/cap-0-33-f-50v-smd/dp/2466443</t>
  </si>
  <si>
    <t>http://www.farnell.com/datasheets/1880286.pdf?_ga=2.104644032.1756604321.1559743384-1810350431.1531230370&amp;_gac=1.187961178.1559913441.CjwKCAjwlujnBRBlEiwAuWx4LTV3pwlUOMkPD_2JKB_OytWOR5rdAsO4x-HaaNRhXZtMYwtqE_ONCxoCBxcQAvD_BwE</t>
  </si>
  <si>
    <t>LTC1799CS5</t>
  </si>
  <si>
    <t>RS Components</t>
  </si>
  <si>
    <t>1kHz-33MHz Clock Generator</t>
  </si>
  <si>
    <t>Clock Generation</t>
  </si>
  <si>
    <t>https://uk.farnell.com/bourns/3362p-1-502lf/trimmer-5k/dp/9354379</t>
  </si>
  <si>
    <t>3362P-1-502LF</t>
  </si>
  <si>
    <r>
      <t>5K</t>
    </r>
    <r>
      <rPr>
        <sz val="11"/>
        <color theme="1"/>
        <rFont val="Calibri"/>
        <family val="2"/>
      </rPr>
      <t>Ω Trimmer Potentiometer</t>
    </r>
  </si>
  <si>
    <t>http://www.farnell.com/datasheets/2161174.pdf?_ga=2.25621885.1756604321.1559743384-1810350431.1531230370&amp;_gac=1.19531722.1559913441.CjwKCAjwlujnBRBlEiwAuWx4LTV3pwlUOMkPD_2JKB_OytWOR5rdAsO4x-HaaNRhXZtMYwtqE_ONCxoCBxcQAvD_BwE</t>
  </si>
  <si>
    <t>https://uk.farnell.com/vishay/mrs25000c3002fct00/res-30k-1-600mw-axial-metal-film/dp/9467173</t>
  </si>
  <si>
    <t>MRS25000C3002FCT00 </t>
  </si>
  <si>
    <t>30KΩ Fixed Resistor</t>
  </si>
  <si>
    <t>http://www.farnell.com/datasheets/2049325.pdf?_ga=2.96320092.1756604321.1559743384-1810350431.1531230370&amp;_gac=1.249105909.1559913441.CjwKCAjwlujnBRBlEiwAuWx4LTV3pwlUOMkPD_2JKB_OytWOR5rdAsO4x-HaaNRhXZtMYwtqE_ONCxoCBxcQAvD_BwE</t>
  </si>
  <si>
    <t>https://uk.farnell.com/panasonic/era6aeb303v/res-30k-0-1-0-125w-0805-thin-film/dp/1670247</t>
  </si>
  <si>
    <t>ERA6AEB303V </t>
  </si>
  <si>
    <t>http://www.farnell.com/datasheets/2052875.pdf?_ga=2.65919342.1756604321.1559743384-1810350431.1531230370&amp;_gac=1.28519374.1559913441.CjwKCAjwlujnBRBlEiwAuWx4LTV3pwlUOMkPD_2JKB_OytWOR5rdAsO4x-HaaNRhXZtMYwtqE_ONCxoCBxcQAvD_BwE</t>
  </si>
  <si>
    <t>General</t>
  </si>
  <si>
    <t>MCFYU6104Z6 </t>
  </si>
  <si>
    <t>0.1µF Ceramic Disc Capacitor</t>
  </si>
  <si>
    <t>https://uk.farnell.com/multicomp/mcfyu6104z6/cap-0-1-f-50v-y5v/dp/9411887</t>
  </si>
  <si>
    <t>http://www.farnell.com/datasheets/296858.pdf?_ga=2.62896492.1756604321.1559743384-1810350431.1531230370&amp;_gac=1.22611657.1559913441.CjwKCAjwlujnBRBlEiwAuWx4LTV3pwlUOMkPD_2JKB_OytWOR5rdAsO4x-HaaNRhXZtMYwtqE_ONCxoCBxcQAvD_BwE</t>
  </si>
  <si>
    <t>https://uk.farnell.com/avx/08051c104kat2a/cap-0-1-f-100v-10-x7r-0805/dp/1740681</t>
  </si>
  <si>
    <t>0.1µF SMD Ceramic Disc Capacitor</t>
  </si>
  <si>
    <t>http://www.farnell.com/datasheets/2237835.pdf?_ga=2.41285986.1756604321.1559743384-1810350431.1531230370&amp;_gac=1.187908698.1559913441.CjwKCAjwlujnBRBlEiwAuWx4LTV3pwlUOMkPD_2JKB_OytWOR5rdAsO4x-HaaNRhXZtMYwtqE_ONCxoCBxcQAvD_BwE</t>
  </si>
  <si>
    <t>08051C104KAT2A </t>
  </si>
  <si>
    <t>ERJU06F1002V </t>
  </si>
  <si>
    <t>10KΩ 0805 SMD Resisitor</t>
  </si>
  <si>
    <t>30KΩ 0805 SMD Resisitor</t>
  </si>
  <si>
    <t>https://uk.farnell.com/panasonic/erju06f1002v/res-10k-1-0-125w-0805-thick-film/dp/2145439</t>
  </si>
  <si>
    <t>http://www.farnell.com/datasheets/2059639.pdf?_ga=2.70112976.1756604321.1559743384-1810350431.1531230370&amp;_gac=1.192161368.1559913441.CjwKCAjwlujnBRBlEiwAuWx4LTV3pwlUOMkPD_2JKB_OytWOR5rdAsO4x-HaaNRhXZtMYwtqE_ONCxoCBxcQAvD_BwE</t>
  </si>
  <si>
    <t>SFR2500001002JA500 </t>
  </si>
  <si>
    <t>10KΩ Resisitor</t>
  </si>
  <si>
    <t>https://uk.farnell.com/vishay/sfr2500001002ja500/res-10k-5-400mw-axial-metal-film/dp/9476300</t>
  </si>
  <si>
    <t>http://www.farnell.com/datasheets/2045694.pdf?_ga=2.36485600.1756604321.1559743384-1810350431.1531230370&amp;_gac=1.21228105.1559913441.CjwKCAjwlujnBRBlEiwAuWx4LTV3pwlUOMkPD_2JKB_OytWOR5rdAsO4x-HaaNRhXZtMYwtqE_ONCxoCBxcQAvD_BwE</t>
  </si>
  <si>
    <t>TOTALS</t>
  </si>
  <si>
    <t>1KΩ Resisitor</t>
  </si>
  <si>
    <t>1KΩ 0805 SMD Resisitor</t>
  </si>
  <si>
    <t>CRCW08051K00JNEA </t>
  </si>
  <si>
    <t>https://uk.farnell.com/vishay/crcw08051k00jnea/res-1k-5-0-125w-0805-thick-film/dp/1652937</t>
  </si>
  <si>
    <t>http://www.farnell.com/datasheets/2793682.pdf?_ga=2.40759906.1756604321.1559743384-1810350431.1531230370&amp;_gac=1.190465881.1559913441.CjwKCAjwlujnBRBlEiwAuWx4LTV3pwlUOMkPD_2JKB_OytWOR5rdAsO4x-HaaNRhXZtMYwtqE_ONCxoCBxcQAvD_BwE</t>
  </si>
  <si>
    <t>MF12 1K</t>
  </si>
  <si>
    <t>https://uk.farnell.com/multicomp/mf12-1k/res-1k-1-125mw-axial-metal-film/dp/9342400</t>
  </si>
  <si>
    <t>http://www.farnell.com/datasheets/1716726.pdf?_ga=2.36689504.1756604321.1559743384-1810350431.1531230370&amp;_gac=1.24330952.1559913441.CjwKCAjwlujnBRBlEiwAuWx4LTV3pwlUOMkPD_2JKB_OytWOR5rdAsO4x-HaaNRhXZtMYwtqE_ONCxoCBxcQAvD_BwE</t>
  </si>
  <si>
    <t>553MILF </t>
  </si>
  <si>
    <t>&lt;200MHz Clock Buffer</t>
  </si>
  <si>
    <t>https://uk.farnell.com/integrated-device-technology/553milf/clock-buffer-ic-200mhz-soic-8/dp/2828404?st=clock%20buffer</t>
  </si>
  <si>
    <t>http://www.farnell.com/datasheets/2261556.pdf?_ga=2.264148428.1756604321.1559743384-1810350431.1531230370&amp;_gac=1.259272568.1559913441.CjwKCAjwlujnBRBlEiwAuWx4LTV3pwlUOMkPD_2JKB_OytWOR5rdAsO4x-HaaNRhXZtMYwtqE_ONCxoCBxcQAvD_BwE</t>
  </si>
  <si>
    <t>https://www.analog.com/media/en/technical-documentation/data-sheets/1799fd.pdf</t>
  </si>
  <si>
    <t>https://www.digikey.co.uk/product-detail/en/linear-technology-analog-devices/LTC1799CS5-TRMPBF/LTC1799CS5-TRMPBFCT-ND/888940</t>
  </si>
  <si>
    <t>LTC1799CS5#TRMPBFCT-ND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</si>
</sst>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rnell.com/datasheets/60464.pdf?_ga=2.67450577.1756604321.1559743384-1810350431.1531230370&amp;_gac=1.23782984.1559913441.CjwKCAjwlujnBRBlEiwAuWx4LTV3pwlUOMkPD_2JKB_OytWOR5rdAsO4x-HaaNRhXZtMYwtqE_ONCxoCBxcQAvD_BwE" TargetMode="External"/><Relationship Id="rId13" Type="http://schemas.openxmlformats.org/officeDocument/2006/relationships/hyperlink" Target="https://uk.farnell.com/multicomp/mcmhr50v334m4x7/cap-0-33-f-50v-20/dp/1871013" TargetMode="External"/><Relationship Id="rId18" Type="http://schemas.openxmlformats.org/officeDocument/2006/relationships/hyperlink" Target="http://www.farnell.com/datasheets/1880286.pdf?_ga=2.104644032.1756604321.1559743384-1810350431.1531230370&amp;_gac=1.187961178.1559913441.CjwKCAjwlujnBRBlEiwAuWx4LTV3pwlUOMkPD_2JKB_OytWOR5rdAsO4x-HaaNRhXZtMYwtqE_ONCxoCBxcQAvD_BwE" TargetMode="External"/><Relationship Id="rId26" Type="http://schemas.openxmlformats.org/officeDocument/2006/relationships/hyperlink" Target="http://www.farnell.com/datasheets/296858.pdf?_ga=2.62896492.1756604321.1559743384-1810350431.1531230370&amp;_gac=1.22611657.1559913441.CjwKCAjwlujnBRBlEiwAuWx4LTV3pwlUOMkPD_2JKB_OytWOR5rdAsO4x-HaaNRhXZtMYwtqE_ONCxoCBxcQAvD_BwE" TargetMode="External"/><Relationship Id="rId39" Type="http://schemas.openxmlformats.org/officeDocument/2006/relationships/hyperlink" Target="https://www.analog.com/media/en/technical-documentation/data-sheets/1799fd.pdf" TargetMode="External"/><Relationship Id="rId3" Type="http://schemas.openxmlformats.org/officeDocument/2006/relationships/hyperlink" Target="https://uk.farnell.com/microchip/at28c64b-15pu/parallel-eeprom-64kbit-dip-28/dp/1095784" TargetMode="External"/><Relationship Id="rId21" Type="http://schemas.openxmlformats.org/officeDocument/2006/relationships/hyperlink" Target="https://uk.farnell.com/vishay/mrs25000c3002fct00/res-30k-1-600mw-axial-metal-film/dp/9467173" TargetMode="External"/><Relationship Id="rId34" Type="http://schemas.openxmlformats.org/officeDocument/2006/relationships/hyperlink" Target="http://www.farnell.com/datasheets/2793682.pdf?_ga=2.40759906.1756604321.1559743384-1810350431.1531230370&amp;_gac=1.190465881.1559913441.CjwKCAjwlujnBRBlEiwAuWx4LTV3pwlUOMkPD_2JKB_OytWOR5rdAsO4x-HaaNRhXZtMYwtqE_ONCxoCBxcQAvD_BwE" TargetMode="External"/><Relationship Id="rId7" Type="http://schemas.openxmlformats.org/officeDocument/2006/relationships/hyperlink" Target="https://uk.farnell.com/nxp/pcf8584t-2-512/interface-bridge-parallel-to-i2c/dp/2400586" TargetMode="External"/><Relationship Id="rId12" Type="http://schemas.openxmlformats.org/officeDocument/2006/relationships/hyperlink" Target="http://www.farnell.com/datasheets/1520837.pdf?_ga=2.74317522.1756604321.1559743384-1810350431.1531230370&amp;_gac=1.224453096.1559913441.CjwKCAjwlujnBRBlEiwAuWx4LTV3pwlUOMkPD_2JKB_OytWOR5rdAsO4x-HaaNRhXZtMYwtqE_ONCxoCBxcQAvD_BwE" TargetMode="External"/><Relationship Id="rId17" Type="http://schemas.openxmlformats.org/officeDocument/2006/relationships/hyperlink" Target="https://uk.farnell.com/wurth-elektronik/865230640003/cap-0-33-f-50v-smd/dp/2466443" TargetMode="External"/><Relationship Id="rId25" Type="http://schemas.openxmlformats.org/officeDocument/2006/relationships/hyperlink" Target="https://uk.farnell.com/multicomp/mcfyu6104z6/cap-0-1-f-50v-y5v/dp/9411887" TargetMode="External"/><Relationship Id="rId33" Type="http://schemas.openxmlformats.org/officeDocument/2006/relationships/hyperlink" Target="https://uk.farnell.com/vishay/crcw08051k00jnea/res-1k-5-0-125w-0805-thick-film/dp/1652937" TargetMode="External"/><Relationship Id="rId38" Type="http://schemas.openxmlformats.org/officeDocument/2006/relationships/hyperlink" Target="http://www.farnell.com/datasheets/2261556.pdf?_ga=2.264148428.1756604321.1559743384-1810350431.1531230370&amp;_gac=1.259272568.1559913441.CjwKCAjwlujnBRBlEiwAuWx4LTV3pwlUOMkPD_2JKB_OytWOR5rdAsO4x-HaaNRhXZtMYwtqE_ONCxoCBxcQAvD_BwE" TargetMode="External"/><Relationship Id="rId2" Type="http://schemas.openxmlformats.org/officeDocument/2006/relationships/hyperlink" Target="http://www.farnell.com/datasheets/2044606.pdf?_ga=2.41325154.1756604321.1559743384-1810350431.1531230370&amp;_gac=1.191555416.1559913441.CjwKCAjwlujnBRBlEiwAuWx4LTV3pwlUOMkPD_2JKB_OytWOR5rdAsO4x-HaaNRhXZtMYwtqE_ONCxoCBxcQAvD_BwE" TargetMode="External"/><Relationship Id="rId16" Type="http://schemas.openxmlformats.org/officeDocument/2006/relationships/hyperlink" Target="http://www.farnell.com/datasheets/1520837.pdf?_ga=2.62730860.1756604321.1559743384-1810350431.1531230370&amp;_gac=1.16518724.1559913441.CjwKCAjwlujnBRBlEiwAuWx4LTV3pwlUOMkPD_2JKB_OytWOR5rdAsO4x-HaaNRhXZtMYwtqE_ONCxoCBxcQAvD_BwE" TargetMode="External"/><Relationship Id="rId20" Type="http://schemas.openxmlformats.org/officeDocument/2006/relationships/hyperlink" Target="http://www.farnell.com/datasheets/2161174.pdf?_ga=2.25621885.1756604321.1559743384-1810350431.1531230370&amp;_gac=1.19531722.1559913441.CjwKCAjwlujnBRBlEiwAuWx4LTV3pwlUOMkPD_2JKB_OytWOR5rdAsO4x-HaaNRhXZtMYwtqE_ONCxoCBxcQAvD_BwE" TargetMode="External"/><Relationship Id="rId29" Type="http://schemas.openxmlformats.org/officeDocument/2006/relationships/hyperlink" Target="https://uk.farnell.com/panasonic/erju06f1002v/res-10k-1-0-125w-0805-thick-film/dp/2145439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uk.farnell.com/zilog/z84c0008peg/mcu-8bit-z80-8mhz-dip-40/dp/1081890" TargetMode="External"/><Relationship Id="rId6" Type="http://schemas.openxmlformats.org/officeDocument/2006/relationships/hyperlink" Target="http://www.farnell.com/datasheets/1846080.pdf?_ga=2.100646622.1756604321.1559743384-1810350431.1531230370&amp;_gac=1.24858184.1559913441.CjwKCAjwlujnBRBlEiwAuWx4LTV3pwlUOMkPD_2JKB_OytWOR5rdAsO4x-HaaNRhXZtMYwtqE_ONCxoCBxcQAvD_BwE" TargetMode="External"/><Relationship Id="rId11" Type="http://schemas.openxmlformats.org/officeDocument/2006/relationships/hyperlink" Target="https://uk.farnell.com/multicomp/mcmhr63v104m4x7/cap-0-1-f-63v-20/dp/9452729" TargetMode="External"/><Relationship Id="rId24" Type="http://schemas.openxmlformats.org/officeDocument/2006/relationships/hyperlink" Target="http://www.farnell.com/datasheets/2052875.pdf?_ga=2.65919342.1756604321.1559743384-1810350431.1531230370&amp;_gac=1.28519374.1559913441.CjwKCAjwlujnBRBlEiwAuWx4LTV3pwlUOMkPD_2JKB_OytWOR5rdAsO4x-HaaNRhXZtMYwtqE_ONCxoCBxcQAvD_BwE" TargetMode="External"/><Relationship Id="rId32" Type="http://schemas.openxmlformats.org/officeDocument/2006/relationships/hyperlink" Target="http://www.farnell.com/datasheets/2045694.pdf?_ga=2.36485600.1756604321.1559743384-1810350431.1531230370&amp;_gac=1.21228105.1559913441.CjwKCAjwlujnBRBlEiwAuWx4LTV3pwlUOMkPD_2JKB_OytWOR5rdAsO4x-HaaNRhXZtMYwtqE_ONCxoCBxcQAvD_BwE" TargetMode="External"/><Relationship Id="rId37" Type="http://schemas.openxmlformats.org/officeDocument/2006/relationships/hyperlink" Target="https://uk.farnell.com/integrated-device-technology/553milf/clock-buffer-ic-200mhz-soic-8/dp/2828404?st=clock%20buffer" TargetMode="External"/><Relationship Id="rId40" Type="http://schemas.openxmlformats.org/officeDocument/2006/relationships/hyperlink" Target="https://www.digikey.co.uk/product-detail/en/linear-technology-analog-devices/LTC1799CS5-TRMPBF/LTC1799CS5-TRMPBFCT-ND/888940" TargetMode="External"/><Relationship Id="rId5" Type="http://schemas.openxmlformats.org/officeDocument/2006/relationships/hyperlink" Target="https://uk.farnell.com/nexperia/74ahc139d-118/decoder-demultiplexer-dual-2-4/dp/2444974" TargetMode="External"/><Relationship Id="rId15" Type="http://schemas.openxmlformats.org/officeDocument/2006/relationships/hyperlink" Target="http://www.farnell.com/datasheets/1880284.pdf?_ga=2.62730860.1756604321.1559743384-1810350431.1531230370&amp;_gac=1.16518724.1559913441.CjwKCAjwlujnBRBlEiwAuWx4LTV3pwlUOMkPD_2JKB_OytWOR5rdAsO4x-HaaNRhXZtMYwtqE_ONCxoCBxcQAvD_BwE" TargetMode="External"/><Relationship Id="rId23" Type="http://schemas.openxmlformats.org/officeDocument/2006/relationships/hyperlink" Target="https://uk.farnell.com/panasonic/era6aeb303v/res-30k-0-1-0-125w-0805-thin-film/dp/1670247" TargetMode="External"/><Relationship Id="rId28" Type="http://schemas.openxmlformats.org/officeDocument/2006/relationships/hyperlink" Target="http://www.farnell.com/datasheets/2237835.pdf?_ga=2.41285986.1756604321.1559743384-1810350431.1531230370&amp;_gac=1.187908698.1559913441.CjwKCAjwlujnBRBlEiwAuWx4LTV3pwlUOMkPD_2JKB_OytWOR5rdAsO4x-HaaNRhXZtMYwtqE_ONCxoCBxcQAvD_BwE" TargetMode="External"/><Relationship Id="rId36" Type="http://schemas.openxmlformats.org/officeDocument/2006/relationships/hyperlink" Target="http://www.farnell.com/datasheets/1716726.pdf?_ga=2.36689504.1756604321.1559743384-1810350431.1531230370&amp;_gac=1.24330952.1559913441.CjwKCAjwlujnBRBlEiwAuWx4LTV3pwlUOMkPD_2JKB_OytWOR5rdAsO4x-HaaNRhXZtMYwtqE_ONCxoCBxcQAvD_BwE" TargetMode="External"/><Relationship Id="rId10" Type="http://schemas.openxmlformats.org/officeDocument/2006/relationships/hyperlink" Target="http://www.farnell.com/datasheets/2307057.pdf?_ga=2.70136144.1756604321.1559743384-1810350431.1531230370&amp;_gac=1.213577446.1559913441.CjwKCAjwlujnBRBlEiwAuWx4LTV3pwlUOMkPD_2JKB_OytWOR5rdAsO4x-HaaNRhXZtMYwtqE_ONCxoCBxcQAvD_BwE" TargetMode="External"/><Relationship Id="rId19" Type="http://schemas.openxmlformats.org/officeDocument/2006/relationships/hyperlink" Target="https://uk.farnell.com/bourns/3362p-1-502lf/trimmer-5k/dp/9354379" TargetMode="External"/><Relationship Id="rId31" Type="http://schemas.openxmlformats.org/officeDocument/2006/relationships/hyperlink" Target="https://uk.farnell.com/vishay/sfr2500001002ja500/res-10k-5-400mw-axial-metal-film/dp/9476300" TargetMode="External"/><Relationship Id="rId4" Type="http://schemas.openxmlformats.org/officeDocument/2006/relationships/hyperlink" Target="http://www.farnell.com/datasheets/1469975.pdf?_ga=2.103741760.1756604321.1559743384-1810350431.1531230370&amp;_gac=1.253356667.1559913441.CjwKCAjwlujnBRBlEiwAuWx4LTV3pwlUOMkPD_2JKB_OytWOR5rdAsO4x-HaaNRhXZtMYwtqE_ONCxoCBxcQAvD_BwE" TargetMode="External"/><Relationship Id="rId9" Type="http://schemas.openxmlformats.org/officeDocument/2006/relationships/hyperlink" Target="https://uk.farnell.com/stmicroelectronics/l7805abv/ic-v-reg-5v/dp/1467758" TargetMode="External"/><Relationship Id="rId14" Type="http://schemas.openxmlformats.org/officeDocument/2006/relationships/hyperlink" Target="https://uk.farnell.com/wurth-elektronik/865230640001/cap-0-1-f-50v-smd/dp/2466441" TargetMode="External"/><Relationship Id="rId22" Type="http://schemas.openxmlformats.org/officeDocument/2006/relationships/hyperlink" Target="http://www.farnell.com/datasheets/2049325.pdf?_ga=2.96320092.1756604321.1559743384-1810350431.1531230370&amp;_gac=1.249105909.1559913441.CjwKCAjwlujnBRBlEiwAuWx4LTV3pwlUOMkPD_2JKB_OytWOR5rdAsO4x-HaaNRhXZtMYwtqE_ONCxoCBxcQAvD_BwE" TargetMode="External"/><Relationship Id="rId27" Type="http://schemas.openxmlformats.org/officeDocument/2006/relationships/hyperlink" Target="https://uk.farnell.com/avx/08051c104kat2a/cap-0-1-f-100v-10-x7r-0805/dp/1740681" TargetMode="External"/><Relationship Id="rId30" Type="http://schemas.openxmlformats.org/officeDocument/2006/relationships/hyperlink" Target="http://www.farnell.com/datasheets/2059639.pdf?_ga=2.70112976.1756604321.1559743384-1810350431.1531230370&amp;_gac=1.192161368.1559913441.CjwKCAjwlujnBRBlEiwAuWx4LTV3pwlUOMkPD_2JKB_OytWOR5rdAsO4x-HaaNRhXZtMYwtqE_ONCxoCBxcQAvD_BwE" TargetMode="External"/><Relationship Id="rId35" Type="http://schemas.openxmlformats.org/officeDocument/2006/relationships/hyperlink" Target="https://uk.farnell.com/multicomp/mf12-1k/res-1k-1-125mw-axial-metal-film/dp/9342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CE6D-4BDE-4120-B393-BF0E21F6E7F9}">
  <dimension ref="A1:J62"/>
  <sheetViews>
    <sheetView tabSelected="1" zoomScaleNormal="100" workbookViewId="0">
      <selection activeCell="E26" sqref="E26"/>
    </sheetView>
  </sheetViews>
  <sheetFormatPr defaultRowHeight="14.4" x14ac:dyDescent="0.3"/>
  <cols>
    <col min="1" max="1" width="11.88671875" customWidth="1"/>
    <col min="2" max="2" width="20.44140625" bestFit="1" customWidth="1"/>
    <col min="3" max="3" width="13.109375" customWidth="1"/>
    <col min="4" max="4" width="8.77734375" customWidth="1"/>
    <col min="5" max="5" width="13.109375" customWidth="1"/>
    <col min="6" max="6" width="13.88671875" bestFit="1" customWidth="1"/>
    <col min="7" max="7" width="24.44140625" bestFit="1" customWidth="1"/>
    <col min="8" max="8" width="31" customWidth="1"/>
    <col min="9" max="9" width="117" bestFit="1" customWidth="1"/>
    <col min="10" max="10" width="243.88671875" bestFit="1" customWidth="1"/>
  </cols>
  <sheetData>
    <row r="1" spans="1:10" x14ac:dyDescent="0.3">
      <c r="A1" s="1" t="s">
        <v>6</v>
      </c>
      <c r="B1" s="1" t="s">
        <v>0</v>
      </c>
      <c r="C1" s="1" t="s">
        <v>10</v>
      </c>
      <c r="D1" s="8" t="s">
        <v>9</v>
      </c>
      <c r="E1" s="8"/>
      <c r="F1" s="1" t="s">
        <v>2</v>
      </c>
      <c r="G1" s="1" t="s">
        <v>1</v>
      </c>
      <c r="H1" s="1" t="s">
        <v>3</v>
      </c>
      <c r="I1" s="1" t="s">
        <v>4</v>
      </c>
      <c r="J1" s="1" t="s">
        <v>5</v>
      </c>
    </row>
    <row r="2" spans="1:10" x14ac:dyDescent="0.3">
      <c r="A2" s="4" t="s">
        <v>13</v>
      </c>
      <c r="B2" t="s">
        <v>11</v>
      </c>
      <c r="C2">
        <v>1</v>
      </c>
      <c r="D2" s="3">
        <v>4.59</v>
      </c>
      <c r="E2" s="3">
        <f>D2*C2</f>
        <v>4.59</v>
      </c>
      <c r="F2" t="s">
        <v>12</v>
      </c>
      <c r="G2">
        <v>1081890</v>
      </c>
      <c r="H2" t="s">
        <v>18</v>
      </c>
      <c r="I2" s="2" t="s">
        <v>7</v>
      </c>
      <c r="J2" s="2" t="s">
        <v>8</v>
      </c>
    </row>
    <row r="3" spans="1:10" x14ac:dyDescent="0.3">
      <c r="A3" s="4"/>
      <c r="E3" s="3"/>
    </row>
    <row r="4" spans="1:10" x14ac:dyDescent="0.3">
      <c r="A4" s="4" t="s">
        <v>14</v>
      </c>
      <c r="B4" t="s">
        <v>17</v>
      </c>
      <c r="C4">
        <v>1</v>
      </c>
      <c r="D4" s="3">
        <v>2.2999999999999998</v>
      </c>
      <c r="E4" s="3">
        <f t="shared" ref="E4:E26" si="0">D4*C4</f>
        <v>2.2999999999999998</v>
      </c>
      <c r="F4" t="s">
        <v>12</v>
      </c>
      <c r="G4">
        <v>1095784</v>
      </c>
      <c r="H4" t="s">
        <v>19</v>
      </c>
      <c r="I4" s="2" t="s">
        <v>15</v>
      </c>
      <c r="J4" s="2" t="s">
        <v>16</v>
      </c>
    </row>
    <row r="5" spans="1:10" x14ac:dyDescent="0.3">
      <c r="A5" s="4"/>
      <c r="E5" s="3"/>
    </row>
    <row r="6" spans="1:10" x14ac:dyDescent="0.3">
      <c r="A6" s="5" t="s">
        <v>20</v>
      </c>
      <c r="B6" t="s">
        <v>21</v>
      </c>
      <c r="C6">
        <v>5</v>
      </c>
      <c r="D6" s="3">
        <v>0.39800000000000002</v>
      </c>
      <c r="E6" s="3">
        <f t="shared" si="0"/>
        <v>1.9900000000000002</v>
      </c>
      <c r="F6" t="s">
        <v>12</v>
      </c>
      <c r="G6">
        <v>2444974</v>
      </c>
      <c r="H6" t="s">
        <v>24</v>
      </c>
      <c r="I6" s="2" t="s">
        <v>22</v>
      </c>
      <c r="J6" s="2" t="s">
        <v>23</v>
      </c>
    </row>
    <row r="7" spans="1:10" x14ac:dyDescent="0.3">
      <c r="A7" s="5"/>
      <c r="B7" t="s">
        <v>28</v>
      </c>
      <c r="C7">
        <v>2</v>
      </c>
      <c r="D7" s="3">
        <v>2.2799999999999998</v>
      </c>
      <c r="E7" s="3">
        <f t="shared" si="0"/>
        <v>4.5599999999999996</v>
      </c>
      <c r="F7" t="s">
        <v>12</v>
      </c>
      <c r="G7">
        <v>2400586</v>
      </c>
      <c r="H7" t="s">
        <v>27</v>
      </c>
      <c r="I7" s="2" t="s">
        <v>25</v>
      </c>
      <c r="J7" s="2" t="s">
        <v>26</v>
      </c>
    </row>
    <row r="8" spans="1:10" x14ac:dyDescent="0.3">
      <c r="A8" s="4"/>
      <c r="E8" s="3"/>
    </row>
    <row r="9" spans="1:10" x14ac:dyDescent="0.3">
      <c r="A9" s="5" t="s">
        <v>30</v>
      </c>
      <c r="B9" t="s">
        <v>29</v>
      </c>
      <c r="C9">
        <v>5</v>
      </c>
      <c r="D9" s="3">
        <v>0.377</v>
      </c>
      <c r="E9" s="3">
        <f t="shared" si="0"/>
        <v>1.885</v>
      </c>
      <c r="F9" t="s">
        <v>12</v>
      </c>
      <c r="G9">
        <v>1467758</v>
      </c>
      <c r="H9" t="s">
        <v>31</v>
      </c>
      <c r="I9" s="2" t="s">
        <v>32</v>
      </c>
      <c r="J9" s="2" t="s">
        <v>33</v>
      </c>
    </row>
    <row r="10" spans="1:10" x14ac:dyDescent="0.3">
      <c r="A10" s="5"/>
      <c r="B10" t="s">
        <v>35</v>
      </c>
      <c r="C10">
        <v>10</v>
      </c>
      <c r="D10" s="3">
        <v>4.82E-2</v>
      </c>
      <c r="E10" s="3">
        <f t="shared" si="0"/>
        <v>0.48199999999999998</v>
      </c>
      <c r="F10" t="s">
        <v>12</v>
      </c>
      <c r="G10">
        <v>9452729</v>
      </c>
      <c r="H10" t="s">
        <v>36</v>
      </c>
      <c r="I10" s="2" t="s">
        <v>34</v>
      </c>
      <c r="J10" s="2" t="s">
        <v>37</v>
      </c>
    </row>
    <row r="11" spans="1:10" x14ac:dyDescent="0.3">
      <c r="A11" s="5"/>
      <c r="B11" t="s">
        <v>40</v>
      </c>
      <c r="C11">
        <v>10</v>
      </c>
      <c r="D11" s="3">
        <v>4.6300000000000001E-2</v>
      </c>
      <c r="E11" s="3">
        <f t="shared" si="0"/>
        <v>0.46300000000000002</v>
      </c>
      <c r="F11" t="s">
        <v>12</v>
      </c>
      <c r="G11">
        <v>1871013</v>
      </c>
      <c r="H11" t="s">
        <v>39</v>
      </c>
      <c r="I11" s="2" t="s">
        <v>38</v>
      </c>
      <c r="J11" s="2" t="s">
        <v>46</v>
      </c>
    </row>
    <row r="12" spans="1:10" x14ac:dyDescent="0.3">
      <c r="A12" s="5"/>
      <c r="B12" t="s">
        <v>41</v>
      </c>
      <c r="C12">
        <v>10</v>
      </c>
      <c r="D12" s="3">
        <v>0.18099999999999999</v>
      </c>
      <c r="E12" s="3">
        <f t="shared" si="0"/>
        <v>1.81</v>
      </c>
      <c r="F12" t="s">
        <v>12</v>
      </c>
      <c r="G12">
        <v>2466441</v>
      </c>
      <c r="H12" t="s">
        <v>42</v>
      </c>
      <c r="I12" s="2" t="s">
        <v>44</v>
      </c>
      <c r="J12" s="2" t="s">
        <v>45</v>
      </c>
    </row>
    <row r="13" spans="1:10" x14ac:dyDescent="0.3">
      <c r="A13" s="5"/>
      <c r="B13" t="s">
        <v>47</v>
      </c>
      <c r="C13">
        <v>10</v>
      </c>
      <c r="D13" s="3">
        <v>0.19500000000000001</v>
      </c>
      <c r="E13" s="3">
        <f t="shared" si="0"/>
        <v>1.9500000000000002</v>
      </c>
      <c r="F13" t="s">
        <v>12</v>
      </c>
      <c r="G13">
        <v>2466443</v>
      </c>
      <c r="H13" t="s">
        <v>43</v>
      </c>
      <c r="I13" s="2" t="s">
        <v>48</v>
      </c>
      <c r="J13" s="2" t="s">
        <v>49</v>
      </c>
    </row>
    <row r="14" spans="1:10" x14ac:dyDescent="0.3">
      <c r="A14" s="4"/>
      <c r="E14" s="3"/>
    </row>
    <row r="15" spans="1:10" ht="14.4" customHeight="1" x14ac:dyDescent="0.3">
      <c r="A15" s="7" t="s">
        <v>53</v>
      </c>
      <c r="B15" t="s">
        <v>50</v>
      </c>
      <c r="C15">
        <v>2</v>
      </c>
      <c r="D15" s="3">
        <v>3.09</v>
      </c>
      <c r="E15" s="3">
        <f t="shared" si="0"/>
        <v>6.18</v>
      </c>
      <c r="F15" t="s">
        <v>51</v>
      </c>
      <c r="G15" s="6" t="s">
        <v>98</v>
      </c>
      <c r="H15" t="s">
        <v>52</v>
      </c>
      <c r="I15" s="2" t="s">
        <v>97</v>
      </c>
      <c r="J15" s="2" t="s">
        <v>96</v>
      </c>
    </row>
    <row r="16" spans="1:10" ht="14.4" customHeight="1" x14ac:dyDescent="0.3">
      <c r="A16" s="7"/>
      <c r="B16" t="s">
        <v>92</v>
      </c>
      <c r="C16">
        <v>2</v>
      </c>
      <c r="D16" s="3">
        <v>2.4900000000000002</v>
      </c>
      <c r="E16" s="3">
        <f t="shared" si="0"/>
        <v>4.9800000000000004</v>
      </c>
      <c r="F16" t="s">
        <v>12</v>
      </c>
      <c r="G16" s="6">
        <v>2828404</v>
      </c>
      <c r="H16" t="s">
        <v>93</v>
      </c>
      <c r="I16" s="2" t="s">
        <v>94</v>
      </c>
      <c r="J16" s="2" t="s">
        <v>95</v>
      </c>
    </row>
    <row r="17" spans="1:10" x14ac:dyDescent="0.3">
      <c r="A17" s="7"/>
      <c r="B17" t="s">
        <v>55</v>
      </c>
      <c r="C17">
        <v>2</v>
      </c>
      <c r="D17" s="3">
        <v>1.05</v>
      </c>
      <c r="E17" s="3">
        <f t="shared" si="0"/>
        <v>2.1</v>
      </c>
      <c r="F17" t="s">
        <v>12</v>
      </c>
      <c r="G17">
        <v>9354379</v>
      </c>
      <c r="H17" t="s">
        <v>56</v>
      </c>
      <c r="I17" s="2" t="s">
        <v>54</v>
      </c>
      <c r="J17" s="2" t="s">
        <v>57</v>
      </c>
    </row>
    <row r="18" spans="1:10" x14ac:dyDescent="0.3">
      <c r="A18" s="7"/>
      <c r="B18" t="s">
        <v>59</v>
      </c>
      <c r="C18">
        <v>20</v>
      </c>
      <c r="D18" s="3">
        <v>4.6399999999999997E-2</v>
      </c>
      <c r="E18" s="3">
        <f t="shared" si="0"/>
        <v>0.92799999999999994</v>
      </c>
      <c r="F18" t="s">
        <v>12</v>
      </c>
      <c r="G18">
        <v>9467173</v>
      </c>
      <c r="H18" t="s">
        <v>60</v>
      </c>
      <c r="I18" s="2" t="s">
        <v>58</v>
      </c>
      <c r="J18" s="2" t="s">
        <v>61</v>
      </c>
    </row>
    <row r="19" spans="1:10" x14ac:dyDescent="0.3">
      <c r="A19" s="7"/>
      <c r="B19" t="s">
        <v>63</v>
      </c>
      <c r="C19">
        <v>20</v>
      </c>
      <c r="D19" s="3">
        <v>0.23799999999999999</v>
      </c>
      <c r="E19" s="3">
        <f t="shared" si="0"/>
        <v>4.76</v>
      </c>
      <c r="F19" t="s">
        <v>12</v>
      </c>
      <c r="G19">
        <v>1670247</v>
      </c>
      <c r="H19" t="s">
        <v>76</v>
      </c>
      <c r="I19" s="2" t="s">
        <v>62</v>
      </c>
      <c r="J19" s="2" t="s">
        <v>64</v>
      </c>
    </row>
    <row r="20" spans="1:10" x14ac:dyDescent="0.3">
      <c r="A20" s="4"/>
      <c r="E20" s="3"/>
    </row>
    <row r="21" spans="1:10" x14ac:dyDescent="0.3">
      <c r="A21" s="5" t="s">
        <v>65</v>
      </c>
      <c r="B21" t="s">
        <v>66</v>
      </c>
      <c r="C21">
        <v>20</v>
      </c>
      <c r="D21" s="3">
        <v>8.8900000000000007E-2</v>
      </c>
      <c r="E21" s="3">
        <f t="shared" si="0"/>
        <v>1.778</v>
      </c>
      <c r="F21" t="s">
        <v>12</v>
      </c>
      <c r="G21">
        <v>9411887</v>
      </c>
      <c r="H21" t="s">
        <v>67</v>
      </c>
      <c r="I21" s="2" t="s">
        <v>68</v>
      </c>
      <c r="J21" s="2" t="s">
        <v>69</v>
      </c>
    </row>
    <row r="22" spans="1:10" x14ac:dyDescent="0.3">
      <c r="A22" s="5"/>
      <c r="B22" t="s">
        <v>73</v>
      </c>
      <c r="C22">
        <v>20</v>
      </c>
      <c r="D22" s="3">
        <v>0.245</v>
      </c>
      <c r="E22" s="3">
        <f t="shared" si="0"/>
        <v>4.9000000000000004</v>
      </c>
      <c r="F22" t="s">
        <v>12</v>
      </c>
      <c r="G22">
        <v>1740681</v>
      </c>
      <c r="H22" t="s">
        <v>71</v>
      </c>
      <c r="I22" s="2" t="s">
        <v>70</v>
      </c>
      <c r="J22" s="2" t="s">
        <v>72</v>
      </c>
    </row>
    <row r="23" spans="1:10" x14ac:dyDescent="0.3">
      <c r="A23" s="5"/>
      <c r="B23" t="s">
        <v>79</v>
      </c>
      <c r="C23">
        <v>20</v>
      </c>
      <c r="D23" s="3">
        <v>3.78E-2</v>
      </c>
      <c r="E23" s="3">
        <f t="shared" si="0"/>
        <v>0.75600000000000001</v>
      </c>
      <c r="F23" t="s">
        <v>12</v>
      </c>
      <c r="G23">
        <v>9476300</v>
      </c>
      <c r="H23" t="s">
        <v>80</v>
      </c>
      <c r="I23" s="2" t="s">
        <v>81</v>
      </c>
      <c r="J23" s="2" t="s">
        <v>82</v>
      </c>
    </row>
    <row r="24" spans="1:10" x14ac:dyDescent="0.3">
      <c r="A24" s="5"/>
      <c r="B24" t="s">
        <v>74</v>
      </c>
      <c r="C24">
        <v>20</v>
      </c>
      <c r="D24" s="3">
        <v>0.106</v>
      </c>
      <c r="E24" s="3">
        <f t="shared" si="0"/>
        <v>2.12</v>
      </c>
      <c r="F24" t="s">
        <v>12</v>
      </c>
      <c r="G24">
        <v>2145439</v>
      </c>
      <c r="H24" t="s">
        <v>75</v>
      </c>
      <c r="I24" s="2" t="s">
        <v>77</v>
      </c>
      <c r="J24" s="2" t="s">
        <v>78</v>
      </c>
    </row>
    <row r="25" spans="1:10" x14ac:dyDescent="0.3">
      <c r="A25" s="5"/>
      <c r="B25" t="s">
        <v>89</v>
      </c>
      <c r="C25">
        <v>20</v>
      </c>
      <c r="D25" s="3">
        <v>0.03</v>
      </c>
      <c r="E25" s="3">
        <f t="shared" si="0"/>
        <v>0.6</v>
      </c>
      <c r="F25" t="s">
        <v>12</v>
      </c>
      <c r="G25">
        <v>9342400</v>
      </c>
      <c r="H25" t="s">
        <v>84</v>
      </c>
      <c r="I25" s="2" t="s">
        <v>90</v>
      </c>
      <c r="J25" s="2" t="s">
        <v>91</v>
      </c>
    </row>
    <row r="26" spans="1:10" x14ac:dyDescent="0.3">
      <c r="A26" s="5"/>
      <c r="B26" t="s">
        <v>86</v>
      </c>
      <c r="C26">
        <v>20</v>
      </c>
      <c r="D26" s="3">
        <v>2.5600000000000001E-2</v>
      </c>
      <c r="E26" s="3">
        <f t="shared" si="0"/>
        <v>0.51200000000000001</v>
      </c>
      <c r="F26" t="s">
        <v>12</v>
      </c>
      <c r="G26">
        <v>1652937</v>
      </c>
      <c r="H26" t="s">
        <v>85</v>
      </c>
      <c r="I26" s="2" t="s">
        <v>87</v>
      </c>
      <c r="J26" s="2" t="s">
        <v>88</v>
      </c>
    </row>
    <row r="27" spans="1:10" x14ac:dyDescent="0.3">
      <c r="A27" s="4"/>
    </row>
    <row r="28" spans="1:10" x14ac:dyDescent="0.3">
      <c r="A28" s="8" t="s">
        <v>83</v>
      </c>
      <c r="B28" s="8"/>
      <c r="C28">
        <f>SUM(C2:C26)</f>
        <v>220</v>
      </c>
      <c r="D28" s="9">
        <f>SUM(E2:E26)</f>
        <v>49.643999999999984</v>
      </c>
      <c r="E28" s="9"/>
    </row>
    <row r="29" spans="1:10" x14ac:dyDescent="0.3">
      <c r="D29" s="9">
        <f>D28*1.2</f>
        <v>59.57279999999998</v>
      </c>
      <c r="E29" s="9"/>
    </row>
    <row r="30" spans="1:10" x14ac:dyDescent="0.3">
      <c r="A30" s="4"/>
    </row>
    <row r="31" spans="1:10" x14ac:dyDescent="0.3">
      <c r="A31" s="4"/>
    </row>
    <row r="32" spans="1:10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</sheetData>
  <mergeCells count="8">
    <mergeCell ref="D29:E29"/>
    <mergeCell ref="A28:B28"/>
    <mergeCell ref="D1:E1"/>
    <mergeCell ref="D28:E28"/>
    <mergeCell ref="A21:A26"/>
    <mergeCell ref="A6:A7"/>
    <mergeCell ref="A9:A13"/>
    <mergeCell ref="A15:A19"/>
  </mergeCells>
  <hyperlinks>
    <hyperlink ref="I2" r:id="rId1" xr:uid="{BCD6946C-0A44-496A-989A-242F4DD102B7}"/>
    <hyperlink ref="J2" r:id="rId2" xr:uid="{614F41F0-FF95-4144-83A7-12993D59B3CD}"/>
    <hyperlink ref="I4" r:id="rId3" xr:uid="{192CFF97-375B-42AD-8F60-24BD9751EE51}"/>
    <hyperlink ref="J4" r:id="rId4" xr:uid="{4342617E-2C0D-4F01-89B6-ED1ADED86E6C}"/>
    <hyperlink ref="I6" r:id="rId5" xr:uid="{82783C69-773E-4FE6-A718-01D7BB875CE3}"/>
    <hyperlink ref="J6" r:id="rId6" xr:uid="{61DBE165-D0AE-4836-A8AD-C68DEF1B2781}"/>
    <hyperlink ref="I7" r:id="rId7" xr:uid="{01AF7B32-43F1-4DD1-BBD3-E88CFAFE7851}"/>
    <hyperlink ref="J7" r:id="rId8" xr:uid="{5DBA33A2-5991-4335-B306-2C65C5192373}"/>
    <hyperlink ref="I9" r:id="rId9" xr:uid="{D27B5206-C302-4981-8036-536C011B5A9C}"/>
    <hyperlink ref="J9" r:id="rId10" xr:uid="{6A55A936-938B-45B7-BC39-B2A458B1D0BE}"/>
    <hyperlink ref="I10" r:id="rId11" xr:uid="{4C3DC774-786A-45D4-9332-A1C0ADA42529}"/>
    <hyperlink ref="J10" r:id="rId12" xr:uid="{3B037B3C-B6FD-44DD-A878-55436CAFEA68}"/>
    <hyperlink ref="I11" r:id="rId13" xr:uid="{CF42469B-D5F9-48D4-9BC8-615120B522ED}"/>
    <hyperlink ref="I12" r:id="rId14" xr:uid="{81D2CFBC-1C01-4029-BA94-D0D33B07390F}"/>
    <hyperlink ref="J12" r:id="rId15" xr:uid="{96FE7A71-E124-4184-9A26-E7AD67C24FA5}"/>
    <hyperlink ref="J11" r:id="rId16" xr:uid="{E5CC55BD-403F-4D2C-8863-9F58F7609D6C}"/>
    <hyperlink ref="I13" r:id="rId17" xr:uid="{48D744DD-E6D1-46EC-A3A9-CEAE8BDE2660}"/>
    <hyperlink ref="J13" r:id="rId18" xr:uid="{03045475-764C-4BBD-98BD-77DF00AC4DAB}"/>
    <hyperlink ref="I17" r:id="rId19" xr:uid="{59D75E48-87B4-4F20-B306-75300A5F474D}"/>
    <hyperlink ref="J17" r:id="rId20" xr:uid="{8225EA7D-8223-4161-AA97-4519F6C2ABDB}"/>
    <hyperlink ref="I18" r:id="rId21" xr:uid="{68977635-244A-48B4-8A58-349D70856A00}"/>
    <hyperlink ref="J18" r:id="rId22" xr:uid="{552CD205-CC1C-4469-9FC7-5E4EC00F5F73}"/>
    <hyperlink ref="I19" r:id="rId23" xr:uid="{028EE805-F86E-4EF5-AEBB-4FAA3EDDB187}"/>
    <hyperlink ref="J19" r:id="rId24" xr:uid="{6893CDEF-72B5-4EE7-BE66-E53E25632C20}"/>
    <hyperlink ref="I21" r:id="rId25" xr:uid="{779173FA-B9C3-430B-8B01-91ADCAC928DC}"/>
    <hyperlink ref="J21" r:id="rId26" xr:uid="{D567A35C-1064-4A03-9DBC-DA3EDDA335CD}"/>
    <hyperlink ref="I22" r:id="rId27" xr:uid="{5DA918BD-99B7-4262-9A81-275BB60424F2}"/>
    <hyperlink ref="J22" r:id="rId28" xr:uid="{7C12B314-5345-44A5-8DD8-DC7147B66DCB}"/>
    <hyperlink ref="I24" r:id="rId29" xr:uid="{0883CF29-55A5-4CD6-A6F6-B70AB557546D}"/>
    <hyperlink ref="J24" r:id="rId30" xr:uid="{76EC02B8-7A81-4EDB-89F1-8980962D2832}"/>
    <hyperlink ref="I23" r:id="rId31" xr:uid="{529721B0-5535-4A4E-A26A-802F00A0BCE3}"/>
    <hyperlink ref="J23" r:id="rId32" xr:uid="{4C3F1069-2E71-4DFB-ADA3-E5F69259A7D1}"/>
    <hyperlink ref="I26" r:id="rId33" xr:uid="{D9B27665-47A7-4408-BF87-F7B3E2F8BC0A}"/>
    <hyperlink ref="J26" r:id="rId34" xr:uid="{A67458D4-9E85-4535-AAE4-B29872069DAD}"/>
    <hyperlink ref="I25" r:id="rId35" xr:uid="{880926DB-53AA-49AB-8B1F-8FC48D66192A}"/>
    <hyperlink ref="J25" r:id="rId36" xr:uid="{7170886C-0843-4DF3-A455-00F98C6FB064}"/>
    <hyperlink ref="I16" r:id="rId37" xr:uid="{68F8DF33-D87F-4334-87EF-E5C699C19DF8}"/>
    <hyperlink ref="J16" r:id="rId38" xr:uid="{A10F3049-D536-4FE8-AD1E-75A585B4F444}"/>
    <hyperlink ref="J15" r:id="rId39" xr:uid="{E51806EE-5843-4867-8FBB-54BB345B03F0}"/>
    <hyperlink ref="I15" r:id="rId40" xr:uid="{B059E8C1-B267-4E2A-B235-45344738B922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Oliver</dc:creator>
  <cp:lastModifiedBy>Tom Oliver</cp:lastModifiedBy>
  <dcterms:created xsi:type="dcterms:W3CDTF">2019-06-07T13:29:47Z</dcterms:created>
  <dcterms:modified xsi:type="dcterms:W3CDTF">2019-06-07T15:10:54Z</dcterms:modified>
</cp:coreProperties>
</file>