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kittrellboyd/Documents/IDGAF/SpyTeam3030/"/>
    </mc:Choice>
  </mc:AlternateContent>
  <bookViews>
    <workbookView xWindow="0" yWindow="460" windowWidth="28800" windowHeight="16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2" i="1" l="1"/>
  <c r="O23" i="1"/>
  <c r="O24" i="1"/>
  <c r="I22" i="1"/>
  <c r="I23" i="1"/>
  <c r="I24" i="1"/>
  <c r="O16" i="1"/>
  <c r="I15" i="1"/>
  <c r="O15" i="1"/>
  <c r="O17" i="1"/>
  <c r="I16" i="1"/>
  <c r="I17" i="1"/>
  <c r="I10" i="1"/>
  <c r="I9" i="1"/>
  <c r="O10" i="1"/>
  <c r="O9" i="1"/>
  <c r="O8" i="1"/>
  <c r="I8" i="1"/>
  <c r="N21" i="1"/>
  <c r="O21" i="1"/>
  <c r="M21" i="1"/>
  <c r="J21" i="1"/>
  <c r="K21" i="1"/>
  <c r="I21" i="1"/>
  <c r="N14" i="1"/>
  <c r="O14" i="1"/>
  <c r="M14" i="1"/>
  <c r="J14" i="1"/>
  <c r="K14" i="1"/>
  <c r="I14" i="1"/>
  <c r="N7" i="1"/>
  <c r="O7" i="1"/>
  <c r="M7" i="1"/>
  <c r="J7" i="1"/>
  <c r="K7" i="1"/>
  <c r="I7" i="1"/>
  <c r="M4" i="1"/>
  <c r="N4" i="1"/>
  <c r="O4" i="1"/>
  <c r="O3" i="1"/>
  <c r="M3" i="1"/>
  <c r="N3" i="1"/>
  <c r="O2" i="1"/>
  <c r="N2" i="1"/>
  <c r="M2" i="1"/>
  <c r="I4" i="1"/>
  <c r="J4" i="1"/>
  <c r="K4" i="1"/>
  <c r="K3" i="1"/>
  <c r="J3" i="1"/>
  <c r="K2" i="1"/>
  <c r="J2" i="1"/>
  <c r="I2" i="1"/>
  <c r="I3" i="1"/>
</calcChain>
</file>

<file path=xl/sharedStrings.xml><?xml version="1.0" encoding="utf-8"?>
<sst xmlns="http://schemas.openxmlformats.org/spreadsheetml/2006/main" count="123" uniqueCount="99">
  <si>
    <t>Card</t>
  </si>
  <si>
    <t>HP</t>
  </si>
  <si>
    <t>Speed</t>
  </si>
  <si>
    <t>Attack</t>
  </si>
  <si>
    <t>Special</t>
  </si>
  <si>
    <t>Freezer</t>
  </si>
  <si>
    <t>Steve</t>
  </si>
  <si>
    <t>Stonefish</t>
  </si>
  <si>
    <t>Cold Blood</t>
  </si>
  <si>
    <t>Rocky</t>
  </si>
  <si>
    <t>SharkTooth</t>
  </si>
  <si>
    <t>Standard Attributes</t>
  </si>
  <si>
    <t>Monster Truck</t>
  </si>
  <si>
    <t>Ray Gun</t>
  </si>
  <si>
    <t>Jet Boots</t>
  </si>
  <si>
    <t>Portable Shield</t>
  </si>
  <si>
    <t>Tank</t>
  </si>
  <si>
    <t>Sports Car</t>
  </si>
  <si>
    <t>Mech Suit</t>
  </si>
  <si>
    <t>Health Pack</t>
  </si>
  <si>
    <t>X</t>
  </si>
  <si>
    <t>Sniper Rifle</t>
  </si>
  <si>
    <t>ID #</t>
  </si>
  <si>
    <t>ST_0001</t>
  </si>
  <si>
    <t>ST_0002</t>
  </si>
  <si>
    <t>ST_0003</t>
  </si>
  <si>
    <t>ST_0004</t>
  </si>
  <si>
    <t>ST_0005</t>
  </si>
  <si>
    <t>ST_0006</t>
  </si>
  <si>
    <t>ST_0007</t>
  </si>
  <si>
    <t>ST_0008</t>
  </si>
  <si>
    <t>ST_0009</t>
  </si>
  <si>
    <t>ST_0010</t>
  </si>
  <si>
    <t>Restore full health</t>
  </si>
  <si>
    <t>Broadsword</t>
  </si>
  <si>
    <t>Samurai Sword</t>
  </si>
  <si>
    <t>Tele-Crystal Staff</t>
  </si>
  <si>
    <t>ST_0011</t>
  </si>
  <si>
    <t>ST_0012</t>
  </si>
  <si>
    <t>ST_0013</t>
  </si>
  <si>
    <t>ST_0014</t>
  </si>
  <si>
    <t>ST_0015</t>
  </si>
  <si>
    <t>ST_0016</t>
  </si>
  <si>
    <t>Exo Suit</t>
  </si>
  <si>
    <t>SP_0001</t>
  </si>
  <si>
    <t>SP_0002</t>
  </si>
  <si>
    <t>Shotgun</t>
  </si>
  <si>
    <t>Immediate hit  to any enemy upon play</t>
  </si>
  <si>
    <t>HP +</t>
  </si>
  <si>
    <t>Speed +</t>
  </si>
  <si>
    <t>Attack +</t>
  </si>
  <si>
    <t>Immediate hit to enemies upon play</t>
  </si>
  <si>
    <t>SP_0003</t>
  </si>
  <si>
    <t>Glance at your enemy's deck</t>
  </si>
  <si>
    <t>SP_0004</t>
  </si>
  <si>
    <t>Spy Drone</t>
  </si>
  <si>
    <t>Air Strike</t>
  </si>
  <si>
    <t>RPG Launcher</t>
  </si>
  <si>
    <t>SP_0005</t>
  </si>
  <si>
    <t>Zipline Suit</t>
  </si>
  <si>
    <t>SP_0006</t>
  </si>
  <si>
    <t>Restore full health plus 20 Attack</t>
  </si>
  <si>
    <t>Attack all enemies Once</t>
  </si>
  <si>
    <t>Steroid Kit</t>
  </si>
  <si>
    <t>SP_0007</t>
  </si>
  <si>
    <t>Tele-Crystal Shield</t>
  </si>
  <si>
    <t>Tele-Crystal Helm</t>
  </si>
  <si>
    <t>+15</t>
  </si>
  <si>
    <t>Heal 15 HP every second</t>
  </si>
  <si>
    <t>Last Ditch Shield</t>
  </si>
  <si>
    <t>SP_0008</t>
  </si>
  <si>
    <t>SE_0001</t>
  </si>
  <si>
    <t>Natural Disaster</t>
  </si>
  <si>
    <t>Blizzard / Earthquake / Tsunami clears board</t>
  </si>
  <si>
    <t>SE_0002</t>
  </si>
  <si>
    <t>Straight to the enemy/tower while attacking at distance</t>
  </si>
  <si>
    <t>Surface-to-Air Missile</t>
  </si>
  <si>
    <t>Prevent any Spy Drone or Air Strike</t>
  </si>
  <si>
    <t>Counter-Intelligence</t>
  </si>
  <si>
    <t>Shuffle the enemy's cards back into the deck and give them 5 new cards</t>
  </si>
  <si>
    <t>EMP</t>
  </si>
  <si>
    <t>SE_0003</t>
  </si>
  <si>
    <t>Knock out the enemy's HUD for 5 seconds.</t>
  </si>
  <si>
    <t>Doubletime</t>
  </si>
  <si>
    <t>SE_0004</t>
  </si>
  <si>
    <t>Spies can carry 2 cards</t>
  </si>
  <si>
    <t>SE_0005</t>
  </si>
  <si>
    <t>Demolitions Kit</t>
  </si>
  <si>
    <t>Deal 30 damage to tower in that lane upon play</t>
  </si>
  <si>
    <t>Mini-Sub</t>
  </si>
  <si>
    <t>Cloaking Device</t>
  </si>
  <si>
    <t>SP_0009</t>
  </si>
  <si>
    <t>Enemies can't see or attack your spy until they get attacked.</t>
  </si>
  <si>
    <t>ROUND 1</t>
  </si>
  <si>
    <t>ROUND 2</t>
  </si>
  <si>
    <t>ROUND 3</t>
  </si>
  <si>
    <t>ROUND 4</t>
  </si>
  <si>
    <t>ROUND 5</t>
  </si>
  <si>
    <t>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</si>
</sst>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51FF"/>
      <name val="Calibri"/>
      <family val="2"/>
      <scheme val="minor"/>
    </font>
    <font>
      <sz val="12"/>
      <color theme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9"/>
      <name val="Calibri"/>
      <family val="2"/>
      <scheme val="minor"/>
    </font>
    <font>
      <sz val="16"/>
      <color rgb="FF0051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quotePrefix="1"/>
    <xf numFmtId="0" fontId="0" fillId="2" borderId="7" xfId="0" applyFill="1" applyBorder="1"/>
    <xf numFmtId="0" fontId="0" fillId="2" borderId="8" xfId="0" applyFill="1" applyBorder="1"/>
    <xf numFmtId="0" fontId="0" fillId="3" borderId="6" xfId="0" applyFill="1" applyBorder="1"/>
    <xf numFmtId="0" fontId="0" fillId="3" borderId="4" xfId="0" applyFill="1" applyBorder="1"/>
    <xf numFmtId="0" fontId="0" fillId="4" borderId="7" xfId="0" applyFill="1" applyBorder="1"/>
    <xf numFmtId="0" fontId="0" fillId="4" borderId="8" xfId="0" applyFill="1" applyBorder="1"/>
    <xf numFmtId="0" fontId="6" fillId="0" borderId="9" xfId="0" applyFont="1" applyBorder="1"/>
    <xf numFmtId="0" fontId="6" fillId="0" borderId="10" xfId="0" applyFont="1" applyBorder="1"/>
    <xf numFmtId="0" fontId="7" fillId="0" borderId="10" xfId="0" applyFont="1" applyBorder="1"/>
    <xf numFmtId="0" fontId="8" fillId="0" borderId="10" xfId="0" applyFont="1" applyBorder="1"/>
    <xf numFmtId="0" fontId="9" fillId="0" borderId="11" xfId="0" applyFont="1" applyBorder="1"/>
    <xf numFmtId="0" fontId="6" fillId="0" borderId="11" xfId="0" applyFont="1" applyBorder="1"/>
    <xf numFmtId="0" fontId="0" fillId="5" borderId="0" xfId="0" applyFill="1"/>
    <xf numFmtId="0" fontId="0" fillId="3" borderId="0" xfId="0" applyFill="1"/>
    <xf numFmtId="0" fontId="0" fillId="2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colors>
    <mruColors>
      <color rgb="FF0051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M26" sqref="M26"/>
    </sheetView>
  </sheetViews>
  <sheetFormatPr baseColWidth="10" defaultRowHeight="16" x14ac:dyDescent="0.2"/>
  <cols>
    <col min="2" max="2" width="14.83203125" bestFit="1" customWidth="1"/>
    <col min="6" max="6" width="52.6640625" bestFit="1" customWidth="1"/>
    <col min="17" max="17" width="17.1640625" bestFit="1" customWidth="1"/>
  </cols>
  <sheetData>
    <row r="1" spans="1:20" s="12" customFormat="1" ht="21" x14ac:dyDescent="0.25">
      <c r="A1" s="12" t="s">
        <v>22</v>
      </c>
      <c r="B1" s="12" t="s">
        <v>0</v>
      </c>
      <c r="C1" s="13" t="s">
        <v>48</v>
      </c>
      <c r="D1" s="14" t="s">
        <v>49</v>
      </c>
      <c r="E1" s="15" t="s">
        <v>50</v>
      </c>
      <c r="F1" s="12" t="s">
        <v>4</v>
      </c>
      <c r="G1" s="26"/>
      <c r="H1" s="27" t="s">
        <v>98</v>
      </c>
      <c r="I1" s="28" t="s">
        <v>1</v>
      </c>
      <c r="J1" s="29" t="s">
        <v>2</v>
      </c>
      <c r="K1" s="30" t="s">
        <v>3</v>
      </c>
      <c r="L1" s="12" t="s">
        <v>98</v>
      </c>
      <c r="M1" s="28" t="s">
        <v>1</v>
      </c>
      <c r="N1" s="29" t="s">
        <v>2</v>
      </c>
      <c r="O1" s="30" t="s">
        <v>3</v>
      </c>
      <c r="P1" s="31"/>
    </row>
    <row r="2" spans="1:20" x14ac:dyDescent="0.2">
      <c r="A2" t="s">
        <v>23</v>
      </c>
      <c r="B2" t="s">
        <v>12</v>
      </c>
      <c r="C2">
        <v>50</v>
      </c>
      <c r="D2">
        <v>15</v>
      </c>
      <c r="G2" s="24" t="s">
        <v>5</v>
      </c>
      <c r="H2" s="17" t="s">
        <v>18</v>
      </c>
      <c r="I2" s="17">
        <f>R3+VLOOKUP(H2,B2:E31,2,FALSE)</f>
        <v>150</v>
      </c>
      <c r="J2">
        <f>S3+VLOOKUP(H2,B2:E31,3,FALSE)</f>
        <v>5</v>
      </c>
      <c r="K2">
        <f>T3+VLOOKUP(H2,B2:E31,4,FALSE)</f>
        <v>60</v>
      </c>
      <c r="L2" s="16" t="s">
        <v>16</v>
      </c>
      <c r="M2" s="17">
        <f>$R$3+VLOOKUP(L2,$B$2:$E$31,2,FALSE)</f>
        <v>175</v>
      </c>
      <c r="N2" s="17">
        <f>$S$3+VLOOKUP(L2,$B$2:$E$31,3,FALSE)</f>
        <v>3</v>
      </c>
      <c r="O2" s="17">
        <f>$T$3+VLOOKUP(L2,$B$2:$E$31,4,FALSE)</f>
        <v>60</v>
      </c>
      <c r="P2" s="25" t="s">
        <v>8</v>
      </c>
      <c r="Q2" s="4" t="s">
        <v>11</v>
      </c>
      <c r="R2" s="5" t="s">
        <v>1</v>
      </c>
      <c r="S2" s="6" t="s">
        <v>2</v>
      </c>
      <c r="T2" s="7" t="s">
        <v>3</v>
      </c>
    </row>
    <row r="3" spans="1:20" x14ac:dyDescent="0.2">
      <c r="A3" t="s">
        <v>24</v>
      </c>
      <c r="B3" t="s">
        <v>13</v>
      </c>
      <c r="E3">
        <v>40</v>
      </c>
      <c r="G3" s="20" t="s">
        <v>6</v>
      </c>
      <c r="H3" s="17" t="s">
        <v>36</v>
      </c>
      <c r="I3" s="17">
        <f>R3+VLOOKUP(H3,B2:E31,2,FALSE)</f>
        <v>130</v>
      </c>
      <c r="J3" s="17">
        <f>S3+VLOOKUP(H3,B2:E31,3,FALSE)</f>
        <v>10</v>
      </c>
      <c r="K3" s="18">
        <f>T3+VLOOKUP(H3,B2:E31,4,FALSE)</f>
        <v>50</v>
      </c>
      <c r="L3" s="16" t="s">
        <v>18</v>
      </c>
      <c r="M3" s="17">
        <f>$R$3+VLOOKUP(L3,$B$2:$E$31,2,FALSE)</f>
        <v>150</v>
      </c>
      <c r="N3">
        <f>$S$3+VLOOKUP(L3,$B$2:$E$31,3,FALSE)</f>
        <v>5</v>
      </c>
      <c r="O3" s="17">
        <f>$T$3+VLOOKUP(L3,$B$2:$E$31,4,FALSE)</f>
        <v>60</v>
      </c>
      <c r="P3" s="21" t="s">
        <v>9</v>
      </c>
      <c r="Q3" s="8"/>
      <c r="R3" s="9">
        <v>100</v>
      </c>
      <c r="S3" s="10">
        <v>10</v>
      </c>
      <c r="T3" s="11">
        <v>20</v>
      </c>
    </row>
    <row r="4" spans="1:20" x14ac:dyDescent="0.2">
      <c r="A4" t="s">
        <v>25</v>
      </c>
      <c r="B4" t="s">
        <v>14</v>
      </c>
      <c r="D4" s="19">
        <v>10</v>
      </c>
      <c r="E4">
        <v>25</v>
      </c>
      <c r="G4" s="23" t="s">
        <v>7</v>
      </c>
      <c r="H4" s="2" t="s">
        <v>16</v>
      </c>
      <c r="I4" s="2">
        <f>R3+VLOOKUP(H4,B2:E31,2,FALSE)</f>
        <v>175</v>
      </c>
      <c r="J4" s="2">
        <f>S3+VLOOKUP(H4,B2:E31,3,FALSE)</f>
        <v>3</v>
      </c>
      <c r="K4" s="3">
        <f>T3+VLOOKUP(H4,B2:E31,4,FALSE)</f>
        <v>60</v>
      </c>
      <c r="L4" s="1" t="s">
        <v>14</v>
      </c>
      <c r="M4" s="17">
        <f>$R$3+VLOOKUP(L4,$B$2:$E$31,2,FALSE)</f>
        <v>100</v>
      </c>
      <c r="N4">
        <f>$S$3+VLOOKUP(L4,$B$2:$E$31,3,FALSE)</f>
        <v>20</v>
      </c>
      <c r="O4" s="17">
        <f>$T$3+VLOOKUP(L4,$B$2:$E$31,4,FALSE)</f>
        <v>45</v>
      </c>
      <c r="P4" s="22" t="s">
        <v>10</v>
      </c>
    </row>
    <row r="5" spans="1:20" x14ac:dyDescent="0.2">
      <c r="A5" t="s">
        <v>26</v>
      </c>
      <c r="B5" t="s">
        <v>15</v>
      </c>
      <c r="C5">
        <v>100</v>
      </c>
      <c r="D5">
        <v>-5</v>
      </c>
    </row>
    <row r="6" spans="1:20" x14ac:dyDescent="0.2">
      <c r="A6" t="s">
        <v>27</v>
      </c>
      <c r="B6" t="s">
        <v>16</v>
      </c>
      <c r="C6">
        <v>75</v>
      </c>
      <c r="D6">
        <v>-7</v>
      </c>
      <c r="E6">
        <v>40</v>
      </c>
    </row>
    <row r="7" spans="1:20" x14ac:dyDescent="0.2">
      <c r="A7" t="s">
        <v>28</v>
      </c>
      <c r="B7" t="s">
        <v>17</v>
      </c>
      <c r="C7">
        <v>20</v>
      </c>
      <c r="D7">
        <v>25</v>
      </c>
      <c r="G7" s="32" t="s">
        <v>93</v>
      </c>
      <c r="H7" s="32"/>
      <c r="I7" s="32">
        <f>I2</f>
        <v>150</v>
      </c>
      <c r="J7" s="32">
        <f t="shared" ref="J7:K7" si="0">J2</f>
        <v>5</v>
      </c>
      <c r="K7" s="32">
        <f t="shared" si="0"/>
        <v>60</v>
      </c>
      <c r="L7" s="32"/>
      <c r="M7" s="32">
        <f>M2</f>
        <v>175</v>
      </c>
      <c r="N7" s="32">
        <f t="shared" ref="N7:O7" si="1">N2</f>
        <v>3</v>
      </c>
      <c r="O7" s="32">
        <f t="shared" si="1"/>
        <v>60</v>
      </c>
      <c r="P7" s="32"/>
    </row>
    <row r="8" spans="1:20" x14ac:dyDescent="0.2">
      <c r="A8" t="s">
        <v>29</v>
      </c>
      <c r="B8" t="s">
        <v>18</v>
      </c>
      <c r="C8">
        <v>50</v>
      </c>
      <c r="D8">
        <v>-5</v>
      </c>
      <c r="E8">
        <v>40</v>
      </c>
      <c r="G8" s="32" t="s">
        <v>94</v>
      </c>
      <c r="H8" s="32"/>
      <c r="I8" s="32">
        <f>I7-O7</f>
        <v>90</v>
      </c>
      <c r="J8" s="32"/>
      <c r="K8" s="32"/>
      <c r="L8" s="32"/>
      <c r="M8" s="32"/>
      <c r="N8" s="32"/>
      <c r="O8" s="32">
        <f>M7-K7</f>
        <v>115</v>
      </c>
      <c r="P8" s="32"/>
    </row>
    <row r="9" spans="1:20" x14ac:dyDescent="0.2">
      <c r="A9" t="s">
        <v>30</v>
      </c>
      <c r="B9" t="s">
        <v>57</v>
      </c>
      <c r="D9">
        <v>-2</v>
      </c>
      <c r="E9">
        <v>20</v>
      </c>
      <c r="G9" s="32" t="s">
        <v>95</v>
      </c>
      <c r="H9" s="32"/>
      <c r="I9" s="32">
        <f>I8-O7</f>
        <v>30</v>
      </c>
      <c r="J9" s="32"/>
      <c r="K9" s="32"/>
      <c r="L9" s="32"/>
      <c r="M9" s="32"/>
      <c r="N9" s="32"/>
      <c r="O9" s="32">
        <f>O8-K7</f>
        <v>55</v>
      </c>
      <c r="P9" s="32"/>
    </row>
    <row r="10" spans="1:20" x14ac:dyDescent="0.2">
      <c r="A10" t="s">
        <v>31</v>
      </c>
      <c r="B10" t="s">
        <v>19</v>
      </c>
      <c r="C10" t="s">
        <v>20</v>
      </c>
      <c r="F10" t="s">
        <v>33</v>
      </c>
      <c r="G10" s="32" t="s">
        <v>96</v>
      </c>
      <c r="H10" s="32"/>
      <c r="I10" s="32">
        <f>I9-O7</f>
        <v>-30</v>
      </c>
      <c r="J10" s="32"/>
      <c r="K10" s="32"/>
      <c r="L10" s="32"/>
      <c r="M10" s="32"/>
      <c r="N10" s="32"/>
      <c r="O10" s="32">
        <f>O9-K7</f>
        <v>-5</v>
      </c>
      <c r="P10" s="32"/>
    </row>
    <row r="11" spans="1:20" x14ac:dyDescent="0.2">
      <c r="A11" t="s">
        <v>32</v>
      </c>
      <c r="B11" t="s">
        <v>43</v>
      </c>
      <c r="C11">
        <v>20</v>
      </c>
      <c r="D11">
        <v>10</v>
      </c>
      <c r="G11" s="32" t="s">
        <v>97</v>
      </c>
      <c r="H11" s="32"/>
      <c r="I11" s="32"/>
      <c r="J11" s="32"/>
      <c r="K11" s="32"/>
      <c r="L11" s="32"/>
      <c r="M11" s="32"/>
      <c r="N11" s="32"/>
      <c r="O11" s="32"/>
      <c r="P11" s="32"/>
    </row>
    <row r="12" spans="1:20" x14ac:dyDescent="0.2">
      <c r="A12" t="s">
        <v>37</v>
      </c>
      <c r="B12" t="s">
        <v>34</v>
      </c>
      <c r="C12">
        <v>20</v>
      </c>
      <c r="D12">
        <v>-2</v>
      </c>
      <c r="E12">
        <v>30</v>
      </c>
    </row>
    <row r="13" spans="1:20" x14ac:dyDescent="0.2">
      <c r="A13" t="s">
        <v>38</v>
      </c>
      <c r="B13" t="s">
        <v>35</v>
      </c>
      <c r="D13">
        <v>15</v>
      </c>
      <c r="E13">
        <v>20</v>
      </c>
    </row>
    <row r="14" spans="1:20" x14ac:dyDescent="0.2">
      <c r="A14" t="s">
        <v>39</v>
      </c>
      <c r="B14" t="s">
        <v>36</v>
      </c>
      <c r="C14">
        <v>30</v>
      </c>
      <c r="E14">
        <v>30</v>
      </c>
      <c r="G14" s="34" t="s">
        <v>93</v>
      </c>
      <c r="H14" s="34"/>
      <c r="I14" s="34">
        <f>I3</f>
        <v>130</v>
      </c>
      <c r="J14" s="34">
        <f t="shared" ref="J14:K14" si="2">J3</f>
        <v>10</v>
      </c>
      <c r="K14" s="34">
        <f t="shared" si="2"/>
        <v>50</v>
      </c>
      <c r="L14" s="34"/>
      <c r="M14" s="34">
        <f>M3</f>
        <v>150</v>
      </c>
      <c r="N14" s="34">
        <f t="shared" ref="N14:O14" si="3">N3</f>
        <v>5</v>
      </c>
      <c r="O14" s="34">
        <f t="shared" si="3"/>
        <v>60</v>
      </c>
      <c r="P14" s="34"/>
    </row>
    <row r="15" spans="1:20" x14ac:dyDescent="0.2">
      <c r="A15" t="s">
        <v>40</v>
      </c>
      <c r="B15" t="s">
        <v>65</v>
      </c>
      <c r="C15">
        <v>50</v>
      </c>
      <c r="E15">
        <v>20</v>
      </c>
      <c r="G15" s="34" t="s">
        <v>94</v>
      </c>
      <c r="H15" s="34"/>
      <c r="I15" s="34">
        <f>I14-O14</f>
        <v>70</v>
      </c>
      <c r="J15" s="34"/>
      <c r="K15" s="34"/>
      <c r="L15" s="34"/>
      <c r="M15" s="34"/>
      <c r="N15" s="34"/>
      <c r="O15" s="34">
        <f>M14-K14</f>
        <v>100</v>
      </c>
      <c r="P15" s="34"/>
    </row>
    <row r="16" spans="1:20" x14ac:dyDescent="0.2">
      <c r="A16" t="s">
        <v>41</v>
      </c>
      <c r="B16" t="s">
        <v>69</v>
      </c>
      <c r="C16">
        <v>50</v>
      </c>
      <c r="G16" s="34" t="s">
        <v>95</v>
      </c>
      <c r="H16" s="34"/>
      <c r="I16" s="34">
        <f>I15-O14</f>
        <v>10</v>
      </c>
      <c r="J16" s="34"/>
      <c r="K16" s="34"/>
      <c r="L16" s="34"/>
      <c r="M16" s="34"/>
      <c r="N16" s="34"/>
      <c r="O16" s="34">
        <f>O15-K14</f>
        <v>50</v>
      </c>
      <c r="P16" s="34"/>
    </row>
    <row r="17" spans="1:16" x14ac:dyDescent="0.2">
      <c r="A17" t="s">
        <v>42</v>
      </c>
      <c r="B17" t="s">
        <v>89</v>
      </c>
      <c r="D17">
        <v>-5</v>
      </c>
      <c r="E17">
        <v>40</v>
      </c>
      <c r="G17" s="34" t="s">
        <v>96</v>
      </c>
      <c r="H17" s="34"/>
      <c r="I17" s="34">
        <f>I16-O14</f>
        <v>-50</v>
      </c>
      <c r="J17" s="34"/>
      <c r="K17" s="34"/>
      <c r="L17" s="34"/>
      <c r="M17" s="34"/>
      <c r="N17" s="34"/>
      <c r="O17" s="34">
        <f>O16-K14</f>
        <v>0</v>
      </c>
      <c r="P17" s="34"/>
    </row>
    <row r="18" spans="1:16" x14ac:dyDescent="0.2">
      <c r="A18" t="s">
        <v>44</v>
      </c>
      <c r="B18" t="s">
        <v>21</v>
      </c>
      <c r="E18">
        <v>60</v>
      </c>
      <c r="F18" t="s">
        <v>47</v>
      </c>
      <c r="G18" s="34" t="s">
        <v>97</v>
      </c>
      <c r="H18" s="34"/>
      <c r="I18" s="34"/>
      <c r="J18" s="34"/>
      <c r="K18" s="34"/>
      <c r="L18" s="34"/>
      <c r="M18" s="34"/>
      <c r="N18" s="34"/>
      <c r="O18" s="34"/>
      <c r="P18" s="34"/>
    </row>
    <row r="19" spans="1:16" x14ac:dyDescent="0.2">
      <c r="A19" t="s">
        <v>45</v>
      </c>
      <c r="B19" t="s">
        <v>46</v>
      </c>
      <c r="E19">
        <v>30</v>
      </c>
      <c r="F19" t="s">
        <v>51</v>
      </c>
    </row>
    <row r="20" spans="1:16" x14ac:dyDescent="0.2">
      <c r="A20" t="s">
        <v>52</v>
      </c>
      <c r="B20" t="s">
        <v>55</v>
      </c>
      <c r="F20" t="s">
        <v>53</v>
      </c>
    </row>
    <row r="21" spans="1:16" x14ac:dyDescent="0.2">
      <c r="A21" t="s">
        <v>54</v>
      </c>
      <c r="B21" t="s">
        <v>56</v>
      </c>
      <c r="E21">
        <v>50</v>
      </c>
      <c r="F21" t="s">
        <v>62</v>
      </c>
      <c r="G21" s="33" t="s">
        <v>93</v>
      </c>
      <c r="H21" s="33"/>
      <c r="I21" s="33">
        <f>I4</f>
        <v>175</v>
      </c>
      <c r="J21" s="33">
        <f t="shared" ref="J21:K21" si="4">J4</f>
        <v>3</v>
      </c>
      <c r="K21" s="33">
        <f t="shared" si="4"/>
        <v>60</v>
      </c>
      <c r="L21" s="33"/>
      <c r="M21" s="33">
        <f>M4</f>
        <v>100</v>
      </c>
      <c r="N21" s="33">
        <f t="shared" ref="N21:O21" si="5">N4</f>
        <v>20</v>
      </c>
      <c r="O21" s="33">
        <f t="shared" si="5"/>
        <v>45</v>
      </c>
      <c r="P21" s="33"/>
    </row>
    <row r="22" spans="1:16" x14ac:dyDescent="0.2">
      <c r="A22" t="s">
        <v>58</v>
      </c>
      <c r="B22" t="s">
        <v>59</v>
      </c>
      <c r="C22">
        <v>30</v>
      </c>
      <c r="F22" t="s">
        <v>75</v>
      </c>
      <c r="G22" s="33" t="s">
        <v>94</v>
      </c>
      <c r="H22" s="33"/>
      <c r="I22" s="33">
        <f>I21-O21</f>
        <v>130</v>
      </c>
      <c r="J22" s="33"/>
      <c r="K22" s="33"/>
      <c r="L22" s="33"/>
      <c r="M22" s="33"/>
      <c r="N22" s="33"/>
      <c r="O22" s="33">
        <f>M21-K21</f>
        <v>40</v>
      </c>
      <c r="P22" s="33"/>
    </row>
    <row r="23" spans="1:16" x14ac:dyDescent="0.2">
      <c r="A23" t="s">
        <v>60</v>
      </c>
      <c r="B23" s="19" t="s">
        <v>63</v>
      </c>
      <c r="C23" t="s">
        <v>20</v>
      </c>
      <c r="E23">
        <v>20</v>
      </c>
      <c r="F23" t="s">
        <v>61</v>
      </c>
      <c r="G23" s="33" t="s">
        <v>95</v>
      </c>
      <c r="H23" s="33"/>
      <c r="I23" s="33">
        <f>I22-O21</f>
        <v>85</v>
      </c>
      <c r="J23" s="33"/>
      <c r="K23" s="33"/>
      <c r="L23" s="33"/>
      <c r="M23" s="33"/>
      <c r="N23" s="33"/>
      <c r="O23" s="33">
        <f>O22-K21</f>
        <v>-20</v>
      </c>
      <c r="P23" s="33"/>
    </row>
    <row r="24" spans="1:16" x14ac:dyDescent="0.2">
      <c r="A24" t="s">
        <v>64</v>
      </c>
      <c r="B24" t="s">
        <v>66</v>
      </c>
      <c r="C24" s="19" t="s">
        <v>67</v>
      </c>
      <c r="E24">
        <v>30</v>
      </c>
      <c r="F24" t="s">
        <v>68</v>
      </c>
      <c r="G24" s="33" t="s">
        <v>96</v>
      </c>
      <c r="H24" s="33"/>
      <c r="I24" s="33">
        <f>I23-O21</f>
        <v>40</v>
      </c>
      <c r="J24" s="33"/>
      <c r="K24" s="33"/>
      <c r="L24" s="33"/>
      <c r="M24" s="33"/>
      <c r="N24" s="33"/>
      <c r="O24" s="33">
        <f>O23-K21</f>
        <v>-80</v>
      </c>
      <c r="P24" s="33"/>
    </row>
    <row r="25" spans="1:16" x14ac:dyDescent="0.2">
      <c r="A25" t="s">
        <v>70</v>
      </c>
      <c r="B25" t="s">
        <v>87</v>
      </c>
      <c r="F25" t="s">
        <v>88</v>
      </c>
      <c r="G25" s="33" t="s">
        <v>97</v>
      </c>
      <c r="H25" s="33"/>
      <c r="I25" s="33"/>
      <c r="J25" s="33"/>
      <c r="K25" s="33"/>
      <c r="L25" s="33"/>
      <c r="M25" s="33"/>
      <c r="N25" s="33"/>
      <c r="O25" s="33"/>
      <c r="P25" s="33"/>
    </row>
    <row r="26" spans="1:16" x14ac:dyDescent="0.2">
      <c r="A26" t="s">
        <v>91</v>
      </c>
      <c r="B26" t="s">
        <v>90</v>
      </c>
      <c r="F26" t="s">
        <v>92</v>
      </c>
    </row>
    <row r="27" spans="1:16" x14ac:dyDescent="0.2">
      <c r="A27" t="s">
        <v>71</v>
      </c>
      <c r="B27" t="s">
        <v>72</v>
      </c>
      <c r="F27" t="s">
        <v>73</v>
      </c>
    </row>
    <row r="28" spans="1:16" x14ac:dyDescent="0.2">
      <c r="A28" t="s">
        <v>74</v>
      </c>
      <c r="B28" t="s">
        <v>76</v>
      </c>
      <c r="F28" t="s">
        <v>77</v>
      </c>
    </row>
    <row r="29" spans="1:16" x14ac:dyDescent="0.2">
      <c r="A29" t="s">
        <v>81</v>
      </c>
      <c r="B29" t="s">
        <v>80</v>
      </c>
      <c r="F29" t="s">
        <v>82</v>
      </c>
    </row>
    <row r="30" spans="1:16" x14ac:dyDescent="0.2">
      <c r="A30" t="s">
        <v>84</v>
      </c>
      <c r="B30" t="s">
        <v>83</v>
      </c>
      <c r="F30" t="s">
        <v>85</v>
      </c>
    </row>
    <row r="31" spans="1:16" x14ac:dyDescent="0.2">
      <c r="A31" t="s">
        <v>86</v>
      </c>
      <c r="B31" t="s">
        <v>78</v>
      </c>
      <c r="F31" t="s">
        <v>79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2016-09-29T18:52:00Z</dcterms:created>
  <dcterms:modified xsi:type="dcterms:W3CDTF">2016-10-05T02:20:15Z</dcterms:modified>
</cp:coreProperties>
</file>