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Travail\Formation outils et exemples\Python\"/>
    </mc:Choice>
  </mc:AlternateContent>
  <bookViews>
    <workbookView xWindow="240" yWindow="15" windowWidth="16095" windowHeight="9660" activeTab="3"/>
  </bookViews>
  <sheets>
    <sheet name="Cours" sheetId="1" r:id="rId1"/>
    <sheet name="Transactions" sheetId="2" r:id="rId2"/>
    <sheet name="Liste des crypto" sheetId="3" r:id="rId3"/>
    <sheet name="Portfolio" sheetId="4" r:id="rId4"/>
    <sheet name="Choix" sheetId="5" r:id="rId5"/>
    <sheet name="ADA" sheetId="6" r:id="rId6"/>
    <sheet name="AVAX" sheetId="7" r:id="rId7"/>
    <sheet name="BNB" sheetId="8" r:id="rId8"/>
    <sheet name="BTC" sheetId="9" r:id="rId9"/>
    <sheet name="EGLD" sheetId="10" r:id="rId10"/>
    <sheet name="ETH" sheetId="11" r:id="rId11"/>
    <sheet name="OXT" sheetId="12" r:id="rId12"/>
    <sheet name="QTUM" sheetId="13" r:id="rId13"/>
    <sheet name="RAMP" sheetId="14" r:id="rId14"/>
    <sheet name="STMX" sheetId="15" r:id="rId15"/>
    <sheet name="UNI" sheetId="16" r:id="rId16"/>
    <sheet name="VET" sheetId="17" r:id="rId17"/>
  </sheets>
  <definedNames>
    <definedName name="_xlnm._FilterDatabase" localSheetId="1" hidden="1">Transactions!$A$1:$J$30</definedName>
  </definedNames>
  <calcPr calcId="152511"/>
</workbook>
</file>

<file path=xl/calcChain.xml><?xml version="1.0" encoding="utf-8"?>
<calcChain xmlns="http://schemas.openxmlformats.org/spreadsheetml/2006/main">
  <c r="B23" i="4" l="1"/>
  <c r="I5" i="4"/>
  <c r="I6" i="4"/>
  <c r="I7" i="4"/>
  <c r="I8" i="4"/>
  <c r="I9" i="4"/>
  <c r="I10" i="4"/>
  <c r="I11" i="4"/>
  <c r="I12" i="4"/>
  <c r="I13" i="4"/>
  <c r="I14" i="4"/>
  <c r="I15" i="4"/>
  <c r="I16" i="4"/>
  <c r="D2" i="17"/>
  <c r="C2" i="17"/>
  <c r="B7" i="17" s="1"/>
  <c r="C16" i="4" s="1"/>
  <c r="F16" i="4" s="1"/>
  <c r="B2" i="17"/>
  <c r="D2" i="16"/>
  <c r="C2" i="16"/>
  <c r="B7" i="16" s="1"/>
  <c r="C15" i="4" s="1"/>
  <c r="F15" i="4" s="1"/>
  <c r="B2" i="16"/>
  <c r="D2" i="15"/>
  <c r="B7" i="15" s="1"/>
  <c r="C14" i="4" s="1"/>
  <c r="F14" i="4" s="1"/>
  <c r="C2" i="15"/>
  <c r="D2" i="14"/>
  <c r="C2" i="14"/>
  <c r="B2" i="14"/>
  <c r="B7" i="13"/>
  <c r="C12" i="4" s="1"/>
  <c r="F12" i="4" s="1"/>
  <c r="D2" i="13"/>
  <c r="C2" i="13"/>
  <c r="B2" i="13"/>
  <c r="D2" i="12"/>
  <c r="C2" i="12"/>
  <c r="B7" i="12" s="1"/>
  <c r="C11" i="4" s="1"/>
  <c r="F11" i="4" s="1"/>
  <c r="B2" i="12"/>
  <c r="D2" i="11"/>
  <c r="B7" i="11" s="1"/>
  <c r="C10" i="4" s="1"/>
  <c r="F10" i="4" s="1"/>
  <c r="C2" i="11"/>
  <c r="D2" i="10"/>
  <c r="C2" i="10"/>
  <c r="B7" i="10" s="1"/>
  <c r="C9" i="4" s="1"/>
  <c r="F9" i="4" s="1"/>
  <c r="D2" i="9"/>
  <c r="C2" i="9"/>
  <c r="B7" i="9" s="1"/>
  <c r="C8" i="4" s="1"/>
  <c r="F8" i="4" s="1"/>
  <c r="D2" i="8"/>
  <c r="B7" i="8" s="1"/>
  <c r="C7" i="4" s="1"/>
  <c r="F7" i="4" s="1"/>
  <c r="C2" i="8"/>
  <c r="B2" i="8"/>
  <c r="D2" i="7"/>
  <c r="C2" i="7"/>
  <c r="B2" i="7"/>
  <c r="D2" i="6"/>
  <c r="C2" i="6"/>
  <c r="B7" i="6" s="1"/>
  <c r="C5" i="4" s="1"/>
  <c r="F5" i="4" s="1"/>
  <c r="D4" i="5"/>
  <c r="C4" i="5"/>
  <c r="B9" i="5" s="1"/>
  <c r="J16" i="4"/>
  <c r="J15" i="4"/>
  <c r="J14" i="4"/>
  <c r="J13" i="4"/>
  <c r="J12" i="4"/>
  <c r="J11" i="4"/>
  <c r="J10" i="4"/>
  <c r="J9" i="4"/>
  <c r="J8" i="4"/>
  <c r="J7" i="4"/>
  <c r="J6" i="4"/>
  <c r="J5" i="4"/>
  <c r="G30" i="2"/>
  <c r="J30" i="2" s="1"/>
  <c r="G29" i="2"/>
  <c r="J29" i="2" s="1"/>
  <c r="B2" i="9" s="1"/>
  <c r="G28" i="2"/>
  <c r="J28" i="2" s="1"/>
  <c r="G27" i="2"/>
  <c r="J27" i="2" s="1"/>
  <c r="G26" i="2"/>
  <c r="J26" i="2" s="1"/>
  <c r="G25" i="2"/>
  <c r="J25" i="2" s="1"/>
  <c r="J24" i="2"/>
  <c r="A2" i="13" s="1"/>
  <c r="B5" i="13" s="1"/>
  <c r="E12" i="4" s="1"/>
  <c r="G24" i="2"/>
  <c r="G23" i="2"/>
  <c r="J23" i="2" s="1"/>
  <c r="J22" i="2"/>
  <c r="G22" i="2"/>
  <c r="G21" i="2"/>
  <c r="J21" i="2" s="1"/>
  <c r="G20" i="2"/>
  <c r="J20" i="2" s="1"/>
  <c r="B2" i="11" s="1"/>
  <c r="G19" i="2"/>
  <c r="J19" i="2" s="1"/>
  <c r="G18" i="2"/>
  <c r="J18" i="2" s="1"/>
  <c r="A2" i="7" s="1"/>
  <c r="B5" i="7" s="1"/>
  <c r="E6" i="4" s="1"/>
  <c r="G17" i="2"/>
  <c r="J17" i="2" s="1"/>
  <c r="B2" i="15" s="1"/>
  <c r="G16" i="2"/>
  <c r="J16" i="2" s="1"/>
  <c r="J15" i="2"/>
  <c r="G15" i="2"/>
  <c r="G14" i="2"/>
  <c r="J14" i="2" s="1"/>
  <c r="G13" i="2"/>
  <c r="J13" i="2" s="1"/>
  <c r="A2" i="16" s="1"/>
  <c r="B5" i="16" s="1"/>
  <c r="E15" i="4" s="1"/>
  <c r="G12" i="2"/>
  <c r="J12" i="2" s="1"/>
  <c r="A2" i="10" s="1"/>
  <c r="G11" i="2"/>
  <c r="J11" i="2" s="1"/>
  <c r="B2" i="10" s="1"/>
  <c r="G10" i="2"/>
  <c r="J10" i="2" s="1"/>
  <c r="G9" i="2"/>
  <c r="J9" i="2" s="1"/>
  <c r="G8" i="2"/>
  <c r="J8" i="2" s="1"/>
  <c r="A2" i="14" s="1"/>
  <c r="B5" i="14" s="1"/>
  <c r="E13" i="4" s="1"/>
  <c r="G7" i="2"/>
  <c r="J7" i="2" s="1"/>
  <c r="J6" i="2"/>
  <c r="G6" i="2"/>
  <c r="G5" i="2"/>
  <c r="J5" i="2" s="1"/>
  <c r="G4" i="2"/>
  <c r="J4" i="2" s="1"/>
  <c r="A2" i="17" s="1"/>
  <c r="B5" i="17" s="1"/>
  <c r="E16" i="4" s="1"/>
  <c r="G3" i="2"/>
  <c r="J3" i="2" s="1"/>
  <c r="A2" i="12" s="1"/>
  <c r="B5" i="12" s="1"/>
  <c r="E11" i="4" s="1"/>
  <c r="G2" i="2"/>
  <c r="J2" i="2" s="1"/>
  <c r="A2" i="8" s="1"/>
  <c r="B5" i="8" s="1"/>
  <c r="E7" i="4" s="1"/>
  <c r="B4" i="5" l="1"/>
  <c r="B2" i="6"/>
  <c r="A2" i="6"/>
  <c r="B5" i="6" s="1"/>
  <c r="E5" i="4" s="1"/>
  <c r="B20" i="4" s="1"/>
  <c r="A4" i="5"/>
  <c r="B7" i="5" s="1"/>
  <c r="B5" i="10"/>
  <c r="E9" i="4" s="1"/>
  <c r="A2" i="15"/>
  <c r="B5" i="15" s="1"/>
  <c r="E14" i="4" s="1"/>
  <c r="G14" i="4" s="1"/>
  <c r="H14" i="4" s="1"/>
  <c r="K14" i="4" s="1"/>
  <c r="A2" i="9"/>
  <c r="B5" i="9" s="1"/>
  <c r="E8" i="4" s="1"/>
  <c r="G8" i="4" s="1"/>
  <c r="H8" i="4" s="1"/>
  <c r="K8" i="4" s="1"/>
  <c r="A2" i="11"/>
  <c r="B5" i="11" s="1"/>
  <c r="E10" i="4" s="1"/>
  <c r="G10" i="4" s="1"/>
  <c r="H10" i="4" s="1"/>
  <c r="K10" i="4" s="1"/>
  <c r="B7" i="14"/>
  <c r="C13" i="4" s="1"/>
  <c r="F13" i="4" s="1"/>
  <c r="B7" i="7"/>
  <c r="C6" i="4" s="1"/>
  <c r="F6" i="4" s="1"/>
  <c r="G15" i="4"/>
  <c r="H15" i="4" s="1"/>
  <c r="K15" i="4" s="1"/>
  <c r="G11" i="4"/>
  <c r="H11" i="4" s="1"/>
  <c r="K11" i="4" s="1"/>
  <c r="G7" i="4"/>
  <c r="H7" i="4" s="1"/>
  <c r="K7" i="4" s="1"/>
  <c r="F20" i="4"/>
  <c r="G16" i="4"/>
  <c r="H16" i="4" s="1"/>
  <c r="K16" i="4" s="1"/>
  <c r="G13" i="4"/>
  <c r="H13" i="4" s="1"/>
  <c r="K13" i="4" s="1"/>
  <c r="G12" i="4"/>
  <c r="H12" i="4" s="1"/>
  <c r="K12" i="4" s="1"/>
  <c r="G6" i="4"/>
  <c r="H6" i="4" s="1"/>
  <c r="K6" i="4" s="1"/>
  <c r="G9" i="4"/>
  <c r="H9" i="4" s="1"/>
  <c r="K9" i="4" s="1"/>
  <c r="G5" i="4" l="1"/>
  <c r="H5" i="4"/>
  <c r="D20" i="4"/>
  <c r="D23" i="4" s="1"/>
  <c r="J21" i="4" l="1"/>
  <c r="H21" i="4"/>
  <c r="K5" i="4"/>
</calcChain>
</file>

<file path=xl/sharedStrings.xml><?xml version="1.0" encoding="utf-8"?>
<sst xmlns="http://schemas.openxmlformats.org/spreadsheetml/2006/main" count="12072" uniqueCount="9731">
  <si>
    <t>Coin</t>
  </si>
  <si>
    <t>Token</t>
  </si>
  <si>
    <t>Price_US$</t>
  </si>
  <si>
    <t>Variation_24h_%</t>
  </si>
  <si>
    <t>Bitcoin</t>
  </si>
  <si>
    <t>BTC</t>
  </si>
  <si>
    <t>Ethereum</t>
  </si>
  <si>
    <t>ETH</t>
  </si>
  <si>
    <t>Binance Coin</t>
  </si>
  <si>
    <t>BNB</t>
  </si>
  <si>
    <t>Tether</t>
  </si>
  <si>
    <t>USDT</t>
  </si>
  <si>
    <t>Cardano</t>
  </si>
  <si>
    <t>ADA</t>
  </si>
  <si>
    <t>Polkadot</t>
  </si>
  <si>
    <t>DOT</t>
  </si>
  <si>
    <t>XRP</t>
  </si>
  <si>
    <t>Uniswap</t>
  </si>
  <si>
    <t>UNI</t>
  </si>
  <si>
    <t>Litecoin</t>
  </si>
  <si>
    <t>LTC</t>
  </si>
  <si>
    <t>Theta Network</t>
  </si>
  <si>
    <t>THETA</t>
  </si>
  <si>
    <t>Filecoin</t>
  </si>
  <si>
    <t>FIL</t>
  </si>
  <si>
    <t>Chainlink</t>
  </si>
  <si>
    <t>LINK</t>
  </si>
  <si>
    <t>USD Coin</t>
  </si>
  <si>
    <t>USDC</t>
  </si>
  <si>
    <t>Bitcoin Cash</t>
  </si>
  <si>
    <t>BCH</t>
  </si>
  <si>
    <t>Stellar</t>
  </si>
  <si>
    <t>XLM</t>
  </si>
  <si>
    <t>Wrapped Bitcoin</t>
  </si>
  <si>
    <t>WBTC</t>
  </si>
  <si>
    <t>Terra</t>
  </si>
  <si>
    <t>LUNA</t>
  </si>
  <si>
    <t>Dogecoin</t>
  </si>
  <si>
    <t>DOGE</t>
  </si>
  <si>
    <t>TRON</t>
  </si>
  <si>
    <t>TRX</t>
  </si>
  <si>
    <t>VeChain</t>
  </si>
  <si>
    <t>VET</t>
  </si>
  <si>
    <t>Crypto.com Coin</t>
  </si>
  <si>
    <t>CRO</t>
  </si>
  <si>
    <t>Solana</t>
  </si>
  <si>
    <t>SOL</t>
  </si>
  <si>
    <t>Aave</t>
  </si>
  <si>
    <t>AAVE</t>
  </si>
  <si>
    <t>EOS</t>
  </si>
  <si>
    <t>Cosmos</t>
  </si>
  <si>
    <t>ATOM</t>
  </si>
  <si>
    <t>OKB</t>
  </si>
  <si>
    <t>Kusama</t>
  </si>
  <si>
    <t>KSM</t>
  </si>
  <si>
    <t>Monero</t>
  </si>
  <si>
    <t>XMR</t>
  </si>
  <si>
    <t>IOTA</t>
  </si>
  <si>
    <t>MIOTA</t>
  </si>
  <si>
    <t>Bitcoin SV</t>
  </si>
  <si>
    <t>BSV</t>
  </si>
  <si>
    <t>Tezos</t>
  </si>
  <si>
    <t>XTZ</t>
  </si>
  <si>
    <t>cETH</t>
  </si>
  <si>
    <t>CETH</t>
  </si>
  <si>
    <t>Avalanche</t>
  </si>
  <si>
    <t>AVAX</t>
  </si>
  <si>
    <t>NEO</t>
  </si>
  <si>
    <t>FTX Token</t>
  </si>
  <si>
    <t>FTT</t>
  </si>
  <si>
    <t>Binance USD</t>
  </si>
  <si>
    <t>BUSD</t>
  </si>
  <si>
    <t>Algorand</t>
  </si>
  <si>
    <t>ALGO</t>
  </si>
  <si>
    <t>NEM</t>
  </si>
  <si>
    <t>XEM</t>
  </si>
  <si>
    <t>BitTorrent</t>
  </si>
  <si>
    <t>BTT</t>
  </si>
  <si>
    <t>Dai</t>
  </si>
  <si>
    <t>DAI</t>
  </si>
  <si>
    <t>Holo</t>
  </si>
  <si>
    <t>HOT</t>
  </si>
  <si>
    <t>Hedera Hashgraph</t>
  </si>
  <si>
    <t>HBAR</t>
  </si>
  <si>
    <t>Huobi Token</t>
  </si>
  <si>
    <t>HT</t>
  </si>
  <si>
    <t>cUSDC</t>
  </si>
  <si>
    <t>CUSDC</t>
  </si>
  <si>
    <t>cDAI</t>
  </si>
  <si>
    <t>CDAI</t>
  </si>
  <si>
    <t>PancakeSwap</t>
  </si>
  <si>
    <t xml:space="preserve"> CAKE</t>
  </si>
  <si>
    <t>Chiliz</t>
  </si>
  <si>
    <t>CHZ</t>
  </si>
  <si>
    <t>Synthetix Network Token</t>
  </si>
  <si>
    <t>SNX</t>
  </si>
  <si>
    <t>Elrond</t>
  </si>
  <si>
    <t>EGLD</t>
  </si>
  <si>
    <t>Enjin Coin</t>
  </si>
  <si>
    <t>ENJ</t>
  </si>
  <si>
    <t>Decred</t>
  </si>
  <si>
    <t>DCR</t>
  </si>
  <si>
    <t>Dash</t>
  </si>
  <si>
    <t>DASH</t>
  </si>
  <si>
    <t>Zilliqa</t>
  </si>
  <si>
    <t>ZIL</t>
  </si>
  <si>
    <t>The Graph</t>
  </si>
  <si>
    <t>GRT</t>
  </si>
  <si>
    <t>Sushi</t>
  </si>
  <si>
    <t>SUSHI</t>
  </si>
  <si>
    <t>ECOMI</t>
  </si>
  <si>
    <t>OMI</t>
  </si>
  <si>
    <t>Near</t>
  </si>
  <si>
    <t>NEAR</t>
  </si>
  <si>
    <t xml:space="preserve"> LEO Token</t>
  </si>
  <si>
    <t>LEO</t>
  </si>
  <si>
    <t>Maker</t>
  </si>
  <si>
    <t>MKR</t>
  </si>
  <si>
    <t>Compound</t>
  </si>
  <si>
    <t>COMP</t>
  </si>
  <si>
    <t>Pundi X [OLD]</t>
  </si>
  <si>
    <t>NPXS</t>
  </si>
  <si>
    <t>Celsius Network</t>
  </si>
  <si>
    <t>CEL</t>
  </si>
  <si>
    <t>ICON</t>
  </si>
  <si>
    <t>ICX</t>
  </si>
  <si>
    <t>THORChain</t>
  </si>
  <si>
    <t>RUNE</t>
  </si>
  <si>
    <t>Polygon</t>
  </si>
  <si>
    <t>MATIC</t>
  </si>
  <si>
    <t>Zcash</t>
  </si>
  <si>
    <t>ZEC</t>
  </si>
  <si>
    <t>Basic Attention Token</t>
  </si>
  <si>
    <t>BAT</t>
  </si>
  <si>
    <t>Harmony</t>
  </si>
  <si>
    <t>ONE</t>
  </si>
  <si>
    <t>Ethereum Classic</t>
  </si>
  <si>
    <t>ETC</t>
  </si>
  <si>
    <t>Huobi BTC</t>
  </si>
  <si>
    <t>HBTC</t>
  </si>
  <si>
    <t>TerraUSD</t>
  </si>
  <si>
    <t>UST</t>
  </si>
  <si>
    <t>Ravencoin</t>
  </si>
  <si>
    <t>RVN</t>
  </si>
  <si>
    <t>NEXO</t>
  </si>
  <si>
    <t>UMA</t>
  </si>
  <si>
    <t>Arweave</t>
  </si>
  <si>
    <t>AR</t>
  </si>
  <si>
    <t>0x</t>
  </si>
  <si>
    <t>ZRX</t>
  </si>
  <si>
    <t>Ontology</t>
  </si>
  <si>
    <t>ONT</t>
  </si>
  <si>
    <t>Decentraland</t>
  </si>
  <si>
    <t>MANA</t>
  </si>
  <si>
    <t>yearn.finance</t>
  </si>
  <si>
    <t>YFI</t>
  </si>
  <si>
    <t>Bancor Network Token</t>
  </si>
  <si>
    <t>BNT</t>
  </si>
  <si>
    <t>Stacks</t>
  </si>
  <si>
    <t>STX</t>
  </si>
  <si>
    <t>Bitmax Token</t>
  </si>
  <si>
    <t>BTMX</t>
  </si>
  <si>
    <t>Siacoin</t>
  </si>
  <si>
    <t>SC</t>
  </si>
  <si>
    <t>Waves</t>
  </si>
  <si>
    <t>WAVES</t>
  </si>
  <si>
    <t>Dent</t>
  </si>
  <si>
    <t>DENT</t>
  </si>
  <si>
    <t>Reserve Rights Token</t>
  </si>
  <si>
    <t>RSR</t>
  </si>
  <si>
    <t>Mask Network</t>
  </si>
  <si>
    <t>MASK</t>
  </si>
  <si>
    <t>Flow</t>
  </si>
  <si>
    <t>FLOW</t>
  </si>
  <si>
    <t>Ankr</t>
  </si>
  <si>
    <t>ANKR</t>
  </si>
  <si>
    <t>OMG Network</t>
  </si>
  <si>
    <t>OMG</t>
  </si>
  <si>
    <t>Voyager Token</t>
  </si>
  <si>
    <t>VGX</t>
  </si>
  <si>
    <t>SwissBorg</t>
  </si>
  <si>
    <t>CHSB</t>
  </si>
  <si>
    <t>Fantom</t>
  </si>
  <si>
    <t>FTM</t>
  </si>
  <si>
    <t>DigiByte</t>
  </si>
  <si>
    <t>DGB</t>
  </si>
  <si>
    <t>Amp</t>
  </si>
  <si>
    <t>AMP</t>
  </si>
  <si>
    <t>Nervos Network</t>
  </si>
  <si>
    <t>CKB</t>
  </si>
  <si>
    <t>IOST</t>
  </si>
  <si>
    <t>Paxos Standard</t>
  </si>
  <si>
    <t>PAX</t>
  </si>
  <si>
    <t>Qtum</t>
  </si>
  <si>
    <t>QTUM</t>
  </si>
  <si>
    <t>xSUSHI</t>
  </si>
  <si>
    <t>XSUSHI</t>
  </si>
  <si>
    <t>REN</t>
  </si>
  <si>
    <t>Lisk</t>
  </si>
  <si>
    <t>LSK</t>
  </si>
  <si>
    <t>Curve DAO Token</t>
  </si>
  <si>
    <t>CRV</t>
  </si>
  <si>
    <t>Helium</t>
  </si>
  <si>
    <t>HNT</t>
  </si>
  <si>
    <t>HUSD</t>
  </si>
  <si>
    <t>Verge</t>
  </si>
  <si>
    <t>XVG</t>
  </si>
  <si>
    <t>renBTC</t>
  </si>
  <si>
    <t>RENBTC</t>
  </si>
  <si>
    <t>Nano</t>
  </si>
  <si>
    <t>NANO</t>
  </si>
  <si>
    <t>Bitcoin Gold</t>
  </si>
  <si>
    <t>BTG</t>
  </si>
  <si>
    <t>Loopring</t>
  </si>
  <si>
    <t>LRC</t>
  </si>
  <si>
    <t>1inch</t>
  </si>
  <si>
    <t>1INCH</t>
  </si>
  <si>
    <t>Golem</t>
  </si>
  <si>
    <t>GLM</t>
  </si>
  <si>
    <t>Balancer</t>
  </si>
  <si>
    <t>BAL</t>
  </si>
  <si>
    <t>Ocean Protocol</t>
  </si>
  <si>
    <t>OCEAN</t>
  </si>
  <si>
    <t>Venus</t>
  </si>
  <si>
    <t>XVS</t>
  </si>
  <si>
    <t>Oxygen</t>
  </si>
  <si>
    <t>OXY</t>
  </si>
  <si>
    <t>Electroneum</t>
  </si>
  <si>
    <t>ETN</t>
  </si>
  <si>
    <t>Metadium</t>
  </si>
  <si>
    <t>META</t>
  </si>
  <si>
    <t>StormX</t>
  </si>
  <si>
    <t>STMX</t>
  </si>
  <si>
    <t>ZKSwap</t>
  </si>
  <si>
    <t>ZKS</t>
  </si>
  <si>
    <t>Horizen</t>
  </si>
  <si>
    <t>ZEN</t>
  </si>
  <si>
    <t>Kyber Network</t>
  </si>
  <si>
    <t>KNC</t>
  </si>
  <si>
    <t>Livepeer</t>
  </si>
  <si>
    <t>LPT</t>
  </si>
  <si>
    <t>SAND</t>
  </si>
  <si>
    <t>Energy Web Token</t>
  </si>
  <si>
    <t>EWT</t>
  </si>
  <si>
    <t>Status</t>
  </si>
  <si>
    <t>SNT</t>
  </si>
  <si>
    <t>VeThor Token</t>
  </si>
  <si>
    <t>VTHO</t>
  </si>
  <si>
    <t>Quant</t>
  </si>
  <si>
    <t>QNT</t>
  </si>
  <si>
    <t>Bitcoin Cash ABC</t>
  </si>
  <si>
    <t>BCHA</t>
  </si>
  <si>
    <t>WINk</t>
  </si>
  <si>
    <t>WIN</t>
  </si>
  <si>
    <t>Orbs</t>
  </si>
  <si>
    <t>ORBS</t>
  </si>
  <si>
    <t>Nexus Mutual</t>
  </si>
  <si>
    <t>NXM</t>
  </si>
  <si>
    <t>Fetch.ai</t>
  </si>
  <si>
    <t>FET</t>
  </si>
  <si>
    <t>SKALE</t>
  </si>
  <si>
    <t>SKL</t>
  </si>
  <si>
    <t>Polymath Network</t>
  </si>
  <si>
    <t>POLY</t>
  </si>
  <si>
    <t>Mdex</t>
  </si>
  <si>
    <t>MDX</t>
  </si>
  <si>
    <t>Audius</t>
  </si>
  <si>
    <t>AUDIO</t>
  </si>
  <si>
    <t>WAX</t>
  </si>
  <si>
    <t>WAXP</t>
  </si>
  <si>
    <t>XDC Network</t>
  </si>
  <si>
    <t>XDC</t>
  </si>
  <si>
    <t>Celer Network</t>
  </si>
  <si>
    <t>CELR</t>
  </si>
  <si>
    <t>Steem</t>
  </si>
  <si>
    <t>STEEM</t>
  </si>
  <si>
    <t>Reef Finance</t>
  </si>
  <si>
    <t>REEF</t>
  </si>
  <si>
    <t>Ark</t>
  </si>
  <si>
    <t>ARK</t>
  </si>
  <si>
    <t>Celo</t>
  </si>
  <si>
    <t>CELO</t>
  </si>
  <si>
    <t>Orion Protocol</t>
  </si>
  <si>
    <t>ORN</t>
  </si>
  <si>
    <t>DODO</t>
  </si>
  <si>
    <t>cUSDT</t>
  </si>
  <si>
    <t>CUSDT</t>
  </si>
  <si>
    <t>Alpha Finance</t>
  </si>
  <si>
    <t>ALPHA</t>
  </si>
  <si>
    <t>Origin Protocol</t>
  </si>
  <si>
    <t>OGN</t>
  </si>
  <si>
    <t>KuCoin Token</t>
  </si>
  <si>
    <t>KCS</t>
  </si>
  <si>
    <t>Storj</t>
  </si>
  <si>
    <t>STORJ</t>
  </si>
  <si>
    <t>Telcoin</t>
  </si>
  <si>
    <t>TEL</t>
  </si>
  <si>
    <t>RedFOX Labs</t>
  </si>
  <si>
    <t>RFOX</t>
  </si>
  <si>
    <t>Mirror Protocol</t>
  </si>
  <si>
    <t>MIR</t>
  </si>
  <si>
    <t>Band Protocol</t>
  </si>
  <si>
    <t>BAND</t>
  </si>
  <si>
    <t>Aragon</t>
  </si>
  <si>
    <t>ANT</t>
  </si>
  <si>
    <t>Metal</t>
  </si>
  <si>
    <t>MTL</t>
  </si>
  <si>
    <t>MATH</t>
  </si>
  <si>
    <t>Lido Staked Ether</t>
  </si>
  <si>
    <t>STETH</t>
  </si>
  <si>
    <t>Ethernity Chain</t>
  </si>
  <si>
    <t>ERN</t>
  </si>
  <si>
    <t>Ardor</t>
  </si>
  <si>
    <t>ARDR</t>
  </si>
  <si>
    <t>SuperFarm</t>
  </si>
  <si>
    <t>SUPER</t>
  </si>
  <si>
    <t>Civic</t>
  </si>
  <si>
    <t>CVC</t>
  </si>
  <si>
    <t>MaidSafeCoin</t>
  </si>
  <si>
    <t>MAID</t>
  </si>
  <si>
    <t>SafePal</t>
  </si>
  <si>
    <t>SFP</t>
  </si>
  <si>
    <t>Kava.io</t>
  </si>
  <si>
    <t>KAVA</t>
  </si>
  <si>
    <t>Medibloc</t>
  </si>
  <si>
    <t>MED</t>
  </si>
  <si>
    <t>Linear</t>
  </si>
  <si>
    <t>LINA</t>
  </si>
  <si>
    <t>GateToken</t>
  </si>
  <si>
    <t>GT</t>
  </si>
  <si>
    <t>Tokamak Network</t>
  </si>
  <si>
    <t>TON</t>
  </si>
  <si>
    <t>Ultra</t>
  </si>
  <si>
    <t>UOS</t>
  </si>
  <si>
    <t>Syntropy</t>
  </si>
  <si>
    <t>NOIA</t>
  </si>
  <si>
    <t>Komodo</t>
  </si>
  <si>
    <t>KMD</t>
  </si>
  <si>
    <t>TrueUSD</t>
  </si>
  <si>
    <t>TUSD</t>
  </si>
  <si>
    <t>Axie Infinity</t>
  </si>
  <si>
    <t>AXS</t>
  </si>
  <si>
    <t>cUNI</t>
  </si>
  <si>
    <t>CUNI</t>
  </si>
  <si>
    <t>Wanchain</t>
  </si>
  <si>
    <t>WAN</t>
  </si>
  <si>
    <t>Everipedia</t>
  </si>
  <si>
    <t>IQ</t>
  </si>
  <si>
    <t>SingularityNET</t>
  </si>
  <si>
    <t>AGI</t>
  </si>
  <si>
    <t>QuarkChain</t>
  </si>
  <si>
    <t>QKC</t>
  </si>
  <si>
    <t>COTI</t>
  </si>
  <si>
    <t>Swipe</t>
  </si>
  <si>
    <t>SXP</t>
  </si>
  <si>
    <t>Bytom</t>
  </si>
  <si>
    <t>BTM</t>
  </si>
  <si>
    <t>Hathor</t>
  </si>
  <si>
    <t>HTR</t>
  </si>
  <si>
    <t>Klever</t>
  </si>
  <si>
    <t>KLV</t>
  </si>
  <si>
    <t>Edgeware</t>
  </si>
  <si>
    <t>EDG</t>
  </si>
  <si>
    <t>Keep Network</t>
  </si>
  <si>
    <t>KEEP</t>
  </si>
  <si>
    <t>Numeraire</t>
  </si>
  <si>
    <t>NMR</t>
  </si>
  <si>
    <t>Carry</t>
  </si>
  <si>
    <t>CRE</t>
  </si>
  <si>
    <t>Badger DAO</t>
  </si>
  <si>
    <t>BADGER</t>
  </si>
  <si>
    <t>Render Token</t>
  </si>
  <si>
    <t>RNDR</t>
  </si>
  <si>
    <t>Trustswap</t>
  </si>
  <si>
    <t>SWAP</t>
  </si>
  <si>
    <t>OriginTrail</t>
  </si>
  <si>
    <t>TRAC</t>
  </si>
  <si>
    <t>IoTeX</t>
  </si>
  <si>
    <t>IOTX</t>
  </si>
  <si>
    <t>Serum</t>
  </si>
  <si>
    <t>SRM</t>
  </si>
  <si>
    <t>Hive</t>
  </si>
  <si>
    <t>HIVE</t>
  </si>
  <si>
    <t>Travala.com</t>
  </si>
  <si>
    <t>AVA</t>
  </si>
  <si>
    <t>UTRUST</t>
  </si>
  <si>
    <t>UTK</t>
  </si>
  <si>
    <t>Oasis Network</t>
  </si>
  <si>
    <t>ROSE</t>
  </si>
  <si>
    <t>BitShares</t>
  </si>
  <si>
    <t>BTS</t>
  </si>
  <si>
    <t>Power Ledger</t>
  </si>
  <si>
    <t>POWR</t>
  </si>
  <si>
    <t>Shopping.io</t>
  </si>
  <si>
    <t>SPI</t>
  </si>
  <si>
    <t>LUKSO Token</t>
  </si>
  <si>
    <t>LYXE</t>
  </si>
  <si>
    <t>My Neighbor Alice</t>
  </si>
  <si>
    <t>ALICE</t>
  </si>
  <si>
    <t>RSK Infrastructure Framework</t>
  </si>
  <si>
    <t>RIF</t>
  </si>
  <si>
    <t>Hifi Finance</t>
  </si>
  <si>
    <t>MFT</t>
  </si>
  <si>
    <t>Ampleforth</t>
  </si>
  <si>
    <t>AMPL</t>
  </si>
  <si>
    <t>Fun Token</t>
  </si>
  <si>
    <t>FUN</t>
  </si>
  <si>
    <t>Rocket Pool</t>
  </si>
  <si>
    <t>RPL</t>
  </si>
  <si>
    <t>Shabu Shabu</t>
  </si>
  <si>
    <t>KOBE</t>
  </si>
  <si>
    <t>Augur</t>
  </si>
  <si>
    <t>REP</t>
  </si>
  <si>
    <t>KardiaChain</t>
  </si>
  <si>
    <t>KAI</t>
  </si>
  <si>
    <t>sETH</t>
  </si>
  <si>
    <t>SETH</t>
  </si>
  <si>
    <t>BTC Standard Hashrate Token</t>
  </si>
  <si>
    <t>BTCST</t>
  </si>
  <si>
    <t>Perpetual Protocol</t>
  </si>
  <si>
    <t>PERP</t>
  </si>
  <si>
    <t>Polkastarter</t>
  </si>
  <si>
    <t>POLS</t>
  </si>
  <si>
    <t>Haven</t>
  </si>
  <si>
    <t>XHV</t>
  </si>
  <si>
    <t>Gnosis</t>
  </si>
  <si>
    <t>GNO</t>
  </si>
  <si>
    <t>Chain Games</t>
  </si>
  <si>
    <t>CHAIN</t>
  </si>
  <si>
    <t>Aave [OLD]</t>
  </si>
  <si>
    <t>LEND</t>
  </si>
  <si>
    <t>ShareToken</t>
  </si>
  <si>
    <t>SHR</t>
  </si>
  <si>
    <t xml:space="preserve"> Akash Network</t>
  </si>
  <si>
    <t>AKT</t>
  </si>
  <si>
    <t>Alchemix</t>
  </si>
  <si>
    <t>ALCX</t>
  </si>
  <si>
    <t>Velas</t>
  </si>
  <si>
    <t>VLX</t>
  </si>
  <si>
    <t>LTO Network</t>
  </si>
  <si>
    <t>LTO</t>
  </si>
  <si>
    <t>Syscoin</t>
  </si>
  <si>
    <t>SYS</t>
  </si>
  <si>
    <t>sUSD</t>
  </si>
  <si>
    <t>SUSD</t>
  </si>
  <si>
    <t>Secret</t>
  </si>
  <si>
    <t>SCRT</t>
  </si>
  <si>
    <t>Bitcoin Diamond</t>
  </si>
  <si>
    <t>BCD</t>
  </si>
  <si>
    <t>Raydium</t>
  </si>
  <si>
    <t>RAY</t>
  </si>
  <si>
    <t>Unibright</t>
  </si>
  <si>
    <t>UBT</t>
  </si>
  <si>
    <t>Anchor Protocol</t>
  </si>
  <si>
    <t>ANC</t>
  </si>
  <si>
    <t>district0x</t>
  </si>
  <si>
    <t>DNT</t>
  </si>
  <si>
    <t>Neutrino USD</t>
  </si>
  <si>
    <t>USDN</t>
  </si>
  <si>
    <t>Gas</t>
  </si>
  <si>
    <t>GAS</t>
  </si>
  <si>
    <t>c0x</t>
  </si>
  <si>
    <t>CZRX</t>
  </si>
  <si>
    <t>TomoChain</t>
  </si>
  <si>
    <t>TOMO</t>
  </si>
  <si>
    <t>Trust Wallet Token</t>
  </si>
  <si>
    <t>TWT</t>
  </si>
  <si>
    <t>IRISnet</t>
  </si>
  <si>
    <t>IRIS</t>
  </si>
  <si>
    <t>Akropolis</t>
  </si>
  <si>
    <t>AKRO</t>
  </si>
  <si>
    <t>elf</t>
  </si>
  <si>
    <t xml:space="preserve"> ELF</t>
  </si>
  <si>
    <t>NuCypher</t>
  </si>
  <si>
    <t>NU</t>
  </si>
  <si>
    <t>API3</t>
  </si>
  <si>
    <t>Constellation</t>
  </si>
  <si>
    <t>DAG</t>
  </si>
  <si>
    <t>ThunderCore</t>
  </si>
  <si>
    <t>TT</t>
  </si>
  <si>
    <t>Lambda</t>
  </si>
  <si>
    <t>LAMB</t>
  </si>
  <si>
    <t>Reddcoin</t>
  </si>
  <si>
    <t>RDD</t>
  </si>
  <si>
    <t>JUST</t>
  </si>
  <si>
    <t>JST</t>
  </si>
  <si>
    <t>Gala</t>
  </si>
  <si>
    <t>GALA</t>
  </si>
  <si>
    <t>WazirX</t>
  </si>
  <si>
    <t>WRX</t>
  </si>
  <si>
    <t>PARSIQ</t>
  </si>
  <si>
    <t>PRQ</t>
  </si>
  <si>
    <t>Stratis</t>
  </si>
  <si>
    <t>STRAX</t>
  </si>
  <si>
    <t>iExec RLC</t>
  </si>
  <si>
    <t>RLC</t>
  </si>
  <si>
    <t>Wootrade Network</t>
  </si>
  <si>
    <t>WOO</t>
  </si>
  <si>
    <t>Sora</t>
  </si>
  <si>
    <t xml:space="preserve">XOR </t>
  </si>
  <si>
    <t>Chromia</t>
  </si>
  <si>
    <t>CHR</t>
  </si>
  <si>
    <t>Tokenlon</t>
  </si>
  <si>
    <t>LON</t>
  </si>
  <si>
    <t>DerivaDAO</t>
  </si>
  <si>
    <t>DDX</t>
  </si>
  <si>
    <t>Handshake</t>
  </si>
  <si>
    <t>HNS</t>
  </si>
  <si>
    <t>MonaCoin</t>
  </si>
  <si>
    <t>MONA</t>
  </si>
  <si>
    <t>Loom Network</t>
  </si>
  <si>
    <t>LOOM</t>
  </si>
  <si>
    <t>Injective Protocol</t>
  </si>
  <si>
    <t>INJ</t>
  </si>
  <si>
    <t>WHALE</t>
  </si>
  <si>
    <t>PAC Global</t>
  </si>
  <si>
    <t>PAC</t>
  </si>
  <si>
    <t>Aion</t>
  </si>
  <si>
    <t>AION</t>
  </si>
  <si>
    <t>Rally</t>
  </si>
  <si>
    <t>RLY</t>
  </si>
  <si>
    <t>Energi</t>
  </si>
  <si>
    <t>NRG</t>
  </si>
  <si>
    <t>Phala Network</t>
  </si>
  <si>
    <t>PHA</t>
  </si>
  <si>
    <t>Crust Network</t>
  </si>
  <si>
    <t>CRU</t>
  </si>
  <si>
    <t>Litentry</t>
  </si>
  <si>
    <t>LIT</t>
  </si>
  <si>
    <t>Vai</t>
  </si>
  <si>
    <t>VAI</t>
  </si>
  <si>
    <t>Terra Virtua Kolect</t>
  </si>
  <si>
    <t>TVK</t>
  </si>
  <si>
    <t>AdEx</t>
  </si>
  <si>
    <t>ADX</t>
  </si>
  <si>
    <t>Beefy.Finance</t>
  </si>
  <si>
    <t>BIFI</t>
  </si>
  <si>
    <t>Uquid Coin</t>
  </si>
  <si>
    <t>UQC</t>
  </si>
  <si>
    <t>Harvest Finance</t>
  </si>
  <si>
    <t>FARM</t>
  </si>
  <si>
    <t>Enzyme</t>
  </si>
  <si>
    <t>MLN</t>
  </si>
  <si>
    <t>ChainX</t>
  </si>
  <si>
    <t>PCX</t>
  </si>
  <si>
    <t>Divi</t>
  </si>
  <si>
    <t>DIVI</t>
  </si>
  <si>
    <t>Tether Gold</t>
  </si>
  <si>
    <t>XAUT</t>
  </si>
  <si>
    <t>cBAT</t>
  </si>
  <si>
    <t>CBAT</t>
  </si>
  <si>
    <t>CoinMetro</t>
  </si>
  <si>
    <t>XCM</t>
  </si>
  <si>
    <t>MANTRA DAO</t>
  </si>
  <si>
    <t>OM</t>
  </si>
  <si>
    <t>Vesper Finance</t>
  </si>
  <si>
    <t>VSP</t>
  </si>
  <si>
    <t>Ignis</t>
  </si>
  <si>
    <t>IGNIS</t>
  </si>
  <si>
    <t>DUSK Network</t>
  </si>
  <si>
    <t>DUSK</t>
  </si>
  <si>
    <t>Rarible</t>
  </si>
  <si>
    <t>RARI</t>
  </si>
  <si>
    <t>Zenon</t>
  </si>
  <si>
    <t>ZNN</t>
  </si>
  <si>
    <t>DAO Maker</t>
  </si>
  <si>
    <t>DAO</t>
  </si>
  <si>
    <t>GET Protocol</t>
  </si>
  <si>
    <t>GET</t>
  </si>
  <si>
    <t>V.SYSTEMS</t>
  </si>
  <si>
    <t>VSYS</t>
  </si>
  <si>
    <t>Efforce</t>
  </si>
  <si>
    <t>WOZX</t>
  </si>
  <si>
    <t>Yuan Chain Coin</t>
  </si>
  <si>
    <t>YCC</t>
  </si>
  <si>
    <t>Bluzelle</t>
  </si>
  <si>
    <t>BLZ</t>
  </si>
  <si>
    <t>TitanSwap</t>
  </si>
  <si>
    <t>TITAN</t>
  </si>
  <si>
    <t>Bella Protocol</t>
  </si>
  <si>
    <t>BEL</t>
  </si>
  <si>
    <t>SOLVE</t>
  </si>
  <si>
    <t>BOSAGORA</t>
  </si>
  <si>
    <t>BOA</t>
  </si>
  <si>
    <t>DeFiPulse Index</t>
  </si>
  <si>
    <t>DPI</t>
  </si>
  <si>
    <t>REVV</t>
  </si>
  <si>
    <t>VideoCoin</t>
  </si>
  <si>
    <t>VID</t>
  </si>
  <si>
    <t>Request</t>
  </si>
  <si>
    <t>REQ</t>
  </si>
  <si>
    <t>inSure DeFi</t>
  </si>
  <si>
    <t>SURE</t>
  </si>
  <si>
    <t>Refereum</t>
  </si>
  <si>
    <t>RFR</t>
  </si>
  <si>
    <t>Morpheus Network</t>
  </si>
  <si>
    <t>MRPH</t>
  </si>
  <si>
    <t>Streamr DATAcoin</t>
  </si>
  <si>
    <t>DATA</t>
  </si>
  <si>
    <t>UnFederalReserve</t>
  </si>
  <si>
    <t>ERSDL</t>
  </si>
  <si>
    <t>Elastos</t>
  </si>
  <si>
    <t>ELA</t>
  </si>
  <si>
    <t>Gemini Dollar</t>
  </si>
  <si>
    <t>GUSD</t>
  </si>
  <si>
    <t>Contentos</t>
  </si>
  <si>
    <t>COS</t>
  </si>
  <si>
    <t>Nuls</t>
  </si>
  <si>
    <t>NULS</t>
  </si>
  <si>
    <t>Splyt</t>
  </si>
  <si>
    <t>SHOPX</t>
  </si>
  <si>
    <t>NKN</t>
  </si>
  <si>
    <t>THORChain (ERC20)</t>
  </si>
  <si>
    <t>TrueFi</t>
  </si>
  <si>
    <t>TRU</t>
  </si>
  <si>
    <t>ARPA Chain</t>
  </si>
  <si>
    <t>ARPA</t>
  </si>
  <si>
    <t>StakeHound Staked Ether</t>
  </si>
  <si>
    <t>Cartesi</t>
  </si>
  <si>
    <t>CTSI</t>
  </si>
  <si>
    <t>Everest</t>
  </si>
  <si>
    <t>ID</t>
  </si>
  <si>
    <t>BEPRO Network</t>
  </si>
  <si>
    <t>BEPRO</t>
  </si>
  <si>
    <t>STP Network</t>
  </si>
  <si>
    <t>STPT</t>
  </si>
  <si>
    <t>Bounce [old]</t>
  </si>
  <si>
    <t>BOT</t>
  </si>
  <si>
    <t>Atari</t>
  </si>
  <si>
    <t>ATRI</t>
  </si>
  <si>
    <t>LockTrip</t>
  </si>
  <si>
    <t>LOC</t>
  </si>
  <si>
    <t>Hegic</t>
  </si>
  <si>
    <t>HEGIC</t>
  </si>
  <si>
    <t>KeeperDAO</t>
  </si>
  <si>
    <t>ROOK</t>
  </si>
  <si>
    <t>Frax</t>
  </si>
  <si>
    <t>FRAX</t>
  </si>
  <si>
    <t>Newscrypto Coin</t>
  </si>
  <si>
    <t>NWC</t>
  </si>
  <si>
    <t>Bytecoin</t>
  </si>
  <si>
    <t>BCN</t>
  </si>
  <si>
    <t>sBTC</t>
  </si>
  <si>
    <t>SBTC</t>
  </si>
  <si>
    <t>Populous</t>
  </si>
  <si>
    <t>PPT</t>
  </si>
  <si>
    <t>USDP Stablecoin</t>
  </si>
  <si>
    <t>USDP</t>
  </si>
  <si>
    <t>Nest Protocol</t>
  </si>
  <si>
    <t>NEST</t>
  </si>
  <si>
    <t>Auto</t>
  </si>
  <si>
    <t>AUTO</t>
  </si>
  <si>
    <t>Pancake Bunny</t>
  </si>
  <si>
    <t>BUNNY</t>
  </si>
  <si>
    <t>RAMP</t>
  </si>
  <si>
    <t>BEAM</t>
  </si>
  <si>
    <t>Frontier</t>
  </si>
  <si>
    <t>FRONT</t>
  </si>
  <si>
    <t>Marlin</t>
  </si>
  <si>
    <t>POND</t>
  </si>
  <si>
    <t>Aergo</t>
  </si>
  <si>
    <t>AERGO</t>
  </si>
  <si>
    <t>CRYPTO20</t>
  </si>
  <si>
    <t>C20</t>
  </si>
  <si>
    <t>Pibble</t>
  </si>
  <si>
    <t>PIB</t>
  </si>
  <si>
    <t>Firo</t>
  </si>
  <si>
    <t>FIRO</t>
  </si>
  <si>
    <t>AllianceBlock</t>
  </si>
  <si>
    <t>ALBT</t>
  </si>
  <si>
    <t>e-Radix</t>
  </si>
  <si>
    <t>EXRD</t>
  </si>
  <si>
    <t>DIA</t>
  </si>
  <si>
    <t>Einsteinium</t>
  </si>
  <si>
    <t>EMC2</t>
  </si>
  <si>
    <t>LBRY Credits</t>
  </si>
  <si>
    <t>LBC</t>
  </si>
  <si>
    <t>PAX Gold</t>
  </si>
  <si>
    <t>PAXG</t>
  </si>
  <si>
    <t>Big Data Protocol</t>
  </si>
  <si>
    <t>BDP</t>
  </si>
  <si>
    <t>saffron.finance</t>
  </si>
  <si>
    <t>SFI</t>
  </si>
  <si>
    <t>Stafi</t>
  </si>
  <si>
    <t>FIS</t>
  </si>
  <si>
    <t>Tellor</t>
  </si>
  <si>
    <t>TRB</t>
  </si>
  <si>
    <t>PIVX</t>
  </si>
  <si>
    <t>Sentinel Protocol</t>
  </si>
  <si>
    <t>UPP</t>
  </si>
  <si>
    <t>AirSwap</t>
  </si>
  <si>
    <t>AST</t>
  </si>
  <si>
    <t>pNetwork</t>
  </si>
  <si>
    <t>PNT</t>
  </si>
  <si>
    <t>Decentral Games</t>
  </si>
  <si>
    <t>DG</t>
  </si>
  <si>
    <t>DSLA Protocol</t>
  </si>
  <si>
    <t>DSLA</t>
  </si>
  <si>
    <t>Nexus</t>
  </si>
  <si>
    <t>NXS</t>
  </si>
  <si>
    <t>LGO Token</t>
  </si>
  <si>
    <t>LGO</t>
  </si>
  <si>
    <t>bZx Protocol</t>
  </si>
  <si>
    <t>BZRX</t>
  </si>
  <si>
    <t>CertiK</t>
  </si>
  <si>
    <t>CTK</t>
  </si>
  <si>
    <t>Wrapped NXM</t>
  </si>
  <si>
    <t>WNXM</t>
  </si>
  <si>
    <t>FUSION</t>
  </si>
  <si>
    <t>FSN</t>
  </si>
  <si>
    <t>Switcheo</t>
  </si>
  <si>
    <t>SWTH</t>
  </si>
  <si>
    <t>Vectorspace AI</t>
  </si>
  <si>
    <t>VXV</t>
  </si>
  <si>
    <t>JulSwap</t>
  </si>
  <si>
    <t>JULD</t>
  </si>
  <si>
    <t>Ellipsis</t>
  </si>
  <si>
    <t>EPS</t>
  </si>
  <si>
    <t>CyberFi</t>
  </si>
  <si>
    <t>CFI</t>
  </si>
  <si>
    <t>Darwinia Network Native Token</t>
  </si>
  <si>
    <t>RING</t>
  </si>
  <si>
    <t>DFI.money</t>
  </si>
  <si>
    <t>YFII</t>
  </si>
  <si>
    <t>Function X</t>
  </si>
  <si>
    <t>FX</t>
  </si>
  <si>
    <t>MAPS</t>
  </si>
  <si>
    <t>DuckDaoDime</t>
  </si>
  <si>
    <t>DDIM</t>
  </si>
  <si>
    <t>Ferrum Network</t>
  </si>
  <si>
    <t>FRM</t>
  </si>
  <si>
    <t>Rari Governance Token</t>
  </si>
  <si>
    <t>RGT</t>
  </si>
  <si>
    <t>Vite</t>
  </si>
  <si>
    <t>VITE</t>
  </si>
  <si>
    <t>Dego Finance</t>
  </si>
  <si>
    <t>DEGO</t>
  </si>
  <si>
    <t>Cindicator</t>
  </si>
  <si>
    <t>CND</t>
  </si>
  <si>
    <t>Groestlcoin</t>
  </si>
  <si>
    <t>GRS</t>
  </si>
  <si>
    <t>Bondly</t>
  </si>
  <si>
    <t>BONDLY</t>
  </si>
  <si>
    <t>SUKU</t>
  </si>
  <si>
    <t>Bounce</t>
  </si>
  <si>
    <t>AUCTION</t>
  </si>
  <si>
    <t>Zipmex Token</t>
  </si>
  <si>
    <t>ZMT</t>
  </si>
  <si>
    <t>Frax Share</t>
  </si>
  <si>
    <t>FXS</t>
  </si>
  <si>
    <t>xDAI Stake</t>
  </si>
  <si>
    <t>STAKE</t>
  </si>
  <si>
    <t>Nimiq</t>
  </si>
  <si>
    <t>NIM</t>
  </si>
  <si>
    <t>Swingby</t>
  </si>
  <si>
    <t>SWINGBY</t>
  </si>
  <si>
    <t>IDEX</t>
  </si>
  <si>
    <t>DMarket</t>
  </si>
  <si>
    <t>DMT</t>
  </si>
  <si>
    <t>Quantstamp</t>
  </si>
  <si>
    <t>QSP</t>
  </si>
  <si>
    <t>Wing Finance</t>
  </si>
  <si>
    <t>WING</t>
  </si>
  <si>
    <t>Prometeus</t>
  </si>
  <si>
    <t>PROM</t>
  </si>
  <si>
    <t>tBTC</t>
  </si>
  <si>
    <t>TBTC</t>
  </si>
  <si>
    <t>Bridge Mutual</t>
  </si>
  <si>
    <t>BMI</t>
  </si>
  <si>
    <t>NFTX</t>
  </si>
  <si>
    <t>Mossland</t>
  </si>
  <si>
    <t>MOC</t>
  </si>
  <si>
    <t>Ripio Credit Network</t>
  </si>
  <si>
    <t>RCN</t>
  </si>
  <si>
    <t>MovieBloc</t>
  </si>
  <si>
    <t>MBL</t>
  </si>
  <si>
    <t>Cream</t>
  </si>
  <si>
    <t>CREAM</t>
  </si>
  <si>
    <t>MobieCoin</t>
  </si>
  <si>
    <t>MBX</t>
  </si>
  <si>
    <t>WaykiChain</t>
  </si>
  <si>
    <t>WICC</t>
  </si>
  <si>
    <t>Meme</t>
  </si>
  <si>
    <t>MEME</t>
  </si>
  <si>
    <t>BoringDAO</t>
  </si>
  <si>
    <t>BOR</t>
  </si>
  <si>
    <t>Phantasma</t>
  </si>
  <si>
    <t>SOUL</t>
  </si>
  <si>
    <t>Cashaa</t>
  </si>
  <si>
    <t>CAS</t>
  </si>
  <si>
    <t>Hxro</t>
  </si>
  <si>
    <t>HXRO</t>
  </si>
  <si>
    <t>ankrETH</t>
  </si>
  <si>
    <t>AETH</t>
  </si>
  <si>
    <t>dForce Token</t>
  </si>
  <si>
    <t>DF</t>
  </si>
  <si>
    <t>GoChain</t>
  </si>
  <si>
    <t>GO</t>
  </si>
  <si>
    <t>Hacken Token</t>
  </si>
  <si>
    <t>HAI</t>
  </si>
  <si>
    <t>Phoenix Global</t>
  </si>
  <si>
    <t>PHB</t>
  </si>
  <si>
    <t>Ergo</t>
  </si>
  <si>
    <t>ERG</t>
  </si>
  <si>
    <t>Raiden Network Token</t>
  </si>
  <si>
    <t>RDN</t>
  </si>
  <si>
    <t>Empty Set Dollar</t>
  </si>
  <si>
    <t>ESD</t>
  </si>
  <si>
    <t>Sora Validator Token</t>
  </si>
  <si>
    <t>VAL</t>
  </si>
  <si>
    <t>Kadena</t>
  </si>
  <si>
    <t>KDA</t>
  </si>
  <si>
    <t>Aeternity</t>
  </si>
  <si>
    <t>AE</t>
  </si>
  <si>
    <t>Dora Factory</t>
  </si>
  <si>
    <t>DORA</t>
  </si>
  <si>
    <t>Dentacoin</t>
  </si>
  <si>
    <t>DCN</t>
  </si>
  <si>
    <t>DIGG</t>
  </si>
  <si>
    <t>Oxen</t>
  </si>
  <si>
    <t>OXEN</t>
  </si>
  <si>
    <t>GXChain</t>
  </si>
  <si>
    <t>GXC</t>
  </si>
  <si>
    <t>Kylin Network</t>
  </si>
  <si>
    <t>KYL</t>
  </si>
  <si>
    <t>Zero Collateral Dai</t>
  </si>
  <si>
    <t>ZAI</t>
  </si>
  <si>
    <t>FIO Protocol</t>
  </si>
  <si>
    <t>FIO</t>
  </si>
  <si>
    <t>Dragonchain</t>
  </si>
  <si>
    <t>DRGN</t>
  </si>
  <si>
    <t>MXC</t>
  </si>
  <si>
    <t>Morpheus Labs</t>
  </si>
  <si>
    <t>MITX</t>
  </si>
  <si>
    <t>Nash</t>
  </si>
  <si>
    <t>NEX</t>
  </si>
  <si>
    <t>Radicle</t>
  </si>
  <si>
    <t>RAD</t>
  </si>
  <si>
    <t>Spartan Protocol Token</t>
  </si>
  <si>
    <t>SPARTA</t>
  </si>
  <si>
    <t>HARD Protocol</t>
  </si>
  <si>
    <t>HARD</t>
  </si>
  <si>
    <t>MixMarvel</t>
  </si>
  <si>
    <t>MIX</t>
  </si>
  <si>
    <t>Vitae</t>
  </si>
  <si>
    <t>VITAE</t>
  </si>
  <si>
    <t>MX Token</t>
  </si>
  <si>
    <t>MX</t>
  </si>
  <si>
    <t>Unifi Protocol DAO</t>
  </si>
  <si>
    <t>UNFI</t>
  </si>
  <si>
    <t>YIELD App</t>
  </si>
  <si>
    <t>YLD</t>
  </si>
  <si>
    <t>Dock</t>
  </si>
  <si>
    <t>DOCK</t>
  </si>
  <si>
    <t>UniLend Finance</t>
  </si>
  <si>
    <t>UFT</t>
  </si>
  <si>
    <t>VIDT Datalink</t>
  </si>
  <si>
    <t>VIDT</t>
  </si>
  <si>
    <t>Meta</t>
  </si>
  <si>
    <t>MTA</t>
  </si>
  <si>
    <t>Finxflo</t>
  </si>
  <si>
    <t>FXF</t>
  </si>
  <si>
    <t>DexTools</t>
  </si>
  <si>
    <t>DEXT</t>
  </si>
  <si>
    <t>0chain</t>
  </si>
  <si>
    <t>ZCN</t>
  </si>
  <si>
    <t>ELYSIA</t>
  </si>
  <si>
    <t>EL</t>
  </si>
  <si>
    <t>Zap</t>
  </si>
  <si>
    <t>ZAP</t>
  </si>
  <si>
    <t>DeXe</t>
  </si>
  <si>
    <t>DEXE</t>
  </si>
  <si>
    <t>Alpha Quark Token</t>
  </si>
  <si>
    <t>AQT</t>
  </si>
  <si>
    <t>DLP Duck Token</t>
  </si>
  <si>
    <t>DUCK</t>
  </si>
  <si>
    <t>Ovr</t>
  </si>
  <si>
    <t>OVR</t>
  </si>
  <si>
    <t>Index Cooperative</t>
  </si>
  <si>
    <t>INDEX</t>
  </si>
  <si>
    <t>BarnBridge</t>
  </si>
  <si>
    <t>BOND</t>
  </si>
  <si>
    <t>Aavegotchi</t>
  </si>
  <si>
    <t>GHST</t>
  </si>
  <si>
    <t>Float Protocol</t>
  </si>
  <si>
    <t>BANK</t>
  </si>
  <si>
    <t>SmartKey</t>
  </si>
  <si>
    <t>SKEY</t>
  </si>
  <si>
    <t>LABS Group</t>
  </si>
  <si>
    <t>LABS</t>
  </si>
  <si>
    <t>Launchpool</t>
  </si>
  <si>
    <t>LPOOL</t>
  </si>
  <si>
    <t>COCOS BCX</t>
  </si>
  <si>
    <t>COCOS</t>
  </si>
  <si>
    <t>Robonomics Network</t>
  </si>
  <si>
    <t>XRT</t>
  </si>
  <si>
    <t>Skycoin</t>
  </si>
  <si>
    <t>SKY</t>
  </si>
  <si>
    <t>Convergence</t>
  </si>
  <si>
    <t>CONV</t>
  </si>
  <si>
    <t>Sentinel</t>
  </si>
  <si>
    <t>DVPN</t>
  </si>
  <si>
    <t>DigitalBits</t>
  </si>
  <si>
    <t>XDB</t>
  </si>
  <si>
    <t>#MetaHash</t>
  </si>
  <si>
    <t>MHC</t>
  </si>
  <si>
    <t>Etherisc DIP Token</t>
  </si>
  <si>
    <t>DIP</t>
  </si>
  <si>
    <t>SelfKey</t>
  </si>
  <si>
    <t>KEY</t>
  </si>
  <si>
    <t>Pirate Chain</t>
  </si>
  <si>
    <t>ARRR</t>
  </si>
  <si>
    <t>Nebulas</t>
  </si>
  <si>
    <t>NAS</t>
  </si>
  <si>
    <t>Steem Dollars</t>
  </si>
  <si>
    <t>SBD</t>
  </si>
  <si>
    <t>UNION Protocol Governance Token</t>
  </si>
  <si>
    <t>UNN</t>
  </si>
  <si>
    <t>ZeroSwap</t>
  </si>
  <si>
    <t>ZEE</t>
  </si>
  <si>
    <t>HyperCash</t>
  </si>
  <si>
    <t>HC</t>
  </si>
  <si>
    <t>Keep3rV1</t>
  </si>
  <si>
    <t>KP3R</t>
  </si>
  <si>
    <t>Waltonchain</t>
  </si>
  <si>
    <t>WTC</t>
  </si>
  <si>
    <t>88mph</t>
  </si>
  <si>
    <t>MPH</t>
  </si>
  <si>
    <t>BSCEX</t>
  </si>
  <si>
    <t>BSCX</t>
  </si>
  <si>
    <t>0.exchange</t>
  </si>
  <si>
    <t>ZERO</t>
  </si>
  <si>
    <t>yUSD</t>
  </si>
  <si>
    <t>YVAULT-LP-YCURVE</t>
  </si>
  <si>
    <t>Unit Protocol New</t>
  </si>
  <si>
    <t xml:space="preserve"> DUCK</t>
  </si>
  <si>
    <t>InsurAce</t>
  </si>
  <si>
    <t>INSUR</t>
  </si>
  <si>
    <t>Hydra</t>
  </si>
  <si>
    <t>HYDRA</t>
  </si>
  <si>
    <t>cVault.finance</t>
  </si>
  <si>
    <t>CORE</t>
  </si>
  <si>
    <t>NavCoin</t>
  </si>
  <si>
    <t>NAV</t>
  </si>
  <si>
    <t>NXT</t>
  </si>
  <si>
    <t>Neblio</t>
  </si>
  <si>
    <t>NEBL</t>
  </si>
  <si>
    <t>Polkamarkets</t>
  </si>
  <si>
    <t>POLK</t>
  </si>
  <si>
    <t>HUNT</t>
  </si>
  <si>
    <t>Apollo</t>
  </si>
  <si>
    <t>APL</t>
  </si>
  <si>
    <t>Spendcoin</t>
  </si>
  <si>
    <t>SPND</t>
  </si>
  <si>
    <t>USDX</t>
  </si>
  <si>
    <t>Endor Protocol Token</t>
  </si>
  <si>
    <t>EDR</t>
  </si>
  <si>
    <t>ForTube</t>
  </si>
  <si>
    <t>FOR</t>
  </si>
  <si>
    <t>Wabi</t>
  </si>
  <si>
    <t>WABI</t>
  </si>
  <si>
    <t>Helmet Insure</t>
  </si>
  <si>
    <t>HELMET</t>
  </si>
  <si>
    <t>Measurable Data Token</t>
  </si>
  <si>
    <t>MDT</t>
  </si>
  <si>
    <t>HydraDX</t>
  </si>
  <si>
    <t>XHDX</t>
  </si>
  <si>
    <t>Axion</t>
  </si>
  <si>
    <t>AXN</t>
  </si>
  <si>
    <t>Rootkit</t>
  </si>
  <si>
    <t>ROOT</t>
  </si>
  <si>
    <t>Stakenet</t>
  </si>
  <si>
    <t>XSN</t>
  </si>
  <si>
    <t>Tornado Cash</t>
  </si>
  <si>
    <t>TORN</t>
  </si>
  <si>
    <t>Smartlands Network</t>
  </si>
  <si>
    <t>SLT</t>
  </si>
  <si>
    <t>Troy</t>
  </si>
  <si>
    <t>TROY</t>
  </si>
  <si>
    <t>Anyswap</t>
  </si>
  <si>
    <t>ANY</t>
  </si>
  <si>
    <t>Verus Coin</t>
  </si>
  <si>
    <t>VRSC</t>
  </si>
  <si>
    <t>Oraichain Token</t>
  </si>
  <si>
    <t>ORAI</t>
  </si>
  <si>
    <t>Kleros</t>
  </si>
  <si>
    <t>PNK</t>
  </si>
  <si>
    <t>BitZ Token</t>
  </si>
  <si>
    <t>BZ</t>
  </si>
  <si>
    <t>Exeedme</t>
  </si>
  <si>
    <t>XED</t>
  </si>
  <si>
    <t>TerraKRW</t>
  </si>
  <si>
    <t>KRT</t>
  </si>
  <si>
    <t>BYTZ</t>
  </si>
  <si>
    <t>Gifto</t>
  </si>
  <si>
    <t>GTO</t>
  </si>
  <si>
    <t>DEA</t>
  </si>
  <si>
    <t>LCX</t>
  </si>
  <si>
    <t>KickPad</t>
  </si>
  <si>
    <t>KPAD</t>
  </si>
  <si>
    <t>Bifrost</t>
  </si>
  <si>
    <t>BFC</t>
  </si>
  <si>
    <t>Bonfida</t>
  </si>
  <si>
    <t>FIDA</t>
  </si>
  <si>
    <t>Safe Haven</t>
  </si>
  <si>
    <t>SHA</t>
  </si>
  <si>
    <t>Minter</t>
  </si>
  <si>
    <t>BIP</t>
  </si>
  <si>
    <t>ZB Token</t>
  </si>
  <si>
    <t>ZB</t>
  </si>
  <si>
    <t>Bao Finance</t>
  </si>
  <si>
    <t>BAO</t>
  </si>
  <si>
    <t>Muse</t>
  </si>
  <si>
    <t>MUSE</t>
  </si>
  <si>
    <t>Propy</t>
  </si>
  <si>
    <t>PRO</t>
  </si>
  <si>
    <t>SERO</t>
  </si>
  <si>
    <t>BTU Protocol</t>
  </si>
  <si>
    <t>BTU</t>
  </si>
  <si>
    <t>AGA Token</t>
  </si>
  <si>
    <t>AGA</t>
  </si>
  <si>
    <t>Eterbase Utility Token</t>
  </si>
  <si>
    <t>XBASE</t>
  </si>
  <si>
    <t>Rubic</t>
  </si>
  <si>
    <t>RBC</t>
  </si>
  <si>
    <t>Opium</t>
  </si>
  <si>
    <t>OPIUM</t>
  </si>
  <si>
    <t>Auric Network</t>
  </si>
  <si>
    <t>AUSCM</t>
  </si>
  <si>
    <t>PEAKDEFI</t>
  </si>
  <si>
    <t>PEAK</t>
  </si>
  <si>
    <t>Hermez Network</t>
  </si>
  <si>
    <t>HEZ</t>
  </si>
  <si>
    <t>GivingToServices</t>
  </si>
  <si>
    <t>SVCS</t>
  </si>
  <si>
    <t>Tixl</t>
  </si>
  <si>
    <t>TXL</t>
  </si>
  <si>
    <t>Wault Finance</t>
  </si>
  <si>
    <t>WAULT</t>
  </si>
  <si>
    <t>APY.Finance</t>
  </si>
  <si>
    <t>APY</t>
  </si>
  <si>
    <t>Grin</t>
  </si>
  <si>
    <t>GRIN</t>
  </si>
  <si>
    <t>BUX Token</t>
  </si>
  <si>
    <t>BUX</t>
  </si>
  <si>
    <t>Lattice Token</t>
  </si>
  <si>
    <t>LTX</t>
  </si>
  <si>
    <t>AntiMatter</t>
  </si>
  <si>
    <t>MATTER</t>
  </si>
  <si>
    <t>Celo Dollar</t>
  </si>
  <si>
    <t>CUSD</t>
  </si>
  <si>
    <t>YAM</t>
  </si>
  <si>
    <t>Stake DAO</t>
  </si>
  <si>
    <t>SDT</t>
  </si>
  <si>
    <t>Shroom.Finance</t>
  </si>
  <si>
    <t>SHROOM</t>
  </si>
  <si>
    <t>Mirrored Tesla</t>
  </si>
  <si>
    <t>MTSLA</t>
  </si>
  <si>
    <t>FEG Token</t>
  </si>
  <si>
    <t>FEG</t>
  </si>
  <si>
    <t>Sentivate</t>
  </si>
  <si>
    <t>SNTVT</t>
  </si>
  <si>
    <t>DeepBrain Chain</t>
  </si>
  <si>
    <t>DBC</t>
  </si>
  <si>
    <t>Aleph.im</t>
  </si>
  <si>
    <t>ALEPH</t>
  </si>
  <si>
    <t>Poolz Finance</t>
  </si>
  <si>
    <t>POOLZ</t>
  </si>
  <si>
    <t>Kine Protocol</t>
  </si>
  <si>
    <t>KINE</t>
  </si>
  <si>
    <t>PoolTogether</t>
  </si>
  <si>
    <t>POOL</t>
  </si>
  <si>
    <t>Lympo</t>
  </si>
  <si>
    <t>LYM</t>
  </si>
  <si>
    <t>ICHI</t>
  </si>
  <si>
    <t>Cream ETH 2</t>
  </si>
  <si>
    <t>CRETH2</t>
  </si>
  <si>
    <t>Cope</t>
  </si>
  <si>
    <t>COPE</t>
  </si>
  <si>
    <t>BSCPAD</t>
  </si>
  <si>
    <t>SALT</t>
  </si>
  <si>
    <t>EasyFi</t>
  </si>
  <si>
    <t>EASY</t>
  </si>
  <si>
    <t>Value Liquidity</t>
  </si>
  <si>
    <t>VALUE</t>
  </si>
  <si>
    <t>Wrapped CrescoFin</t>
  </si>
  <si>
    <t>WCRES</t>
  </si>
  <si>
    <t>Genesis Vision</t>
  </si>
  <si>
    <t>GVT</t>
  </si>
  <si>
    <t>FOAM</t>
  </si>
  <si>
    <t>I/O Coin</t>
  </si>
  <si>
    <t>IOC</t>
  </si>
  <si>
    <t>Evolution Finance</t>
  </si>
  <si>
    <t>EVN</t>
  </si>
  <si>
    <t>ACryptoS</t>
  </si>
  <si>
    <t>ACS</t>
  </si>
  <si>
    <t>Veritaseum</t>
  </si>
  <si>
    <t>VERI</t>
  </si>
  <si>
    <t>JustLiquidity</t>
  </si>
  <si>
    <t>JUL</t>
  </si>
  <si>
    <t xml:space="preserve"> Vertcoin</t>
  </si>
  <si>
    <t>VTC</t>
  </si>
  <si>
    <t>Plian</t>
  </si>
  <si>
    <t>PI</t>
  </si>
  <si>
    <t>Mithril</t>
  </si>
  <si>
    <t>MITH</t>
  </si>
  <si>
    <t>Circuits of Value</t>
  </si>
  <si>
    <t>COVAL</t>
  </si>
  <si>
    <t>Lamden</t>
  </si>
  <si>
    <t>TAU</t>
  </si>
  <si>
    <t>Neutrino System Base Token</t>
  </si>
  <si>
    <t>NSBT</t>
  </si>
  <si>
    <t>STASIS EURO</t>
  </si>
  <si>
    <t>EURS</t>
  </si>
  <si>
    <t>dHEDGE DAO</t>
  </si>
  <si>
    <t>DHT</t>
  </si>
  <si>
    <t>Dero</t>
  </si>
  <si>
    <t>DERO</t>
  </si>
  <si>
    <t>mStable USD</t>
  </si>
  <si>
    <t>MUSD</t>
  </si>
  <si>
    <t>Konomi Network</t>
  </si>
  <si>
    <t>KONO</t>
  </si>
  <si>
    <t>Umbrella Network</t>
  </si>
  <si>
    <t>UMB</t>
  </si>
  <si>
    <t>DigixDAO</t>
  </si>
  <si>
    <t>DGD</t>
  </si>
  <si>
    <t>Presearch</t>
  </si>
  <si>
    <t>PRE</t>
  </si>
  <si>
    <t>MCDEX</t>
  </si>
  <si>
    <t>MCB</t>
  </si>
  <si>
    <t>Metaverse ETP</t>
  </si>
  <si>
    <t>ETP</t>
  </si>
  <si>
    <t>Plasma Finance</t>
  </si>
  <si>
    <t>PPAY</t>
  </si>
  <si>
    <t>sLINK</t>
  </si>
  <si>
    <t>SLINK</t>
  </si>
  <si>
    <t>Bread</t>
  </si>
  <si>
    <t>BRD</t>
  </si>
  <si>
    <t>QASH</t>
  </si>
  <si>
    <t>Inverse Finance</t>
  </si>
  <si>
    <t>INV</t>
  </si>
  <si>
    <t>Cudos</t>
  </si>
  <si>
    <t>CUDOS</t>
  </si>
  <si>
    <t>Cover Protocol</t>
  </si>
  <si>
    <t>COVER</t>
  </si>
  <si>
    <t>Curate</t>
  </si>
  <si>
    <t>XCUR</t>
  </si>
  <si>
    <t>Crypterium</t>
  </si>
  <si>
    <t>CRPT</t>
  </si>
  <si>
    <t>B20</t>
  </si>
  <si>
    <t>Opacity</t>
  </si>
  <si>
    <t>OPCT</t>
  </si>
  <si>
    <t>CUTcoin</t>
  </si>
  <si>
    <t>CUT</t>
  </si>
  <si>
    <t>Shyft Network</t>
  </si>
  <si>
    <t>SHFT</t>
  </si>
  <si>
    <t>FREE coin</t>
  </si>
  <si>
    <t>FREE</t>
  </si>
  <si>
    <t>Benchmark Protocol</t>
  </si>
  <si>
    <t>MARK</t>
  </si>
  <si>
    <t>Crowns</t>
  </si>
  <si>
    <t>CWS</t>
  </si>
  <si>
    <t>Sai</t>
  </si>
  <si>
    <t>SAI</t>
  </si>
  <si>
    <t>POA Network</t>
  </si>
  <si>
    <t>POA</t>
  </si>
  <si>
    <t>RioDeFi</t>
  </si>
  <si>
    <t>RFUEL</t>
  </si>
  <si>
    <t>SportX</t>
  </si>
  <si>
    <t>SX</t>
  </si>
  <si>
    <t>Multiplier (BSC)</t>
  </si>
  <si>
    <t>BMXX</t>
  </si>
  <si>
    <t>K21</t>
  </si>
  <si>
    <t>Futureswap</t>
  </si>
  <si>
    <t>FST</t>
  </si>
  <si>
    <t>BlackDragon Token</t>
  </si>
  <si>
    <t>BDT</t>
  </si>
  <si>
    <t>ARMOR</t>
  </si>
  <si>
    <t>KIRA Network</t>
  </si>
  <si>
    <t>KEX</t>
  </si>
  <si>
    <t>Multiplier</t>
  </si>
  <si>
    <t>MXX</t>
  </si>
  <si>
    <t>Blox</t>
  </si>
  <si>
    <t>CDT</t>
  </si>
  <si>
    <t>Earthcoin</t>
  </si>
  <si>
    <t>EAC</t>
  </si>
  <si>
    <t>BiLira</t>
  </si>
  <si>
    <t>TRYB</t>
  </si>
  <si>
    <t>Freeway Token</t>
  </si>
  <si>
    <t>FWT</t>
  </si>
  <si>
    <t>Mirrored Netflix</t>
  </si>
  <si>
    <t>MNFLX</t>
  </si>
  <si>
    <t>USDK</t>
  </si>
  <si>
    <t>BaaSid</t>
  </si>
  <si>
    <t>BAAS</t>
  </si>
  <si>
    <t>Autonio</t>
  </si>
  <si>
    <t>NIOX</t>
  </si>
  <si>
    <t>UniMex Network</t>
  </si>
  <si>
    <t>UMX</t>
  </si>
  <si>
    <t>Vanilla Network</t>
  </si>
  <si>
    <t>VNLA</t>
  </si>
  <si>
    <t>Shadows</t>
  </si>
  <si>
    <t>DOWS</t>
  </si>
  <si>
    <t>SingularDTV</t>
  </si>
  <si>
    <t>SNGLS</t>
  </si>
  <si>
    <t>Mettalex</t>
  </si>
  <si>
    <t>MTLX</t>
  </si>
  <si>
    <t>Public Mint</t>
  </si>
  <si>
    <t>MINT</t>
  </si>
  <si>
    <t>Mirrored iShares Silver Trust</t>
  </si>
  <si>
    <t>MSLV</t>
  </si>
  <si>
    <t>Mirrored Twitter</t>
  </si>
  <si>
    <t>MTWTR</t>
  </si>
  <si>
    <t>Olympus</t>
  </si>
  <si>
    <t>OHM</t>
  </si>
  <si>
    <t>TokenClub</t>
  </si>
  <si>
    <t>TCT</t>
  </si>
  <si>
    <t>Mirrored Google</t>
  </si>
  <si>
    <t>MGOOGL</t>
  </si>
  <si>
    <t>Bitberry Token</t>
  </si>
  <si>
    <t>BBR</t>
  </si>
  <si>
    <t>Viacoin</t>
  </si>
  <si>
    <t>VIA</t>
  </si>
  <si>
    <t>PowerPool Concentrated Voting Power</t>
  </si>
  <si>
    <t>CVP</t>
  </si>
  <si>
    <t>Permission Coin</t>
  </si>
  <si>
    <t>ASK</t>
  </si>
  <si>
    <t>SONM</t>
  </si>
  <si>
    <t>SNM</t>
  </si>
  <si>
    <t>Gather</t>
  </si>
  <si>
    <t>GTH</t>
  </si>
  <si>
    <t>Blind Boxes</t>
  </si>
  <si>
    <t>BLES</t>
  </si>
  <si>
    <t>Decentr</t>
  </si>
  <si>
    <t>DEC</t>
  </si>
  <si>
    <t>CREDITS</t>
  </si>
  <si>
    <t>CS</t>
  </si>
  <si>
    <t>Unisocks</t>
  </si>
  <si>
    <t>SOCKS</t>
  </si>
  <si>
    <t>ExNetwork Token</t>
  </si>
  <si>
    <t>EXNT</t>
  </si>
  <si>
    <t>XSGD</t>
  </si>
  <si>
    <t>DEXTF</t>
  </si>
  <si>
    <t>Quickswap</t>
  </si>
  <si>
    <t>QUICK</t>
  </si>
  <si>
    <t>OctoFi</t>
  </si>
  <si>
    <t>OCTO</t>
  </si>
  <si>
    <t>OAX</t>
  </si>
  <si>
    <t>Whiteheart</t>
  </si>
  <si>
    <t>WHITE</t>
  </si>
  <si>
    <t>Mirrored iShares Gold Trust</t>
  </si>
  <si>
    <t>MIAU</t>
  </si>
  <si>
    <t>OST</t>
  </si>
  <si>
    <t>Dynamic</t>
  </si>
  <si>
    <t>DYN</t>
  </si>
  <si>
    <t>Mirrored Amazon</t>
  </si>
  <si>
    <t>MAMZN</t>
  </si>
  <si>
    <t>UniLayer</t>
  </si>
  <si>
    <t>LAYER</t>
  </si>
  <si>
    <t>WePower</t>
  </si>
  <si>
    <t>WPR</t>
  </si>
  <si>
    <t>AXEL</t>
  </si>
  <si>
    <t>Telos</t>
  </si>
  <si>
    <t>TLOS</t>
  </si>
  <si>
    <t>Aurora</t>
  </si>
  <si>
    <t>AOA</t>
  </si>
  <si>
    <t>All Sports</t>
  </si>
  <si>
    <t>SOC</t>
  </si>
  <si>
    <t>Razor Network</t>
  </si>
  <si>
    <t>RAZOR</t>
  </si>
  <si>
    <t>OptionRoom</t>
  </si>
  <si>
    <t>ROOM</t>
  </si>
  <si>
    <t>Dafi Protocol</t>
  </si>
  <si>
    <t>DAFI</t>
  </si>
  <si>
    <t>DeFiat</t>
  </si>
  <si>
    <t>DFT</t>
  </si>
  <si>
    <t>CargoX</t>
  </si>
  <si>
    <t>CXO</t>
  </si>
  <si>
    <t>Mirrored Apple</t>
  </si>
  <si>
    <t>MAAPL</t>
  </si>
  <si>
    <t>Mirrored ProShares VIX</t>
  </si>
  <si>
    <t>MVIXY</t>
  </si>
  <si>
    <t>Mirrored Alibaba</t>
  </si>
  <si>
    <t>MBABA</t>
  </si>
  <si>
    <t>PlatonCoin</t>
  </si>
  <si>
    <t>PLTC</t>
  </si>
  <si>
    <t>Obyte</t>
  </si>
  <si>
    <t>GBYTE</t>
  </si>
  <si>
    <t>Blank</t>
  </si>
  <si>
    <t>BLANK</t>
  </si>
  <si>
    <t>BitKan</t>
  </si>
  <si>
    <t>KAN</t>
  </si>
  <si>
    <t>Moeda Loyalty Points</t>
  </si>
  <si>
    <t>MDA</t>
  </si>
  <si>
    <t>GameCredits</t>
  </si>
  <si>
    <t>GAME</t>
  </si>
  <si>
    <t>Mirrored Microsoft</t>
  </si>
  <si>
    <t>MMSFT</t>
  </si>
  <si>
    <t>QLC Chain</t>
  </si>
  <si>
    <t>QLC</t>
  </si>
  <si>
    <t>Mirrored Invesco QQQ Trust</t>
  </si>
  <si>
    <t>MQQQ</t>
  </si>
  <si>
    <t>Mirrored United States Oil Fund</t>
  </si>
  <si>
    <t>MUSO</t>
  </si>
  <si>
    <t>sEUR</t>
  </si>
  <si>
    <t>SEUR</t>
  </si>
  <si>
    <t>Wagerr</t>
  </si>
  <si>
    <t>WGR</t>
  </si>
  <si>
    <t>SWFT Blockchain</t>
  </si>
  <si>
    <t>SWFTC</t>
  </si>
  <si>
    <t>WOM Protocol</t>
  </si>
  <si>
    <t>WOM</t>
  </si>
  <si>
    <t>BTSE Token</t>
  </si>
  <si>
    <t>BTSE</t>
  </si>
  <si>
    <t>Props Token</t>
  </si>
  <si>
    <t>PROPS</t>
  </si>
  <si>
    <t>Quantum Resistant Ledger</t>
  </si>
  <si>
    <t>QRL</t>
  </si>
  <si>
    <t>Sport and Leisure</t>
  </si>
  <si>
    <t>SNL</t>
  </si>
  <si>
    <t>Blocknet</t>
  </si>
  <si>
    <t>BLOCK</t>
  </si>
  <si>
    <t>Monetha</t>
  </si>
  <si>
    <t>MTH</t>
  </si>
  <si>
    <t>Yield Optimization Platform &amp; Protocol</t>
  </si>
  <si>
    <t>YOP</t>
  </si>
  <si>
    <t>Basis Share</t>
  </si>
  <si>
    <t>BAS</t>
  </si>
  <si>
    <t>Namecoin</t>
  </si>
  <si>
    <t>NMC</t>
  </si>
  <si>
    <t>DEUS Finance</t>
  </si>
  <si>
    <t>DEUS</t>
  </si>
  <si>
    <t>Cardstack</t>
  </si>
  <si>
    <t>CARD</t>
  </si>
  <si>
    <t>Swirge</t>
  </si>
  <si>
    <t>SWG</t>
  </si>
  <si>
    <t>Tidal Finance</t>
  </si>
  <si>
    <t>TIDAL</t>
  </si>
  <si>
    <t>Ultiledger</t>
  </si>
  <si>
    <t>ULT</t>
  </si>
  <si>
    <t>pBTC35A</t>
  </si>
  <si>
    <t>PBTC35A</t>
  </si>
  <si>
    <t>AITRA</t>
  </si>
  <si>
    <t>Wirex</t>
  </si>
  <si>
    <t>WXT</t>
  </si>
  <si>
    <t>Agave Token</t>
  </si>
  <si>
    <t>AGVE</t>
  </si>
  <si>
    <t>veCRV-DAO yVault</t>
  </si>
  <si>
    <t>YVE-CRVDAO</t>
  </si>
  <si>
    <t>Content Value Network</t>
  </si>
  <si>
    <t>CVNT</t>
  </si>
  <si>
    <t>Dynamic Set Dollar</t>
  </si>
  <si>
    <t>DSD</t>
  </si>
  <si>
    <t>Effect.AI</t>
  </si>
  <si>
    <t>EFX</t>
  </si>
  <si>
    <t>PowerTrade Fuel</t>
  </si>
  <si>
    <t>PTF</t>
  </si>
  <si>
    <t>Unitrade</t>
  </si>
  <si>
    <t>TRADE</t>
  </si>
  <si>
    <t>COIN</t>
  </si>
  <si>
    <t>Jibrel Network</t>
  </si>
  <si>
    <t>JNT</t>
  </si>
  <si>
    <t>e-Money</t>
  </si>
  <si>
    <t>NGM</t>
  </si>
  <si>
    <t>Everex</t>
  </si>
  <si>
    <t>EVX</t>
  </si>
  <si>
    <t>DigitalNote</t>
  </si>
  <si>
    <t>XDN</t>
  </si>
  <si>
    <t>YfDAI.finance</t>
  </si>
  <si>
    <t>YF-DAI</t>
  </si>
  <si>
    <t>GraphLinq Protocol</t>
  </si>
  <si>
    <t>GLQ</t>
  </si>
  <si>
    <t>LGCY Network</t>
  </si>
  <si>
    <t>LGCY</t>
  </si>
  <si>
    <t>DigiCol Token</t>
  </si>
  <si>
    <t>DGCL</t>
  </si>
  <si>
    <t>CyberMiles</t>
  </si>
  <si>
    <t>CMT</t>
  </si>
  <si>
    <t>Unit Protocol</t>
  </si>
  <si>
    <t>COL</t>
  </si>
  <si>
    <t>BLOCKv</t>
  </si>
  <si>
    <t>VEE</t>
  </si>
  <si>
    <t>Falcon Project</t>
  </si>
  <si>
    <t>FNT</t>
  </si>
  <si>
    <t>Berry Data</t>
  </si>
  <si>
    <t>BRY</t>
  </si>
  <si>
    <t>Flux</t>
  </si>
  <si>
    <t>FLUX</t>
  </si>
  <si>
    <t>GeoDB</t>
  </si>
  <si>
    <t>GEO</t>
  </si>
  <si>
    <t>Sirin Labs Token</t>
  </si>
  <si>
    <t>SRN</t>
  </si>
  <si>
    <t>Unistake</t>
  </si>
  <si>
    <t>UNISTAKE</t>
  </si>
  <si>
    <t>Callisto Network</t>
  </si>
  <si>
    <t>CLO</t>
  </si>
  <si>
    <t>Lido DAO</t>
  </si>
  <si>
    <t>LDO</t>
  </si>
  <si>
    <t>Factom</t>
  </si>
  <si>
    <t>FCT</t>
  </si>
  <si>
    <t>Viberate</t>
  </si>
  <si>
    <t>VIB</t>
  </si>
  <si>
    <t>Arcblock</t>
  </si>
  <si>
    <t>ABT</t>
  </si>
  <si>
    <t>Tixl [OLD]</t>
  </si>
  <si>
    <t>MTXLT</t>
  </si>
  <si>
    <t>Bitcoin 2</t>
  </si>
  <si>
    <t>BTC2</t>
  </si>
  <si>
    <t>MoonSwap</t>
  </si>
  <si>
    <t>MOON</t>
  </si>
  <si>
    <t>Aragon Court</t>
  </si>
  <si>
    <t>ANJ</t>
  </si>
  <si>
    <t>XYO Network</t>
  </si>
  <si>
    <t>XYO</t>
  </si>
  <si>
    <t>PolySwarm</t>
  </si>
  <si>
    <t>NCT</t>
  </si>
  <si>
    <t>CSP DAO Network</t>
  </si>
  <si>
    <t xml:space="preserve">NEBO </t>
  </si>
  <si>
    <t>SmartCash</t>
  </si>
  <si>
    <t>SMART</t>
  </si>
  <si>
    <t>AnRKey X</t>
  </si>
  <si>
    <t>$ANRX</t>
  </si>
  <si>
    <t>UpBots</t>
  </si>
  <si>
    <t>UBXT</t>
  </si>
  <si>
    <t>DomRaider</t>
  </si>
  <si>
    <t>DRT</t>
  </si>
  <si>
    <t>Shift</t>
  </si>
  <si>
    <t>SHIFT</t>
  </si>
  <si>
    <t>MurAll</t>
  </si>
  <si>
    <t>PAINT</t>
  </si>
  <si>
    <t>Airbloc</t>
  </si>
  <si>
    <t>ABL</t>
  </si>
  <si>
    <t>ProximaX</t>
  </si>
  <si>
    <t>XPX</t>
  </si>
  <si>
    <t>Bird.Money</t>
  </si>
  <si>
    <t>BIRD</t>
  </si>
  <si>
    <t>Jupiter</t>
  </si>
  <si>
    <t>JUP</t>
  </si>
  <si>
    <t>Doki Doki</t>
  </si>
  <si>
    <t>DOKI</t>
  </si>
  <si>
    <t>pTokens BTC</t>
  </si>
  <si>
    <t>PBTC</t>
  </si>
  <si>
    <t>Adappter Token</t>
  </si>
  <si>
    <t>ADP</t>
  </si>
  <si>
    <t>SakeToken</t>
  </si>
  <si>
    <t>SAKE</t>
  </si>
  <si>
    <t>Fuse</t>
  </si>
  <si>
    <t>FUSE</t>
  </si>
  <si>
    <t>MORK</t>
  </si>
  <si>
    <t>Gameswap</t>
  </si>
  <si>
    <t>GSWAP</t>
  </si>
  <si>
    <t>Small Love Potion</t>
  </si>
  <si>
    <t>SLP</t>
  </si>
  <si>
    <t>Digital Reserve Currency</t>
  </si>
  <si>
    <t>DRC</t>
  </si>
  <si>
    <t>Nsure Network</t>
  </si>
  <si>
    <t>NSURE</t>
  </si>
  <si>
    <t>Propel</t>
  </si>
  <si>
    <t>PROPEL</t>
  </si>
  <si>
    <t>Validity</t>
  </si>
  <si>
    <t>Unifty</t>
  </si>
  <si>
    <t>NIF</t>
  </si>
  <si>
    <t>Basis Cash</t>
  </si>
  <si>
    <t>BAC</t>
  </si>
  <si>
    <t>AppCoins</t>
  </si>
  <si>
    <t>APPC</t>
  </si>
  <si>
    <t>X-CASH</t>
  </si>
  <si>
    <t>XCASH</t>
  </si>
  <si>
    <t>Alchemy Pay</t>
  </si>
  <si>
    <t>ACH</t>
  </si>
  <si>
    <t>TOP Network</t>
  </si>
  <si>
    <t>TOP</t>
  </si>
  <si>
    <t>Smart Valor</t>
  </si>
  <si>
    <t>VALOR</t>
  </si>
  <si>
    <t>Pluton</t>
  </si>
  <si>
    <t>PLU</t>
  </si>
  <si>
    <t>Jarvis Reward Token</t>
  </si>
  <si>
    <t>JRT</t>
  </si>
  <si>
    <t>Spheroid Universe</t>
  </si>
  <si>
    <t>SPH</t>
  </si>
  <si>
    <t>OceanEX Token</t>
  </si>
  <si>
    <t>OCE</t>
  </si>
  <si>
    <t>ZBG Token</t>
  </si>
  <si>
    <t>ZT</t>
  </si>
  <si>
    <t>Nucleus Vision</t>
  </si>
  <si>
    <t>NCASH</t>
  </si>
  <si>
    <t>Dev Protocol</t>
  </si>
  <si>
    <t>DEV</t>
  </si>
  <si>
    <t>Dextoken Governance</t>
  </si>
  <si>
    <t>DEXG</t>
  </si>
  <si>
    <t>Ubiq</t>
  </si>
  <si>
    <t>UBQ</t>
  </si>
  <si>
    <t>SAFE2</t>
  </si>
  <si>
    <t>TurtleCoin</t>
  </si>
  <si>
    <t>TRTL</t>
  </si>
  <si>
    <t>Swerve</t>
  </si>
  <si>
    <t>SWRV</t>
  </si>
  <si>
    <t>Connect Financial</t>
  </si>
  <si>
    <t>CNFI</t>
  </si>
  <si>
    <t>Hedget</t>
  </si>
  <si>
    <t>HGET</t>
  </si>
  <si>
    <t>NFT Protocol</t>
  </si>
  <si>
    <t>NFT</t>
  </si>
  <si>
    <t>EUNO</t>
  </si>
  <si>
    <t>ERC20</t>
  </si>
  <si>
    <t>MultiVAC</t>
  </si>
  <si>
    <t>MTV</t>
  </si>
  <si>
    <t>Banano</t>
  </si>
  <si>
    <t xml:space="preserve"> BAN</t>
  </si>
  <si>
    <t>Siren</t>
  </si>
  <si>
    <t>SI</t>
  </si>
  <si>
    <t>Portion</t>
  </si>
  <si>
    <t>PRT</t>
  </si>
  <si>
    <t>DaTa eXchange Token</t>
  </si>
  <si>
    <t>DTX</t>
  </si>
  <si>
    <t>Honey</t>
  </si>
  <si>
    <t>HNY</t>
  </si>
  <si>
    <t>TenX</t>
  </si>
  <si>
    <t>PAY</t>
  </si>
  <si>
    <t>Agrello</t>
  </si>
  <si>
    <t>DLT</t>
  </si>
  <si>
    <t>Goose Finance</t>
  </si>
  <si>
    <t>EGG</t>
  </si>
  <si>
    <t>Furucombo</t>
  </si>
  <si>
    <t>COMBO</t>
  </si>
  <si>
    <t>DOS Network</t>
  </si>
  <si>
    <t>DOS</t>
  </si>
  <si>
    <t>Pastel</t>
  </si>
  <si>
    <t>PSL</t>
  </si>
  <si>
    <t>FinNexus</t>
  </si>
  <si>
    <t>FNX</t>
  </si>
  <si>
    <t>Indexed Finance</t>
  </si>
  <si>
    <t>NDX</t>
  </si>
  <si>
    <t>Jetfuel Finance</t>
  </si>
  <si>
    <t>FUEL</t>
  </si>
  <si>
    <t>Filda</t>
  </si>
  <si>
    <t>FILDA</t>
  </si>
  <si>
    <t>XMax</t>
  </si>
  <si>
    <t>XMX</t>
  </si>
  <si>
    <t>Dapp.com</t>
  </si>
  <si>
    <t>DAPPT</t>
  </si>
  <si>
    <t>Meter Governance</t>
  </si>
  <si>
    <t>MTRG</t>
  </si>
  <si>
    <t>SIX Network</t>
  </si>
  <si>
    <t>SIX</t>
  </si>
  <si>
    <t>IDLE</t>
  </si>
  <si>
    <t>carVertical</t>
  </si>
  <si>
    <t>CV</t>
  </si>
  <si>
    <t>Covesting</t>
  </si>
  <si>
    <t>COV</t>
  </si>
  <si>
    <t>BnkToTheFuture</t>
  </si>
  <si>
    <t>BFT</t>
  </si>
  <si>
    <t>Oddz</t>
  </si>
  <si>
    <t>ODDZ</t>
  </si>
  <si>
    <t>Auctus</t>
  </si>
  <si>
    <t>AUC</t>
  </si>
  <si>
    <t>Dracula Token</t>
  </si>
  <si>
    <t>Zano</t>
  </si>
  <si>
    <t>ZANO</t>
  </si>
  <si>
    <t>Centaur</t>
  </si>
  <si>
    <t>CNTR</t>
  </si>
  <si>
    <t>OnX Finance</t>
  </si>
  <si>
    <t>ONX</t>
  </si>
  <si>
    <t>DexKit</t>
  </si>
  <si>
    <t>KIT</t>
  </si>
  <si>
    <t>Must</t>
  </si>
  <si>
    <t>MUST</t>
  </si>
  <si>
    <t>Yield</t>
  </si>
  <si>
    <t>Prosper</t>
  </si>
  <si>
    <t>PROS</t>
  </si>
  <si>
    <t>FLO</t>
  </si>
  <si>
    <t>Midas Dollar Share</t>
  </si>
  <si>
    <t>MDS</t>
  </si>
  <si>
    <t>Achain</t>
  </si>
  <si>
    <t>ACT</t>
  </si>
  <si>
    <t>Falconswap</t>
  </si>
  <si>
    <t>FSW</t>
  </si>
  <si>
    <t>BABB</t>
  </si>
  <si>
    <t>BAX</t>
  </si>
  <si>
    <t>Vidya</t>
  </si>
  <si>
    <t>VIDYA</t>
  </si>
  <si>
    <t>Essentia</t>
  </si>
  <si>
    <t>ESS</t>
  </si>
  <si>
    <t>Sylo</t>
  </si>
  <si>
    <t>SYLO</t>
  </si>
  <si>
    <t>UnlimitedIP</t>
  </si>
  <si>
    <t>UIP</t>
  </si>
  <si>
    <t>Egretia</t>
  </si>
  <si>
    <t>EGT</t>
  </si>
  <si>
    <t>Peercoin</t>
  </si>
  <si>
    <t>PPC</t>
  </si>
  <si>
    <t>Burst</t>
  </si>
  <si>
    <t>BURST</t>
  </si>
  <si>
    <t>XAYA</t>
  </si>
  <si>
    <t>CHI</t>
  </si>
  <si>
    <t>Ruff</t>
  </si>
  <si>
    <t>RUFF</t>
  </si>
  <si>
    <t>Abyss</t>
  </si>
  <si>
    <t>ABYSS</t>
  </si>
  <si>
    <t>Yearn Lazy Ape</t>
  </si>
  <si>
    <t>YLA</t>
  </si>
  <si>
    <t>KRYLL</t>
  </si>
  <si>
    <t>KRL</t>
  </si>
  <si>
    <t>DeltaHub Community</t>
  </si>
  <si>
    <t>DHC</t>
  </si>
  <si>
    <t>apM Coin</t>
  </si>
  <si>
    <t>APM</t>
  </si>
  <si>
    <t>Proton</t>
  </si>
  <si>
    <t>XPR</t>
  </si>
  <si>
    <t>Hyperion</t>
  </si>
  <si>
    <t>HYN</t>
  </si>
  <si>
    <t>ZelaaPayAE</t>
  </si>
  <si>
    <t>ZPAE</t>
  </si>
  <si>
    <t>AMLT Network</t>
  </si>
  <si>
    <t>AMLT</t>
  </si>
  <si>
    <t>DXdao</t>
  </si>
  <si>
    <t>DXD</t>
  </si>
  <si>
    <t>Bibox Token</t>
  </si>
  <si>
    <t>BIX</t>
  </si>
  <si>
    <t>SmartMesh</t>
  </si>
  <si>
    <t>SMT</t>
  </si>
  <si>
    <t>Ruler Protocol</t>
  </si>
  <si>
    <t>RULER</t>
  </si>
  <si>
    <t>Matrix AI Network</t>
  </si>
  <si>
    <t>MAN</t>
  </si>
  <si>
    <t>Non-Fungible Yearn</t>
  </si>
  <si>
    <t>NFY</t>
  </si>
  <si>
    <t>Premia</t>
  </si>
  <si>
    <t>PREMIA</t>
  </si>
  <si>
    <t>Truefeedback Token</t>
  </si>
  <si>
    <t>TFB</t>
  </si>
  <si>
    <t>Govi</t>
  </si>
  <si>
    <t xml:space="preserve">GOVI </t>
  </si>
  <si>
    <t>GEEQ</t>
  </si>
  <si>
    <t>JULIEN</t>
  </si>
  <si>
    <t>MediShares</t>
  </si>
  <si>
    <t>eXPerience Chain</t>
  </si>
  <si>
    <t>XPC</t>
  </si>
  <si>
    <t>SOTA Finance</t>
  </si>
  <si>
    <t>SOTA</t>
  </si>
  <si>
    <t>bAlpha</t>
  </si>
  <si>
    <t>BALPHA</t>
  </si>
  <si>
    <t>Restart Energy</t>
  </si>
  <si>
    <t>MWAT</t>
  </si>
  <si>
    <t>Somnium Space CUBEs</t>
  </si>
  <si>
    <t>CUBE</t>
  </si>
  <si>
    <t>OPEN Governance Token</t>
  </si>
  <si>
    <t>OPEN</t>
  </si>
  <si>
    <t>Yield Protocol</t>
  </si>
  <si>
    <t>YIELD</t>
  </si>
  <si>
    <t>Internxt</t>
  </si>
  <si>
    <t>INXT</t>
  </si>
  <si>
    <t>Eleven Finance</t>
  </si>
  <si>
    <t>ELE</t>
  </si>
  <si>
    <t>dfohub</t>
  </si>
  <si>
    <t>BUIDL</t>
  </si>
  <si>
    <t>Mooncoin</t>
  </si>
  <si>
    <t>Azuki</t>
  </si>
  <si>
    <t>AZUKI</t>
  </si>
  <si>
    <t>Unido</t>
  </si>
  <si>
    <t>UDO</t>
  </si>
  <si>
    <t>Santiment Network Token</t>
  </si>
  <si>
    <t>SAN</t>
  </si>
  <si>
    <t>Social Rocket</t>
  </si>
  <si>
    <t>ROCKS</t>
  </si>
  <si>
    <t>DefiDollar</t>
  </si>
  <si>
    <t>DUSD</t>
  </si>
  <si>
    <t>Dovu</t>
  </si>
  <si>
    <t>DOV</t>
  </si>
  <si>
    <t>High Performance Blockchain</t>
  </si>
  <si>
    <t>HPB</t>
  </si>
  <si>
    <t>Leverj Gluon</t>
  </si>
  <si>
    <t>L2</t>
  </si>
  <si>
    <t>Ambrosus</t>
  </si>
  <si>
    <t>AMB</t>
  </si>
  <si>
    <t>Flashstake</t>
  </si>
  <si>
    <t>FLASH</t>
  </si>
  <si>
    <t>Syndicate</t>
  </si>
  <si>
    <t>SYNX</t>
  </si>
  <si>
    <t>IQeon</t>
  </si>
  <si>
    <t>IQN</t>
  </si>
  <si>
    <t>Pickle Finance</t>
  </si>
  <si>
    <t>PICKLE</t>
  </si>
  <si>
    <t>Parachute</t>
  </si>
  <si>
    <t>PAR</t>
  </si>
  <si>
    <t>Impulse By FDR</t>
  </si>
  <si>
    <t>IMPULSE</t>
  </si>
  <si>
    <t>Genaro Network</t>
  </si>
  <si>
    <t>GNX</t>
  </si>
  <si>
    <t>DAOstack</t>
  </si>
  <si>
    <t>GEN</t>
  </si>
  <si>
    <t>Alpaca Finance</t>
  </si>
  <si>
    <t>ALPACA</t>
  </si>
  <si>
    <t>Polkacity</t>
  </si>
  <si>
    <t>POLC</t>
  </si>
  <si>
    <t>Sync Network</t>
  </si>
  <si>
    <t>SYNC</t>
  </si>
  <si>
    <t>Lien</t>
  </si>
  <si>
    <t>LIEN</t>
  </si>
  <si>
    <t>DEFI Top 5 Index</t>
  </si>
  <si>
    <t>DEFI5</t>
  </si>
  <si>
    <t>BCdiploma-EvidenZ</t>
  </si>
  <si>
    <t>BCDT</t>
  </si>
  <si>
    <t>Bonded Finance</t>
  </si>
  <si>
    <t>IxiCash</t>
  </si>
  <si>
    <t>IXI</t>
  </si>
  <si>
    <t>Strong</t>
  </si>
  <si>
    <t>STRONG</t>
  </si>
  <si>
    <t>Infinitecoin</t>
  </si>
  <si>
    <t>IFC</t>
  </si>
  <si>
    <t>Aspire</t>
  </si>
  <si>
    <t>ASP</t>
  </si>
  <si>
    <t>NIX</t>
  </si>
  <si>
    <t>Gem Exchange And Trading</t>
  </si>
  <si>
    <t>GXT</t>
  </si>
  <si>
    <t>Unslashed Finance</t>
  </si>
  <si>
    <t>USF</t>
  </si>
  <si>
    <t>yAxis</t>
  </si>
  <si>
    <t>YAX</t>
  </si>
  <si>
    <t>EmerCoin</t>
  </si>
  <si>
    <t>EMC</t>
  </si>
  <si>
    <t>Odyssey</t>
  </si>
  <si>
    <t>OCN</t>
  </si>
  <si>
    <t>Mysterium</t>
  </si>
  <si>
    <t>MYST</t>
  </si>
  <si>
    <t>Items</t>
  </si>
  <si>
    <t>ARTE</t>
  </si>
  <si>
    <t>UniCrypt</t>
  </si>
  <si>
    <t>UNCX</t>
  </si>
  <si>
    <t>Trittium</t>
  </si>
  <si>
    <t>TRTT</t>
  </si>
  <si>
    <t>UTU Coin</t>
  </si>
  <si>
    <t>UTU</t>
  </si>
  <si>
    <t>Enigma</t>
  </si>
  <si>
    <t>ENG</t>
  </si>
  <si>
    <t>Visor</t>
  </si>
  <si>
    <t>VISR</t>
  </si>
  <si>
    <t>Casino Betting Coin</t>
  </si>
  <si>
    <t>CBC</t>
  </si>
  <si>
    <t>CoinPoker</t>
  </si>
  <si>
    <t>CHP</t>
  </si>
  <si>
    <t>LikeCoin</t>
  </si>
  <si>
    <t>LIKE</t>
  </si>
  <si>
    <t>OneSwap DAO Token</t>
  </si>
  <si>
    <t>ONES</t>
  </si>
  <si>
    <t>Chonk</t>
  </si>
  <si>
    <t>CHONK</t>
  </si>
  <si>
    <t>Verox</t>
  </si>
  <si>
    <t>VRX</t>
  </si>
  <si>
    <t>LATOKEN</t>
  </si>
  <si>
    <t>LA</t>
  </si>
  <si>
    <t>OneLedger</t>
  </si>
  <si>
    <t>OLT</t>
  </si>
  <si>
    <t>Roobee</t>
  </si>
  <si>
    <t>ROOBEE</t>
  </si>
  <si>
    <t>Soar</t>
  </si>
  <si>
    <t>SOAR</t>
  </si>
  <si>
    <t>Digitex Token</t>
  </si>
  <si>
    <t>DGTX</t>
  </si>
  <si>
    <t>DTA</t>
  </si>
  <si>
    <t>DefiDollar DAO</t>
  </si>
  <si>
    <t xml:space="preserve">DFD </t>
  </si>
  <si>
    <t>World Token</t>
  </si>
  <si>
    <t>WORLD</t>
  </si>
  <si>
    <t>Particl</t>
  </si>
  <si>
    <t>PART</t>
  </si>
  <si>
    <t>Monolith</t>
  </si>
  <si>
    <t>TKN</t>
  </si>
  <si>
    <t>Phore</t>
  </si>
  <si>
    <t>PHR</t>
  </si>
  <si>
    <t>Beowulf</t>
  </si>
  <si>
    <t>BWF</t>
  </si>
  <si>
    <t>DUST Token</t>
  </si>
  <si>
    <t>DUST</t>
  </si>
  <si>
    <t>Vaiot</t>
  </si>
  <si>
    <t>IoT Chain</t>
  </si>
  <si>
    <t>ITC</t>
  </si>
  <si>
    <t>Fedoracoin</t>
  </si>
  <si>
    <t>TIPS</t>
  </si>
  <si>
    <t>THEKEY</t>
  </si>
  <si>
    <t>TKY</t>
  </si>
  <si>
    <t>Marginswap</t>
  </si>
  <si>
    <t>MFI</t>
  </si>
  <si>
    <t>YOU Chain</t>
  </si>
  <si>
    <t>YOU</t>
  </si>
  <si>
    <t>Evedo</t>
  </si>
  <si>
    <t>EVED</t>
  </si>
  <si>
    <t>GIV Token</t>
  </si>
  <si>
    <t>GIV</t>
  </si>
  <si>
    <t>xSigma</t>
  </si>
  <si>
    <t>SIG</t>
  </si>
  <si>
    <t>DeFi Yield Protocol</t>
  </si>
  <si>
    <t>DYP</t>
  </si>
  <si>
    <t>Quadrant Protocol</t>
  </si>
  <si>
    <t>EQUAD</t>
  </si>
  <si>
    <t>Nord Finance</t>
  </si>
  <si>
    <t>NORD</t>
  </si>
  <si>
    <t>Modefi</t>
  </si>
  <si>
    <t xml:space="preserve"> MOD</t>
  </si>
  <si>
    <t>Yieldwatch</t>
  </si>
  <si>
    <t>WATCH</t>
  </si>
  <si>
    <t>BitMart Token</t>
  </si>
  <si>
    <t>BMX</t>
  </si>
  <si>
    <t>EDDASwap</t>
  </si>
  <si>
    <t>EDDA</t>
  </si>
  <si>
    <t>Gourmet Galaxy</t>
  </si>
  <si>
    <t>GUM</t>
  </si>
  <si>
    <t>Statera</t>
  </si>
  <si>
    <t>STA</t>
  </si>
  <si>
    <t>iETH</t>
  </si>
  <si>
    <t>IETH</t>
  </si>
  <si>
    <t>DAOventures</t>
  </si>
  <si>
    <t>DVG</t>
  </si>
  <si>
    <t>Diamond</t>
  </si>
  <si>
    <t>DMD</t>
  </si>
  <si>
    <t>Pillar</t>
  </si>
  <si>
    <t>PLR</t>
  </si>
  <si>
    <t>ETHA Lend</t>
  </si>
  <si>
    <t>ETHA</t>
  </si>
  <si>
    <t>Plair</t>
  </si>
  <si>
    <t>PLA</t>
  </si>
  <si>
    <t>VIBE</t>
  </si>
  <si>
    <t>Darwinia Commitment Token</t>
  </si>
  <si>
    <t>KTON</t>
  </si>
  <si>
    <t>Koinos</t>
  </si>
  <si>
    <t>KOIN</t>
  </si>
  <si>
    <t>Hydro Protocol</t>
  </si>
  <si>
    <t>Safemars</t>
  </si>
  <si>
    <t>SAFEMARS</t>
  </si>
  <si>
    <t>Napoleon X</t>
  </si>
  <si>
    <t>NPX</t>
  </si>
  <si>
    <t>Realio Network</t>
  </si>
  <si>
    <t>RIO</t>
  </si>
  <si>
    <t>Hakka Finance</t>
  </si>
  <si>
    <t>HAKKA</t>
  </si>
  <si>
    <t>Enecuum</t>
  </si>
  <si>
    <t>ENQ</t>
  </si>
  <si>
    <t>Kambria</t>
  </si>
  <si>
    <t>KAT</t>
  </si>
  <si>
    <t>Zenfuse</t>
  </si>
  <si>
    <t>ZEFU</t>
  </si>
  <si>
    <t>HitChain</t>
  </si>
  <si>
    <t>HIT</t>
  </si>
  <si>
    <t>Carbon</t>
  </si>
  <si>
    <t>CRBN</t>
  </si>
  <si>
    <t>Snowswap</t>
  </si>
  <si>
    <t>SNOW</t>
  </si>
  <si>
    <t>Time New Bank</t>
  </si>
  <si>
    <t>TNB</t>
  </si>
  <si>
    <t>Friends With Benefits Pro</t>
  </si>
  <si>
    <t>FWB</t>
  </si>
  <si>
    <t>WeOwn</t>
  </si>
  <si>
    <t>CHX</t>
  </si>
  <si>
    <t>Monster Slayer Share</t>
  </si>
  <si>
    <t>MSS</t>
  </si>
  <si>
    <t>YF Link</t>
  </si>
  <si>
    <t>YFL</t>
  </si>
  <si>
    <t>Vether</t>
  </si>
  <si>
    <t>VETH</t>
  </si>
  <si>
    <t>Rocki</t>
  </si>
  <si>
    <t>Hive Dollar</t>
  </si>
  <si>
    <t>HBD</t>
  </si>
  <si>
    <t>Stakecube</t>
  </si>
  <si>
    <t>SCC</t>
  </si>
  <si>
    <t>xToken</t>
  </si>
  <si>
    <t>XTK</t>
  </si>
  <si>
    <t>Offshift</t>
  </si>
  <si>
    <t>XFT</t>
  </si>
  <si>
    <t>OIN Finance</t>
  </si>
  <si>
    <t>OIN</t>
  </si>
  <si>
    <t>UniCrypt (Old)</t>
  </si>
  <si>
    <t>UNC</t>
  </si>
  <si>
    <t>AGA Rewards</t>
  </si>
  <si>
    <t>AGAR</t>
  </si>
  <si>
    <t>Oduwa Coin</t>
  </si>
  <si>
    <t>OWC</t>
  </si>
  <si>
    <t>Firdaos</t>
  </si>
  <si>
    <t>FDO</t>
  </si>
  <si>
    <t>BitCore</t>
  </si>
  <si>
    <t>BTX</t>
  </si>
  <si>
    <t>Kulupu</t>
  </si>
  <si>
    <t>KLP</t>
  </si>
  <si>
    <t>Content Neutrality Network</t>
  </si>
  <si>
    <t>CNN</t>
  </si>
  <si>
    <t>Router Protocol</t>
  </si>
  <si>
    <t>ROUTE</t>
  </si>
  <si>
    <t>Alpaca</t>
  </si>
  <si>
    <t>ALPA</t>
  </si>
  <si>
    <t>BNB48 Club Token</t>
  </si>
  <si>
    <t>KOGE</t>
  </si>
  <si>
    <t>CoTrader</t>
  </si>
  <si>
    <t>COT</t>
  </si>
  <si>
    <t>CVCoin</t>
  </si>
  <si>
    <t>CVN</t>
  </si>
  <si>
    <t>Behodler</t>
  </si>
  <si>
    <t>EYE</t>
  </si>
  <si>
    <t>CNNS</t>
  </si>
  <si>
    <t>Blockzero Labs</t>
  </si>
  <si>
    <t>XIO</t>
  </si>
  <si>
    <t>Hyprr (Howdoo)</t>
  </si>
  <si>
    <t>UDOO</t>
  </si>
  <si>
    <t>2key.network</t>
  </si>
  <si>
    <t>2KEY</t>
  </si>
  <si>
    <t>Universa</t>
  </si>
  <si>
    <t>UTNP</t>
  </si>
  <si>
    <t>Lua Token</t>
  </si>
  <si>
    <t>LUA</t>
  </si>
  <si>
    <t>Nyzo</t>
  </si>
  <si>
    <t>NYZO</t>
  </si>
  <si>
    <t>TosDis</t>
  </si>
  <si>
    <t>DIS</t>
  </si>
  <si>
    <t>Charg Coin</t>
  </si>
  <si>
    <t>CHG</t>
  </si>
  <si>
    <t>reflect.finance</t>
  </si>
  <si>
    <t>RFI</t>
  </si>
  <si>
    <t>SharedStake Governance Token</t>
  </si>
  <si>
    <t>SGT</t>
  </si>
  <si>
    <t>chrono.tech</t>
  </si>
  <si>
    <t>TIME</t>
  </si>
  <si>
    <t>CPChain</t>
  </si>
  <si>
    <t>CPC</t>
  </si>
  <si>
    <t>Monavale</t>
  </si>
  <si>
    <t>ETH 2x Flexible Leverage Index</t>
  </si>
  <si>
    <t>ETH2X-FLI</t>
  </si>
  <si>
    <t>PlotX</t>
  </si>
  <si>
    <t>PLOT</t>
  </si>
  <si>
    <t>Archer DAO Governance Token</t>
  </si>
  <si>
    <t>ARCH</t>
  </si>
  <si>
    <t>DePay</t>
  </si>
  <si>
    <t>DEPAY</t>
  </si>
  <si>
    <t>SaTT</t>
  </si>
  <si>
    <t>SATT</t>
  </si>
  <si>
    <t>Based Money</t>
  </si>
  <si>
    <t>$BASED</t>
  </si>
  <si>
    <t>DeFiner</t>
  </si>
  <si>
    <t>FIN</t>
  </si>
  <si>
    <t>cREP</t>
  </si>
  <si>
    <t>CREP</t>
  </si>
  <si>
    <t>sDEFI</t>
  </si>
  <si>
    <t>SDEFI</t>
  </si>
  <si>
    <t>ReapChain</t>
  </si>
  <si>
    <t>REAP</t>
  </si>
  <si>
    <t>CoFiX</t>
  </si>
  <si>
    <t>COFI</t>
  </si>
  <si>
    <t>SpankChain</t>
  </si>
  <si>
    <t>SPANK</t>
  </si>
  <si>
    <t>ScPrime</t>
  </si>
  <si>
    <t>SCP</t>
  </si>
  <si>
    <t>Unique One</t>
  </si>
  <si>
    <t>RARE</t>
  </si>
  <si>
    <t>Counterparty</t>
  </si>
  <si>
    <t>XCP</t>
  </si>
  <si>
    <t>Yee</t>
  </si>
  <si>
    <t>YEE</t>
  </si>
  <si>
    <t>Block Duelers</t>
  </si>
  <si>
    <t>INSTAR</t>
  </si>
  <si>
    <t>Cryptocurrency Top 10 Index</t>
  </si>
  <si>
    <t>CC10</t>
  </si>
  <si>
    <t>ChartEx</t>
  </si>
  <si>
    <t>CHART</t>
  </si>
  <si>
    <t>QuiverX</t>
  </si>
  <si>
    <t>QRX</t>
  </si>
  <si>
    <t>BountyMarketCap</t>
  </si>
  <si>
    <t>BMC</t>
  </si>
  <si>
    <t>Gleec Coin</t>
  </si>
  <si>
    <t>GLEEC</t>
  </si>
  <si>
    <t>cWBTC</t>
  </si>
  <si>
    <t xml:space="preserve"> CWBTC</t>
  </si>
  <si>
    <t>FairGame</t>
  </si>
  <si>
    <t>FAIR</t>
  </si>
  <si>
    <t>WOWswap</t>
  </si>
  <si>
    <t>WOW</t>
  </si>
  <si>
    <t>SEEN</t>
  </si>
  <si>
    <t>Smart MFG</t>
  </si>
  <si>
    <t>MFG</t>
  </si>
  <si>
    <t>Robot</t>
  </si>
  <si>
    <t>ROBOT</t>
  </si>
  <si>
    <t>Hyve</t>
  </si>
  <si>
    <t>HYVE</t>
  </si>
  <si>
    <t>Waifu Token</t>
  </si>
  <si>
    <t>WAIF</t>
  </si>
  <si>
    <t>U Network</t>
  </si>
  <si>
    <t>UUU</t>
  </si>
  <si>
    <t>PieDAO DOUGH v2</t>
  </si>
  <si>
    <t>DOUGH</t>
  </si>
  <si>
    <t>GROWTH DeFi</t>
  </si>
  <si>
    <t>GRO</t>
  </si>
  <si>
    <t>Urus Token</t>
  </si>
  <si>
    <t>URUS</t>
  </si>
  <si>
    <t>Nectar</t>
  </si>
  <si>
    <t>NEC</t>
  </si>
  <si>
    <t>Gambit</t>
  </si>
  <si>
    <t>GMT</t>
  </si>
  <si>
    <t>Chi Gastoken</t>
  </si>
  <si>
    <t>LINKA</t>
  </si>
  <si>
    <t>Habitat</t>
  </si>
  <si>
    <t>HBT</t>
  </si>
  <si>
    <t>RELEASE</t>
  </si>
  <si>
    <t>REL</t>
  </si>
  <si>
    <t>Feathercoin</t>
  </si>
  <si>
    <t>FTC</t>
  </si>
  <si>
    <t>PumaPay</t>
  </si>
  <si>
    <t>PMA</t>
  </si>
  <si>
    <t>Linkeye</t>
  </si>
  <si>
    <t>LET</t>
  </si>
  <si>
    <t>Stobox Token</t>
  </si>
  <si>
    <t>STBU</t>
  </si>
  <si>
    <t>Power Index Pool Token</t>
  </si>
  <si>
    <t>PIPT</t>
  </si>
  <si>
    <t>SWAG Finance</t>
  </si>
  <si>
    <t>SWAG</t>
  </si>
  <si>
    <t>DxSale Network</t>
  </si>
  <si>
    <t>SALE</t>
  </si>
  <si>
    <t>Cube</t>
  </si>
  <si>
    <t>adbank</t>
  </si>
  <si>
    <t>ADB</t>
  </si>
  <si>
    <t>ACDX Exchange Token</t>
  </si>
  <si>
    <t>ACXT</t>
  </si>
  <si>
    <t>Royale</t>
  </si>
  <si>
    <t>ROYA</t>
  </si>
  <si>
    <t>TERA</t>
  </si>
  <si>
    <t>Iteration Syndicate</t>
  </si>
  <si>
    <t>ITS</t>
  </si>
  <si>
    <t>Mantis Network</t>
  </si>
  <si>
    <t>MNTIS</t>
  </si>
  <si>
    <t>YOYOW</t>
  </si>
  <si>
    <t>Midas Dollar</t>
  </si>
  <si>
    <t>MDO</t>
  </si>
  <si>
    <t>Wings</t>
  </si>
  <si>
    <t>WINGS</t>
  </si>
  <si>
    <t>EXRNchain</t>
  </si>
  <si>
    <t>EXRN</t>
  </si>
  <si>
    <t>Mobius</t>
  </si>
  <si>
    <t>MOBI</t>
  </si>
  <si>
    <t>Starname</t>
  </si>
  <si>
    <t>IOV</t>
  </si>
  <si>
    <t>Paypolitan Token</t>
  </si>
  <si>
    <t>EPAN</t>
  </si>
  <si>
    <t>Shard Coin</t>
  </si>
  <si>
    <t>SHARD</t>
  </si>
  <si>
    <t>MahaDAO</t>
  </si>
  <si>
    <t>MAHA</t>
  </si>
  <si>
    <t>SpiderDAO</t>
  </si>
  <si>
    <t>SPDR</t>
  </si>
  <si>
    <t>Asko</t>
  </si>
  <si>
    <t>ASKO</t>
  </si>
  <si>
    <t>aXpire</t>
  </si>
  <si>
    <t>AXPR</t>
  </si>
  <si>
    <t>Vortex DeFi</t>
  </si>
  <si>
    <t>VTX</t>
  </si>
  <si>
    <t>Raven Protocol</t>
  </si>
  <si>
    <t>RAVEN</t>
  </si>
  <si>
    <t>Neumark</t>
  </si>
  <si>
    <t>NEU</t>
  </si>
  <si>
    <t>DDS.Store</t>
  </si>
  <si>
    <t>DDS</t>
  </si>
  <si>
    <t>xRhodium</t>
  </si>
  <si>
    <t>XRC</t>
  </si>
  <si>
    <t>Swarm Fund</t>
  </si>
  <si>
    <t>SWM</t>
  </si>
  <si>
    <t>CafeSwap Token</t>
  </si>
  <si>
    <t>BREW</t>
  </si>
  <si>
    <t>Myriad</t>
  </si>
  <si>
    <t>XMY</t>
  </si>
  <si>
    <t>Gulden</t>
  </si>
  <si>
    <t>NLG</t>
  </si>
  <si>
    <t>YUKI COIN</t>
  </si>
  <si>
    <t>YUKI</t>
  </si>
  <si>
    <t>SmartCredit Token</t>
  </si>
  <si>
    <t>SMARTCREDIT</t>
  </si>
  <si>
    <t>Katalyo</t>
  </si>
  <si>
    <t>KTLYO</t>
  </si>
  <si>
    <t>Covenants</t>
  </si>
  <si>
    <t>UNIFI</t>
  </si>
  <si>
    <t>mStable BTC</t>
  </si>
  <si>
    <t>MBTC</t>
  </si>
  <si>
    <t>Midas</t>
  </si>
  <si>
    <t>MIDAS</t>
  </si>
  <si>
    <t>EveriToken</t>
  </si>
  <si>
    <t>EVT</t>
  </si>
  <si>
    <t>Gains V2</t>
  </si>
  <si>
    <t>GFARM2</t>
  </si>
  <si>
    <t>Origin Dollar</t>
  </si>
  <si>
    <t>OUSD</t>
  </si>
  <si>
    <t>VeriBlock</t>
  </si>
  <si>
    <t>VBK</t>
  </si>
  <si>
    <t>rbase.finance</t>
  </si>
  <si>
    <t>RBASE</t>
  </si>
  <si>
    <t>Curio</t>
  </si>
  <si>
    <t>CUR</t>
  </si>
  <si>
    <t>BeeKan / Beenews</t>
  </si>
  <si>
    <t>BKBT</t>
  </si>
  <si>
    <t>NoLimitCoin</t>
  </si>
  <si>
    <t>NLC2</t>
  </si>
  <si>
    <t>Oxbull Tech</t>
  </si>
  <si>
    <t>OXB</t>
  </si>
  <si>
    <t>SpaceChain (ERC-20)</t>
  </si>
  <si>
    <t>SPC</t>
  </si>
  <si>
    <t>SunContract</t>
  </si>
  <si>
    <t>SNC</t>
  </si>
  <si>
    <t>DegenVC</t>
  </si>
  <si>
    <t>DGVC</t>
  </si>
  <si>
    <t>Amon</t>
  </si>
  <si>
    <t>AMN</t>
  </si>
  <si>
    <t>Ether-1</t>
  </si>
  <si>
    <t>ETHO</t>
  </si>
  <si>
    <t>Polyient Games Governance Token</t>
  </si>
  <si>
    <t>PGT</t>
  </si>
  <si>
    <t>Ultrain</t>
  </si>
  <si>
    <t>UGAS</t>
  </si>
  <si>
    <t>TrueChain</t>
  </si>
  <si>
    <t>TRUE</t>
  </si>
  <si>
    <t>Auroracoin</t>
  </si>
  <si>
    <t>AUR</t>
  </si>
  <si>
    <t>Illuvium</t>
  </si>
  <si>
    <t>ILV</t>
  </si>
  <si>
    <t>Ternio</t>
  </si>
  <si>
    <t>TERN</t>
  </si>
  <si>
    <t>SafeCoin</t>
  </si>
  <si>
    <t>SAFE</t>
  </si>
  <si>
    <t>Sense</t>
  </si>
  <si>
    <t>SENSE</t>
  </si>
  <si>
    <t>Litecoin Cash</t>
  </si>
  <si>
    <t>LCC</t>
  </si>
  <si>
    <t>GridPlus</t>
  </si>
  <si>
    <t>GRID</t>
  </si>
  <si>
    <t>LibraToken</t>
  </si>
  <si>
    <t>LBA</t>
  </si>
  <si>
    <t>Kebab Token</t>
  </si>
  <si>
    <t>KEBAB</t>
  </si>
  <si>
    <t>Skrumble Network</t>
  </si>
  <si>
    <t>SKM</t>
  </si>
  <si>
    <t>Zeedex</t>
  </si>
  <si>
    <t>ZDEX</t>
  </si>
  <si>
    <t>Ubex</t>
  </si>
  <si>
    <t>UBEX</t>
  </si>
  <si>
    <t>Hotbit Token</t>
  </si>
  <si>
    <t>HTB</t>
  </si>
  <si>
    <t>Doc.com</t>
  </si>
  <si>
    <t>MTC</t>
  </si>
  <si>
    <t>ClinTex CTi</t>
  </si>
  <si>
    <t>CTI</t>
  </si>
  <si>
    <t>VersoView</t>
  </si>
  <si>
    <t>VVT</t>
  </si>
  <si>
    <t>smARTOFGIVING</t>
  </si>
  <si>
    <t>AOG</t>
  </si>
  <si>
    <t>Vexanium</t>
  </si>
  <si>
    <t>VEX</t>
  </si>
  <si>
    <t>BitcashPay</t>
  </si>
  <si>
    <t>BCP</t>
  </si>
  <si>
    <t>ALQO</t>
  </si>
  <si>
    <t>XLQ</t>
  </si>
  <si>
    <t>DMScript</t>
  </si>
  <si>
    <t>DMST</t>
  </si>
  <si>
    <t>Primecoin</t>
  </si>
  <si>
    <t>XPM</t>
  </si>
  <si>
    <t>Potcoin</t>
  </si>
  <si>
    <t>POT</t>
  </si>
  <si>
    <t>Sperax</t>
  </si>
  <si>
    <t>SPA</t>
  </si>
  <si>
    <t>Idena</t>
  </si>
  <si>
    <t>IDNA</t>
  </si>
  <si>
    <t>Boosted Finance</t>
  </si>
  <si>
    <t>BOOST</t>
  </si>
  <si>
    <t>bitCNY</t>
  </si>
  <si>
    <t>BITCNY</t>
  </si>
  <si>
    <t>HEROcoin</t>
  </si>
  <si>
    <t>PLAY</t>
  </si>
  <si>
    <t>Playcent</t>
  </si>
  <si>
    <t>PCNT</t>
  </si>
  <si>
    <t>Polis</t>
  </si>
  <si>
    <t>POLIS</t>
  </si>
  <si>
    <t>BonFi</t>
  </si>
  <si>
    <t>BNF</t>
  </si>
  <si>
    <t>Tokenomy</t>
  </si>
  <si>
    <t>TEN</t>
  </si>
  <si>
    <t>Lyra</t>
  </si>
  <si>
    <t>LYR</t>
  </si>
  <si>
    <t>Electronic Gulden</t>
  </si>
  <si>
    <t>EFL</t>
  </si>
  <si>
    <t>Revain</t>
  </si>
  <si>
    <t>REV</t>
  </si>
  <si>
    <t>SignatureChain</t>
  </si>
  <si>
    <t>SIGN</t>
  </si>
  <si>
    <t>Lead Token</t>
  </si>
  <si>
    <t>LEAD</t>
  </si>
  <si>
    <t>Uptrennd</t>
  </si>
  <si>
    <t>1UP</t>
  </si>
  <si>
    <t>Upfiring</t>
  </si>
  <si>
    <t>UFR</t>
  </si>
  <si>
    <t>INT</t>
  </si>
  <si>
    <t>Alphacat</t>
  </si>
  <si>
    <t>ACAT</t>
  </si>
  <si>
    <t>Mirrored Airbnb</t>
  </si>
  <si>
    <t>MABNB</t>
  </si>
  <si>
    <t>GamyFi Token</t>
  </si>
  <si>
    <t>GFX</t>
  </si>
  <si>
    <t>Aluna</t>
  </si>
  <si>
    <t>ALN</t>
  </si>
  <si>
    <t>EOSForce</t>
  </si>
  <si>
    <t>EOSC</t>
  </si>
  <si>
    <t>Mirrored Ether</t>
  </si>
  <si>
    <t>METH</t>
  </si>
  <si>
    <t>GHOST</t>
  </si>
  <si>
    <t>Merculet</t>
  </si>
  <si>
    <t>MVP</t>
  </si>
  <si>
    <t>Tapmydata</t>
  </si>
  <si>
    <t>TAP</t>
  </si>
  <si>
    <t>ASSY Index</t>
  </si>
  <si>
    <t>ASSY</t>
  </si>
  <si>
    <t>Escoin Token</t>
  </si>
  <si>
    <t>ELG</t>
  </si>
  <si>
    <t>MM Token</t>
  </si>
  <si>
    <t>MM</t>
  </si>
  <si>
    <t>CryptoTask</t>
  </si>
  <si>
    <t>CTASK</t>
  </si>
  <si>
    <t>Amoveo</t>
  </si>
  <si>
    <t>VEO</t>
  </si>
  <si>
    <t>ToaCoin</t>
  </si>
  <si>
    <t>TOA</t>
  </si>
  <si>
    <t>Hashgard</t>
  </si>
  <si>
    <t>GARD</t>
  </si>
  <si>
    <t>PieDAO Balanced Crypto Pie</t>
  </si>
  <si>
    <t>Remme</t>
  </si>
  <si>
    <t>REM</t>
  </si>
  <si>
    <t>Sashimi</t>
  </si>
  <si>
    <t>SASHIMI</t>
  </si>
  <si>
    <t>Stealth</t>
  </si>
  <si>
    <t>XST</t>
  </si>
  <si>
    <t>CRDT</t>
  </si>
  <si>
    <t>Swirl Cash</t>
  </si>
  <si>
    <t>SWIRL</t>
  </si>
  <si>
    <t>zHEGIC</t>
  </si>
  <si>
    <t>ZHEGIC</t>
  </si>
  <si>
    <t>ATROMG8</t>
  </si>
  <si>
    <t>AG8</t>
  </si>
  <si>
    <t>B21</t>
  </si>
  <si>
    <t>BuySell</t>
  </si>
  <si>
    <t>BULL</t>
  </si>
  <si>
    <t>CoinHe Token</t>
  </si>
  <si>
    <t>CHT</t>
  </si>
  <si>
    <t>LITEX</t>
  </si>
  <si>
    <t>LXT</t>
  </si>
  <si>
    <t>ARTH</t>
  </si>
  <si>
    <t>42-coin</t>
  </si>
  <si>
    <t>42</t>
  </si>
  <si>
    <t>Bloom</t>
  </si>
  <si>
    <t>BLT</t>
  </si>
  <si>
    <t>Mushroom</t>
  </si>
  <si>
    <t>MUSH</t>
  </si>
  <si>
    <t>GasToken</t>
  </si>
  <si>
    <t>GST2</t>
  </si>
  <si>
    <t>SureRemit</t>
  </si>
  <si>
    <t>RMT</t>
  </si>
  <si>
    <t>EOSDT</t>
  </si>
  <si>
    <t>HollyGold</t>
  </si>
  <si>
    <t>HGOLD</t>
  </si>
  <si>
    <t>Ideaology</t>
  </si>
  <si>
    <t>IDEA</t>
  </si>
  <si>
    <t>Ditto</t>
  </si>
  <si>
    <t>DITTO</t>
  </si>
  <si>
    <t>KuboCoin</t>
  </si>
  <si>
    <t>KUBO</t>
  </si>
  <si>
    <t>Yggdrash</t>
  </si>
  <si>
    <t>YEED</t>
  </si>
  <si>
    <t>Unification</t>
  </si>
  <si>
    <t>FUND</t>
  </si>
  <si>
    <t>PRCY Coin</t>
  </si>
  <si>
    <t>PRCY</t>
  </si>
  <si>
    <t>Dify.Finance</t>
  </si>
  <si>
    <t>YFIII</t>
  </si>
  <si>
    <t>Axis DeFi</t>
  </si>
  <si>
    <t>AXIS</t>
  </si>
  <si>
    <t>Dimecoin</t>
  </si>
  <si>
    <t>DIME</t>
  </si>
  <si>
    <t>Fyooz</t>
  </si>
  <si>
    <t>FYZ</t>
  </si>
  <si>
    <t>Stabilize</t>
  </si>
  <si>
    <t>STBZ</t>
  </si>
  <si>
    <t>PolkaBridge</t>
  </si>
  <si>
    <t>PBR</t>
  </si>
  <si>
    <t>ETHplode</t>
  </si>
  <si>
    <t>ETHPLO</t>
  </si>
  <si>
    <t>Flixxo</t>
  </si>
  <si>
    <t>FLIXX</t>
  </si>
  <si>
    <t>Name Changing Token</t>
  </si>
  <si>
    <t>Solomon Defi</t>
  </si>
  <si>
    <t>SLM</t>
  </si>
  <si>
    <t>SPICE</t>
  </si>
  <si>
    <t>Ethverse</t>
  </si>
  <si>
    <t>ETHV</t>
  </si>
  <si>
    <t>ACoconut</t>
  </si>
  <si>
    <t xml:space="preserve"> AC</t>
  </si>
  <si>
    <t>Thugs Fi</t>
  </si>
  <si>
    <t>THUGS</t>
  </si>
  <si>
    <t>Tripio</t>
  </si>
  <si>
    <t>TRIO</t>
  </si>
  <si>
    <t>PhoenixDAO</t>
  </si>
  <si>
    <t>PHNX</t>
  </si>
  <si>
    <t>VeriSafe</t>
  </si>
  <si>
    <t>VSF</t>
  </si>
  <si>
    <t>Bitcoin Instant</t>
  </si>
  <si>
    <t>BTI</t>
  </si>
  <si>
    <t>OpenPredict Token</t>
  </si>
  <si>
    <t>OPT</t>
  </si>
  <si>
    <t>MASQ</t>
  </si>
  <si>
    <t>Netbox Coin</t>
  </si>
  <si>
    <t>NBX</t>
  </si>
  <si>
    <t>PieDAO DEFI Large Cap</t>
  </si>
  <si>
    <t>DEFI+L</t>
  </si>
  <si>
    <t>Partner</t>
  </si>
  <si>
    <t>PRC</t>
  </si>
  <si>
    <t>NEXT</t>
  </si>
  <si>
    <t>Phantasma Energy</t>
  </si>
  <si>
    <t>KCAL</t>
  </si>
  <si>
    <t>MegaCryptoPolis</t>
  </si>
  <si>
    <t>MEGA</t>
  </si>
  <si>
    <t>Centric</t>
  </si>
  <si>
    <t>CNS</t>
  </si>
  <si>
    <t>Robonomics Web Services</t>
  </si>
  <si>
    <t>RWS</t>
  </si>
  <si>
    <t>MyWish</t>
  </si>
  <si>
    <t>WISH</t>
  </si>
  <si>
    <t>XMON</t>
  </si>
  <si>
    <t>Rubycoin</t>
  </si>
  <si>
    <t>RBY</t>
  </si>
  <si>
    <t>AstroTools</t>
  </si>
  <si>
    <t>ASTRO</t>
  </si>
  <si>
    <t>Mirrored Bitcoin</t>
  </si>
  <si>
    <t>Aventus</t>
  </si>
  <si>
    <t>AVT</t>
  </si>
  <si>
    <t>ORO</t>
  </si>
  <si>
    <t>Crown</t>
  </si>
  <si>
    <t>CRW</t>
  </si>
  <si>
    <t>VirgoX Token</t>
  </si>
  <si>
    <t>VXT</t>
  </si>
  <si>
    <t>SpaceChain</t>
  </si>
  <si>
    <t>Holyheld</t>
  </si>
  <si>
    <t>HH</t>
  </si>
  <si>
    <t>ODEM</t>
  </si>
  <si>
    <t>ODE</t>
  </si>
  <si>
    <t>CryptoKek</t>
  </si>
  <si>
    <t>KEK</t>
  </si>
  <si>
    <t>TENT</t>
  </si>
  <si>
    <t>qiibee</t>
  </si>
  <si>
    <t>QBX</t>
  </si>
  <si>
    <t>Beaxy</t>
  </si>
  <si>
    <t>BXY</t>
  </si>
  <si>
    <t>Bankroll Network</t>
  </si>
  <si>
    <t>BNKR</t>
  </si>
  <si>
    <t>MoonTools</t>
  </si>
  <si>
    <t>MOONS</t>
  </si>
  <si>
    <t>BitGreen</t>
  </si>
  <si>
    <t>BITG</t>
  </si>
  <si>
    <t>Experty</t>
  </si>
  <si>
    <t>EXY</t>
  </si>
  <si>
    <t>Digix Gold</t>
  </si>
  <si>
    <t>DGX</t>
  </si>
  <si>
    <t>Smileycoin</t>
  </si>
  <si>
    <t>SMLY</t>
  </si>
  <si>
    <t>Gridcoin</t>
  </si>
  <si>
    <t>GRC</t>
  </si>
  <si>
    <t>DeFiPie</t>
  </si>
  <si>
    <t>PIE</t>
  </si>
  <si>
    <t>Geyser</t>
  </si>
  <si>
    <t>GYSR</t>
  </si>
  <si>
    <t>Utopia Genesis Foundation</t>
  </si>
  <si>
    <t>UOP</t>
  </si>
  <si>
    <t>Mithril Cash</t>
  </si>
  <si>
    <t>MIC</t>
  </si>
  <si>
    <t>Base Protocol</t>
  </si>
  <si>
    <t>BASE</t>
  </si>
  <si>
    <t>BitTube</t>
  </si>
  <si>
    <t>TUBE</t>
  </si>
  <si>
    <t>Governor DAO</t>
  </si>
  <si>
    <t>GDAO</t>
  </si>
  <si>
    <t>OKCash</t>
  </si>
  <si>
    <t>OK</t>
  </si>
  <si>
    <t>2gether</t>
  </si>
  <si>
    <t>2GT</t>
  </si>
  <si>
    <t>Mirrored Facebook</t>
  </si>
  <si>
    <t>MFB</t>
  </si>
  <si>
    <t>Dark Matter</t>
  </si>
  <si>
    <t>EarnBet</t>
  </si>
  <si>
    <t>BET</t>
  </si>
  <si>
    <t>renDOGE</t>
  </si>
  <si>
    <t>RENDOGE</t>
  </si>
  <si>
    <t>UniWhales</t>
  </si>
  <si>
    <t>UWL</t>
  </si>
  <si>
    <t>Ulord</t>
  </si>
  <si>
    <t>UT</t>
  </si>
  <si>
    <t>SINOVATE</t>
  </si>
  <si>
    <t>SIN</t>
  </si>
  <si>
    <t>Catex Token</t>
  </si>
  <si>
    <t>CATT</t>
  </si>
  <si>
    <t>QunQun</t>
  </si>
  <si>
    <t>QUN</t>
  </si>
  <si>
    <t>Emanate</t>
  </si>
  <si>
    <t>EMT</t>
  </si>
  <si>
    <t>Hybrix</t>
  </si>
  <si>
    <t>HY</t>
  </si>
  <si>
    <t>Toshimon</t>
  </si>
  <si>
    <t>TOSHI</t>
  </si>
  <si>
    <t>KittenFinance</t>
  </si>
  <si>
    <t>KIF</t>
  </si>
  <si>
    <t>Origo</t>
  </si>
  <si>
    <t>OGO</t>
  </si>
  <si>
    <t>Zen Protocol</t>
  </si>
  <si>
    <t>ZP</t>
  </si>
  <si>
    <t>Bscview</t>
  </si>
  <si>
    <t>BSCV</t>
  </si>
  <si>
    <t>Hempcoin</t>
  </si>
  <si>
    <t>THC</t>
  </si>
  <si>
    <t>BlackCoin</t>
  </si>
  <si>
    <t>BLK</t>
  </si>
  <si>
    <t>Peerplays</t>
  </si>
  <si>
    <t>PPY</t>
  </si>
  <si>
    <t>DAEX</t>
  </si>
  <si>
    <t>DAX</t>
  </si>
  <si>
    <t>Punk Basic</t>
  </si>
  <si>
    <t>PUNK-BASIC</t>
  </si>
  <si>
    <t>Flits</t>
  </si>
  <si>
    <t>FLS</t>
  </si>
  <si>
    <t>Omni</t>
  </si>
  <si>
    <t>OMNI</t>
  </si>
  <si>
    <t>Scry.info</t>
  </si>
  <si>
    <t>DDD</t>
  </si>
  <si>
    <t>Sapien</t>
  </si>
  <si>
    <t>SPN</t>
  </si>
  <si>
    <t>Fera</t>
  </si>
  <si>
    <t>FERA</t>
  </si>
  <si>
    <t>Meritcoins</t>
  </si>
  <si>
    <t>MRC</t>
  </si>
  <si>
    <t>Edenchain</t>
  </si>
  <si>
    <t>EDN</t>
  </si>
  <si>
    <t>DeepOnion</t>
  </si>
  <si>
    <t>ONION</t>
  </si>
  <si>
    <t>Mirrored Goldman Sachs</t>
  </si>
  <si>
    <t>MGS</t>
  </si>
  <si>
    <t>Datum</t>
  </si>
  <si>
    <t>DAT</t>
  </si>
  <si>
    <t>Font</t>
  </si>
  <si>
    <t>FONT</t>
  </si>
  <si>
    <t>DEGEN Index</t>
  </si>
  <si>
    <t>DEGEN</t>
  </si>
  <si>
    <t>Pivot Token</t>
  </si>
  <si>
    <t>PVT</t>
  </si>
  <si>
    <t>FLEX Coin</t>
  </si>
  <si>
    <t>FLEX</t>
  </si>
  <si>
    <t>Pangolin</t>
  </si>
  <si>
    <t>PNG</t>
  </si>
  <si>
    <t>Avaluse</t>
  </si>
  <si>
    <t>AVAL</t>
  </si>
  <si>
    <t>Tutti Frutti</t>
  </si>
  <si>
    <t>TFF</t>
  </si>
  <si>
    <t>Pinkcoin</t>
  </si>
  <si>
    <t>PINK</t>
  </si>
  <si>
    <t>The Famous Token</t>
  </si>
  <si>
    <t>TFT</t>
  </si>
  <si>
    <t>XVIX</t>
  </si>
  <si>
    <t>Pigeoncoin</t>
  </si>
  <si>
    <t>PGN</t>
  </si>
  <si>
    <t>Photon</t>
  </si>
  <si>
    <t>PHO</t>
  </si>
  <si>
    <t>Minds</t>
  </si>
  <si>
    <t>MINDS</t>
  </si>
  <si>
    <t>OneRoot Network</t>
  </si>
  <si>
    <t>RNT</t>
  </si>
  <si>
    <t>Rivex</t>
  </si>
  <si>
    <t>RVX</t>
  </si>
  <si>
    <t>zLOT</t>
  </si>
  <si>
    <t>ZLOT</t>
  </si>
  <si>
    <t>DMM: Governance</t>
  </si>
  <si>
    <t>DMG</t>
  </si>
  <si>
    <t>Wealth Locks</t>
  </si>
  <si>
    <t>WLT</t>
  </si>
  <si>
    <t>GoSwapp</t>
  </si>
  <si>
    <t>GOFI</t>
  </si>
  <si>
    <t>NAGA</t>
  </si>
  <si>
    <t>NGC</t>
  </si>
  <si>
    <t>Cap</t>
  </si>
  <si>
    <t>CAP</t>
  </si>
  <si>
    <t>Curecoin</t>
  </si>
  <si>
    <t>CURE</t>
  </si>
  <si>
    <t>PutinCoin</t>
  </si>
  <si>
    <t>PUT</t>
  </si>
  <si>
    <t>BiFi</t>
  </si>
  <si>
    <t>Node Runners</t>
  </si>
  <si>
    <t>NDR</t>
  </si>
  <si>
    <t>BUILD Finance</t>
  </si>
  <si>
    <t>BUILD</t>
  </si>
  <si>
    <t>BarterTrade</t>
  </si>
  <si>
    <t>BART</t>
  </si>
  <si>
    <t>Zoracles</t>
  </si>
  <si>
    <t>ZORA</t>
  </si>
  <si>
    <t>French Digital Reserve</t>
  </si>
  <si>
    <t>FDR</t>
  </si>
  <si>
    <t>Surf.Finance</t>
  </si>
  <si>
    <t>SURF</t>
  </si>
  <si>
    <t>ContentBox</t>
  </si>
  <si>
    <t>BOX</t>
  </si>
  <si>
    <t>N3RD Finance</t>
  </si>
  <si>
    <t>N3RDZ</t>
  </si>
  <si>
    <t>Fire Protocol</t>
  </si>
  <si>
    <t>FIRE</t>
  </si>
  <si>
    <t>Wownero</t>
  </si>
  <si>
    <t>CanYaCoin</t>
  </si>
  <si>
    <t>CAN</t>
  </si>
  <si>
    <t>Penta Network Token</t>
  </si>
  <si>
    <t xml:space="preserve"> PNT</t>
  </si>
  <si>
    <t>NANJCOIN</t>
  </si>
  <si>
    <t>NANJ</t>
  </si>
  <si>
    <t>DAPS Coin</t>
  </si>
  <si>
    <t>DAPS</t>
  </si>
  <si>
    <t>Pepemon Pepeballs</t>
  </si>
  <si>
    <t>PPBLZ</t>
  </si>
  <si>
    <t>Educoin</t>
  </si>
  <si>
    <t>EDU</t>
  </si>
  <si>
    <t>Yearn Ecosystem Token Index</t>
  </si>
  <si>
    <t>YETI</t>
  </si>
  <si>
    <t>Intelligent Investment Chain</t>
  </si>
  <si>
    <t>IIC</t>
  </si>
  <si>
    <t>Uniform Fiscal Object</t>
  </si>
  <si>
    <t>UFO</t>
  </si>
  <si>
    <t>SHD Cash</t>
  </si>
  <si>
    <t>SHDC</t>
  </si>
  <si>
    <t>Pundi X NEM</t>
  </si>
  <si>
    <t>NPXSXEM</t>
  </si>
  <si>
    <t>Shardus</t>
  </si>
  <si>
    <t>X42 Protocol</t>
  </si>
  <si>
    <t>X42</t>
  </si>
  <si>
    <t>Crypto Sports</t>
  </si>
  <si>
    <t>CSPN</t>
  </si>
  <si>
    <t>Smartshare</t>
  </si>
  <si>
    <t>SSP</t>
  </si>
  <si>
    <t>BNSD Finance</t>
  </si>
  <si>
    <t>BNSD</t>
  </si>
  <si>
    <t>NFTLootBox</t>
  </si>
  <si>
    <t>LOOT</t>
  </si>
  <si>
    <t>Cryptopay</t>
  </si>
  <si>
    <t>CPAY</t>
  </si>
  <si>
    <t>FansTime</t>
  </si>
  <si>
    <t>FTI</t>
  </si>
  <si>
    <t>Cortex</t>
  </si>
  <si>
    <t>CTXC</t>
  </si>
  <si>
    <t>UniDex</t>
  </si>
  <si>
    <t>UNIDX</t>
  </si>
  <si>
    <t>VeriCoin</t>
  </si>
  <si>
    <t>VRC</t>
  </si>
  <si>
    <t>HashCoin</t>
  </si>
  <si>
    <t>HSC</t>
  </si>
  <si>
    <t>Tierion</t>
  </si>
  <si>
    <t>TNT</t>
  </si>
  <si>
    <t>Typerium</t>
  </si>
  <si>
    <t>TYPE</t>
  </si>
  <si>
    <t>Honest</t>
  </si>
  <si>
    <t>HNST</t>
  </si>
  <si>
    <t>keyTango</t>
  </si>
  <si>
    <t>TANGO</t>
  </si>
  <si>
    <t>DefiCliq</t>
  </si>
  <si>
    <t>CLIQ</t>
  </si>
  <si>
    <t>VIPSTARCOIN</t>
  </si>
  <si>
    <t>VIPS</t>
  </si>
  <si>
    <t>Bismuth</t>
  </si>
  <si>
    <t>BIS</t>
  </si>
  <si>
    <t>10x.gg</t>
  </si>
  <si>
    <t>XGG</t>
  </si>
  <si>
    <t>BitcoinZ</t>
  </si>
  <si>
    <t>BTCZ</t>
  </si>
  <si>
    <t>PieDAO DEFI++</t>
  </si>
  <si>
    <t>DEFI++</t>
  </si>
  <si>
    <t>Seigniorage Shares</t>
  </si>
  <si>
    <t>SHARE</t>
  </si>
  <si>
    <t>eosDAC</t>
  </si>
  <si>
    <t>EOSDAC</t>
  </si>
  <si>
    <t>PirateCash</t>
  </si>
  <si>
    <t>PIRATE</t>
  </si>
  <si>
    <t>Passive Income</t>
  </si>
  <si>
    <t>PSI</t>
  </si>
  <si>
    <t>Prophecy</t>
  </si>
  <si>
    <t>PRY</t>
  </si>
  <si>
    <t>EXRT Network</t>
  </si>
  <si>
    <t>EXRT</t>
  </si>
  <si>
    <t>Xiotri</t>
  </si>
  <si>
    <t>XIOT</t>
  </si>
  <si>
    <t>Sumokoin</t>
  </si>
  <si>
    <t>SUMO</t>
  </si>
  <si>
    <t>BitScreener</t>
  </si>
  <si>
    <t>BITX</t>
  </si>
  <si>
    <t>Petrachor</t>
  </si>
  <si>
    <t>PTA</t>
  </si>
  <si>
    <t>AICHAIN</t>
  </si>
  <si>
    <t>AIT</t>
  </si>
  <si>
    <t>VAULT</t>
  </si>
  <si>
    <t>Bitgear</t>
  </si>
  <si>
    <t>GEAR</t>
  </si>
  <si>
    <t>MyToken</t>
  </si>
  <si>
    <t>MT</t>
  </si>
  <si>
    <t>Ycash</t>
  </si>
  <si>
    <t>YEC</t>
  </si>
  <si>
    <t>Pascal</t>
  </si>
  <si>
    <t>PASC</t>
  </si>
  <si>
    <t>Coin Artist</t>
  </si>
  <si>
    <t>VEIL</t>
  </si>
  <si>
    <t>Snetwork</t>
  </si>
  <si>
    <t>SNET</t>
  </si>
  <si>
    <t>UNCL</t>
  </si>
  <si>
    <t>Panda Yield</t>
  </si>
  <si>
    <t>BBOO</t>
  </si>
  <si>
    <t>Nexty</t>
  </si>
  <si>
    <t>NTY</t>
  </si>
  <si>
    <t>Uranus</t>
  </si>
  <si>
    <t>URAC</t>
  </si>
  <si>
    <t>CACHE Gold</t>
  </si>
  <si>
    <t>CGT</t>
  </si>
  <si>
    <t>Machi X</t>
  </si>
  <si>
    <t>MCX</t>
  </si>
  <si>
    <t>Patientory</t>
  </si>
  <si>
    <t>PTOY</t>
  </si>
  <si>
    <t>Jur</t>
  </si>
  <si>
    <t>JUR</t>
  </si>
  <si>
    <t>ION</t>
  </si>
  <si>
    <t>Liquidity Dividends Protocol</t>
  </si>
  <si>
    <t>LID</t>
  </si>
  <si>
    <t>PayPie</t>
  </si>
  <si>
    <t>PPP</t>
  </si>
  <si>
    <t>Zero Utility Token</t>
  </si>
  <si>
    <t>ZUT</t>
  </si>
  <si>
    <t>MU DANK</t>
  </si>
  <si>
    <t>DANK</t>
  </si>
  <si>
    <t>CHADS VC</t>
  </si>
  <si>
    <t>CHADS</t>
  </si>
  <si>
    <t>MetricExchange</t>
  </si>
  <si>
    <t>METRIC</t>
  </si>
  <si>
    <t>Warp Finance</t>
  </si>
  <si>
    <t>WARP</t>
  </si>
  <si>
    <t>Pawtocol</t>
  </si>
  <si>
    <t>UPI</t>
  </si>
  <si>
    <t>BitCapitalVendor</t>
  </si>
  <si>
    <t>BCV</t>
  </si>
  <si>
    <t>Bundles</t>
  </si>
  <si>
    <t>BUND</t>
  </si>
  <si>
    <t>Sharder protocol</t>
  </si>
  <si>
    <t>SS</t>
  </si>
  <si>
    <t>APY.vision</t>
  </si>
  <si>
    <t>VISION</t>
  </si>
  <si>
    <t>OWNDATA</t>
  </si>
  <si>
    <t>OWN</t>
  </si>
  <si>
    <t>Bob's Repair</t>
  </si>
  <si>
    <t>BOB</t>
  </si>
  <si>
    <t>1World</t>
  </si>
  <si>
    <t>1WO</t>
  </si>
  <si>
    <t>SeChain</t>
  </si>
  <si>
    <t>SNN</t>
  </si>
  <si>
    <t>ZENZO</t>
  </si>
  <si>
    <t>ZNZ</t>
  </si>
  <si>
    <t>HodlTree</t>
  </si>
  <si>
    <t>HTRE</t>
  </si>
  <si>
    <t>Resfinex Token</t>
  </si>
  <si>
    <t>RES</t>
  </si>
  <si>
    <t>Bitcoin Confidential</t>
  </si>
  <si>
    <t>BC</t>
  </si>
  <si>
    <t>BITTO</t>
  </si>
  <si>
    <t>MonetaryUnit</t>
  </si>
  <si>
    <t>MUE</t>
  </si>
  <si>
    <t>RAC</t>
  </si>
  <si>
    <t>Tadpole</t>
  </si>
  <si>
    <t>TAD</t>
  </si>
  <si>
    <t>Titan Coin</t>
  </si>
  <si>
    <t>TTN</t>
  </si>
  <si>
    <t>Banca</t>
  </si>
  <si>
    <t>BANCA</t>
  </si>
  <si>
    <t>TerraCredit</t>
  </si>
  <si>
    <t>CREDIT</t>
  </si>
  <si>
    <t>Denarius</t>
  </si>
  <si>
    <t>D</t>
  </si>
  <si>
    <t>Pylon Finance</t>
  </si>
  <si>
    <t>PYLON</t>
  </si>
  <si>
    <t>FYDcoin</t>
  </si>
  <si>
    <t>FYD</t>
  </si>
  <si>
    <t>Espers</t>
  </si>
  <si>
    <t>ESP</t>
  </si>
  <si>
    <t>Cubiex</t>
  </si>
  <si>
    <t>CBIX</t>
  </si>
  <si>
    <t>Noah Decentralized State Coin</t>
  </si>
  <si>
    <t>NOAHP</t>
  </si>
  <si>
    <t>Hycon</t>
  </si>
  <si>
    <t>HYC</t>
  </si>
  <si>
    <t>Voice Token</t>
  </si>
  <si>
    <t>VOICE</t>
  </si>
  <si>
    <t>Beacon</t>
  </si>
  <si>
    <t>BECN</t>
  </si>
  <si>
    <t>Rotten</t>
  </si>
  <si>
    <t>ROT</t>
  </si>
  <si>
    <t>sTSLA</t>
  </si>
  <si>
    <t>STSLA</t>
  </si>
  <si>
    <t>0xBitcoin</t>
  </si>
  <si>
    <t>0XBTC</t>
  </si>
  <si>
    <t>Gatcoin</t>
  </si>
  <si>
    <t>GAT</t>
  </si>
  <si>
    <t>Usechain</t>
  </si>
  <si>
    <t>USE</t>
  </si>
  <si>
    <t>Medicalchain</t>
  </si>
  <si>
    <t>MTN</t>
  </si>
  <si>
    <t>Modern Investment Coin</t>
  </si>
  <si>
    <t>MODIC</t>
  </si>
  <si>
    <t>Pandacoin</t>
  </si>
  <si>
    <t>PND</t>
  </si>
  <si>
    <t>Reserve</t>
  </si>
  <si>
    <t>RSV</t>
  </si>
  <si>
    <t>Moonaï</t>
  </si>
  <si>
    <t>MOOI</t>
  </si>
  <si>
    <t>BOMB</t>
  </si>
  <si>
    <t>Asch</t>
  </si>
  <si>
    <t>XAS</t>
  </si>
  <si>
    <t>Deri Protocol</t>
  </si>
  <si>
    <t>DERI</t>
  </si>
  <si>
    <t>MILK2</t>
  </si>
  <si>
    <t>PopularCoin</t>
  </si>
  <si>
    <t>POP</t>
  </si>
  <si>
    <t>Relevant</t>
  </si>
  <si>
    <t>VIG</t>
  </si>
  <si>
    <t>PieDAO DEFI Small Cap</t>
  </si>
  <si>
    <t>DEFI+S</t>
  </si>
  <si>
    <t>Project Inverse</t>
  </si>
  <si>
    <t>XIV</t>
  </si>
  <si>
    <t>Alias</t>
  </si>
  <si>
    <t>ALIAS</t>
  </si>
  <si>
    <t>IHT Real Estate Protocol</t>
  </si>
  <si>
    <t>IHT</t>
  </si>
  <si>
    <t>indaHash</t>
  </si>
  <si>
    <t>IDH</t>
  </si>
  <si>
    <t>Tourist Review Token</t>
  </si>
  <si>
    <t>TRET</t>
  </si>
  <si>
    <t>Dether</t>
  </si>
  <si>
    <t>DTH</t>
  </si>
  <si>
    <t>Vox.Finance</t>
  </si>
  <si>
    <t>VOX</t>
  </si>
  <si>
    <t>SoMee.Social</t>
  </si>
  <si>
    <t>ONG</t>
  </si>
  <si>
    <t>4thpillar technologies</t>
  </si>
  <si>
    <t>FOUR</t>
  </si>
  <si>
    <t>Humaniq</t>
  </si>
  <si>
    <t>HMQ</t>
  </si>
  <si>
    <t>ADAMANT Messenger</t>
  </si>
  <si>
    <t>ADM</t>
  </si>
  <si>
    <t>Your Finance Decentralized</t>
  </si>
  <si>
    <t>YFD</t>
  </si>
  <si>
    <t>DACC</t>
  </si>
  <si>
    <t>TraDove B2BCoin</t>
  </si>
  <si>
    <t>BBC</t>
  </si>
  <si>
    <t>Ormeus Ecosystem</t>
  </si>
  <si>
    <t>ECO</t>
  </si>
  <si>
    <t>Freicoin</t>
  </si>
  <si>
    <t>FRC</t>
  </si>
  <si>
    <t>Rupiah Token</t>
  </si>
  <si>
    <t>IDRT</t>
  </si>
  <si>
    <t>PIGX</t>
  </si>
  <si>
    <t>Zero</t>
  </si>
  <si>
    <t>ZER</t>
  </si>
  <si>
    <t>Substratum</t>
  </si>
  <si>
    <t>SUB</t>
  </si>
  <si>
    <t>Swapfolio</t>
  </si>
  <si>
    <t>SWFL</t>
  </si>
  <si>
    <t>Neurotoken</t>
  </si>
  <si>
    <t>NTK</t>
  </si>
  <si>
    <t>Axioms</t>
  </si>
  <si>
    <t>AXI</t>
  </si>
  <si>
    <t>Mochimo</t>
  </si>
  <si>
    <t>MCM</t>
  </si>
  <si>
    <t>Unifund</t>
  </si>
  <si>
    <t>IFUND</t>
  </si>
  <si>
    <t>Bottos</t>
  </si>
  <si>
    <t>BTO</t>
  </si>
  <si>
    <t>Mcashchain</t>
  </si>
  <si>
    <t>MCASH</t>
  </si>
  <si>
    <t>Lobstex</t>
  </si>
  <si>
    <t>LOBS</t>
  </si>
  <si>
    <t>GlobalBoost-Y</t>
  </si>
  <si>
    <t>BSTY</t>
  </si>
  <si>
    <t>WorldCoin</t>
  </si>
  <si>
    <t>WDC</t>
  </si>
  <si>
    <t>xBTC</t>
  </si>
  <si>
    <t>XBTC</t>
  </si>
  <si>
    <t>Primas</t>
  </si>
  <si>
    <t>PST</t>
  </si>
  <si>
    <t>EchoLink</t>
  </si>
  <si>
    <t>EKO</t>
  </si>
  <si>
    <t>Delphi</t>
  </si>
  <si>
    <t>ADEL</t>
  </si>
  <si>
    <t>YVS Finance</t>
  </si>
  <si>
    <t>YVS</t>
  </si>
  <si>
    <t>DPRating</t>
  </si>
  <si>
    <t>RATING</t>
  </si>
  <si>
    <t>Elevate</t>
  </si>
  <si>
    <t>Memetic</t>
  </si>
  <si>
    <t>Earnbase</t>
  </si>
  <si>
    <t>ENB</t>
  </si>
  <si>
    <t>Bitcoin Private</t>
  </si>
  <si>
    <t>BTCP</t>
  </si>
  <si>
    <t>HalalChain</t>
  </si>
  <si>
    <t>HLC</t>
  </si>
  <si>
    <t>Potentiam</t>
  </si>
  <si>
    <t>PTM</t>
  </si>
  <si>
    <t>Adshares</t>
  </si>
  <si>
    <t>ADS</t>
  </si>
  <si>
    <t>Quai Dao</t>
  </si>
  <si>
    <t>QUAI</t>
  </si>
  <si>
    <t>Eight Hours</t>
  </si>
  <si>
    <t>EHRT</t>
  </si>
  <si>
    <t>EDC Blockchain</t>
  </si>
  <si>
    <t>EDC</t>
  </si>
  <si>
    <t>Bitcoin Pro</t>
  </si>
  <si>
    <t>ABCC Token</t>
  </si>
  <si>
    <t>AT</t>
  </si>
  <si>
    <t>Bitball</t>
  </si>
  <si>
    <t>BTB</t>
  </si>
  <si>
    <t>Robotina</t>
  </si>
  <si>
    <t>ROX</t>
  </si>
  <si>
    <t>Cloakcoin</t>
  </si>
  <si>
    <t>CLOAK</t>
  </si>
  <si>
    <t>DWS</t>
  </si>
  <si>
    <t>Merebel</t>
  </si>
  <si>
    <t>MERI</t>
  </si>
  <si>
    <t>SafeDeal</t>
  </si>
  <si>
    <t>SFD</t>
  </si>
  <si>
    <t>Polkainsure Finance</t>
  </si>
  <si>
    <t>PIS</t>
  </si>
  <si>
    <t>Infinito</t>
  </si>
  <si>
    <t>INFT</t>
  </si>
  <si>
    <t>Mogwai Coin</t>
  </si>
  <si>
    <t>MOG</t>
  </si>
  <si>
    <t>Dune</t>
  </si>
  <si>
    <t>DUN</t>
  </si>
  <si>
    <t>Karbo</t>
  </si>
  <si>
    <t>KRB</t>
  </si>
  <si>
    <t>Quark</t>
  </si>
  <si>
    <t>QRK</t>
  </si>
  <si>
    <t>Axe</t>
  </si>
  <si>
    <t>AXE</t>
  </si>
  <si>
    <t>Zebi</t>
  </si>
  <si>
    <t>ZCO</t>
  </si>
  <si>
    <t>UltrAlpha</t>
  </si>
  <si>
    <t>UAT</t>
  </si>
  <si>
    <t>Eternity</t>
  </si>
  <si>
    <t>ENT</t>
  </si>
  <si>
    <t>TICOEX Token (Formerly TopInvestmentCoin)</t>
  </si>
  <si>
    <t>TICO</t>
  </si>
  <si>
    <t>DefiSocial</t>
  </si>
  <si>
    <t>DFSOCIAL</t>
  </si>
  <si>
    <t>SRH</t>
  </si>
  <si>
    <t>Donut</t>
  </si>
  <si>
    <t>DONUT</t>
  </si>
  <si>
    <t>BONK Token</t>
  </si>
  <si>
    <t>BONK</t>
  </si>
  <si>
    <t>Zipper Network</t>
  </si>
  <si>
    <t>ZIP</t>
  </si>
  <si>
    <t>Stacker Ventures</t>
  </si>
  <si>
    <t>STACK</t>
  </si>
  <si>
    <t>Mirrored GameStop</t>
  </si>
  <si>
    <t>MGME</t>
  </si>
  <si>
    <t>DeFi Omega</t>
  </si>
  <si>
    <t>DFIO</t>
  </si>
  <si>
    <t>cSAI</t>
  </si>
  <si>
    <t>CSAI</t>
  </si>
  <si>
    <t>Cornichon</t>
  </si>
  <si>
    <t>CORN</t>
  </si>
  <si>
    <t>EthicHub</t>
  </si>
  <si>
    <t>ETHIX</t>
  </si>
  <si>
    <t>Zclassic</t>
  </si>
  <si>
    <t>ZCL</t>
  </si>
  <si>
    <t>Ubique Chain of Things (UCOT)</t>
  </si>
  <si>
    <t>UCT</t>
  </si>
  <si>
    <t>Omnitude</t>
  </si>
  <si>
    <t>ECOM</t>
  </si>
  <si>
    <t>Ixcoin</t>
  </si>
  <si>
    <t>IXC</t>
  </si>
  <si>
    <t>NobleCoin</t>
  </si>
  <si>
    <t>NOBL</t>
  </si>
  <si>
    <t>OpenAlexa Protocol</t>
  </si>
  <si>
    <t>OAP</t>
  </si>
  <si>
    <t>MATRYX</t>
  </si>
  <si>
    <t>MTX</t>
  </si>
  <si>
    <t>Polyient Games Unity</t>
  </si>
  <si>
    <t>PGU</t>
  </si>
  <si>
    <t>Po.et</t>
  </si>
  <si>
    <t>POE</t>
  </si>
  <si>
    <t>CoinUs</t>
  </si>
  <si>
    <t>CNUS</t>
  </si>
  <si>
    <t>Advertise Coin</t>
  </si>
  <si>
    <t>ADCO</t>
  </si>
  <si>
    <t>Mothership</t>
  </si>
  <si>
    <t>MSP</t>
  </si>
  <si>
    <t>webdollar</t>
  </si>
  <si>
    <t>WEBD</t>
  </si>
  <si>
    <t>Fesschain</t>
  </si>
  <si>
    <t>FESS</t>
  </si>
  <si>
    <t>Xaurum</t>
  </si>
  <si>
    <t>XAUR</t>
  </si>
  <si>
    <t>StrongHands</t>
  </si>
  <si>
    <t>SHND</t>
  </si>
  <si>
    <t>CoinFi</t>
  </si>
  <si>
    <t>Pylon Network</t>
  </si>
  <si>
    <t>PYLNT</t>
  </si>
  <si>
    <t>Rope</t>
  </si>
  <si>
    <t>$ROPE</t>
  </si>
  <si>
    <t>SHAKE</t>
  </si>
  <si>
    <t>Mirrored AMC Entertainment</t>
  </si>
  <si>
    <t>MAMC</t>
  </si>
  <si>
    <t>0xcert</t>
  </si>
  <si>
    <t>ZXC</t>
  </si>
  <si>
    <t>Coinbene Token</t>
  </si>
  <si>
    <t>CONI</t>
  </si>
  <si>
    <t>Spaghetti</t>
  </si>
  <si>
    <t>PASTA</t>
  </si>
  <si>
    <t>Qwertycoin</t>
  </si>
  <si>
    <t>QWC</t>
  </si>
  <si>
    <t>Blocktix</t>
  </si>
  <si>
    <t>TIX</t>
  </si>
  <si>
    <t>extraDNA</t>
  </si>
  <si>
    <t>XDNA</t>
  </si>
  <si>
    <t>Gene Source Code Token</t>
  </si>
  <si>
    <t>GENE</t>
  </si>
  <si>
    <t>CrowdWiz</t>
  </si>
  <si>
    <t>WIZ</t>
  </si>
  <si>
    <t>Lendefi Token</t>
  </si>
  <si>
    <t>LDFI</t>
  </si>
  <si>
    <t>Nyan V2</t>
  </si>
  <si>
    <t>NYAN-2</t>
  </si>
  <si>
    <t>fry.world</t>
  </si>
  <si>
    <t>FRIES</t>
  </si>
  <si>
    <t>Metawhale Gold</t>
  </si>
  <si>
    <t>MWG</t>
  </si>
  <si>
    <t>FastSwap</t>
  </si>
  <si>
    <t>FAST</t>
  </si>
  <si>
    <t>Trias [Old Token]</t>
  </si>
  <si>
    <t>TRY</t>
  </si>
  <si>
    <t>Edgeless</t>
  </si>
  <si>
    <t>SAV3</t>
  </si>
  <si>
    <t>Yearn Secure</t>
  </si>
  <si>
    <t>YSEC</t>
  </si>
  <si>
    <t>DATx</t>
  </si>
  <si>
    <t>DATX</t>
  </si>
  <si>
    <t>ZrCoin</t>
  </si>
  <si>
    <t>ZRC</t>
  </si>
  <si>
    <t>TrezarCoin</t>
  </si>
  <si>
    <t>TZC</t>
  </si>
  <si>
    <t>Fusible</t>
  </si>
  <si>
    <t>FUSII</t>
  </si>
  <si>
    <t>LiteDoge</t>
  </si>
  <si>
    <t>LDOGE</t>
  </si>
  <si>
    <t>Solarcoin</t>
  </si>
  <si>
    <t>SLR</t>
  </si>
  <si>
    <t>STK</t>
  </si>
  <si>
    <t>REOSC Ecosystem</t>
  </si>
  <si>
    <t>REOSC</t>
  </si>
  <si>
    <t>Sphere</t>
  </si>
  <si>
    <t>SPHR</t>
  </si>
  <si>
    <t>SpaceCowBoy</t>
  </si>
  <si>
    <t>SCB</t>
  </si>
  <si>
    <t>PKG Token</t>
  </si>
  <si>
    <t>PKG</t>
  </si>
  <si>
    <t>Mercury</t>
  </si>
  <si>
    <t>MER</t>
  </si>
  <si>
    <t>OVCODE</t>
  </si>
  <si>
    <t>OVC</t>
  </si>
  <si>
    <t>renZEC</t>
  </si>
  <si>
    <t>RENZEC</t>
  </si>
  <si>
    <t>Trendering</t>
  </si>
  <si>
    <t>TRND</t>
  </si>
  <si>
    <t>CUE Protocol</t>
  </si>
  <si>
    <t>CUE</t>
  </si>
  <si>
    <t>Decent</t>
  </si>
  <si>
    <t>DCT</t>
  </si>
  <si>
    <t>BOScoin</t>
  </si>
  <si>
    <t>BOS</t>
  </si>
  <si>
    <t>Rate3</t>
  </si>
  <si>
    <t>RTE</t>
  </si>
  <si>
    <t>The Bitcoin Family</t>
  </si>
  <si>
    <t>FAMILY</t>
  </si>
  <si>
    <t>Equilibria</t>
  </si>
  <si>
    <t>XEQ</t>
  </si>
  <si>
    <t>Dextrust</t>
  </si>
  <si>
    <t>DETS</t>
  </si>
  <si>
    <t>Direct Insurance Token</t>
  </si>
  <si>
    <t>DIT</t>
  </si>
  <si>
    <t>Epic Cash</t>
  </si>
  <si>
    <t>EPIC</t>
  </si>
  <si>
    <t>NFT Index</t>
  </si>
  <si>
    <t>NFTI</t>
  </si>
  <si>
    <t>PegNet</t>
  </si>
  <si>
    <t>PEG</t>
  </si>
  <si>
    <t>Perth Mint Gold Token</t>
  </si>
  <si>
    <t>PMGT</t>
  </si>
  <si>
    <t>GG Token</t>
  </si>
  <si>
    <t>GGTK</t>
  </si>
  <si>
    <t>Extend Finance</t>
  </si>
  <si>
    <t>EXF</t>
  </si>
  <si>
    <t>CREA</t>
  </si>
  <si>
    <t>APOyield</t>
  </si>
  <si>
    <t>Energy Ledger</t>
  </si>
  <si>
    <t>ELX</t>
  </si>
  <si>
    <t>Fujicoin</t>
  </si>
  <si>
    <t>FJC</t>
  </si>
  <si>
    <t>MMOCoin</t>
  </si>
  <si>
    <t>MMO</t>
  </si>
  <si>
    <t>Growth Root</t>
  </si>
  <si>
    <t>GROOT</t>
  </si>
  <si>
    <t>Tolar</t>
  </si>
  <si>
    <t>TOL</t>
  </si>
  <si>
    <t>TrustDAO</t>
  </si>
  <si>
    <t>TRUST</t>
  </si>
  <si>
    <t>Tendies</t>
  </si>
  <si>
    <t>TEND</t>
  </si>
  <si>
    <t>IPChain</t>
  </si>
  <si>
    <t>IPC</t>
  </si>
  <si>
    <t>Adventure Token</t>
  </si>
  <si>
    <t>TWA</t>
  </si>
  <si>
    <t>BitBlocks</t>
  </si>
  <si>
    <t>BBK</t>
  </si>
  <si>
    <t>MobileGo</t>
  </si>
  <si>
    <t>MGO</t>
  </si>
  <si>
    <t>Unilock.Network</t>
  </si>
  <si>
    <t>UNL</t>
  </si>
  <si>
    <t>Megacoin</t>
  </si>
  <si>
    <t>MEC</t>
  </si>
  <si>
    <t>Startcoin</t>
  </si>
  <si>
    <t>START</t>
  </si>
  <si>
    <t>StaysBASE</t>
  </si>
  <si>
    <t>SBS</t>
  </si>
  <si>
    <t>Bitcoin Plus</t>
  </si>
  <si>
    <t>XBC</t>
  </si>
  <si>
    <t>Deflect</t>
  </si>
  <si>
    <t>DEFLCT</t>
  </si>
  <si>
    <t>Debase</t>
  </si>
  <si>
    <t>DEBASE</t>
  </si>
  <si>
    <t>SatoPay</t>
  </si>
  <si>
    <t>STOP</t>
  </si>
  <si>
    <t>DeFi of Thrones</t>
  </si>
  <si>
    <t>DOTX</t>
  </si>
  <si>
    <t>DAV Network</t>
  </si>
  <si>
    <t>DAV</t>
  </si>
  <si>
    <t>Friendz</t>
  </si>
  <si>
    <t>FDZ</t>
  </si>
  <si>
    <t>EtherGem</t>
  </si>
  <si>
    <t>EGEM</t>
  </si>
  <si>
    <t>TrueFlip</t>
  </si>
  <si>
    <t>TFL</t>
  </si>
  <si>
    <t>Wrapped-DGLD</t>
  </si>
  <si>
    <t>WDGLD</t>
  </si>
  <si>
    <t>Teloscoin</t>
  </si>
  <si>
    <t>TELOS</t>
  </si>
  <si>
    <t>Squirrel Finance</t>
  </si>
  <si>
    <t>NUTS</t>
  </si>
  <si>
    <t>Trinity Network Credit</t>
  </si>
  <si>
    <t>TNC</t>
  </si>
  <si>
    <t>The ChampCoin</t>
  </si>
  <si>
    <t>TCC</t>
  </si>
  <si>
    <t>Tidex Token</t>
  </si>
  <si>
    <t>TDX</t>
  </si>
  <si>
    <t>PieDAO BTC++</t>
  </si>
  <si>
    <t>BTC++</t>
  </si>
  <si>
    <t>Cova Unity</t>
  </si>
  <si>
    <t>COVA</t>
  </si>
  <si>
    <t>Axia</t>
  </si>
  <si>
    <t>AXIAV3</t>
  </si>
  <si>
    <t>AudioCoin</t>
  </si>
  <si>
    <t>ADC</t>
  </si>
  <si>
    <t>BitDegree</t>
  </si>
  <si>
    <t>BDG</t>
  </si>
  <si>
    <t>Rapids</t>
  </si>
  <si>
    <t>RPD</t>
  </si>
  <si>
    <t>Shrimp Capital</t>
  </si>
  <si>
    <t>SHRMP</t>
  </si>
  <si>
    <t>Indorse</t>
  </si>
  <si>
    <t>IND</t>
  </si>
  <si>
    <t>Starbase</t>
  </si>
  <si>
    <t>STAR</t>
  </si>
  <si>
    <t>Aeron</t>
  </si>
  <si>
    <t>ARNX</t>
  </si>
  <si>
    <t>Electrify.Asia</t>
  </si>
  <si>
    <t>ELEC</t>
  </si>
  <si>
    <t>Birake</t>
  </si>
  <si>
    <t>BIR</t>
  </si>
  <si>
    <t>UniPower</t>
  </si>
  <si>
    <t>POWER</t>
  </si>
  <si>
    <t>LUXCoin</t>
  </si>
  <si>
    <t>LUX</t>
  </si>
  <si>
    <t>BAEPAY</t>
  </si>
  <si>
    <t>LocalCoinSwap</t>
  </si>
  <si>
    <t>LCS</t>
  </si>
  <si>
    <t>Bethereum</t>
  </si>
  <si>
    <t>BETHER</t>
  </si>
  <si>
    <t>WeTrust</t>
  </si>
  <si>
    <t>TRST</t>
  </si>
  <si>
    <t>Komet</t>
  </si>
  <si>
    <t>KOMET</t>
  </si>
  <si>
    <t>PiplCoin</t>
  </si>
  <si>
    <t>PIPL</t>
  </si>
  <si>
    <t>AI Doctor</t>
  </si>
  <si>
    <t>AIDOC</t>
  </si>
  <si>
    <t>Daiquilibrium</t>
  </si>
  <si>
    <t>DAIQ</t>
  </si>
  <si>
    <t>PieDAO Yearn Ecosystem Pie</t>
  </si>
  <si>
    <t>YPIE</t>
  </si>
  <si>
    <t>Auxilium</t>
  </si>
  <si>
    <t>AUX</t>
  </si>
  <si>
    <t>Peony Coin</t>
  </si>
  <si>
    <t>PNY</t>
  </si>
  <si>
    <t>Boom Token</t>
  </si>
  <si>
    <t>BOOM</t>
  </si>
  <si>
    <t>ThingsOperatingSystem</t>
  </si>
  <si>
    <t>TOS</t>
  </si>
  <si>
    <t>Membrana</t>
  </si>
  <si>
    <t>MBN</t>
  </si>
  <si>
    <t>Meridian Network</t>
  </si>
  <si>
    <t>LOCK</t>
  </si>
  <si>
    <t>Portal</t>
  </si>
  <si>
    <t>PORTAL</t>
  </si>
  <si>
    <t>Conceal</t>
  </si>
  <si>
    <t>CCX</t>
  </si>
  <si>
    <t>NFT Platform Index</t>
  </si>
  <si>
    <t>NFTP</t>
  </si>
  <si>
    <t>GoWithMi</t>
  </si>
  <si>
    <t>GMAT</t>
  </si>
  <si>
    <t>Yeld Finance</t>
  </si>
  <si>
    <t>YELD</t>
  </si>
  <si>
    <t>BOX Token</t>
  </si>
  <si>
    <t>BuzzCoin</t>
  </si>
  <si>
    <t>BUZZ</t>
  </si>
  <si>
    <t>Hue</t>
  </si>
  <si>
    <t>HUE</t>
  </si>
  <si>
    <t>Insula</t>
  </si>
  <si>
    <t>ISLA</t>
  </si>
  <si>
    <t>GSENetwork</t>
  </si>
  <si>
    <t>GSE</t>
  </si>
  <si>
    <t>NeuroChain</t>
  </si>
  <si>
    <t>NCC</t>
  </si>
  <si>
    <t>Clash Token</t>
  </si>
  <si>
    <t>SCT</t>
  </si>
  <si>
    <t>Mars</t>
  </si>
  <si>
    <t>MARS</t>
  </si>
  <si>
    <t>Red</t>
  </si>
  <si>
    <t>RED</t>
  </si>
  <si>
    <t>Etherparty</t>
  </si>
  <si>
    <t>Zippie</t>
  </si>
  <si>
    <t>ZIPT</t>
  </si>
  <si>
    <t>Change</t>
  </si>
  <si>
    <t>CAG</t>
  </si>
  <si>
    <t>TokenPay</t>
  </si>
  <si>
    <t>TPAY</t>
  </si>
  <si>
    <t>Skull</t>
  </si>
  <si>
    <t>SKULL</t>
  </si>
  <si>
    <t>TAMA EGG NiftyGotchi</t>
  </si>
  <si>
    <t>TME</t>
  </si>
  <si>
    <t>Goatcoin</t>
  </si>
  <si>
    <t>GOAT</t>
  </si>
  <si>
    <t>Bitcloud</t>
  </si>
  <si>
    <t>BTDX</t>
  </si>
  <si>
    <t>Social Send</t>
  </si>
  <si>
    <t>SEND</t>
  </si>
  <si>
    <t>Semitoken</t>
  </si>
  <si>
    <t>SEMI</t>
  </si>
  <si>
    <t>sADA</t>
  </si>
  <si>
    <t>SADA</t>
  </si>
  <si>
    <t>Vodi X</t>
  </si>
  <si>
    <t>VDX</t>
  </si>
  <si>
    <t>SIBCoin</t>
  </si>
  <si>
    <t>SIB</t>
  </si>
  <si>
    <t>U.CASH</t>
  </si>
  <si>
    <t>UCASH</t>
  </si>
  <si>
    <t>Rivetz</t>
  </si>
  <si>
    <t>RVT</t>
  </si>
  <si>
    <t>GYEN</t>
  </si>
  <si>
    <t>Deutsche eMark</t>
  </si>
  <si>
    <t>DEM</t>
  </si>
  <si>
    <t>Pakcoin</t>
  </si>
  <si>
    <t>PAK</t>
  </si>
  <si>
    <t>BiblePay</t>
  </si>
  <si>
    <t>BBP</t>
  </si>
  <si>
    <t>Nuco.Cloud</t>
  </si>
  <si>
    <t>NCDT</t>
  </si>
  <si>
    <t>Trollcoin</t>
  </si>
  <si>
    <t>TROLL</t>
  </si>
  <si>
    <t>Naruto BSC</t>
  </si>
  <si>
    <t>NARUTO2</t>
  </si>
  <si>
    <t>Stacy</t>
  </si>
  <si>
    <t>STACY</t>
  </si>
  <si>
    <t>NFTX Hashmasks Index</t>
  </si>
  <si>
    <t>ExclusiveCoin</t>
  </si>
  <si>
    <t>EXCL</t>
  </si>
  <si>
    <t>BT.Finance</t>
  </si>
  <si>
    <t>BT</t>
  </si>
  <si>
    <t>Zeusshield</t>
  </si>
  <si>
    <t>ZSC</t>
  </si>
  <si>
    <t>Arbidex</t>
  </si>
  <si>
    <t>ABX</t>
  </si>
  <si>
    <t>Trade Butler Bot</t>
  </si>
  <si>
    <t>TBB</t>
  </si>
  <si>
    <t>FuzeX</t>
  </si>
  <si>
    <t>FXT</t>
  </si>
  <si>
    <t>BITToken</t>
  </si>
  <si>
    <t>BITT</t>
  </si>
  <si>
    <t>Ether Zero</t>
  </si>
  <si>
    <t>ETZ</t>
  </si>
  <si>
    <t>XP</t>
  </si>
  <si>
    <t>Zeitcoin</t>
  </si>
  <si>
    <t>ZEIT</t>
  </si>
  <si>
    <t>Jem</t>
  </si>
  <si>
    <t>JEM</t>
  </si>
  <si>
    <t>IONChain</t>
  </si>
  <si>
    <t>IONC</t>
  </si>
  <si>
    <t>ZcCoin</t>
  </si>
  <si>
    <t>ZCC</t>
  </si>
  <si>
    <t>Infinity Esaham</t>
  </si>
  <si>
    <t>INFS</t>
  </si>
  <si>
    <t>Proton Token</t>
  </si>
  <si>
    <t>PTT</t>
  </si>
  <si>
    <t>Aced</t>
  </si>
  <si>
    <t>ACED</t>
  </si>
  <si>
    <t>Transfercoin</t>
  </si>
  <si>
    <t>TX</t>
  </si>
  <si>
    <t>DogeYield</t>
  </si>
  <si>
    <t>DOGY</t>
  </si>
  <si>
    <t>AidCoin</t>
  </si>
  <si>
    <t>AID</t>
  </si>
  <si>
    <t>Lunyr</t>
  </si>
  <si>
    <t>LUN</t>
  </si>
  <si>
    <t>Xfinance</t>
  </si>
  <si>
    <t>XFI</t>
  </si>
  <si>
    <t>AiLink Token</t>
  </si>
  <si>
    <t>ALI</t>
  </si>
  <si>
    <t>ABLE X Token</t>
  </si>
  <si>
    <t>ABLX</t>
  </si>
  <si>
    <t>MainCoin</t>
  </si>
  <si>
    <t>MNC</t>
  </si>
  <si>
    <t>Ethereum Gold</t>
  </si>
  <si>
    <t>ETG</t>
  </si>
  <si>
    <t>smol</t>
  </si>
  <si>
    <t>SMOL</t>
  </si>
  <si>
    <t>FACTS</t>
  </si>
  <si>
    <t>BKC</t>
  </si>
  <si>
    <t>adToken</t>
  </si>
  <si>
    <t>ADT</t>
  </si>
  <si>
    <t>FXPay</t>
  </si>
  <si>
    <t>FXP</t>
  </si>
  <si>
    <t>Pesetacoin</t>
  </si>
  <si>
    <t>PTC</t>
  </si>
  <si>
    <t>LYNC Network</t>
  </si>
  <si>
    <t>LYNC</t>
  </si>
  <si>
    <t>Colossuscoin V2</t>
  </si>
  <si>
    <t>CV2</t>
  </si>
  <si>
    <t>Infinitus Token</t>
  </si>
  <si>
    <t>INF</t>
  </si>
  <si>
    <t>Shadow Token</t>
  </si>
  <si>
    <t>SHDW</t>
  </si>
  <si>
    <t>MoneyToken</t>
  </si>
  <si>
    <t>IMT</t>
  </si>
  <si>
    <t>CorionX</t>
  </si>
  <si>
    <t>CORX</t>
  </si>
  <si>
    <t>Vid</t>
  </si>
  <si>
    <t>VI</t>
  </si>
  <si>
    <t>Stox</t>
  </si>
  <si>
    <t>Coil</t>
  </si>
  <si>
    <t>COIL</t>
  </si>
  <si>
    <t>AAAchain</t>
  </si>
  <si>
    <t>AAA</t>
  </si>
  <si>
    <t>Vidulum</t>
  </si>
  <si>
    <t>VDL</t>
  </si>
  <si>
    <t>Graft Blockchain</t>
  </si>
  <si>
    <t>GRFT</t>
  </si>
  <si>
    <t>FUD.finance</t>
  </si>
  <si>
    <t>FUD</t>
  </si>
  <si>
    <t>Transcodium</t>
  </si>
  <si>
    <t>TNS</t>
  </si>
  <si>
    <t>ATN</t>
  </si>
  <si>
    <t>OTCBTC Token</t>
  </si>
  <si>
    <t>OTB</t>
  </si>
  <si>
    <t>My Crypto Play</t>
  </si>
  <si>
    <t>MCP</t>
  </si>
  <si>
    <t>ZMINE</t>
  </si>
  <si>
    <t>ZMN</t>
  </si>
  <si>
    <t>Lendingblock</t>
  </si>
  <si>
    <t>LND</t>
  </si>
  <si>
    <t>NestEgg Coin</t>
  </si>
  <si>
    <t>Pepedex</t>
  </si>
  <si>
    <t>PPDEX</t>
  </si>
  <si>
    <t>Bounty0x</t>
  </si>
  <si>
    <t>BNTY</t>
  </si>
  <si>
    <t>Electra</t>
  </si>
  <si>
    <t>ECA</t>
  </si>
  <si>
    <t>Ink Protocol</t>
  </si>
  <si>
    <t>XNK</t>
  </si>
  <si>
    <t>sBNB</t>
  </si>
  <si>
    <t>SBNB</t>
  </si>
  <si>
    <t>YFTether</t>
  </si>
  <si>
    <t>YFTE</t>
  </si>
  <si>
    <t>Delphy</t>
  </si>
  <si>
    <t>DPY</t>
  </si>
  <si>
    <t>Riecoin</t>
  </si>
  <si>
    <t>RIC</t>
  </si>
  <si>
    <t>sXAG</t>
  </si>
  <si>
    <t>SXAG</t>
  </si>
  <si>
    <t>PRIA</t>
  </si>
  <si>
    <t>Actinium</t>
  </si>
  <si>
    <t>ACM</t>
  </si>
  <si>
    <t>Dollars</t>
  </si>
  <si>
    <t>Crypton</t>
  </si>
  <si>
    <t>CRP</t>
  </si>
  <si>
    <t>QChi</t>
  </si>
  <si>
    <t>QCH</t>
  </si>
  <si>
    <t>Chai</t>
  </si>
  <si>
    <t>CHAI</t>
  </si>
  <si>
    <t>Traceability Chain</t>
  </si>
  <si>
    <t>TAC</t>
  </si>
  <si>
    <t>Bridge Protocol</t>
  </si>
  <si>
    <t>BRDG</t>
  </si>
  <si>
    <t>CryptoSoul</t>
  </si>
  <si>
    <t>Bitcoin Classic</t>
  </si>
  <si>
    <t>BXC</t>
  </si>
  <si>
    <t>One Cash</t>
  </si>
  <si>
    <t>ONC</t>
  </si>
  <si>
    <t>Lition</t>
  </si>
  <si>
    <t>Blockmason Credit Protocol</t>
  </si>
  <si>
    <t>BCPT</t>
  </si>
  <si>
    <t>LanaCoin</t>
  </si>
  <si>
    <t>LANA</t>
  </si>
  <si>
    <t>AltEstate Token</t>
  </si>
  <si>
    <t>ALT</t>
  </si>
  <si>
    <t>Degov</t>
  </si>
  <si>
    <t>DEGOV</t>
  </si>
  <si>
    <t>MYX Network</t>
  </si>
  <si>
    <t>MYX</t>
  </si>
  <si>
    <t>Holyheld (OLD)</t>
  </si>
  <si>
    <t>HOLY</t>
  </si>
  <si>
    <t>ShowHand</t>
  </si>
  <si>
    <t>HAND</t>
  </si>
  <si>
    <t>DoYourTip</t>
  </si>
  <si>
    <t>DYT</t>
  </si>
  <si>
    <t>Liquidity Network</t>
  </si>
  <si>
    <t>LQD</t>
  </si>
  <si>
    <t>Noir</t>
  </si>
  <si>
    <t>NOR</t>
  </si>
  <si>
    <t>Origin Sport</t>
  </si>
  <si>
    <t>ORS</t>
  </si>
  <si>
    <t>Ethereum Yield</t>
  </si>
  <si>
    <t>ETHY</t>
  </si>
  <si>
    <t>Thrive</t>
  </si>
  <si>
    <t>THRT</t>
  </si>
  <si>
    <t>DefHold</t>
  </si>
  <si>
    <t>DEFO</t>
  </si>
  <si>
    <t>Opus</t>
  </si>
  <si>
    <t>MetaWhale BTC</t>
  </si>
  <si>
    <t>MWBTC</t>
  </si>
  <si>
    <t>GokuMarket Credit</t>
  </si>
  <si>
    <t>GMC</t>
  </si>
  <si>
    <t>EventChain</t>
  </si>
  <si>
    <t>EVC</t>
  </si>
  <si>
    <t>FintruX</t>
  </si>
  <si>
    <t>FTX</t>
  </si>
  <si>
    <t>InsurePal</t>
  </si>
  <si>
    <t>IPL</t>
  </si>
  <si>
    <t>Hiveterminal token</t>
  </si>
  <si>
    <t>HVN</t>
  </si>
  <si>
    <t>Midas Protocol</t>
  </si>
  <si>
    <t>MAS</t>
  </si>
  <si>
    <t>Coinsbit Token</t>
  </si>
  <si>
    <t>CNB</t>
  </si>
  <si>
    <t>Sentinel Chain</t>
  </si>
  <si>
    <t>SENC</t>
  </si>
  <si>
    <t>Alex</t>
  </si>
  <si>
    <t>ALEX</t>
  </si>
  <si>
    <t>DeVault</t>
  </si>
  <si>
    <t>DVT</t>
  </si>
  <si>
    <t>Ties.DB</t>
  </si>
  <si>
    <t>TIE</t>
  </si>
  <si>
    <t>NFT Rehab</t>
  </si>
  <si>
    <t>REHAB</t>
  </si>
  <si>
    <t>BitcoinSoV</t>
  </si>
  <si>
    <t>BSOV</t>
  </si>
  <si>
    <t>Glox Finance</t>
  </si>
  <si>
    <t>GLOX</t>
  </si>
  <si>
    <t>Zeepin</t>
  </si>
  <si>
    <t>ZPT</t>
  </si>
  <si>
    <t>X8X Token</t>
  </si>
  <si>
    <t>X8X</t>
  </si>
  <si>
    <t>UniDexBot</t>
  </si>
  <si>
    <t>UNDB</t>
  </si>
  <si>
    <t>Apex Network</t>
  </si>
  <si>
    <t>CPX</t>
  </si>
  <si>
    <t>DogeCash</t>
  </si>
  <si>
    <t>DOGEC</t>
  </si>
  <si>
    <t>Wrapped Origin Axie</t>
  </si>
  <si>
    <t>WOA</t>
  </si>
  <si>
    <t>IQ.cash</t>
  </si>
  <si>
    <t>sXAU</t>
  </si>
  <si>
    <t>SXAU</t>
  </si>
  <si>
    <t>Wrapped Gen-0 CryptoKitties</t>
  </si>
  <si>
    <t>WG0</t>
  </si>
  <si>
    <t>SophiaTX</t>
  </si>
  <si>
    <t>SPHTX</t>
  </si>
  <si>
    <t>Debitum Network</t>
  </si>
  <si>
    <t>DEB</t>
  </si>
  <si>
    <t>Ink</t>
  </si>
  <si>
    <t>INK</t>
  </si>
  <si>
    <t>Tacos</t>
  </si>
  <si>
    <t>TACO</t>
  </si>
  <si>
    <t>CoinShares Gold and Cryptoassets Index Lite</t>
  </si>
  <si>
    <t>CGI</t>
  </si>
  <si>
    <t>Globex</t>
  </si>
  <si>
    <t>GEX</t>
  </si>
  <si>
    <t>uPlexa</t>
  </si>
  <si>
    <t>UPX</t>
  </si>
  <si>
    <t>Popchain</t>
  </si>
  <si>
    <t>PCH</t>
  </si>
  <si>
    <t>MintMe.com Coin</t>
  </si>
  <si>
    <t>MINTME</t>
  </si>
  <si>
    <t>Snovian.Space</t>
  </si>
  <si>
    <t>SNOV</t>
  </si>
  <si>
    <t>Keysians Network</t>
  </si>
  <si>
    <t>KEN</t>
  </si>
  <si>
    <t>KERMAN</t>
  </si>
  <si>
    <t>Jointer</t>
  </si>
  <si>
    <t>JNTR</t>
  </si>
  <si>
    <t>Swarm City</t>
  </si>
  <si>
    <t>SWT</t>
  </si>
  <si>
    <t>HOQU</t>
  </si>
  <si>
    <t>HQX</t>
  </si>
  <si>
    <t>Ozziecoin</t>
  </si>
  <si>
    <t>OZC</t>
  </si>
  <si>
    <t>Fire Lotto</t>
  </si>
  <si>
    <t>FLOT</t>
  </si>
  <si>
    <t>ESBC</t>
  </si>
  <si>
    <t>Blue Protocol</t>
  </si>
  <si>
    <t>BLUE</t>
  </si>
  <si>
    <t>EquiTrader</t>
  </si>
  <si>
    <t>EQT</t>
  </si>
  <si>
    <t>Maxcoin</t>
  </si>
  <si>
    <t>MAX</t>
  </si>
  <si>
    <t>Klondike Finance v1</t>
  </si>
  <si>
    <t>KLON</t>
  </si>
  <si>
    <t>RMPL</t>
  </si>
  <si>
    <t>Valuto</t>
  </si>
  <si>
    <t>VLU</t>
  </si>
  <si>
    <t>CBDAO</t>
  </si>
  <si>
    <t>BREE</t>
  </si>
  <si>
    <t>Eska</t>
  </si>
  <si>
    <t>ESK</t>
  </si>
  <si>
    <t>PolypuX</t>
  </si>
  <si>
    <t>PUX</t>
  </si>
  <si>
    <t>Smartcoin</t>
  </si>
  <si>
    <t>SMC</t>
  </si>
  <si>
    <t>Gameflip</t>
  </si>
  <si>
    <t>FLP</t>
  </si>
  <si>
    <t>Oreo Defi Finance</t>
  </si>
  <si>
    <t>ORE</t>
  </si>
  <si>
    <t>BlockCDN</t>
  </si>
  <si>
    <t>BCDN</t>
  </si>
  <si>
    <t>Switch</t>
  </si>
  <si>
    <t>ESH</t>
  </si>
  <si>
    <t>Holy Trinity</t>
  </si>
  <si>
    <t>Kolin</t>
  </si>
  <si>
    <t>KOLIN</t>
  </si>
  <si>
    <t>ZCore</t>
  </si>
  <si>
    <t>ZCR</t>
  </si>
  <si>
    <t>Aegis</t>
  </si>
  <si>
    <t>AGS</t>
  </si>
  <si>
    <t>Project SHIVOM</t>
  </si>
  <si>
    <t>OMX</t>
  </si>
  <si>
    <t>PWR Coin</t>
  </si>
  <si>
    <t>PWR</t>
  </si>
  <si>
    <t>ZUSD</t>
  </si>
  <si>
    <t>Qbao</t>
  </si>
  <si>
    <t>QBT</t>
  </si>
  <si>
    <t>Datamine</t>
  </si>
  <si>
    <t>DAM</t>
  </si>
  <si>
    <t>Combine.finance</t>
  </si>
  <si>
    <t>COMB</t>
  </si>
  <si>
    <t>ROM Token</t>
  </si>
  <si>
    <t>ROM</t>
  </si>
  <si>
    <t>UniDexGas</t>
  </si>
  <si>
    <t>UNDG</t>
  </si>
  <si>
    <t>PromotionChain</t>
  </si>
  <si>
    <t>PC</t>
  </si>
  <si>
    <t>Crowd Machine</t>
  </si>
  <si>
    <t>CMCT</t>
  </si>
  <si>
    <t>Carlive Chain</t>
  </si>
  <si>
    <t>ImageCoin</t>
  </si>
  <si>
    <t>IMG</t>
  </si>
  <si>
    <t>Oracle Top 5 Index</t>
  </si>
  <si>
    <t>ORCL5</t>
  </si>
  <si>
    <t>Bgogo Token</t>
  </si>
  <si>
    <t>BGG</t>
  </si>
  <si>
    <t>Devery</t>
  </si>
  <si>
    <t>EVE</t>
  </si>
  <si>
    <t>MoneyByte</t>
  </si>
  <si>
    <t>MON</t>
  </si>
  <si>
    <t>Hush</t>
  </si>
  <si>
    <t>HUSH</t>
  </si>
  <si>
    <t>MetaMorph</t>
  </si>
  <si>
    <t>METM</t>
  </si>
  <si>
    <t>Hauteclere Shards</t>
  </si>
  <si>
    <t>HAUT</t>
  </si>
  <si>
    <t>BlitzPredict</t>
  </si>
  <si>
    <t>XBP</t>
  </si>
  <si>
    <t>QUINADS</t>
  </si>
  <si>
    <t>QUIN</t>
  </si>
  <si>
    <t>Nerva</t>
  </si>
  <si>
    <t>XNV</t>
  </si>
  <si>
    <t>Rigel Finance</t>
  </si>
  <si>
    <t>RIGEL</t>
  </si>
  <si>
    <t>Allive</t>
  </si>
  <si>
    <t>ALV</t>
  </si>
  <si>
    <t>Blockcloud</t>
  </si>
  <si>
    <t>BLOC</t>
  </si>
  <si>
    <t>TouchCon</t>
  </si>
  <si>
    <t>TOC</t>
  </si>
  <si>
    <t>Rito</t>
  </si>
  <si>
    <t>RITO</t>
  </si>
  <si>
    <t>Swap</t>
  </si>
  <si>
    <t>XWP</t>
  </si>
  <si>
    <t>Teslafunds</t>
  </si>
  <si>
    <t>TSF</t>
  </si>
  <si>
    <t>Rentberry</t>
  </si>
  <si>
    <t>BERRY</t>
  </si>
  <si>
    <t>Solaris</t>
  </si>
  <si>
    <t>XLR</t>
  </si>
  <si>
    <t>C2C System</t>
  </si>
  <si>
    <t>C2C</t>
  </si>
  <si>
    <t>VegaWallet Token</t>
  </si>
  <si>
    <t>VGW</t>
  </si>
  <si>
    <t>LADZ</t>
  </si>
  <si>
    <t>HelloGold</t>
  </si>
  <si>
    <t>HGT</t>
  </si>
  <si>
    <t>OBR</t>
  </si>
  <si>
    <t>On.Live</t>
  </si>
  <si>
    <t>ONL</t>
  </si>
  <si>
    <t>Parkgene</t>
  </si>
  <si>
    <t>Thingschain</t>
  </si>
  <si>
    <t>TIC</t>
  </si>
  <si>
    <t>LatiumX</t>
  </si>
  <si>
    <t>LATX</t>
  </si>
  <si>
    <t>Cat Token</t>
  </si>
  <si>
    <t>CAT</t>
  </si>
  <si>
    <t>SPINDLE</t>
  </si>
  <si>
    <t>SPD</t>
  </si>
  <si>
    <t>PlusOneCoin</t>
  </si>
  <si>
    <t>PLUS1</t>
  </si>
  <si>
    <t>KiloAmple</t>
  </si>
  <si>
    <t>KMPL</t>
  </si>
  <si>
    <t>GoNetwork</t>
  </si>
  <si>
    <t>GOT</t>
  </si>
  <si>
    <t>Mao Zedong</t>
  </si>
  <si>
    <t>MAO</t>
  </si>
  <si>
    <t>MotaCoin</t>
  </si>
  <si>
    <t>MOTA</t>
  </si>
  <si>
    <t>DARK</t>
  </si>
  <si>
    <t>D4RK</t>
  </si>
  <si>
    <t>PENG</t>
  </si>
  <si>
    <t>PalletOneToken</t>
  </si>
  <si>
    <t>PTN</t>
  </si>
  <si>
    <t>Sharpay</t>
  </si>
  <si>
    <t>S</t>
  </si>
  <si>
    <t>Ethanol</t>
  </si>
  <si>
    <t>ENOL</t>
  </si>
  <si>
    <t>swiss.finance</t>
  </si>
  <si>
    <t>SWISS</t>
  </si>
  <si>
    <t>PEPS Coin</t>
  </si>
  <si>
    <t>PEPS</t>
  </si>
  <si>
    <t>Skull Candy Shards</t>
  </si>
  <si>
    <t>CANDY</t>
  </si>
  <si>
    <t>Fiscus FYI</t>
  </si>
  <si>
    <t>FFYI</t>
  </si>
  <si>
    <t>Tornado Core</t>
  </si>
  <si>
    <t>TCORE</t>
  </si>
  <si>
    <t>MyBit Token</t>
  </si>
  <si>
    <t>MYB</t>
  </si>
  <si>
    <t>FlypMe</t>
  </si>
  <si>
    <t>FYP</t>
  </si>
  <si>
    <t>Alchemint</t>
  </si>
  <si>
    <t>SDS</t>
  </si>
  <si>
    <t>FlynnJamm</t>
  </si>
  <si>
    <t>JAMM</t>
  </si>
  <si>
    <t>Tsuki DAO</t>
  </si>
  <si>
    <t>TSUKI</t>
  </si>
  <si>
    <t>SERGS</t>
  </si>
  <si>
    <t>Sp8de</t>
  </si>
  <si>
    <t>SPX</t>
  </si>
  <si>
    <t>sAUD</t>
  </si>
  <si>
    <t>SAUD</t>
  </si>
  <si>
    <t>UCROWDME</t>
  </si>
  <si>
    <t>UCM</t>
  </si>
  <si>
    <t>PluraCoin</t>
  </si>
  <si>
    <t>PLURA</t>
  </si>
  <si>
    <t>FlashX Ultra</t>
  </si>
  <si>
    <t>FSXU</t>
  </si>
  <si>
    <t>StrongHands Masternode</t>
  </si>
  <si>
    <t>SHMN</t>
  </si>
  <si>
    <t>Block-Logic</t>
  </si>
  <si>
    <t>BLTG</t>
  </si>
  <si>
    <t>Wiki Token</t>
  </si>
  <si>
    <t>WIKI</t>
  </si>
  <si>
    <t>GoHelpFund</t>
  </si>
  <si>
    <t>HELP</t>
  </si>
  <si>
    <t>Faceter</t>
  </si>
  <si>
    <t>FACE</t>
  </si>
  <si>
    <t>KnoxFS</t>
  </si>
  <si>
    <t>KFX</t>
  </si>
  <si>
    <t>AllSafe</t>
  </si>
  <si>
    <t>ASAFE</t>
  </si>
  <si>
    <t>MalwareChain</t>
  </si>
  <si>
    <t>MALW</t>
  </si>
  <si>
    <t>Mainstream For The Underground</t>
  </si>
  <si>
    <t>MFTU</t>
  </si>
  <si>
    <t>YUI Finance</t>
  </si>
  <si>
    <t>YUI</t>
  </si>
  <si>
    <t>Ryo Currency</t>
  </si>
  <si>
    <t>RYO</t>
  </si>
  <si>
    <t>Wrapped CryptoKitties</t>
  </si>
  <si>
    <t>WCK</t>
  </si>
  <si>
    <t>Almace Shards</t>
  </si>
  <si>
    <t>ALMX</t>
  </si>
  <si>
    <t>Ethereum Stake</t>
  </si>
  <si>
    <t>ETHYS</t>
  </si>
  <si>
    <t>GoByte</t>
  </si>
  <si>
    <t>GBX</t>
  </si>
  <si>
    <t>Kind Ads Token</t>
  </si>
  <si>
    <t>KIND</t>
  </si>
  <si>
    <t>IDEX Membership</t>
  </si>
  <si>
    <t>IDXM</t>
  </si>
  <si>
    <t>YENTEN</t>
  </si>
  <si>
    <t>YTN</t>
  </si>
  <si>
    <t>Capital.finance</t>
  </si>
  <si>
    <t>1Million Token</t>
  </si>
  <si>
    <t>1MT</t>
  </si>
  <si>
    <t>Traxia</t>
  </si>
  <si>
    <t>TMT</t>
  </si>
  <si>
    <t>INSaNe</t>
  </si>
  <si>
    <t>INSN</t>
  </si>
  <si>
    <t>Bigbom</t>
  </si>
  <si>
    <t>BBO</t>
  </si>
  <si>
    <t>Lightstreams Photon</t>
  </si>
  <si>
    <t>PHT</t>
  </si>
  <si>
    <t>DEUS Synthetic Coinbase IOU</t>
  </si>
  <si>
    <t>WCOINBASE-IOU</t>
  </si>
  <si>
    <t>NFX Coin</t>
  </si>
  <si>
    <t>NFXC</t>
  </si>
  <si>
    <t>DeltaChain</t>
  </si>
  <si>
    <t>DELTA</t>
  </si>
  <si>
    <t>Stipend</t>
  </si>
  <si>
    <t>SteepCoin</t>
  </si>
  <si>
    <t>STEEP</t>
  </si>
  <si>
    <t>Krypton Galaxy Coin</t>
  </si>
  <si>
    <t>KGC</t>
  </si>
  <si>
    <t>Beetle Coin</t>
  </si>
  <si>
    <t>BEET</t>
  </si>
  <si>
    <t>Coinsuper Ecosystem Network</t>
  </si>
  <si>
    <t>CEN</t>
  </si>
  <si>
    <t>Tokenbox</t>
  </si>
  <si>
    <t>TBX</t>
  </si>
  <si>
    <t>SCRIV</t>
  </si>
  <si>
    <t>TrueDeck</t>
  </si>
  <si>
    <t>TDP</t>
  </si>
  <si>
    <t>Storiqa</t>
  </si>
  <si>
    <t>STQ</t>
  </si>
  <si>
    <t>R3FI Finance</t>
  </si>
  <si>
    <t>R3FI</t>
  </si>
  <si>
    <t>GHOSTPRISM</t>
  </si>
  <si>
    <t>Terracoin</t>
  </si>
  <si>
    <t>TRC</t>
  </si>
  <si>
    <t>AmazonasCoin</t>
  </si>
  <si>
    <t>AMZ</t>
  </si>
  <si>
    <t>BitMoney</t>
  </si>
  <si>
    <t>BIT</t>
  </si>
  <si>
    <t>CyberMusic</t>
  </si>
  <si>
    <t>CYMT</t>
  </si>
  <si>
    <t>BetterBetting</t>
  </si>
  <si>
    <t>BETR</t>
  </si>
  <si>
    <t>Swing</t>
  </si>
  <si>
    <t>SWING</t>
  </si>
  <si>
    <t>WomenCoin</t>
  </si>
  <si>
    <t>WOMEN</t>
  </si>
  <si>
    <t>Bitcurrency</t>
  </si>
  <si>
    <t>Gems</t>
  </si>
  <si>
    <t>GEM</t>
  </si>
  <si>
    <t>Quantis</t>
  </si>
  <si>
    <t>QUAN</t>
  </si>
  <si>
    <t>Niobium Coin</t>
  </si>
  <si>
    <t>NBC</t>
  </si>
  <si>
    <t>Hero Node Token</t>
  </si>
  <si>
    <t>HER</t>
  </si>
  <si>
    <t>Birdchain</t>
  </si>
  <si>
    <t>Magi</t>
  </si>
  <si>
    <t>XMG</t>
  </si>
  <si>
    <t>Synergy</t>
  </si>
  <si>
    <t>SNRG</t>
  </si>
  <si>
    <t>AlgoVest</t>
  </si>
  <si>
    <t>AVS</t>
  </si>
  <si>
    <t>Elysian</t>
  </si>
  <si>
    <t>ELY</t>
  </si>
  <si>
    <t>Bintex Futures</t>
  </si>
  <si>
    <t>BNTX</t>
  </si>
  <si>
    <t>Streamix</t>
  </si>
  <si>
    <t>MIXS</t>
  </si>
  <si>
    <t>Hackspace Capital</t>
  </si>
  <si>
    <t>HAC</t>
  </si>
  <si>
    <t>VELO Token</t>
  </si>
  <si>
    <t>VLO</t>
  </si>
  <si>
    <t>Davies</t>
  </si>
  <si>
    <t>DVS</t>
  </si>
  <si>
    <t>Foresight</t>
  </si>
  <si>
    <t>FORS</t>
  </si>
  <si>
    <t>Tesla Token</t>
  </si>
  <si>
    <t>TSL</t>
  </si>
  <si>
    <t>Bone</t>
  </si>
  <si>
    <t>BONE</t>
  </si>
  <si>
    <t>Gulf Coin Gold</t>
  </si>
  <si>
    <t>GCG</t>
  </si>
  <si>
    <t>MIB Coin</t>
  </si>
  <si>
    <t>MIB</t>
  </si>
  <si>
    <t>WandX</t>
  </si>
  <si>
    <t>WAND</t>
  </si>
  <si>
    <t>Natmin</t>
  </si>
  <si>
    <t>NAT</t>
  </si>
  <si>
    <t>CoinJanitor</t>
  </si>
  <si>
    <t>JAN</t>
  </si>
  <si>
    <t>Maverick Chain</t>
  </si>
  <si>
    <t>MVC</t>
  </si>
  <si>
    <t>Netkoin</t>
  </si>
  <si>
    <t>Dowcoin</t>
  </si>
  <si>
    <t>DOW</t>
  </si>
  <si>
    <t>Lunch Money</t>
  </si>
  <si>
    <t>LMY</t>
  </si>
  <si>
    <t>Aditus</t>
  </si>
  <si>
    <t>ADI</t>
  </si>
  <si>
    <t>Phoneum</t>
  </si>
  <si>
    <t>Hi Mutual Society</t>
  </si>
  <si>
    <t>HMC</t>
  </si>
  <si>
    <t>CXN Network</t>
  </si>
  <si>
    <t>CXN</t>
  </si>
  <si>
    <t>Ormeus Coin</t>
  </si>
  <si>
    <t>ORME</t>
  </si>
  <si>
    <t>Interfinex Bills</t>
  </si>
  <si>
    <t>IFEX</t>
  </si>
  <si>
    <t>SwiftCash</t>
  </si>
  <si>
    <t>SWIFT</t>
  </si>
  <si>
    <t>HondaisCoin</t>
  </si>
  <si>
    <t>HNDC</t>
  </si>
  <si>
    <t>renBCH</t>
  </si>
  <si>
    <t>RENBCH</t>
  </si>
  <si>
    <t>Netko</t>
  </si>
  <si>
    <t>NETKO</t>
  </si>
  <si>
    <t>Savedroid</t>
  </si>
  <si>
    <t>SVD</t>
  </si>
  <si>
    <t>Fortuna</t>
  </si>
  <si>
    <t>FOTA</t>
  </si>
  <si>
    <t>Asian Dragon</t>
  </si>
  <si>
    <t>AD</t>
  </si>
  <si>
    <t>Bezop</t>
  </si>
  <si>
    <t>BEZ</t>
  </si>
  <si>
    <t>Freedom Reserve</t>
  </si>
  <si>
    <t>FR</t>
  </si>
  <si>
    <t>Neutron</t>
  </si>
  <si>
    <t>NTRN</t>
  </si>
  <si>
    <t>Note Blockchain</t>
  </si>
  <si>
    <t>NTBC</t>
  </si>
  <si>
    <t>Masari</t>
  </si>
  <si>
    <t>MSR</t>
  </si>
  <si>
    <t>Jetcoin</t>
  </si>
  <si>
    <t>JET</t>
  </si>
  <si>
    <t>Kobocoin</t>
  </si>
  <si>
    <t>KOBO</t>
  </si>
  <si>
    <t>Keep4r</t>
  </si>
  <si>
    <t>KP4R</t>
  </si>
  <si>
    <t>KanadeCoin</t>
  </si>
  <si>
    <t>KNDC</t>
  </si>
  <si>
    <t>HorusPay</t>
  </si>
  <si>
    <t>HORUS</t>
  </si>
  <si>
    <t>Wrapped Virgin Gen-0 CryptoKittties</t>
  </si>
  <si>
    <t>WVG0</t>
  </si>
  <si>
    <t>TOPBTC Token</t>
  </si>
  <si>
    <t>TOPB</t>
  </si>
  <si>
    <t>sEOS</t>
  </si>
  <si>
    <t>SEOS</t>
  </si>
  <si>
    <t>Yearn Finance Bit</t>
  </si>
  <si>
    <t>YFBT</t>
  </si>
  <si>
    <t>Gapcoin</t>
  </si>
  <si>
    <t>GAP</t>
  </si>
  <si>
    <t>Cargo Gems</t>
  </si>
  <si>
    <t>SafeInsure</t>
  </si>
  <si>
    <t>SINS</t>
  </si>
  <si>
    <t>Goldmint</t>
  </si>
  <si>
    <t>MNTP</t>
  </si>
  <si>
    <t>ArbitrageCT</t>
  </si>
  <si>
    <t>ARCT</t>
  </si>
  <si>
    <t>Decentralized Asset Trading Platform</t>
  </si>
  <si>
    <t>DATP</t>
  </si>
  <si>
    <t>Rug Proof</t>
  </si>
  <si>
    <t>RPT</t>
  </si>
  <si>
    <t>Paws Funds</t>
  </si>
  <si>
    <t>PAWS</t>
  </si>
  <si>
    <t>MEDIBIT</t>
  </si>
  <si>
    <t>Kiwigo</t>
  </si>
  <si>
    <t>KGO</t>
  </si>
  <si>
    <t>yffi finance</t>
  </si>
  <si>
    <t>YFFI</t>
  </si>
  <si>
    <t>FSBT API</t>
  </si>
  <si>
    <t>FSBT</t>
  </si>
  <si>
    <t>Bitstar</t>
  </si>
  <si>
    <t>BITS</t>
  </si>
  <si>
    <t>DopeCoin</t>
  </si>
  <si>
    <t>DOPE</t>
  </si>
  <si>
    <t>Grimcoin</t>
  </si>
  <si>
    <t>GRIM</t>
  </si>
  <si>
    <t>GCN Coin</t>
  </si>
  <si>
    <t>GCN</t>
  </si>
  <si>
    <t>Pangea Arbitration Token (Bitnation)</t>
  </si>
  <si>
    <t>XPAT</t>
  </si>
  <si>
    <t>2ACoin</t>
  </si>
  <si>
    <t>ARMS</t>
  </si>
  <si>
    <t>ChallengeDAC</t>
  </si>
  <si>
    <t>CHL</t>
  </si>
  <si>
    <t>SynLev</t>
  </si>
  <si>
    <t>SYN</t>
  </si>
  <si>
    <t>MicroMoney</t>
  </si>
  <si>
    <t>AMM</t>
  </si>
  <si>
    <t>Maza</t>
  </si>
  <si>
    <t>MZC</t>
  </si>
  <si>
    <t>CROAT</t>
  </si>
  <si>
    <t>Helix</t>
  </si>
  <si>
    <t>HLIX</t>
  </si>
  <si>
    <t>Cocaine Cowboy Shards</t>
  </si>
  <si>
    <t>COKE</t>
  </si>
  <si>
    <t>sXMR</t>
  </si>
  <si>
    <t>SXMR</t>
  </si>
  <si>
    <t>Kittoken</t>
  </si>
  <si>
    <t>Atheneum</t>
  </si>
  <si>
    <t>AEM</t>
  </si>
  <si>
    <t>Cobinhood</t>
  </si>
  <si>
    <t>COB</t>
  </si>
  <si>
    <t>SafeCapital</t>
  </si>
  <si>
    <t>SCAP</t>
  </si>
  <si>
    <t>Rupaya</t>
  </si>
  <si>
    <t>RUPX</t>
  </si>
  <si>
    <t>SkinCoin</t>
  </si>
  <si>
    <t>SKIN</t>
  </si>
  <si>
    <t>TCASH</t>
  </si>
  <si>
    <t>Nice</t>
  </si>
  <si>
    <t>NICE</t>
  </si>
  <si>
    <t>Jiggly Finance</t>
  </si>
  <si>
    <t>JIGG</t>
  </si>
  <si>
    <t>Klimatas</t>
  </si>
  <si>
    <t>KTS</t>
  </si>
  <si>
    <t>Phantomx</t>
  </si>
  <si>
    <t>PNX</t>
  </si>
  <si>
    <t>Ellaism</t>
  </si>
  <si>
    <t>ELLA</t>
  </si>
  <si>
    <t>Lukki Operating Token</t>
  </si>
  <si>
    <t>LOT</t>
  </si>
  <si>
    <t>YunEx Yun Token</t>
  </si>
  <si>
    <t>YUN</t>
  </si>
  <si>
    <t>Datamine FLUX</t>
  </si>
  <si>
    <t>Fantasy Sports</t>
  </si>
  <si>
    <t>DFS</t>
  </si>
  <si>
    <t>sXRP</t>
  </si>
  <si>
    <t>SXRP</t>
  </si>
  <si>
    <t>Rebased</t>
  </si>
  <si>
    <t>REB2</t>
  </si>
  <si>
    <t>SkyMap</t>
  </si>
  <si>
    <t>SKYM</t>
  </si>
  <si>
    <t>Alpha Token</t>
  </si>
  <si>
    <t>A</t>
  </si>
  <si>
    <t>BitcoinV</t>
  </si>
  <si>
    <t>BTCV</t>
  </si>
  <si>
    <t>BitWhite</t>
  </si>
  <si>
    <t>BTW</t>
  </si>
  <si>
    <t>ITO Utility Token</t>
  </si>
  <si>
    <t>IUT</t>
  </si>
  <si>
    <t>Rare</t>
  </si>
  <si>
    <t>Cryptrust</t>
  </si>
  <si>
    <t>CTRT</t>
  </si>
  <si>
    <t>EZOOW</t>
  </si>
  <si>
    <t>EZW</t>
  </si>
  <si>
    <t>Mithril Share</t>
  </si>
  <si>
    <t>MIS</t>
  </si>
  <si>
    <t>Dogeswap</t>
  </si>
  <si>
    <t>DOGES</t>
  </si>
  <si>
    <t>AlphaDex</t>
  </si>
  <si>
    <t>DEX</t>
  </si>
  <si>
    <t>2GIVE</t>
  </si>
  <si>
    <t>Volume Network</t>
  </si>
  <si>
    <t>VOL</t>
  </si>
  <si>
    <t>DIMCOIN</t>
  </si>
  <si>
    <t>DIM</t>
  </si>
  <si>
    <t>GINcoin</t>
  </si>
  <si>
    <t>GIN</t>
  </si>
  <si>
    <t>Truegame</t>
  </si>
  <si>
    <t>TGAME</t>
  </si>
  <si>
    <t>BitcoinToken</t>
  </si>
  <si>
    <t>BTCT</t>
  </si>
  <si>
    <t>Advanced Integrated Blocks</t>
  </si>
  <si>
    <t>AIB</t>
  </si>
  <si>
    <t>Xuez Coin</t>
  </si>
  <si>
    <t>XUEZ</t>
  </si>
  <si>
    <t>EtherBone</t>
  </si>
  <si>
    <t>ETHBN</t>
  </si>
  <si>
    <t>Ecoin</t>
  </si>
  <si>
    <t>ECOIN</t>
  </si>
  <si>
    <t>Emerald Crypto</t>
  </si>
  <si>
    <t>EMD</t>
  </si>
  <si>
    <t>Pyrk</t>
  </si>
  <si>
    <t>PYRK</t>
  </si>
  <si>
    <t>TigerCash</t>
  </si>
  <si>
    <t>TCH</t>
  </si>
  <si>
    <t>OASIS</t>
  </si>
  <si>
    <t>XOS</t>
  </si>
  <si>
    <t>arcane bear</t>
  </si>
  <si>
    <t>BEAR</t>
  </si>
  <si>
    <t>Decentrahub Coin</t>
  </si>
  <si>
    <t>DCNTR</t>
  </si>
  <si>
    <t>BitSend</t>
  </si>
  <si>
    <t>BSD</t>
  </si>
  <si>
    <t>AquariusCoin</t>
  </si>
  <si>
    <t>ARCO</t>
  </si>
  <si>
    <t>DeepCloud AI</t>
  </si>
  <si>
    <t>DEEP</t>
  </si>
  <si>
    <t>SuperCoin</t>
  </si>
  <si>
    <t>Jumpcoin</t>
  </si>
  <si>
    <t>JUMP</t>
  </si>
  <si>
    <t>LiteBar</t>
  </si>
  <si>
    <t>LTB</t>
  </si>
  <si>
    <t>Martkist</t>
  </si>
  <si>
    <t>MARTK</t>
  </si>
  <si>
    <t>Yearn Finance DOT</t>
  </si>
  <si>
    <t>YFDOT</t>
  </si>
  <si>
    <t>yfBeta</t>
  </si>
  <si>
    <t>YFBETA</t>
  </si>
  <si>
    <t>Swagg Network</t>
  </si>
  <si>
    <t>SWAGG</t>
  </si>
  <si>
    <t>Sequence</t>
  </si>
  <si>
    <t>SEQ</t>
  </si>
  <si>
    <t>Yfscience</t>
  </si>
  <si>
    <t>YFSI</t>
  </si>
  <si>
    <t xml:space="preserve"> YAM v2</t>
  </si>
  <si>
    <t>YAMV2</t>
  </si>
  <si>
    <t>Veros</t>
  </si>
  <si>
    <t>VRS</t>
  </si>
  <si>
    <t>CryptCoin</t>
  </si>
  <si>
    <t>CRYPT</t>
  </si>
  <si>
    <t>Crystal Token</t>
  </si>
  <si>
    <t>CYL</t>
  </si>
  <si>
    <t>pulltherug.finance</t>
  </si>
  <si>
    <t>RUGZ</t>
  </si>
  <si>
    <t>ugChain</t>
  </si>
  <si>
    <t>UGC</t>
  </si>
  <si>
    <t>Verify</t>
  </si>
  <si>
    <t>CRED</t>
  </si>
  <si>
    <t>ngot</t>
  </si>
  <si>
    <t>NGOT</t>
  </si>
  <si>
    <t>Guncoin</t>
  </si>
  <si>
    <t xml:space="preserve"> GUN</t>
  </si>
  <si>
    <t>Add.xyz (OLD)</t>
  </si>
  <si>
    <t>PLT</t>
  </si>
  <si>
    <t>Evil Coin</t>
  </si>
  <si>
    <t>EVIL</t>
  </si>
  <si>
    <t>Community Token</t>
  </si>
  <si>
    <t>COM</t>
  </si>
  <si>
    <t>Litecoin Plus</t>
  </si>
  <si>
    <t>LCP</t>
  </si>
  <si>
    <t>Porkchop</t>
  </si>
  <si>
    <t>CHOP</t>
  </si>
  <si>
    <t>Monkey Project</t>
  </si>
  <si>
    <t>MONK</t>
  </si>
  <si>
    <t>Toshify.finance</t>
  </si>
  <si>
    <t>YFT</t>
  </si>
  <si>
    <t>Imbrex</t>
  </si>
  <si>
    <t>REX</t>
  </si>
  <si>
    <t>Percent</t>
  </si>
  <si>
    <t>PCT</t>
  </si>
  <si>
    <t>Scorum</t>
  </si>
  <si>
    <t>SCR</t>
  </si>
  <si>
    <t>Starbugs Shards</t>
  </si>
  <si>
    <t>BUGS</t>
  </si>
  <si>
    <t>Chaincoin</t>
  </si>
  <si>
    <t>CHC</t>
  </si>
  <si>
    <t>InterValue</t>
  </si>
  <si>
    <t>INVE</t>
  </si>
  <si>
    <t>LinkCoin Token</t>
  </si>
  <si>
    <t>LKN</t>
  </si>
  <si>
    <t>Kryptokrona</t>
  </si>
  <si>
    <t>XKR</t>
  </si>
  <si>
    <t>Giga Watt Token</t>
  </si>
  <si>
    <t>WTT</t>
  </si>
  <si>
    <t>Arion</t>
  </si>
  <si>
    <t>ARION</t>
  </si>
  <si>
    <t>sCEX</t>
  </si>
  <si>
    <t>SCEX</t>
  </si>
  <si>
    <t>En-Tan-Mo</t>
  </si>
  <si>
    <t>ETM</t>
  </si>
  <si>
    <t>Raise Token</t>
  </si>
  <si>
    <t>RAISE</t>
  </si>
  <si>
    <t>Variable Time Dollar</t>
  </si>
  <si>
    <t>VTD</t>
  </si>
  <si>
    <t>Bata</t>
  </si>
  <si>
    <t>BTA</t>
  </si>
  <si>
    <t>NPCoin</t>
  </si>
  <si>
    <t>NPC</t>
  </si>
  <si>
    <t>Wrapped Filecoin</t>
  </si>
  <si>
    <t>WFIL</t>
  </si>
  <si>
    <t>Zuflo Coin</t>
  </si>
  <si>
    <t>ZFL</t>
  </si>
  <si>
    <t>Karma DAO</t>
  </si>
  <si>
    <t>KARMA</t>
  </si>
  <si>
    <t>Bezant</t>
  </si>
  <si>
    <t>BZNT</t>
  </si>
  <si>
    <t>Bloc.Money</t>
  </si>
  <si>
    <t>Gentarium</t>
  </si>
  <si>
    <t>GTM</t>
  </si>
  <si>
    <t>Italian Lira</t>
  </si>
  <si>
    <t>ITL</t>
  </si>
  <si>
    <t>vSlice</t>
  </si>
  <si>
    <t>VSL</t>
  </si>
  <si>
    <t>Vsync</t>
  </si>
  <si>
    <t>VSX</t>
  </si>
  <si>
    <t>Bitcoin Scrypt</t>
  </si>
  <si>
    <t>BTCS</t>
  </si>
  <si>
    <t>Arionum</t>
  </si>
  <si>
    <t>ARO</t>
  </si>
  <si>
    <t>WaterDrop</t>
  </si>
  <si>
    <t>WDP</t>
  </si>
  <si>
    <t>Havy</t>
  </si>
  <si>
    <t>HAVY</t>
  </si>
  <si>
    <t>Arepacoin</t>
  </si>
  <si>
    <t>AREPA</t>
  </si>
  <si>
    <t>DecentBet</t>
  </si>
  <si>
    <t>DBET</t>
  </si>
  <si>
    <t>Veles</t>
  </si>
  <si>
    <t>VLS</t>
  </si>
  <si>
    <t>Whalesburg</t>
  </si>
  <si>
    <t>WBT</t>
  </si>
  <si>
    <t>Hurify</t>
  </si>
  <si>
    <t>HUR</t>
  </si>
  <si>
    <t>TranslateMe Network Token</t>
  </si>
  <si>
    <t>TMN</t>
  </si>
  <si>
    <t>Milfies</t>
  </si>
  <si>
    <t>MILF</t>
  </si>
  <si>
    <t>Electronero</t>
  </si>
  <si>
    <t>ETNX</t>
  </si>
  <si>
    <t>Genix</t>
  </si>
  <si>
    <t>GENIX</t>
  </si>
  <si>
    <t>Bolivarcoin</t>
  </si>
  <si>
    <t>BOLI</t>
  </si>
  <si>
    <t>BoolBerry</t>
  </si>
  <si>
    <t>Giant</t>
  </si>
  <si>
    <t>GIC</t>
  </si>
  <si>
    <t>Kora Network</t>
  </si>
  <si>
    <t>KNT</t>
  </si>
  <si>
    <t>Capricoin</t>
  </si>
  <si>
    <t>CPS</t>
  </si>
  <si>
    <t>Know Your Developer</t>
  </si>
  <si>
    <t>KYDC</t>
  </si>
  <si>
    <t>Galilel</t>
  </si>
  <si>
    <t>GALI</t>
  </si>
  <si>
    <t>Worldcore</t>
  </si>
  <si>
    <t>WRC</t>
  </si>
  <si>
    <t>Olyseum</t>
  </si>
  <si>
    <t>OLY</t>
  </si>
  <si>
    <t>CHEESE</t>
  </si>
  <si>
    <t>CRYCASH</t>
  </si>
  <si>
    <t>CRC</t>
  </si>
  <si>
    <t>Emrals</t>
  </si>
  <si>
    <t>EMRALS</t>
  </si>
  <si>
    <t>Yoink</t>
  </si>
  <si>
    <t>YNK</t>
  </si>
  <si>
    <t>Veco</t>
  </si>
  <si>
    <t>VECO</t>
  </si>
  <si>
    <t>Neural Protocol</t>
  </si>
  <si>
    <t>NRP</t>
  </si>
  <si>
    <t>Peet DeFi</t>
  </si>
  <si>
    <t>PTE</t>
  </si>
  <si>
    <t>Advanced Technology Coin</t>
  </si>
  <si>
    <t>ARC</t>
  </si>
  <si>
    <t>Team Finance</t>
  </si>
  <si>
    <t>TEAM</t>
  </si>
  <si>
    <t>Shuffle Monster</t>
  </si>
  <si>
    <t>SHUF</t>
  </si>
  <si>
    <t>Truckcoin</t>
  </si>
  <si>
    <t>TRK</t>
  </si>
  <si>
    <t>TIG Token</t>
  </si>
  <si>
    <t>TIG</t>
  </si>
  <si>
    <t>Tokok</t>
  </si>
  <si>
    <t>TOK</t>
  </si>
  <si>
    <t>InMax</t>
  </si>
  <si>
    <t>INX</t>
  </si>
  <si>
    <t>Basis Dollar</t>
  </si>
  <si>
    <t>Buy-Sell</t>
  </si>
  <si>
    <t>BSE</t>
  </si>
  <si>
    <t>4New</t>
  </si>
  <si>
    <t>KWATT</t>
  </si>
  <si>
    <t>BitCoen</t>
  </si>
  <si>
    <t>BEN</t>
  </si>
  <si>
    <t>CatoCoin</t>
  </si>
  <si>
    <t>CATO</t>
  </si>
  <si>
    <t>FUTURAX</t>
  </si>
  <si>
    <t>FTXT</t>
  </si>
  <si>
    <t>Eltcoin</t>
  </si>
  <si>
    <t>ELTCOIN</t>
  </si>
  <si>
    <t>X-Coin</t>
  </si>
  <si>
    <t>XCO</t>
  </si>
  <si>
    <t>HeartBout</t>
  </si>
  <si>
    <t>HB</t>
  </si>
  <si>
    <t>HyperQuant</t>
  </si>
  <si>
    <t>HQT</t>
  </si>
  <si>
    <t>BERNcash</t>
  </si>
  <si>
    <t>BERN</t>
  </si>
  <si>
    <t>Privatix</t>
  </si>
  <si>
    <t>PRIX</t>
  </si>
  <si>
    <t>Obee Network</t>
  </si>
  <si>
    <t>OBEE</t>
  </si>
  <si>
    <t>PengolinCoin</t>
  </si>
  <si>
    <t>PGO</t>
  </si>
  <si>
    <t>Ethereum Cash</t>
  </si>
  <si>
    <t>ECASH</t>
  </si>
  <si>
    <t>Bitcoin CZ</t>
  </si>
  <si>
    <t>BCZ</t>
  </si>
  <si>
    <t>Joulecoin</t>
  </si>
  <si>
    <t>XJO</t>
  </si>
  <si>
    <t>Datarius Credit</t>
  </si>
  <si>
    <t>DTRC</t>
  </si>
  <si>
    <t>Ethereum Gold Project</t>
  </si>
  <si>
    <t>ETGP</t>
  </si>
  <si>
    <t>DUO Network</t>
  </si>
  <si>
    <t>DUO</t>
  </si>
  <si>
    <t>Kripton</t>
  </si>
  <si>
    <t>LPK</t>
  </si>
  <si>
    <t>Profile Utility Token</t>
  </si>
  <si>
    <t>Reflector.Finance</t>
  </si>
  <si>
    <t>RFCTR</t>
  </si>
  <si>
    <t>FoodCoin</t>
  </si>
  <si>
    <t>FOOD</t>
  </si>
  <si>
    <t>Data Transaction Token</t>
  </si>
  <si>
    <t>XD</t>
  </si>
  <si>
    <t>Bitcoin Zero</t>
  </si>
  <si>
    <t>BZX</t>
  </si>
  <si>
    <t>Molten</t>
  </si>
  <si>
    <t>MOL</t>
  </si>
  <si>
    <t>Harrison First</t>
  </si>
  <si>
    <t>FIRST</t>
  </si>
  <si>
    <t>Medic Coin</t>
  </si>
  <si>
    <t>MEDIC</t>
  </si>
  <si>
    <t>Eroscoin</t>
  </si>
  <si>
    <t>ERO</t>
  </si>
  <si>
    <t>YFOX Finance</t>
  </si>
  <si>
    <t>YFOX</t>
  </si>
  <si>
    <t>DogeFi</t>
  </si>
  <si>
    <t>DOGEFI</t>
  </si>
  <si>
    <t>Cashbery Coin</t>
  </si>
  <si>
    <t>ProxyNode</t>
  </si>
  <si>
    <t>PRX</t>
  </si>
  <si>
    <t>ATBCoin</t>
  </si>
  <si>
    <t>ATB</t>
  </si>
  <si>
    <t>SaveNode</t>
  </si>
  <si>
    <t>SNO</t>
  </si>
  <si>
    <t>Herbalist Token</t>
  </si>
  <si>
    <t>HERB</t>
  </si>
  <si>
    <t>ArQmA</t>
  </si>
  <si>
    <t>ARQ</t>
  </si>
  <si>
    <t>Galactrum</t>
  </si>
  <si>
    <t>Basis Dollar Share</t>
  </si>
  <si>
    <t>BSDS</t>
  </si>
  <si>
    <t>Farm Defi</t>
  </si>
  <si>
    <t>PFARM</t>
  </si>
  <si>
    <t>Custom contract network</t>
  </si>
  <si>
    <t>CCN</t>
  </si>
  <si>
    <t>Tokens of Babel</t>
  </si>
  <si>
    <t>TOB</t>
  </si>
  <si>
    <t>Cash2</t>
  </si>
  <si>
    <t>CASH2</t>
  </si>
  <si>
    <t>Baguette Token</t>
  </si>
  <si>
    <t>BGTT</t>
  </si>
  <si>
    <t>Opal</t>
  </si>
  <si>
    <t>OPAL</t>
  </si>
  <si>
    <t>POMA</t>
  </si>
  <si>
    <t>POMAC</t>
  </si>
  <si>
    <t>XGOX</t>
  </si>
  <si>
    <t>PRiVCY</t>
  </si>
  <si>
    <t>PRIV</t>
  </si>
  <si>
    <t>MFCoin</t>
  </si>
  <si>
    <t>MFC</t>
  </si>
  <si>
    <t>Masternet</t>
  </si>
  <si>
    <t>MASH</t>
  </si>
  <si>
    <t>Bitradio</t>
  </si>
  <si>
    <t>BRO</t>
  </si>
  <si>
    <t>VikkyToken</t>
  </si>
  <si>
    <t>VIKKY</t>
  </si>
  <si>
    <t>DistX</t>
  </si>
  <si>
    <t>DISTX</t>
  </si>
  <si>
    <t>Guppy</t>
  </si>
  <si>
    <t>GUP</t>
  </si>
  <si>
    <t>Bonpay</t>
  </si>
  <si>
    <t>BON</t>
  </si>
  <si>
    <t>Ethorse</t>
  </si>
  <si>
    <t>HORSE</t>
  </si>
  <si>
    <t>MultiCoinCasino</t>
  </si>
  <si>
    <t>MCC</t>
  </si>
  <si>
    <t>sXTZ</t>
  </si>
  <si>
    <t>SXTZ</t>
  </si>
  <si>
    <t>Adzcoin</t>
  </si>
  <si>
    <t>ADZ</t>
  </si>
  <si>
    <t>Unikoin Gold</t>
  </si>
  <si>
    <t>UKG</t>
  </si>
  <si>
    <t>Trinity Protocol</t>
  </si>
  <si>
    <t>TRI</t>
  </si>
  <si>
    <t>Genesis Network</t>
  </si>
  <si>
    <t>GENX</t>
  </si>
  <si>
    <t>Bullion</t>
  </si>
  <si>
    <t>CBX</t>
  </si>
  <si>
    <t>Compound Coin</t>
  </si>
  <si>
    <t>bitJob</t>
  </si>
  <si>
    <t>STU</t>
  </si>
  <si>
    <t>CPUchain</t>
  </si>
  <si>
    <t>CPU</t>
  </si>
  <si>
    <t>Civitas</t>
  </si>
  <si>
    <t>CIV</t>
  </si>
  <si>
    <t>Iridium</t>
  </si>
  <si>
    <t>IRD</t>
  </si>
  <si>
    <t>ARAW Token</t>
  </si>
  <si>
    <t>ARAW</t>
  </si>
  <si>
    <t>Digital Money Bits</t>
  </si>
  <si>
    <t>DMB</t>
  </si>
  <si>
    <t>Deex</t>
  </si>
  <si>
    <t>DEEX</t>
  </si>
  <si>
    <t>Yearn Finance Passive Income</t>
  </si>
  <si>
    <t>YFPI</t>
  </si>
  <si>
    <t>Swipp</t>
  </si>
  <si>
    <t>SWIPP</t>
  </si>
  <si>
    <t>Ludos Protocol</t>
  </si>
  <si>
    <t>LUD</t>
  </si>
  <si>
    <t>Kids Cash</t>
  </si>
  <si>
    <t>KASH</t>
  </si>
  <si>
    <t>PeerGuess</t>
  </si>
  <si>
    <t>GUESS</t>
  </si>
  <si>
    <t>Bitcoin Incognito</t>
  </si>
  <si>
    <t>XBI</t>
  </si>
  <si>
    <t>Niobio Cash</t>
  </si>
  <si>
    <t>NBR</t>
  </si>
  <si>
    <t>DNotes</t>
  </si>
  <si>
    <t>NOTE</t>
  </si>
  <si>
    <t>UChain</t>
  </si>
  <si>
    <t>UCN</t>
  </si>
  <si>
    <t>Payfair</t>
  </si>
  <si>
    <t>PFR</t>
  </si>
  <si>
    <t>ANON</t>
  </si>
  <si>
    <t>Tourist Token</t>
  </si>
  <si>
    <t>TOTO</t>
  </si>
  <si>
    <t>Asura</t>
  </si>
  <si>
    <t>ASA</t>
  </si>
  <si>
    <t>EstxCoin</t>
  </si>
  <si>
    <t>ESTX</t>
  </si>
  <si>
    <t>NevaCoin</t>
  </si>
  <si>
    <t>NEVA</t>
  </si>
  <si>
    <t>Cherry</t>
  </si>
  <si>
    <t>CHERRY</t>
  </si>
  <si>
    <t>KemaCoin</t>
  </si>
  <si>
    <t>KEMA</t>
  </si>
  <si>
    <t>GlobalToken</t>
  </si>
  <si>
    <t>GLT</t>
  </si>
  <si>
    <t>Social Activity Token</t>
  </si>
  <si>
    <t>SAT</t>
  </si>
  <si>
    <t>Audax</t>
  </si>
  <si>
    <t>AUDAX</t>
  </si>
  <si>
    <t>Kalkulus</t>
  </si>
  <si>
    <t>KLKS</t>
  </si>
  <si>
    <t>IGToken</t>
  </si>
  <si>
    <t>IG</t>
  </si>
  <si>
    <t>Archetypal Network</t>
  </si>
  <si>
    <t>ACTP</t>
  </si>
  <si>
    <t>FunTime Coin</t>
  </si>
  <si>
    <t>FUNC</t>
  </si>
  <si>
    <t>EvenCoin</t>
  </si>
  <si>
    <t>Sether</t>
  </si>
  <si>
    <t>Italo</t>
  </si>
  <si>
    <t>XTA</t>
  </si>
  <si>
    <t>Bitcoin Red</t>
  </si>
  <si>
    <t>BTCRED</t>
  </si>
  <si>
    <t>USDQ</t>
  </si>
  <si>
    <t>Kansas City Chiefs Win Super Bowl</t>
  </si>
  <si>
    <t>CHIEFS</t>
  </si>
  <si>
    <t>GOSSIP-Coin</t>
  </si>
  <si>
    <t>GOSS</t>
  </si>
  <si>
    <t>YieldWars</t>
  </si>
  <si>
    <t>WAR</t>
  </si>
  <si>
    <t>SnodeCoin</t>
  </si>
  <si>
    <t>SND</t>
  </si>
  <si>
    <t>Theresa May Coin</t>
  </si>
  <si>
    <t>MAY</t>
  </si>
  <si>
    <t>SF Capital</t>
  </si>
  <si>
    <t>SFCP</t>
  </si>
  <si>
    <t>STRAKS</t>
  </si>
  <si>
    <t>STAK</t>
  </si>
  <si>
    <t>TOKPIE</t>
  </si>
  <si>
    <t>TKP</t>
  </si>
  <si>
    <t>BitcoiNote</t>
  </si>
  <si>
    <t>BTCN</t>
  </si>
  <si>
    <t>Alpha Coin</t>
  </si>
  <si>
    <t>APC</t>
  </si>
  <si>
    <t>JBOX</t>
  </si>
  <si>
    <t>JBX</t>
  </si>
  <si>
    <t>Basis Gold Share</t>
  </si>
  <si>
    <t>BSGS</t>
  </si>
  <si>
    <t>Evrice</t>
  </si>
  <si>
    <t>Yield Farming Token</t>
  </si>
  <si>
    <t>Ethereum Meta</t>
  </si>
  <si>
    <t>ETHM</t>
  </si>
  <si>
    <t>YFFS Finance</t>
  </si>
  <si>
    <t>YFFS</t>
  </si>
  <si>
    <t>EDRCoin</t>
  </si>
  <si>
    <t>EDRC</t>
  </si>
  <si>
    <t>SoftChain</t>
  </si>
  <si>
    <t>Themis Network</t>
  </si>
  <si>
    <t>BoutsPro</t>
  </si>
  <si>
    <t>BOUTS</t>
  </si>
  <si>
    <t>LiteBitcoin</t>
  </si>
  <si>
    <t>LBTC</t>
  </si>
  <si>
    <t>CryptoAds Marketplace</t>
  </si>
  <si>
    <t>CRAD</t>
  </si>
  <si>
    <t>Blocklancer</t>
  </si>
  <si>
    <t>LNC</t>
  </si>
  <si>
    <t>CIPHER</t>
  </si>
  <si>
    <t>CPR</t>
  </si>
  <si>
    <t>Jiaozi</t>
  </si>
  <si>
    <t>JIAOZI</t>
  </si>
  <si>
    <t>KwhCoin</t>
  </si>
  <si>
    <t>KWH</t>
  </si>
  <si>
    <t>Vaultz</t>
  </si>
  <si>
    <t>VAULTZ</t>
  </si>
  <si>
    <t>2X2</t>
  </si>
  <si>
    <t>Brazio</t>
  </si>
  <si>
    <t>BRAZ</t>
  </si>
  <si>
    <t>GravityCoin</t>
  </si>
  <si>
    <t>GXX</t>
  </si>
  <si>
    <t>Crypto Trading Solutions Coin</t>
  </si>
  <si>
    <t>CTSC</t>
  </si>
  <si>
    <t>Touriva</t>
  </si>
  <si>
    <t>TOUR</t>
  </si>
  <si>
    <t>Blockparty</t>
  </si>
  <si>
    <t>BOXX</t>
  </si>
  <si>
    <t>iXMR</t>
  </si>
  <si>
    <t>IXMR</t>
  </si>
  <si>
    <t>Zealium</t>
  </si>
  <si>
    <t>NZL</t>
  </si>
  <si>
    <t>RonPaulCoin</t>
  </si>
  <si>
    <t>RPC</t>
  </si>
  <si>
    <t>Boldman Capital</t>
  </si>
  <si>
    <t>BOLD</t>
  </si>
  <si>
    <t>Ultragate</t>
  </si>
  <si>
    <t>ULG</t>
  </si>
  <si>
    <t>BlockBurn</t>
  </si>
  <si>
    <t>BURN</t>
  </si>
  <si>
    <t>SINOC</t>
  </si>
  <si>
    <t>Jade Currency</t>
  </si>
  <si>
    <t>JADE</t>
  </si>
  <si>
    <t>ExperienceCoin</t>
  </si>
  <si>
    <t>EPC</t>
  </si>
  <si>
    <t>Sucrecoin</t>
  </si>
  <si>
    <t>XSR</t>
  </si>
  <si>
    <t>JOON</t>
  </si>
  <si>
    <t>KIWI Token</t>
  </si>
  <si>
    <t>KIWI</t>
  </si>
  <si>
    <t>zzz.finance v2</t>
  </si>
  <si>
    <t>ZZZV2</t>
  </si>
  <si>
    <t>Rise Protocol</t>
  </si>
  <si>
    <t>RISE</t>
  </si>
  <si>
    <t>Titcoin</t>
  </si>
  <si>
    <t>TIT</t>
  </si>
  <si>
    <t>Machinecoin</t>
  </si>
  <si>
    <t>MAC</t>
  </si>
  <si>
    <t>Connect</t>
  </si>
  <si>
    <t>CNCT</t>
  </si>
  <si>
    <t>Dreamcoin</t>
  </si>
  <si>
    <t>DRM</t>
  </si>
  <si>
    <t>Seal Finance</t>
  </si>
  <si>
    <t>SEAL</t>
  </si>
  <si>
    <t>Altbet</t>
  </si>
  <si>
    <t>ABET</t>
  </si>
  <si>
    <t>Soverain</t>
  </si>
  <si>
    <t>SOVE</t>
  </si>
  <si>
    <t>Moon Juice</t>
  </si>
  <si>
    <t>JUICE</t>
  </si>
  <si>
    <t>BitZyon</t>
  </si>
  <si>
    <t>ZYON</t>
  </si>
  <si>
    <t>NYXCoin</t>
  </si>
  <si>
    <t>NYX</t>
  </si>
  <si>
    <t>EAZY Community Node</t>
  </si>
  <si>
    <t>EZY</t>
  </si>
  <si>
    <t>Absolute</t>
  </si>
  <si>
    <t>ABS</t>
  </si>
  <si>
    <t>Game Stars</t>
  </si>
  <si>
    <t>GST</t>
  </si>
  <si>
    <t>CoffeeCoin</t>
  </si>
  <si>
    <t>COF</t>
  </si>
  <si>
    <t>Cranepay</t>
  </si>
  <si>
    <t>ETG Finance</t>
  </si>
  <si>
    <t>ETGF</t>
  </si>
  <si>
    <t>Spacecoin</t>
  </si>
  <si>
    <t>SPACE</t>
  </si>
  <si>
    <t>DeCash</t>
  </si>
  <si>
    <t>DESH</t>
  </si>
  <si>
    <t>01coin</t>
  </si>
  <si>
    <t>ZOC</t>
  </si>
  <si>
    <t>Exosis</t>
  </si>
  <si>
    <t>EXO</t>
  </si>
  <si>
    <t>Influxcoin</t>
  </si>
  <si>
    <t>INFX</t>
  </si>
  <si>
    <t>Suretly</t>
  </si>
  <si>
    <t>SUR</t>
  </si>
  <si>
    <t>GoalTime N</t>
  </si>
  <si>
    <t>GTX</t>
  </si>
  <si>
    <t>Carebit</t>
  </si>
  <si>
    <t>CARE</t>
  </si>
  <si>
    <t>BOAT</t>
  </si>
  <si>
    <t>Prospectors Gold</t>
  </si>
  <si>
    <t>PGL</t>
  </si>
  <si>
    <t>Dripper</t>
  </si>
  <si>
    <t>DRIP</t>
  </si>
  <si>
    <t>Wild Crypto</t>
  </si>
  <si>
    <t>WILD</t>
  </si>
  <si>
    <t>Golden Ratio Token</t>
  </si>
  <si>
    <t>ImageCash</t>
  </si>
  <si>
    <t>IMGC</t>
  </si>
  <si>
    <t>StarDEX</t>
  </si>
  <si>
    <t>XSTAR</t>
  </si>
  <si>
    <t>Livenodes</t>
  </si>
  <si>
    <t>LNO</t>
  </si>
  <si>
    <t>Mchain</t>
  </si>
  <si>
    <t>MAR</t>
  </si>
  <si>
    <t>LKR Coin</t>
  </si>
  <si>
    <t>LKR</t>
  </si>
  <si>
    <t>Couchain</t>
  </si>
  <si>
    <t>COU</t>
  </si>
  <si>
    <t>Mano Coin</t>
  </si>
  <si>
    <t>MANO</t>
  </si>
  <si>
    <t>Stand Share</t>
  </si>
  <si>
    <t>SAS</t>
  </si>
  <si>
    <t>Snowball</t>
  </si>
  <si>
    <t>SNBL</t>
  </si>
  <si>
    <t>AIAScoin</t>
  </si>
  <si>
    <t>AIAS</t>
  </si>
  <si>
    <t>LightBit</t>
  </si>
  <si>
    <t>LITB</t>
  </si>
  <si>
    <t>ConnectJob</t>
  </si>
  <si>
    <t>CJT</t>
  </si>
  <si>
    <t>GeyserCoin</t>
  </si>
  <si>
    <t>GSR</t>
  </si>
  <si>
    <t>YFIDapp</t>
  </si>
  <si>
    <t>YFID</t>
  </si>
  <si>
    <t>Bithereum</t>
  </si>
  <si>
    <t>BTH</t>
  </si>
  <si>
    <t>YOLOCash</t>
  </si>
  <si>
    <t>YLC</t>
  </si>
  <si>
    <t>Arto</t>
  </si>
  <si>
    <t>RTO</t>
  </si>
  <si>
    <t>Ether Kingdoms Token</t>
  </si>
  <si>
    <t>IMP</t>
  </si>
  <si>
    <t>APR Coin</t>
  </si>
  <si>
    <t>APR</t>
  </si>
  <si>
    <t>SDUSD</t>
  </si>
  <si>
    <t>Abitshadow Token</t>
  </si>
  <si>
    <t>ABST</t>
  </si>
  <si>
    <t>KINGSCOIN</t>
  </si>
  <si>
    <t>KGS</t>
  </si>
  <si>
    <t>Narrative</t>
  </si>
  <si>
    <t>NRVE</t>
  </si>
  <si>
    <t>Tuxcoin</t>
  </si>
  <si>
    <t>TUX</t>
  </si>
  <si>
    <t>Netrum</t>
  </si>
  <si>
    <t>NTR</t>
  </si>
  <si>
    <t>EXUS Coin</t>
  </si>
  <si>
    <t>EXUS</t>
  </si>
  <si>
    <t>Joint Ventures</t>
  </si>
  <si>
    <t>JOINT</t>
  </si>
  <si>
    <t>Matka</t>
  </si>
  <si>
    <t>MAT</t>
  </si>
  <si>
    <t>INFOCoin</t>
  </si>
  <si>
    <t>INFO</t>
  </si>
  <si>
    <t>AEROTOKEN</t>
  </si>
  <si>
    <t>AET</t>
  </si>
  <si>
    <t>YFUEL</t>
  </si>
  <si>
    <t>yfrb.Finance</t>
  </si>
  <si>
    <t>YFRB</t>
  </si>
  <si>
    <t>MarteXcoin</t>
  </si>
  <si>
    <t>MXT</t>
  </si>
  <si>
    <t>Curium</t>
  </si>
  <si>
    <t>Guider</t>
  </si>
  <si>
    <t>GDR</t>
  </si>
  <si>
    <t>Onix</t>
  </si>
  <si>
    <t>Vivid Coin</t>
  </si>
  <si>
    <t>VIVID</t>
  </si>
  <si>
    <t>Stakinglab</t>
  </si>
  <si>
    <t>LABX</t>
  </si>
  <si>
    <t>Zenad</t>
  </si>
  <si>
    <t>ZND</t>
  </si>
  <si>
    <t>Scanetchain</t>
  </si>
  <si>
    <t>SWC</t>
  </si>
  <si>
    <t>BunnyToken</t>
  </si>
  <si>
    <t>SWYFT</t>
  </si>
  <si>
    <t>SWYFTT</t>
  </si>
  <si>
    <t>TajCoin</t>
  </si>
  <si>
    <t>TAJ</t>
  </si>
  <si>
    <t>StrongHold</t>
  </si>
  <si>
    <t>STRNG</t>
  </si>
  <si>
    <t>SkyHub</t>
  </si>
  <si>
    <t>SHB</t>
  </si>
  <si>
    <t>Datacoin</t>
  </si>
  <si>
    <t>DTC</t>
  </si>
  <si>
    <t>Bitcomo</t>
  </si>
  <si>
    <t>BM</t>
  </si>
  <si>
    <t>OSINA</t>
  </si>
  <si>
    <t>Soft Link</t>
  </si>
  <si>
    <t>Sparta</t>
  </si>
  <si>
    <t>ACE</t>
  </si>
  <si>
    <t>Dextro</t>
  </si>
  <si>
    <t>DXO</t>
  </si>
  <si>
    <t>COWRY</t>
  </si>
  <si>
    <t>COW</t>
  </si>
  <si>
    <t>Impleum</t>
  </si>
  <si>
    <t>IMPL</t>
  </si>
  <si>
    <t>Gold BCR</t>
  </si>
  <si>
    <t>GBCR</t>
  </si>
  <si>
    <t>Apollon Network</t>
  </si>
  <si>
    <t>XAP</t>
  </si>
  <si>
    <t>True Seigniorage Dollar</t>
  </si>
  <si>
    <t>TSD</t>
  </si>
  <si>
    <t>noob.finance</t>
  </si>
  <si>
    <t>$NOOB</t>
  </si>
  <si>
    <t>DigitalPrice</t>
  </si>
  <si>
    <t>DP</t>
  </si>
  <si>
    <t>Mafia.Network</t>
  </si>
  <si>
    <t>MAFI</t>
  </si>
  <si>
    <t>Xavander Coin</t>
  </si>
  <si>
    <t>XCZM</t>
  </si>
  <si>
    <t>Emergency Coin</t>
  </si>
  <si>
    <t>ENY</t>
  </si>
  <si>
    <t>MustangCoin</t>
  </si>
  <si>
    <t>MST</t>
  </si>
  <si>
    <t>WavesGo</t>
  </si>
  <si>
    <t>WGO</t>
  </si>
  <si>
    <t>BaconSwap</t>
  </si>
  <si>
    <t>BACON</t>
  </si>
  <si>
    <t>Welltrado</t>
  </si>
  <si>
    <t>WTL</t>
  </si>
  <si>
    <t>HASH</t>
  </si>
  <si>
    <t>MNPCoin</t>
  </si>
  <si>
    <t>MNP</t>
  </si>
  <si>
    <t>TokenDesk</t>
  </si>
  <si>
    <t>TDS</t>
  </si>
  <si>
    <t>Intelligent Trading Foundation</t>
  </si>
  <si>
    <t>ITT</t>
  </si>
  <si>
    <t>PAXEX</t>
  </si>
  <si>
    <t>IncaKoin</t>
  </si>
  <si>
    <t>NKA</t>
  </si>
  <si>
    <t>Junsonmingchancoin</t>
  </si>
  <si>
    <t>JMC</t>
  </si>
  <si>
    <t>ROIyal Coin</t>
  </si>
  <si>
    <t>ROCO</t>
  </si>
  <si>
    <t>Secure Cash</t>
  </si>
  <si>
    <t>SCSX</t>
  </si>
  <si>
    <t>Armours</t>
  </si>
  <si>
    <t>ARM</t>
  </si>
  <si>
    <t>CaluraCoin</t>
  </si>
  <si>
    <t>CLC</t>
  </si>
  <si>
    <t>STREAMIT COIN</t>
  </si>
  <si>
    <t>STREAM</t>
  </si>
  <si>
    <t>xGalaxy</t>
  </si>
  <si>
    <t>XGCS</t>
  </si>
  <si>
    <t>Electrum Dark</t>
  </si>
  <si>
    <t>ELD</t>
  </si>
  <si>
    <t>Voyager</t>
  </si>
  <si>
    <t>VGR</t>
  </si>
  <si>
    <t>Animal Friends United</t>
  </si>
  <si>
    <t>AFU</t>
  </si>
  <si>
    <t>ParkByte</t>
  </si>
  <si>
    <t>PKB</t>
  </si>
  <si>
    <t>Rank Token</t>
  </si>
  <si>
    <t>RANK</t>
  </si>
  <si>
    <t>Reecore</t>
  </si>
  <si>
    <t>REEX</t>
  </si>
  <si>
    <t>Rizen Coin</t>
  </si>
  <si>
    <t>RZN</t>
  </si>
  <si>
    <t>AmsterdamCoin</t>
  </si>
  <si>
    <t>AMS</t>
  </si>
  <si>
    <t>Neetcoin</t>
  </si>
  <si>
    <t>NEET</t>
  </si>
  <si>
    <t>CDMCOIN</t>
  </si>
  <si>
    <t>CDM</t>
  </si>
  <si>
    <t>ChanCoin</t>
  </si>
  <si>
    <t>CHAN</t>
  </si>
  <si>
    <t>Lumos</t>
  </si>
  <si>
    <t>LMS</t>
  </si>
  <si>
    <t>FinTab</t>
  </si>
  <si>
    <t>FNTB</t>
  </si>
  <si>
    <t>MOJI Experience Points</t>
  </si>
  <si>
    <t>MEXP</t>
  </si>
  <si>
    <t>Liquid Finance</t>
  </si>
  <si>
    <t>WTR</t>
  </si>
  <si>
    <t>Sativacoin</t>
  </si>
  <si>
    <t>STV</t>
  </si>
  <si>
    <t>LHT</t>
  </si>
  <si>
    <t>Zent Cash</t>
  </si>
  <si>
    <t>ZTC</t>
  </si>
  <si>
    <t>Unlimited FiscusFYI</t>
  </si>
  <si>
    <t>UFFYI</t>
  </si>
  <si>
    <t>Renewable Electronic Energy Coin</t>
  </si>
  <si>
    <t>REEC</t>
  </si>
  <si>
    <t>Kabberry</t>
  </si>
  <si>
    <t>KKC</t>
  </si>
  <si>
    <t>SpectrumX</t>
  </si>
  <si>
    <t>SPE</t>
  </si>
  <si>
    <t>New Year Bull</t>
  </si>
  <si>
    <t>NYB</t>
  </si>
  <si>
    <t>Game Fanz</t>
  </si>
  <si>
    <t>GFN</t>
  </si>
  <si>
    <t>BitcoinBrand</t>
  </si>
  <si>
    <t>BTCB</t>
  </si>
  <si>
    <t>HippoFinance</t>
  </si>
  <si>
    <t>HIPPO</t>
  </si>
  <si>
    <t>BoostCoin</t>
  </si>
  <si>
    <t>BOST</t>
  </si>
  <si>
    <t>BillaryCoin</t>
  </si>
  <si>
    <t>BLRY</t>
  </si>
  <si>
    <t>ExchangeN</t>
  </si>
  <si>
    <t>EXN</t>
  </si>
  <si>
    <t>ARbit Coin</t>
  </si>
  <si>
    <t>ARB</t>
  </si>
  <si>
    <t>BEVERAGE</t>
  </si>
  <si>
    <t>JavaScript Token</t>
  </si>
  <si>
    <t>JS</t>
  </si>
  <si>
    <t>Toast.finance</t>
  </si>
  <si>
    <t>HOUSE</t>
  </si>
  <si>
    <t>Quotation Coin</t>
  </si>
  <si>
    <t>QUOT</t>
  </si>
  <si>
    <t>Rich Lab Token</t>
  </si>
  <si>
    <t>RLE</t>
  </si>
  <si>
    <t>Dalecoin</t>
  </si>
  <si>
    <t>DALC</t>
  </si>
  <si>
    <t>Agouti</t>
  </si>
  <si>
    <t>AGU</t>
  </si>
  <si>
    <t>Balkan coin</t>
  </si>
  <si>
    <t>Dinero</t>
  </si>
  <si>
    <t>DIN</t>
  </si>
  <si>
    <t>Keyco</t>
  </si>
  <si>
    <t>KEC</t>
  </si>
  <si>
    <t>Crystal Clear</t>
  </si>
  <si>
    <t>CCT</t>
  </si>
  <si>
    <t>Bulleon</t>
  </si>
  <si>
    <t>BUL</t>
  </si>
  <si>
    <t>zzz.finance</t>
  </si>
  <si>
    <t>ZZZ</t>
  </si>
  <si>
    <t>INTUCoin</t>
  </si>
  <si>
    <t>INTU</t>
  </si>
  <si>
    <t>Mobit Global</t>
  </si>
  <si>
    <t>MBGL</t>
  </si>
  <si>
    <t>OFIN TOKEN</t>
  </si>
  <si>
    <t>ON</t>
  </si>
  <si>
    <t>Dash Green</t>
  </si>
  <si>
    <t>DASHG</t>
  </si>
  <si>
    <t>Ccore</t>
  </si>
  <si>
    <t>CCO</t>
  </si>
  <si>
    <t>Cryptonodes</t>
  </si>
  <si>
    <t>CNMC</t>
  </si>
  <si>
    <t>KIMEX</t>
  </si>
  <si>
    <t>KMX</t>
  </si>
  <si>
    <t>Varius</t>
  </si>
  <si>
    <t>VARIUS</t>
  </si>
  <si>
    <t>Hilux</t>
  </si>
  <si>
    <t>HLX</t>
  </si>
  <si>
    <t>Stand Cash</t>
  </si>
  <si>
    <t>SAC</t>
  </si>
  <si>
    <t>CryptoHashTank Coin</t>
  </si>
  <si>
    <t>CHTC</t>
  </si>
  <si>
    <t>Guard</t>
  </si>
  <si>
    <t>GUARD</t>
  </si>
  <si>
    <t>SAROS</t>
  </si>
  <si>
    <t>HOdlcoin</t>
  </si>
  <si>
    <t>HODL</t>
  </si>
  <si>
    <t>Paypex</t>
  </si>
  <si>
    <t>PAYX</t>
  </si>
  <si>
    <t>CRowdCLassic</t>
  </si>
  <si>
    <t>CRCL</t>
  </si>
  <si>
    <t>YieldX</t>
  </si>
  <si>
    <t xml:space="preserve">YIELDX </t>
  </si>
  <si>
    <t>Mynt</t>
  </si>
  <si>
    <t>MYNT</t>
  </si>
  <si>
    <t>Better Money</t>
  </si>
  <si>
    <t>BETTER</t>
  </si>
  <si>
    <t>Utrum</t>
  </si>
  <si>
    <t>OOT</t>
  </si>
  <si>
    <t>ORIUM</t>
  </si>
  <si>
    <t>ORM</t>
  </si>
  <si>
    <t>sBCH</t>
  </si>
  <si>
    <t>SBCH</t>
  </si>
  <si>
    <t>DigiMoney</t>
  </si>
  <si>
    <t>DGM</t>
  </si>
  <si>
    <t>Sierracoin</t>
  </si>
  <si>
    <t>SIERRA</t>
  </si>
  <si>
    <t>CryptoDezireCash</t>
  </si>
  <si>
    <t>CDZC</t>
  </si>
  <si>
    <t>Freq Set Dollar</t>
  </si>
  <si>
    <t>FSD</t>
  </si>
  <si>
    <t>BANKEX</t>
  </si>
  <si>
    <t>BKX</t>
  </si>
  <si>
    <t>EurocoinToken</t>
  </si>
  <si>
    <t>ECTE</t>
  </si>
  <si>
    <t>BigdataCash</t>
  </si>
  <si>
    <t>BDCASH</t>
  </si>
  <si>
    <t>Cointorox</t>
  </si>
  <si>
    <t>OROX</t>
  </si>
  <si>
    <t>FaithCoin</t>
  </si>
  <si>
    <t>FAITH</t>
  </si>
  <si>
    <t>Collegicoin</t>
  </si>
  <si>
    <t>CLG</t>
  </si>
  <si>
    <t>iBTC</t>
  </si>
  <si>
    <t>IBTC</t>
  </si>
  <si>
    <t>StakeShare</t>
  </si>
  <si>
    <t>SSX</t>
  </si>
  <si>
    <t>VOISE</t>
  </si>
  <si>
    <t>sDASH</t>
  </si>
  <si>
    <t>SDASH</t>
  </si>
  <si>
    <t>HavEtherToken</t>
  </si>
  <si>
    <t>HET</t>
  </si>
  <si>
    <t>Nibble</t>
  </si>
  <si>
    <t>NBXC</t>
  </si>
  <si>
    <t>WillowCoin</t>
  </si>
  <si>
    <t>WLLO</t>
  </si>
  <si>
    <t>KAASO</t>
  </si>
  <si>
    <t>Bitcoin Unicorn</t>
  </si>
  <si>
    <t>BTCUI</t>
  </si>
  <si>
    <t>Block Array</t>
  </si>
  <si>
    <t>ARY</t>
  </si>
  <si>
    <t>iDeFi</t>
  </si>
  <si>
    <t>IDEFI</t>
  </si>
  <si>
    <t>Kreds</t>
  </si>
  <si>
    <t>KREDS</t>
  </si>
  <si>
    <t>Cashhand</t>
  </si>
  <si>
    <t>CHND</t>
  </si>
  <si>
    <t>NioShares</t>
  </si>
  <si>
    <t>NIO</t>
  </si>
  <si>
    <t>Meraki</t>
  </si>
  <si>
    <t>MEK</t>
  </si>
  <si>
    <t>iXRP</t>
  </si>
  <si>
    <t>IXRP</t>
  </si>
  <si>
    <t>BrixCoin</t>
  </si>
  <si>
    <t>BRIX</t>
  </si>
  <si>
    <t>iDASH</t>
  </si>
  <si>
    <t>IDASH</t>
  </si>
  <si>
    <t>404</t>
  </si>
  <si>
    <t>sETC</t>
  </si>
  <si>
    <t>SETC</t>
  </si>
  <si>
    <t>DICE.FINANCE</t>
  </si>
  <si>
    <t>DICE</t>
  </si>
  <si>
    <t>Real Estate Asset Ledger</t>
  </si>
  <si>
    <t>REAL</t>
  </si>
  <si>
    <t>Evimeria</t>
  </si>
  <si>
    <t>EVI</t>
  </si>
  <si>
    <t>TriveChain</t>
  </si>
  <si>
    <t>TRVC</t>
  </si>
  <si>
    <t>yffc.finance</t>
  </si>
  <si>
    <t>YFFC</t>
  </si>
  <si>
    <t>Speed Mining Service</t>
  </si>
  <si>
    <t>SMS</t>
  </si>
  <si>
    <t>Aeryus</t>
  </si>
  <si>
    <t>AER</t>
  </si>
  <si>
    <t>Borderless</t>
  </si>
  <si>
    <t>BDS</t>
  </si>
  <si>
    <t>iXTZ</t>
  </si>
  <si>
    <t>IXTZ</t>
  </si>
  <si>
    <t>Aquachain</t>
  </si>
  <si>
    <t>AQUA</t>
  </si>
  <si>
    <t>Zilla</t>
  </si>
  <si>
    <t>ZLA</t>
  </si>
  <si>
    <t>Atlant</t>
  </si>
  <si>
    <t>ATL</t>
  </si>
  <si>
    <t>eBitcoin</t>
  </si>
  <si>
    <t>EBTC</t>
  </si>
  <si>
    <t>Provoco</t>
  </si>
  <si>
    <t>VOCO</t>
  </si>
  <si>
    <t>iLINK</t>
  </si>
  <si>
    <t>ILINK</t>
  </si>
  <si>
    <t>Pirl</t>
  </si>
  <si>
    <t>PIRL</t>
  </si>
  <si>
    <t>Argentum</t>
  </si>
  <si>
    <t>ARG</t>
  </si>
  <si>
    <t>BZEdge</t>
  </si>
  <si>
    <t>BZE</t>
  </si>
  <si>
    <t>Australia Cash</t>
  </si>
  <si>
    <t>AUS</t>
  </si>
  <si>
    <t>iCEX</t>
  </si>
  <si>
    <t>ICEX</t>
  </si>
  <si>
    <t>Peepcoin</t>
  </si>
  <si>
    <t>PCN</t>
  </si>
  <si>
    <t>Castle</t>
  </si>
  <si>
    <t>CSTL</t>
  </si>
  <si>
    <t>UpToken</t>
  </si>
  <si>
    <t>UP</t>
  </si>
  <si>
    <t>SoPay</t>
  </si>
  <si>
    <t>SOP</t>
  </si>
  <si>
    <t>Aitheon</t>
  </si>
  <si>
    <t>ACU</t>
  </si>
  <si>
    <t>GoPower</t>
  </si>
  <si>
    <t>GPT</t>
  </si>
  <si>
    <t>Breezecoin</t>
  </si>
  <si>
    <t>BRZE</t>
  </si>
  <si>
    <t>MobilinkToken</t>
  </si>
  <si>
    <t>MOLK</t>
  </si>
  <si>
    <t>BitBoost</t>
  </si>
  <si>
    <t>BBT</t>
  </si>
  <si>
    <t>Coineal Token</t>
  </si>
  <si>
    <t>NEAL</t>
  </si>
  <si>
    <t>Vice Industry Token</t>
  </si>
  <si>
    <t>VIT</t>
  </si>
  <si>
    <t>LHCoin</t>
  </si>
  <si>
    <t>LHCOIN</t>
  </si>
  <si>
    <t>Bitcoin Candy</t>
  </si>
  <si>
    <t>CDY</t>
  </si>
  <si>
    <t>Astro</t>
  </si>
  <si>
    <t>TL Coin</t>
  </si>
  <si>
    <t>TLC</t>
  </si>
  <si>
    <t>ThreeFold Token</t>
  </si>
  <si>
    <t>Aunit</t>
  </si>
  <si>
    <t>AUNIT</t>
  </si>
  <si>
    <t>FuturesCoin</t>
  </si>
  <si>
    <t>FC</t>
  </si>
  <si>
    <t>Lethean</t>
  </si>
  <si>
    <t>LTHN</t>
  </si>
  <si>
    <t>BitZeny</t>
  </si>
  <si>
    <t>ZNY</t>
  </si>
  <si>
    <t>VestChain</t>
  </si>
  <si>
    <t>VEST</t>
  </si>
  <si>
    <t>Braziliex Token</t>
  </si>
  <si>
    <t>BRZX</t>
  </si>
  <si>
    <t>EpaCoin</t>
  </si>
  <si>
    <t>Gimmer</t>
  </si>
  <si>
    <t>GMR</t>
  </si>
  <si>
    <t>Currency Network</t>
  </si>
  <si>
    <t>CNET</t>
  </si>
  <si>
    <t>CoinClaim</t>
  </si>
  <si>
    <t>CLM</t>
  </si>
  <si>
    <t>Baer Chain</t>
  </si>
  <si>
    <t>BRC</t>
  </si>
  <si>
    <t>EA Coin</t>
  </si>
  <si>
    <t>EAG</t>
  </si>
  <si>
    <t>BGT</t>
  </si>
  <si>
    <t>Optitoken</t>
  </si>
  <si>
    <t>OPTI</t>
  </si>
  <si>
    <t>Boid</t>
  </si>
  <si>
    <t>BOID</t>
  </si>
  <si>
    <t>Parsl</t>
  </si>
  <si>
    <t>SEED</t>
  </si>
  <si>
    <t>BetDice</t>
  </si>
  <si>
    <t>Yield Coin</t>
  </si>
  <si>
    <t>Cryptonex</t>
  </si>
  <si>
    <t>CNX</t>
  </si>
  <si>
    <t>Tagcoin</t>
  </si>
  <si>
    <t>TAG</t>
  </si>
  <si>
    <t>CannabisCoin</t>
  </si>
  <si>
    <t>CANN</t>
  </si>
  <si>
    <t>Huobi Pool Token</t>
  </si>
  <si>
    <t>HPT</t>
  </si>
  <si>
    <t>RCCC</t>
  </si>
  <si>
    <t>Pokerain</t>
  </si>
  <si>
    <t>MMDA</t>
  </si>
  <si>
    <t>GoldFund</t>
  </si>
  <si>
    <t>GFUN</t>
  </si>
  <si>
    <t>Open Platform</t>
  </si>
  <si>
    <t>Musk</t>
  </si>
  <si>
    <t>MUSK</t>
  </si>
  <si>
    <t>Californium</t>
  </si>
  <si>
    <t>CF</t>
  </si>
  <si>
    <t>WEBN token</t>
  </si>
  <si>
    <t>WEBN</t>
  </si>
  <si>
    <t>Lotoblock</t>
  </si>
  <si>
    <t>LOTO</t>
  </si>
  <si>
    <t>Speedcash</t>
  </si>
  <si>
    <t>SCS</t>
  </si>
  <si>
    <t>MODEL-X-coin</t>
  </si>
  <si>
    <t>MODX</t>
  </si>
  <si>
    <t>Gravity</t>
  </si>
  <si>
    <t>GZRO</t>
  </si>
  <si>
    <t>YACoin</t>
  </si>
  <si>
    <t>YAC</t>
  </si>
  <si>
    <t>CryptoCarbon</t>
  </si>
  <si>
    <t>CCRB</t>
  </si>
  <si>
    <t>concertVR</t>
  </si>
  <si>
    <t>CVT</t>
  </si>
  <si>
    <t>Connect Coin</t>
  </si>
  <si>
    <t>XCON</t>
  </si>
  <si>
    <t>Lyfe</t>
  </si>
  <si>
    <t>LYFE</t>
  </si>
  <si>
    <t>MktCoin</t>
  </si>
  <si>
    <t>MLM</t>
  </si>
  <si>
    <t>Matrexcoin</t>
  </si>
  <si>
    <t>MyMN</t>
  </si>
  <si>
    <t>MYMN</t>
  </si>
  <si>
    <t>AlloHash</t>
  </si>
  <si>
    <t>ALH</t>
  </si>
  <si>
    <t>GoldKash</t>
  </si>
  <si>
    <t>XGK</t>
  </si>
  <si>
    <t>SEADEX</t>
  </si>
  <si>
    <t>SEAD</t>
  </si>
  <si>
    <t>EtherSportz</t>
  </si>
  <si>
    <t>ESZ</t>
  </si>
  <si>
    <t>Creamcoin</t>
  </si>
  <si>
    <t>CRM</t>
  </si>
  <si>
    <t>Geocoin</t>
  </si>
  <si>
    <t>Visio</t>
  </si>
  <si>
    <t>VISIO</t>
  </si>
  <si>
    <t>Unobtanium</t>
  </si>
  <si>
    <t>UNO</t>
  </si>
  <si>
    <t>CryptoWorld.VIP</t>
  </si>
  <si>
    <t>CWV</t>
  </si>
  <si>
    <t>SproutsExtreme</t>
  </si>
  <si>
    <t>SPEX</t>
  </si>
  <si>
    <t>GlobalCoin</t>
  </si>
  <si>
    <t>GLC</t>
  </si>
  <si>
    <t>Volentix</t>
  </si>
  <si>
    <t>IAB</t>
  </si>
  <si>
    <t>BitNautic</t>
  </si>
  <si>
    <t>BTNT</t>
  </si>
  <si>
    <t>eBoost</t>
  </si>
  <si>
    <t>EBST</t>
  </si>
  <si>
    <t>Expo Token</t>
  </si>
  <si>
    <t>EXPO</t>
  </si>
  <si>
    <t>EUB Chain</t>
  </si>
  <si>
    <t>EUBC</t>
  </si>
  <si>
    <t>KALICOIN</t>
  </si>
  <si>
    <t>KALI</t>
  </si>
  <si>
    <t>EcoBall</t>
  </si>
  <si>
    <t>ABA</t>
  </si>
  <si>
    <t>NOVA</t>
  </si>
  <si>
    <t>CryptalDash</t>
  </si>
  <si>
    <t>CRD</t>
  </si>
  <si>
    <t>Cryptic Coin</t>
  </si>
  <si>
    <t xml:space="preserve">CRYP </t>
  </si>
  <si>
    <t>Pitch</t>
  </si>
  <si>
    <t>PITCH</t>
  </si>
  <si>
    <t>LuckChain</t>
  </si>
  <si>
    <t>BASH</t>
  </si>
  <si>
    <t>EUNOMIA</t>
  </si>
  <si>
    <t>ENTS</t>
  </si>
  <si>
    <t>Playgroundz</t>
  </si>
  <si>
    <t>IOG</t>
  </si>
  <si>
    <t>CAICA Coin</t>
  </si>
  <si>
    <t>CICC</t>
  </si>
  <si>
    <t>FISCO Coin</t>
  </si>
  <si>
    <t>FSCC</t>
  </si>
  <si>
    <t>Polcoin</t>
  </si>
  <si>
    <t>PLC</t>
  </si>
  <si>
    <t>Modex</t>
  </si>
  <si>
    <t>MODEX</t>
  </si>
  <si>
    <t>Zaif Token</t>
  </si>
  <si>
    <t>ZAIF</t>
  </si>
  <si>
    <t>Recovery Right Token</t>
  </si>
  <si>
    <t>RRT</t>
  </si>
  <si>
    <t>Cyber Movie Chain</t>
  </si>
  <si>
    <t>Dollar INTERNATIONAL</t>
  </si>
  <si>
    <t>DOLLAR</t>
  </si>
  <si>
    <t>Knekted</t>
  </si>
  <si>
    <t>Eristica token</t>
  </si>
  <si>
    <t>ERT</t>
  </si>
  <si>
    <t>Quebecoin</t>
  </si>
  <si>
    <t>QBC</t>
  </si>
  <si>
    <t>GoldPieces</t>
  </si>
  <si>
    <t>GP</t>
  </si>
  <si>
    <t>SwagBucks</t>
  </si>
  <si>
    <t>BUCKS</t>
  </si>
  <si>
    <t>DudgX</t>
  </si>
  <si>
    <t>DUDGX</t>
  </si>
  <si>
    <t>Qredit</t>
  </si>
  <si>
    <t>XQR</t>
  </si>
  <si>
    <t>Helper Search Token</t>
  </si>
  <si>
    <t>HSN</t>
  </si>
  <si>
    <t>Cosplay Token</t>
  </si>
  <si>
    <t>Byron</t>
  </si>
  <si>
    <t>BYRON</t>
  </si>
  <si>
    <t>BioCrypt</t>
  </si>
  <si>
    <t>BIO</t>
  </si>
  <si>
    <t>MAX Token</t>
  </si>
  <si>
    <t>JOYSO</t>
  </si>
  <si>
    <t>JOY</t>
  </si>
  <si>
    <t>Zenswap Network Token</t>
  </si>
  <si>
    <t>ZNT</t>
  </si>
  <si>
    <t>LN</t>
  </si>
  <si>
    <t>CLBcoin</t>
  </si>
  <si>
    <t>CLB</t>
  </si>
  <si>
    <t>CARAT</t>
  </si>
  <si>
    <t>Ecoreal Estate</t>
  </si>
  <si>
    <t>ECOREAL</t>
  </si>
  <si>
    <t>CMITCOIN</t>
  </si>
  <si>
    <t>CMIT</t>
  </si>
  <si>
    <t>P2P solutions foundation</t>
  </si>
  <si>
    <t>P2PS</t>
  </si>
  <si>
    <t>Spectrum Cash</t>
  </si>
  <si>
    <t>XSM</t>
  </si>
  <si>
    <t>WITChain</t>
  </si>
  <si>
    <t>WIT</t>
  </si>
  <si>
    <t>Racing Pigeon Chain</t>
  </si>
  <si>
    <t>Muzika Network</t>
  </si>
  <si>
    <t>MZK</t>
  </si>
  <si>
    <t>IZIChain</t>
  </si>
  <si>
    <t>IZI</t>
  </si>
  <si>
    <t>Waletoken</t>
  </si>
  <si>
    <t>WTN</t>
  </si>
  <si>
    <t>QMCoin</t>
  </si>
  <si>
    <t>QMC</t>
  </si>
  <si>
    <t>ClassicBitcoin</t>
  </si>
  <si>
    <t>CBTC</t>
  </si>
  <si>
    <t>Koto</t>
  </si>
  <si>
    <t>KOTO</t>
  </si>
  <si>
    <t>Civil</t>
  </si>
  <si>
    <t>CVL</t>
  </si>
  <si>
    <t>PARETO Rewards</t>
  </si>
  <si>
    <t>PARETO</t>
  </si>
  <si>
    <t>GPU Coin</t>
  </si>
  <si>
    <t>GPU</t>
  </si>
  <si>
    <t>VPNCoin</t>
  </si>
  <si>
    <t>VASH</t>
  </si>
  <si>
    <t>Cerium</t>
  </si>
  <si>
    <t>XCE</t>
  </si>
  <si>
    <t>Netcoin</t>
  </si>
  <si>
    <t>NET</t>
  </si>
  <si>
    <t>MINDOL</t>
  </si>
  <si>
    <t>MIN</t>
  </si>
  <si>
    <t>AirWire</t>
  </si>
  <si>
    <t>WIRE</t>
  </si>
  <si>
    <t>MicroCoin</t>
  </si>
  <si>
    <t>Menapay</t>
  </si>
  <si>
    <t>MPAY</t>
  </si>
  <si>
    <t>ValueChain</t>
  </si>
  <si>
    <t>VLC</t>
  </si>
  <si>
    <t>Innova</t>
  </si>
  <si>
    <t>INN</t>
  </si>
  <si>
    <t>PGPay</t>
  </si>
  <si>
    <t>PGPAY</t>
  </si>
  <si>
    <t>Electronic PK Chain</t>
  </si>
  <si>
    <t>Hawaii Coin</t>
  </si>
  <si>
    <t>HWI</t>
  </si>
  <si>
    <t>Lumeneo</t>
  </si>
  <si>
    <t>LMO</t>
  </si>
  <si>
    <t>OceanChain</t>
  </si>
  <si>
    <t>OC</t>
  </si>
  <si>
    <t>XTRABYTES</t>
  </si>
  <si>
    <t>XBY</t>
  </si>
  <si>
    <t>Always Evolving</t>
  </si>
  <si>
    <t>AEVO</t>
  </si>
  <si>
    <t>REDi</t>
  </si>
  <si>
    <t>REDI</t>
  </si>
  <si>
    <t>BLAST</t>
  </si>
  <si>
    <t>Spots</t>
  </si>
  <si>
    <t>SPT</t>
  </si>
  <si>
    <t>MoX</t>
  </si>
  <si>
    <t>MOX</t>
  </si>
  <si>
    <t>EagleX</t>
  </si>
  <si>
    <t>EGX</t>
  </si>
  <si>
    <t>Wixlar</t>
  </si>
  <si>
    <t>WIX</t>
  </si>
  <si>
    <t>EchoSoraCoin</t>
  </si>
  <si>
    <t>ESRC</t>
  </si>
  <si>
    <t>Thorncoin</t>
  </si>
  <si>
    <t>THRN</t>
  </si>
  <si>
    <t>XsCoin</t>
  </si>
  <si>
    <t>XSC</t>
  </si>
  <si>
    <t>Equal</t>
  </si>
  <si>
    <t>EQL</t>
  </si>
  <si>
    <t>WXCOINS</t>
  </si>
  <si>
    <t>WXC</t>
  </si>
  <si>
    <t>Bitcoinus</t>
  </si>
  <si>
    <t>Nework</t>
  </si>
  <si>
    <t>NKC</t>
  </si>
  <si>
    <t>Desire</t>
  </si>
  <si>
    <t>DSR</t>
  </si>
  <si>
    <t>Benz</t>
  </si>
  <si>
    <t>BENZ</t>
  </si>
  <si>
    <t>Electronero Pulse</t>
  </si>
  <si>
    <t>ETNXP</t>
  </si>
  <si>
    <t>RoBet Coin</t>
  </si>
  <si>
    <t>ROBET</t>
  </si>
  <si>
    <t>SongCoin</t>
  </si>
  <si>
    <t>SONG</t>
  </si>
  <si>
    <t>MicroBitcoin</t>
  </si>
  <si>
    <t>MBC</t>
  </si>
  <si>
    <t>cctcoin</t>
  </si>
  <si>
    <t>CCTC</t>
  </si>
  <si>
    <t>GoldenPyrex</t>
  </si>
  <si>
    <t>GPYX</t>
  </si>
  <si>
    <t>AnimalityCoin</t>
  </si>
  <si>
    <t>ANTY</t>
  </si>
  <si>
    <t>FuzzBalls</t>
  </si>
  <si>
    <t>FUZZ</t>
  </si>
  <si>
    <t>Ultimate Secure Cash</t>
  </si>
  <si>
    <t>USC</t>
  </si>
  <si>
    <t>SHIELD</t>
  </si>
  <si>
    <t>XSH</t>
  </si>
  <si>
    <t>Orbitcoin</t>
  </si>
  <si>
    <t>ORB</t>
  </si>
  <si>
    <t>Helpico</t>
  </si>
  <si>
    <t>Xtock</t>
  </si>
  <si>
    <t>XTX</t>
  </si>
  <si>
    <t>Culture Ticket Chain</t>
  </si>
  <si>
    <t>CTC</t>
  </si>
  <si>
    <t>DDMCoin</t>
  </si>
  <si>
    <t>DDM</t>
  </si>
  <si>
    <t>OpenGram</t>
  </si>
  <si>
    <t>GRAM</t>
  </si>
  <si>
    <t>The Midas Touch Gold</t>
  </si>
  <si>
    <t>TMTG</t>
  </si>
  <si>
    <t>Vanywhere</t>
  </si>
  <si>
    <t>VANY</t>
  </si>
  <si>
    <t>ALTOM</t>
  </si>
  <si>
    <t>Tenup</t>
  </si>
  <si>
    <t>TUP</t>
  </si>
  <si>
    <t>Yibitcoin</t>
  </si>
  <si>
    <t>YTC</t>
  </si>
  <si>
    <t>Caspian</t>
  </si>
  <si>
    <t>CSP</t>
  </si>
  <si>
    <t>Bitcoin Hot</t>
  </si>
  <si>
    <t>Garlicoin</t>
  </si>
  <si>
    <t>GRLC</t>
  </si>
  <si>
    <t>DubaiCoin-DBIX</t>
  </si>
  <si>
    <t>DBIX</t>
  </si>
  <si>
    <t>ILCOIN</t>
  </si>
  <si>
    <t>ILC</t>
  </si>
  <si>
    <t>Strayacoin</t>
  </si>
  <si>
    <t>NAH</t>
  </si>
  <si>
    <t>Goat Cash</t>
  </si>
  <si>
    <t>TEMCO</t>
  </si>
  <si>
    <t>Atheios</t>
  </si>
  <si>
    <t>ATH</t>
  </si>
  <si>
    <t>CoinMeet</t>
  </si>
  <si>
    <t>MEET</t>
  </si>
  <si>
    <t>Populous XBRL Token</t>
  </si>
  <si>
    <t>PXT</t>
  </si>
  <si>
    <t>MeshBox</t>
  </si>
  <si>
    <t>MESH</t>
  </si>
  <si>
    <t>TEKcoin</t>
  </si>
  <si>
    <t>TEK</t>
  </si>
  <si>
    <t>Decenturion</t>
  </si>
  <si>
    <t>DCNT</t>
  </si>
  <si>
    <t>GrEarn</t>
  </si>
  <si>
    <t>LBT Chain</t>
  </si>
  <si>
    <t>LBT</t>
  </si>
  <si>
    <t>Prime-XI</t>
  </si>
  <si>
    <t>PXI</t>
  </si>
  <si>
    <t>eGold</t>
  </si>
  <si>
    <t>EGOLD</t>
  </si>
  <si>
    <t>BitBay</t>
  </si>
  <si>
    <t>BAY</t>
  </si>
  <si>
    <t>Mincoin</t>
  </si>
  <si>
    <t>Bitcoin Pay</t>
  </si>
  <si>
    <t>BTP</t>
  </si>
  <si>
    <t>WooshCoin</t>
  </si>
  <si>
    <t>XWO</t>
  </si>
  <si>
    <t>Marscoin</t>
  </si>
  <si>
    <t>SJWCoin</t>
  </si>
  <si>
    <t>SJW</t>
  </si>
  <si>
    <t>InCoin</t>
  </si>
  <si>
    <t>IN</t>
  </si>
  <si>
    <t>Elementeum</t>
  </si>
  <si>
    <t>ELET</t>
  </si>
  <si>
    <t>MarxCoin</t>
  </si>
  <si>
    <t>MARX</t>
  </si>
  <si>
    <t>SpartanCoin</t>
  </si>
  <si>
    <t>SixEleven</t>
  </si>
  <si>
    <t>611</t>
  </si>
  <si>
    <t>MBitBooks</t>
  </si>
  <si>
    <t>MBIT</t>
  </si>
  <si>
    <t>IdealCash</t>
  </si>
  <si>
    <t>DEAL</t>
  </si>
  <si>
    <t>Fivebalance Coin</t>
  </si>
  <si>
    <t>FBN</t>
  </si>
  <si>
    <t>GrowthCoin</t>
  </si>
  <si>
    <t>GRW</t>
  </si>
  <si>
    <t>Leafcoin</t>
  </si>
  <si>
    <t>LEAF</t>
  </si>
  <si>
    <t>ParallelCoin</t>
  </si>
  <si>
    <t>Trinity</t>
  </si>
  <si>
    <t>TTY</t>
  </si>
  <si>
    <t>SlothCoin</t>
  </si>
  <si>
    <t>SLOTH</t>
  </si>
  <si>
    <t>WayaWolfCoin</t>
  </si>
  <si>
    <t>WW</t>
  </si>
  <si>
    <t>Russian Miner Coin</t>
  </si>
  <si>
    <t>RMC</t>
  </si>
  <si>
    <t>First Bitcoin</t>
  </si>
  <si>
    <t>NulleX</t>
  </si>
  <si>
    <t>NLX</t>
  </si>
  <si>
    <t>Luxurium</t>
  </si>
  <si>
    <t>LXMT</t>
  </si>
  <si>
    <t>Mineum</t>
  </si>
  <si>
    <t>MNM</t>
  </si>
  <si>
    <t>Cryptoindex.com 100</t>
  </si>
  <si>
    <t>CIX100</t>
  </si>
  <si>
    <t>Lunarium</t>
  </si>
  <si>
    <t>XLN</t>
  </si>
  <si>
    <t>ChessCoin</t>
  </si>
  <si>
    <t>CHESS</t>
  </si>
  <si>
    <t>GastroAdvisor</t>
  </si>
  <si>
    <t>FORK</t>
  </si>
  <si>
    <t>Motocoin</t>
  </si>
  <si>
    <t>MOTO</t>
  </si>
  <si>
    <t>Auscoin</t>
  </si>
  <si>
    <t>AUSC</t>
  </si>
  <si>
    <t>FUNDChains</t>
  </si>
  <si>
    <t>CelCoin</t>
  </si>
  <si>
    <t>CELC</t>
  </si>
  <si>
    <t>EDUCare</t>
  </si>
  <si>
    <t>EKT</t>
  </si>
  <si>
    <t>Global Cryptocurrency</t>
  </si>
  <si>
    <t>GCC</t>
  </si>
  <si>
    <t>Faircoin</t>
  </si>
  <si>
    <t>Aidos Kuneen</t>
  </si>
  <si>
    <t>ADK</t>
  </si>
  <si>
    <t>PressOne</t>
  </si>
  <si>
    <t>PRS</t>
  </si>
  <si>
    <t>MEX</t>
  </si>
  <si>
    <t>Moria Token</t>
  </si>
  <si>
    <t>MOR</t>
  </si>
  <si>
    <t>Swiftlance Token</t>
  </si>
  <si>
    <t>SWL</t>
  </si>
  <si>
    <t>Ti-Value</t>
  </si>
  <si>
    <t>TV</t>
  </si>
  <si>
    <t>vSportCoin</t>
  </si>
  <si>
    <t>VSC</t>
  </si>
  <si>
    <t>iTicoin</t>
  </si>
  <si>
    <t>ITI</t>
  </si>
  <si>
    <t>YouLive Coin</t>
  </si>
  <si>
    <t>UC</t>
  </si>
  <si>
    <t>BitUP Token</t>
  </si>
  <si>
    <t>BUT</t>
  </si>
  <si>
    <t>I0Coin</t>
  </si>
  <si>
    <t>I0C</t>
  </si>
  <si>
    <t>Quoxent</t>
  </si>
  <si>
    <t>QUO</t>
  </si>
  <si>
    <t>Bean Cash</t>
  </si>
  <si>
    <t>BITB</t>
  </si>
  <si>
    <t>eosBLACK</t>
  </si>
  <si>
    <t>BLACK</t>
  </si>
  <si>
    <t>ShineChain</t>
  </si>
  <si>
    <t>SHE</t>
  </si>
  <si>
    <t>ParkinGo</t>
  </si>
  <si>
    <t>Halcyon</t>
  </si>
  <si>
    <t>HAL</t>
  </si>
  <si>
    <t>Era Swap Token</t>
  </si>
  <si>
    <t>ES</t>
  </si>
  <si>
    <t xml:space="preserve"> FinanceX token</t>
  </si>
  <si>
    <t>Molecular Future</t>
  </si>
  <si>
    <t>MOF</t>
  </si>
  <si>
    <t>Nexxo</t>
  </si>
  <si>
    <t>NEXXO</t>
  </si>
  <si>
    <t>ZeusNetwork</t>
  </si>
  <si>
    <t>ZEUS</t>
  </si>
  <si>
    <t>SparksPay</t>
  </si>
  <si>
    <t>SPK</t>
  </si>
  <si>
    <t>Shrooms</t>
  </si>
  <si>
    <t>SHRM</t>
  </si>
  <si>
    <t>Quasarcoin</t>
  </si>
  <si>
    <t>QAC</t>
  </si>
  <si>
    <t>AurumCoin</t>
  </si>
  <si>
    <t>AU</t>
  </si>
  <si>
    <t>BTCMoon</t>
  </si>
  <si>
    <t>BTCM</t>
  </si>
  <si>
    <t>Crave</t>
  </si>
  <si>
    <t>CRAVE</t>
  </si>
  <si>
    <t>Bitbar</t>
  </si>
  <si>
    <t>Bluecoin</t>
  </si>
  <si>
    <t>BLU</t>
  </si>
  <si>
    <t>Digitalcoin</t>
  </si>
  <si>
    <t>DGC</t>
  </si>
  <si>
    <t>BUMO</t>
  </si>
  <si>
    <t>BU</t>
  </si>
  <si>
    <t>VestxCoin</t>
  </si>
  <si>
    <t>VESTX</t>
  </si>
  <si>
    <t>SWTCoin</t>
  </si>
  <si>
    <t>SWAT</t>
  </si>
  <si>
    <t>weBloc</t>
  </si>
  <si>
    <t>WOK</t>
  </si>
  <si>
    <t>Buzzshow</t>
  </si>
  <si>
    <t>GLDY</t>
  </si>
  <si>
    <t>RealTract</t>
  </si>
  <si>
    <t>RET</t>
  </si>
  <si>
    <t>CEEK Smart VR Token</t>
  </si>
  <si>
    <t xml:space="preserve"> CEEK</t>
  </si>
  <si>
    <t>Magnachain</t>
  </si>
  <si>
    <t>MGC</t>
  </si>
  <si>
    <t>Acute Angle Cloud</t>
  </si>
  <si>
    <t>AAC</t>
  </si>
  <si>
    <t>iEthereum</t>
  </si>
  <si>
    <t>TIMEcoin</t>
  </si>
  <si>
    <t>TIMEC</t>
  </si>
  <si>
    <t>Binarium</t>
  </si>
  <si>
    <t>BIN</t>
  </si>
  <si>
    <t>Maggie</t>
  </si>
  <si>
    <t>MAG</t>
  </si>
  <si>
    <t>ARTAX</t>
  </si>
  <si>
    <t>XAX</t>
  </si>
  <si>
    <t>MouseMN</t>
  </si>
  <si>
    <t>MOUSE</t>
  </si>
  <si>
    <t>BitcoinXGames</t>
  </si>
  <si>
    <t>BTCX</t>
  </si>
  <si>
    <t>StarChain</t>
  </si>
  <si>
    <t>STC</t>
  </si>
  <si>
    <t>Bitcoin Silver</t>
  </si>
  <si>
    <t>Forte Coin</t>
  </si>
  <si>
    <t>FOTC</t>
  </si>
  <si>
    <t>SanDeGo</t>
  </si>
  <si>
    <t>SDGO</t>
  </si>
  <si>
    <t>Cryptoflow</t>
  </si>
  <si>
    <t>CFL</t>
  </si>
  <si>
    <t>EarnzCoin</t>
  </si>
  <si>
    <t>ERZ</t>
  </si>
  <si>
    <t>Ethereum Lite</t>
  </si>
  <si>
    <t>ELITE</t>
  </si>
  <si>
    <t>Bitswift</t>
  </si>
  <si>
    <t>Dagger</t>
  </si>
  <si>
    <t>XDAG</t>
  </si>
  <si>
    <t>GETModer</t>
  </si>
  <si>
    <t>GTMR</t>
  </si>
  <si>
    <t>Ragnarok</t>
  </si>
  <si>
    <t>RAGNA</t>
  </si>
  <si>
    <t>Blockchain Quotations Index Token</t>
  </si>
  <si>
    <t>BQT</t>
  </si>
  <si>
    <t>Coinnec</t>
  </si>
  <si>
    <t>COI</t>
  </si>
  <si>
    <t>UDAP</t>
  </si>
  <si>
    <t>Qubitica</t>
  </si>
  <si>
    <t>QBIT</t>
  </si>
  <si>
    <t>TUNE</t>
  </si>
  <si>
    <t>TUN</t>
  </si>
  <si>
    <t>AWARE</t>
  </si>
  <si>
    <t>Vantaur</t>
  </si>
  <si>
    <t>VTAR</t>
  </si>
  <si>
    <t>Bitcoin Atom</t>
  </si>
  <si>
    <t>BCA</t>
  </si>
  <si>
    <t>FEIRM</t>
  </si>
  <si>
    <t>XFE</t>
  </si>
  <si>
    <t>Mirai</t>
  </si>
  <si>
    <t>MRI</t>
  </si>
  <si>
    <t>Kzcash</t>
  </si>
  <si>
    <t>KZC</t>
  </si>
  <si>
    <t>Spectre.ai Utility Token</t>
  </si>
  <si>
    <t>SXUT</t>
  </si>
  <si>
    <t>Exchange Union</t>
  </si>
  <si>
    <t>XUC</t>
  </si>
  <si>
    <t>Ontology Gas</t>
  </si>
  <si>
    <t>Spectre.ai Dividend Token</t>
  </si>
  <si>
    <t>SXDT</t>
  </si>
  <si>
    <t>Earneo</t>
  </si>
  <si>
    <t>RNO</t>
  </si>
  <si>
    <t>Kcash</t>
  </si>
  <si>
    <t>KCASH</t>
  </si>
  <si>
    <t>TRBO</t>
  </si>
  <si>
    <t>KingXChain</t>
  </si>
  <si>
    <t>KXC</t>
  </si>
  <si>
    <t>Bitcoin Adult</t>
  </si>
  <si>
    <t>BTAD</t>
  </si>
  <si>
    <t>Leverj</t>
  </si>
  <si>
    <t>LEV</t>
  </si>
  <si>
    <t>TopChain</t>
  </si>
  <si>
    <t>TOPC</t>
  </si>
  <si>
    <t>Bitcoin Final</t>
  </si>
  <si>
    <t>BTCF</t>
  </si>
  <si>
    <t>Lunes</t>
  </si>
  <si>
    <t>LUNES</t>
  </si>
  <si>
    <t>Bitcoin God</t>
  </si>
  <si>
    <t>GOD</t>
  </si>
  <si>
    <t>ClearPoll</t>
  </si>
  <si>
    <t>POLL</t>
  </si>
  <si>
    <t>Wild Beast Block</t>
  </si>
  <si>
    <t>WBB</t>
  </si>
  <si>
    <t>bitz</t>
  </si>
  <si>
    <t>BITZ</t>
  </si>
  <si>
    <t>Elamachain</t>
  </si>
  <si>
    <t>ELAMA</t>
  </si>
  <si>
    <t>Charity</t>
  </si>
  <si>
    <t>CHRT</t>
  </si>
  <si>
    <t>Xriba</t>
  </si>
  <si>
    <t>XRA</t>
  </si>
  <si>
    <t>Moneynet</t>
  </si>
  <si>
    <t>GameXCoin</t>
  </si>
  <si>
    <t>EveryCoin</t>
  </si>
  <si>
    <t>EVY</t>
  </si>
  <si>
    <t>Vankia Chain</t>
  </si>
  <si>
    <t>VKT</t>
  </si>
  <si>
    <t>Lives Token</t>
  </si>
  <si>
    <t>LVT</t>
  </si>
  <si>
    <t>LunarX</t>
  </si>
  <si>
    <t>LX</t>
  </si>
  <si>
    <t>Ad Flex Token</t>
  </si>
  <si>
    <t>ADF</t>
  </si>
  <si>
    <t>Modum</t>
  </si>
  <si>
    <t>MOD</t>
  </si>
  <si>
    <t>OC Protocol</t>
  </si>
  <si>
    <t>OCP</t>
  </si>
  <si>
    <t>Quotient</t>
  </si>
  <si>
    <t>XQN</t>
  </si>
  <si>
    <t>VeriDocGlobal</t>
  </si>
  <si>
    <t>VDG</t>
  </si>
  <si>
    <t>Qube</t>
  </si>
  <si>
    <t>QUBE</t>
  </si>
  <si>
    <t>LIFE</t>
  </si>
  <si>
    <t>Energycoin</t>
  </si>
  <si>
    <t>ENRG</t>
  </si>
  <si>
    <t>Manna</t>
  </si>
  <si>
    <t>MANNA</t>
  </si>
  <si>
    <t>Sovereign Coin</t>
  </si>
  <si>
    <t>SOV</t>
  </si>
  <si>
    <t>InvestDigital</t>
  </si>
  <si>
    <t>IDT</t>
  </si>
  <si>
    <t>INDINODE</t>
  </si>
  <si>
    <t>XIND</t>
  </si>
  <si>
    <t>LevelApp</t>
  </si>
  <si>
    <t>LVL</t>
  </si>
  <si>
    <t>Tokyo Coin</t>
  </si>
  <si>
    <t>TOKC</t>
  </si>
  <si>
    <t>nDEX</t>
  </si>
  <si>
    <t>MOAC</t>
  </si>
  <si>
    <t>PerksCoin</t>
  </si>
  <si>
    <t>Gold Poker</t>
  </si>
  <si>
    <t>GPKR</t>
  </si>
  <si>
    <t>WETH</t>
  </si>
  <si>
    <t>Foldingcoin</t>
  </si>
  <si>
    <t>FLDC</t>
  </si>
  <si>
    <t>Centurion</t>
  </si>
  <si>
    <t>CNT</t>
  </si>
  <si>
    <t>B2Bcoin</t>
  </si>
  <si>
    <t>B2B</t>
  </si>
  <si>
    <t>Ignition</t>
  </si>
  <si>
    <t>IC</t>
  </si>
  <si>
    <t>Everus</t>
  </si>
  <si>
    <t>EVR</t>
  </si>
  <si>
    <t>COMSA</t>
  </si>
  <si>
    <t>CMS</t>
  </si>
  <si>
    <t>Maecenas</t>
  </si>
  <si>
    <t>ART</t>
  </si>
  <si>
    <t>Venox</t>
  </si>
  <si>
    <t>VNX</t>
  </si>
  <si>
    <t>Schilling-Coin</t>
  </si>
  <si>
    <t>SCH</t>
  </si>
  <si>
    <t>Smart Application Coin</t>
  </si>
  <si>
    <t>Belacoin</t>
  </si>
  <si>
    <t>BELA</t>
  </si>
  <si>
    <t>All.me</t>
  </si>
  <si>
    <t>ME</t>
  </si>
  <si>
    <t>Cryptaur</t>
  </si>
  <si>
    <t>CPT</t>
  </si>
  <si>
    <t>Davinci Coin</t>
  </si>
  <si>
    <t>DAC</t>
  </si>
  <si>
    <t>Vetri</t>
  </si>
  <si>
    <t>VLD</t>
  </si>
  <si>
    <t>Obitan Chain</t>
  </si>
  <si>
    <t>OBTC</t>
  </si>
  <si>
    <t>CyberFM</t>
  </si>
  <si>
    <t>CYFM</t>
  </si>
  <si>
    <t>BeatzCoin</t>
  </si>
  <si>
    <t>BTZC</t>
  </si>
  <si>
    <t>CPROP</t>
  </si>
  <si>
    <t>Valorbit</t>
  </si>
  <si>
    <t>Kashhcoin</t>
  </si>
  <si>
    <t>KASHH</t>
  </si>
  <si>
    <t>HiCoin</t>
  </si>
  <si>
    <t>XHI</t>
  </si>
  <si>
    <t>GSMcoin</t>
  </si>
  <si>
    <t>GSM</t>
  </si>
  <si>
    <t>Blockpass</t>
  </si>
  <si>
    <t>PASS</t>
  </si>
  <si>
    <t>MEET.ONE</t>
  </si>
  <si>
    <t>MEETONE</t>
  </si>
  <si>
    <t>Nyerium</t>
  </si>
  <si>
    <t>NYEX</t>
  </si>
  <si>
    <t>HTMLCOIN</t>
  </si>
  <si>
    <t>HTML</t>
  </si>
  <si>
    <t>FingerPrint</t>
  </si>
  <si>
    <t>FGP</t>
  </si>
  <si>
    <t>Nasdacoin</t>
  </si>
  <si>
    <t>NSD</t>
  </si>
  <si>
    <t>SuperEdge</t>
  </si>
  <si>
    <t>ECT</t>
  </si>
  <si>
    <t>OP Coin</t>
  </si>
  <si>
    <t>OPC</t>
  </si>
  <si>
    <t>Coinlancer</t>
  </si>
  <si>
    <t>CL</t>
  </si>
  <si>
    <t>Cybex</t>
  </si>
  <si>
    <t>CYB</t>
  </si>
  <si>
    <t>Latino Token</t>
  </si>
  <si>
    <t>LATINO</t>
  </si>
  <si>
    <t>Graviocoin</t>
  </si>
  <si>
    <t>GIO</t>
  </si>
  <si>
    <t>NewsToken</t>
  </si>
  <si>
    <t>NEWOS</t>
  </si>
  <si>
    <t>InterCrone</t>
  </si>
  <si>
    <t>ICR</t>
  </si>
  <si>
    <t>Insight Chain</t>
  </si>
  <si>
    <t>INB</t>
  </si>
  <si>
    <t>Mixin</t>
  </si>
  <si>
    <t>XIN</t>
  </si>
  <si>
    <t>Bastonet</t>
  </si>
  <si>
    <t>BSN</t>
  </si>
  <si>
    <t>Commercium</t>
  </si>
  <si>
    <t>CMM</t>
  </si>
  <si>
    <t>DarkLisk</t>
  </si>
  <si>
    <t>DISK</t>
  </si>
  <si>
    <t>XOVBank</t>
  </si>
  <si>
    <t>XOV</t>
  </si>
  <si>
    <t>Mavro</t>
  </si>
  <si>
    <t>MVR</t>
  </si>
  <si>
    <t>HYDROCARBON 8</t>
  </si>
  <si>
    <t>HC8</t>
  </si>
  <si>
    <t>Linfinity</t>
  </si>
  <si>
    <t>LFC</t>
  </si>
  <si>
    <t>The Movement</t>
  </si>
  <si>
    <t>MVT</t>
  </si>
  <si>
    <t>Luna Stars</t>
  </si>
  <si>
    <t>LSTR</t>
  </si>
  <si>
    <t>ALIS</t>
  </si>
  <si>
    <t>Incent</t>
  </si>
  <si>
    <t>INCNT</t>
  </si>
  <si>
    <t>Citadel</t>
  </si>
  <si>
    <t>CTL</t>
  </si>
  <si>
    <t>Lynx</t>
  </si>
  <si>
    <t>LYNX</t>
  </si>
  <si>
    <t>New Power Coin</t>
  </si>
  <si>
    <t>NPW</t>
  </si>
  <si>
    <t>Hyundai DAC</t>
  </si>
  <si>
    <t>HDAC</t>
  </si>
  <si>
    <t>WeShow Token</t>
  </si>
  <si>
    <t>WET</t>
  </si>
  <si>
    <t>Bitforex Token</t>
  </si>
  <si>
    <t>BF</t>
  </si>
  <si>
    <t>Semux</t>
  </si>
  <si>
    <t>SEM</t>
  </si>
  <si>
    <t>Volt</t>
  </si>
  <si>
    <t>ACDC</t>
  </si>
  <si>
    <t>Kuai Token</t>
  </si>
  <si>
    <t>KT</t>
  </si>
  <si>
    <t>SiaCashCoin</t>
  </si>
  <si>
    <t>ExChain Token</t>
  </si>
  <si>
    <t>EXT</t>
  </si>
  <si>
    <t>Endorsit</t>
  </si>
  <si>
    <t>EDS</t>
  </si>
  <si>
    <t>Soldo</t>
  </si>
  <si>
    <t>SLD</t>
  </si>
  <si>
    <t>GNY</t>
  </si>
  <si>
    <t>Block-chain.com</t>
  </si>
  <si>
    <t>ZPER</t>
  </si>
  <si>
    <t>ZPR</t>
  </si>
  <si>
    <t>Globalvillage Ecosystem</t>
  </si>
  <si>
    <t>GVE</t>
  </si>
  <si>
    <t>TE-FOOD</t>
  </si>
  <si>
    <t>TONE</t>
  </si>
  <si>
    <t>ValueCyberToken</t>
  </si>
  <si>
    <t>VCT</t>
  </si>
  <si>
    <t>LVX</t>
  </si>
  <si>
    <t>Moozicore</t>
  </si>
  <si>
    <t>MZG</t>
  </si>
  <si>
    <t>Hubii Network</t>
  </si>
  <si>
    <t>BitStake</t>
  </si>
  <si>
    <t>XBS</t>
  </si>
  <si>
    <t>Cosmo Coin</t>
  </si>
  <si>
    <t>COSM</t>
  </si>
  <si>
    <t>CNY Tether</t>
  </si>
  <si>
    <t>CNYT</t>
  </si>
  <si>
    <t>Rutheneum</t>
  </si>
  <si>
    <t>RTH</t>
  </si>
  <si>
    <t>GemVault Coin</t>
  </si>
  <si>
    <t>GVC</t>
  </si>
  <si>
    <t>Shivers</t>
  </si>
  <si>
    <t>SHVR</t>
  </si>
  <si>
    <t>RChain</t>
  </si>
  <si>
    <t>ZINC</t>
  </si>
  <si>
    <t>PlayX</t>
  </si>
  <si>
    <t>PLX</t>
  </si>
  <si>
    <t>Lightning Bitcoin</t>
  </si>
  <si>
    <t>Buzcoin</t>
  </si>
  <si>
    <t>BUZ</t>
  </si>
  <si>
    <t>EncryptoTel [Waves]</t>
  </si>
  <si>
    <t>ETT</t>
  </si>
  <si>
    <t>KickToken</t>
  </si>
  <si>
    <t>KICK</t>
  </si>
  <si>
    <t>Hut34 Entropy</t>
  </si>
  <si>
    <t>ENTRP</t>
  </si>
  <si>
    <t>Hyper Pay</t>
  </si>
  <si>
    <t>HPY</t>
  </si>
  <si>
    <t>Foresting</t>
  </si>
  <si>
    <t>PTON</t>
  </si>
  <si>
    <t>Fox Trading Token</t>
  </si>
  <si>
    <t>FOXT</t>
  </si>
  <si>
    <t>Infinity Economics</t>
  </si>
  <si>
    <t>Tavittcoin</t>
  </si>
  <si>
    <t>TAVITT</t>
  </si>
  <si>
    <t>SaveToken</t>
  </si>
  <si>
    <t>SAVE</t>
  </si>
  <si>
    <t>Hara Token</t>
  </si>
  <si>
    <t>HART</t>
  </si>
  <si>
    <t>SwapToken</t>
  </si>
  <si>
    <t>TOKEN</t>
  </si>
  <si>
    <t>Peculium</t>
  </si>
  <si>
    <t>PCL</t>
  </si>
  <si>
    <t>Pesobit</t>
  </si>
  <si>
    <t>PSB</t>
  </si>
  <si>
    <t>Shilling</t>
  </si>
  <si>
    <t>SH</t>
  </si>
  <si>
    <t>Staker Token</t>
  </si>
  <si>
    <t>STR</t>
  </si>
  <si>
    <t>Pledgecamp</t>
  </si>
  <si>
    <t>PLG</t>
  </si>
  <si>
    <t>BitRewards Token</t>
  </si>
  <si>
    <t>Beldex</t>
  </si>
  <si>
    <t>BDX</t>
  </si>
  <si>
    <t>Acreage Coin</t>
  </si>
  <si>
    <t>ACR</t>
  </si>
  <si>
    <t>ColossusXT</t>
  </si>
  <si>
    <t>COLX</t>
  </si>
  <si>
    <t>Cloudbric</t>
  </si>
  <si>
    <t>CLBK</t>
  </si>
  <si>
    <t>VIDY</t>
  </si>
  <si>
    <t>Action Coin</t>
  </si>
  <si>
    <t>ACTN</t>
  </si>
  <si>
    <t>Help The Homeless Coin</t>
  </si>
  <si>
    <t>HTH</t>
  </si>
  <si>
    <t>Rootstock RSK</t>
  </si>
  <si>
    <t>RBTC</t>
  </si>
  <si>
    <t>Arianee</t>
  </si>
  <si>
    <t>ARIA20</t>
  </si>
  <si>
    <t>FortKnoxster</t>
  </si>
  <si>
    <t>FKX</t>
  </si>
  <si>
    <t>Afro</t>
  </si>
  <si>
    <t>AFRO</t>
  </si>
  <si>
    <t>MyFiChain</t>
  </si>
  <si>
    <t>MYFI</t>
  </si>
  <si>
    <t>Enumivo</t>
  </si>
  <si>
    <t>ENU</t>
  </si>
  <si>
    <t>Sinergia</t>
  </si>
  <si>
    <t>SNG</t>
  </si>
  <si>
    <t>Kin</t>
  </si>
  <si>
    <t>KIN</t>
  </si>
  <si>
    <t>Jobscoin</t>
  </si>
  <si>
    <t>JOBS</t>
  </si>
  <si>
    <t>Lykke</t>
  </si>
  <si>
    <t>LKK</t>
  </si>
  <si>
    <t>Clams</t>
  </si>
  <si>
    <t>CLAM</t>
  </si>
  <si>
    <t>Cachecoin</t>
  </si>
  <si>
    <t>CACH</t>
  </si>
  <si>
    <t>BitSong</t>
  </si>
  <si>
    <t>BTSG</t>
  </si>
  <si>
    <t>Atlas Network</t>
  </si>
  <si>
    <t>ATLS</t>
  </si>
  <si>
    <t>Rilcoin</t>
  </si>
  <si>
    <t>RIL</t>
  </si>
  <si>
    <t>WM PROFESSIONAL</t>
  </si>
  <si>
    <t>WMPRO</t>
  </si>
  <si>
    <t>Tokenize Xchange</t>
  </si>
  <si>
    <t>TKX</t>
  </si>
  <si>
    <t>QuickX Protocol</t>
  </si>
  <si>
    <t>QCX</t>
  </si>
  <si>
    <t>PlayKey</t>
  </si>
  <si>
    <t>PKT</t>
  </si>
  <si>
    <t>Karatgold Coin</t>
  </si>
  <si>
    <t>KBC</t>
  </si>
  <si>
    <t>One</t>
  </si>
  <si>
    <t>Color Platform</t>
  </si>
  <si>
    <t>CLR</t>
  </si>
  <si>
    <t>Safe</t>
  </si>
  <si>
    <t>Data Saver Coin</t>
  </si>
  <si>
    <t>DSC</t>
  </si>
  <si>
    <t>Atlas Protocol</t>
  </si>
  <si>
    <t>ATP</t>
  </si>
  <si>
    <t>Ammbr</t>
  </si>
  <si>
    <t>AMR</t>
  </si>
  <si>
    <t>Chronologic</t>
  </si>
  <si>
    <t>DAY</t>
  </si>
  <si>
    <t>Daikicoin</t>
  </si>
  <si>
    <t>DIC</t>
  </si>
  <si>
    <t>D Community</t>
  </si>
  <si>
    <t>DILI</t>
  </si>
  <si>
    <t>Digital Ticks</t>
  </si>
  <si>
    <t>LUX BIO EXCHANGE COIN</t>
  </si>
  <si>
    <t>LBXC</t>
  </si>
  <si>
    <t>Dash Diamond</t>
  </si>
  <si>
    <t>DASHD</t>
  </si>
  <si>
    <t>TRON GO</t>
  </si>
  <si>
    <t>Tepleton</t>
  </si>
  <si>
    <t>TEP</t>
  </si>
  <si>
    <t>ITOChain Token</t>
  </si>
  <si>
    <t>ITOC</t>
  </si>
  <si>
    <t>Ally</t>
  </si>
  <si>
    <t>ALY</t>
  </si>
  <si>
    <t>ReviewBase</t>
  </si>
  <si>
    <t>RVIEW</t>
  </si>
  <si>
    <t>TokenTuber</t>
  </si>
  <si>
    <t>TUBER</t>
  </si>
  <si>
    <t>RussellCoin</t>
  </si>
  <si>
    <t>RC</t>
  </si>
  <si>
    <t>SorachanCoin</t>
  </si>
  <si>
    <t>SORA</t>
  </si>
  <si>
    <t>Porte Token</t>
  </si>
  <si>
    <t>PORTE</t>
  </si>
  <si>
    <t>KONJUNGATE</t>
  </si>
  <si>
    <t>KONJ</t>
  </si>
  <si>
    <t>Castweet</t>
  </si>
  <si>
    <t>CTT</t>
  </si>
  <si>
    <t>Terra SDT</t>
  </si>
  <si>
    <t>Crypto Coupons Market</t>
  </si>
  <si>
    <t>CCM</t>
  </si>
  <si>
    <t>Candy Box</t>
  </si>
  <si>
    <t>CANDYBOX</t>
  </si>
  <si>
    <t>BCAT</t>
  </si>
  <si>
    <t>Bit Trust System</t>
  </si>
  <si>
    <t xml:space="preserve">BIUT </t>
  </si>
  <si>
    <t>Dyngecoin</t>
  </si>
  <si>
    <t>DYNGE</t>
  </si>
  <si>
    <t>Renrenbit</t>
  </si>
  <si>
    <t>RRB</t>
  </si>
  <si>
    <t>Spock</t>
  </si>
  <si>
    <t>SPOK</t>
  </si>
  <si>
    <t>ZOS</t>
  </si>
  <si>
    <t>PUBLISH</t>
  </si>
  <si>
    <t>NEWS</t>
  </si>
  <si>
    <t>CREATIVE MEDIA INITIATIVE</t>
  </si>
  <si>
    <t>CMID</t>
  </si>
  <si>
    <t>GoForIt Walk&amp;Win</t>
  </si>
  <si>
    <t>GOI</t>
  </si>
  <si>
    <t>LivenPay</t>
  </si>
  <si>
    <t>LVN</t>
  </si>
  <si>
    <t>BeNative</t>
  </si>
  <si>
    <t>BNV</t>
  </si>
  <si>
    <t>Storichain Token</t>
  </si>
  <si>
    <t>TORI</t>
  </si>
  <si>
    <t>Belifex</t>
  </si>
  <si>
    <t>BEFX</t>
  </si>
  <si>
    <t>ZeroClassic</t>
  </si>
  <si>
    <t>ZERC</t>
  </si>
  <si>
    <t>CPUcoin</t>
  </si>
  <si>
    <t>Panvala Pan</t>
  </si>
  <si>
    <t>PAN</t>
  </si>
  <si>
    <t>Baz Token</t>
  </si>
  <si>
    <t>BAZT</t>
  </si>
  <si>
    <t>ZumCoin</t>
  </si>
  <si>
    <t>ZUM</t>
  </si>
  <si>
    <t>EURBASE</t>
  </si>
  <si>
    <t>EBASE</t>
  </si>
  <si>
    <t>VCash Token</t>
  </si>
  <si>
    <t>VCASH</t>
  </si>
  <si>
    <t>Bitcoin Subsidium</t>
  </si>
  <si>
    <t>XBTX</t>
  </si>
  <si>
    <t xml:space="preserve"> NutCoin</t>
  </si>
  <si>
    <t>NUT</t>
  </si>
  <si>
    <t>DMme</t>
  </si>
  <si>
    <t>DMME</t>
  </si>
  <si>
    <t>TheTimesChainCoin</t>
  </si>
  <si>
    <t>TTC</t>
  </si>
  <si>
    <t>EA Token</t>
  </si>
  <si>
    <t>EA</t>
  </si>
  <si>
    <t>Legal Block</t>
  </si>
  <si>
    <t>LBK</t>
  </si>
  <si>
    <t>Boogle</t>
  </si>
  <si>
    <t>BOO</t>
  </si>
  <si>
    <t>Asian-African Capital Chain</t>
  </si>
  <si>
    <t>ACC</t>
  </si>
  <si>
    <t>Whole Network</t>
  </si>
  <si>
    <t>NODE</t>
  </si>
  <si>
    <t>Bitfex</t>
  </si>
  <si>
    <t>BFX</t>
  </si>
  <si>
    <t>Empower Network</t>
  </si>
  <si>
    <t>MPWR</t>
  </si>
  <si>
    <t>Paycon Token</t>
  </si>
  <si>
    <t>CON</t>
  </si>
  <si>
    <t>BitcoinMono</t>
  </si>
  <si>
    <t>BTCMZ</t>
  </si>
  <si>
    <t>Ndau</t>
  </si>
  <si>
    <t>NDAU</t>
  </si>
  <si>
    <t>Emirex Token</t>
  </si>
  <si>
    <t>EMRX</t>
  </si>
  <si>
    <t>Gomics</t>
  </si>
  <si>
    <t>GOM</t>
  </si>
  <si>
    <t>MSN</t>
  </si>
  <si>
    <t>GloveCoin</t>
  </si>
  <si>
    <t>GLOV</t>
  </si>
  <si>
    <t>ZigZag</t>
  </si>
  <si>
    <t>ZAG</t>
  </si>
  <si>
    <t>Saturn Classic DAO Token</t>
  </si>
  <si>
    <t>STRN</t>
  </si>
  <si>
    <t>NSS Coin</t>
  </si>
  <si>
    <t>NSS</t>
  </si>
  <si>
    <t>LitecoinZ</t>
  </si>
  <si>
    <t>LTZ</t>
  </si>
  <si>
    <t>Pantos</t>
  </si>
  <si>
    <t>Precium</t>
  </si>
  <si>
    <t>PCM</t>
  </si>
  <si>
    <t>SouthXchange Coin</t>
  </si>
  <si>
    <t>SXCC</t>
  </si>
  <si>
    <t>CudA</t>
  </si>
  <si>
    <t>CA</t>
  </si>
  <si>
    <t>WishChain</t>
  </si>
  <si>
    <t>ShitCoin</t>
  </si>
  <si>
    <t>SHIT</t>
  </si>
  <si>
    <t>Acash Coin</t>
  </si>
  <si>
    <t>ACA</t>
  </si>
  <si>
    <t>Helex</t>
  </si>
  <si>
    <t>RobboCoach</t>
  </si>
  <si>
    <t>8X8 Protocol</t>
  </si>
  <si>
    <t>EXE</t>
  </si>
  <si>
    <t>Insureum</t>
  </si>
  <si>
    <t>ISR</t>
  </si>
  <si>
    <t>BAW Network</t>
  </si>
  <si>
    <t>BAW</t>
  </si>
  <si>
    <t>TrueHKD</t>
  </si>
  <si>
    <t>THKD</t>
  </si>
  <si>
    <t>Gaps Chain</t>
  </si>
  <si>
    <t>Proud Money</t>
  </si>
  <si>
    <t>PROUD</t>
  </si>
  <si>
    <t>Tesra</t>
  </si>
  <si>
    <t>TSR</t>
  </si>
  <si>
    <t>Life Is Camping Community</t>
  </si>
  <si>
    <t>LICC</t>
  </si>
  <si>
    <t>Master Contract Token</t>
  </si>
  <si>
    <t>MCT</t>
  </si>
  <si>
    <t>BestPick Coin</t>
  </si>
  <si>
    <t>BPC</t>
  </si>
  <si>
    <t>XRP BEP2</t>
  </si>
  <si>
    <t>XRP-BF2</t>
  </si>
  <si>
    <t>Electric Vehicle Zone</t>
  </si>
  <si>
    <t>EVZ</t>
  </si>
  <si>
    <t>MineBee</t>
  </si>
  <si>
    <t>MB</t>
  </si>
  <si>
    <t>300FIT</t>
  </si>
  <si>
    <t xml:space="preserve"> FIT</t>
  </si>
  <si>
    <t>FairyLand</t>
  </si>
  <si>
    <t>FLDT</t>
  </si>
  <si>
    <t>BPOP</t>
  </si>
  <si>
    <t>AQT Token</t>
  </si>
  <si>
    <t>X-power Chain</t>
  </si>
  <si>
    <t>XPO</t>
  </si>
  <si>
    <t>Dash Cash</t>
  </si>
  <si>
    <t>NutCoin</t>
  </si>
  <si>
    <t>Khipu Token</t>
  </si>
  <si>
    <t>KIP</t>
  </si>
  <si>
    <t>Secured Gold Coin</t>
  </si>
  <si>
    <t>SGC</t>
  </si>
  <si>
    <t>Marblecoin</t>
  </si>
  <si>
    <t>Beyondcoin</t>
  </si>
  <si>
    <t>BYND</t>
  </si>
  <si>
    <t>ELDORADO TOKEN</t>
  </si>
  <si>
    <t>ERD</t>
  </si>
  <si>
    <t>Ethereum Message Search</t>
  </si>
  <si>
    <t>EMS</t>
  </si>
  <si>
    <t>Maxonrow</t>
  </si>
  <si>
    <t>MXW</t>
  </si>
  <si>
    <t>FK Coin</t>
  </si>
  <si>
    <t>FK</t>
  </si>
  <si>
    <t>Bodhi Network</t>
  </si>
  <si>
    <t>NBOT</t>
  </si>
  <si>
    <t>FANBI TOKEN</t>
  </si>
  <si>
    <t>FBT</t>
  </si>
  <si>
    <t>DAD</t>
  </si>
  <si>
    <t>Digital Rand</t>
  </si>
  <si>
    <t>DZAR</t>
  </si>
  <si>
    <t>Super8</t>
  </si>
  <si>
    <t>S8</t>
  </si>
  <si>
    <t>Shrine Cloud Storage Network</t>
  </si>
  <si>
    <t>SCDS</t>
  </si>
  <si>
    <t>Marshal Lion Group Coin</t>
  </si>
  <si>
    <t>MLGC</t>
  </si>
  <si>
    <t>GlobalChainZ</t>
  </si>
  <si>
    <t>GCZ</t>
  </si>
  <si>
    <t>Demeter Chain</t>
  </si>
  <si>
    <t>DMTC</t>
  </si>
  <si>
    <t>Boolean</t>
  </si>
  <si>
    <t>BOOL</t>
  </si>
  <si>
    <t>Rebit</t>
  </si>
  <si>
    <t>KEYT</t>
  </si>
  <si>
    <t>MARKYT</t>
  </si>
  <si>
    <t>Dragonereum GOLD</t>
  </si>
  <si>
    <t>GOLD</t>
  </si>
  <si>
    <t>SideShift AI</t>
  </si>
  <si>
    <t>Foin</t>
  </si>
  <si>
    <t>FOIN</t>
  </si>
  <si>
    <t>TOROCUS Token</t>
  </si>
  <si>
    <t>TOROCUS</t>
  </si>
  <si>
    <t>Uservice</t>
  </si>
  <si>
    <t>One Genesis</t>
  </si>
  <si>
    <t>OG</t>
  </si>
  <si>
    <t>Jackpot</t>
  </si>
  <si>
    <t>777</t>
  </si>
  <si>
    <t>Blucon</t>
  </si>
  <si>
    <t>BEP</t>
  </si>
  <si>
    <t>SymVerse</t>
  </si>
  <si>
    <t>SYM</t>
  </si>
  <si>
    <t>ZG Blockchain Token</t>
  </si>
  <si>
    <t>ZGT</t>
  </si>
  <si>
    <t>Dacsee</t>
  </si>
  <si>
    <t>DACS</t>
  </si>
  <si>
    <t>Anchor</t>
  </si>
  <si>
    <t>ANCT</t>
  </si>
  <si>
    <t>Anti-Fraud Chain</t>
  </si>
  <si>
    <t>AFC</t>
  </si>
  <si>
    <t>Xrpalike Gene</t>
  </si>
  <si>
    <t>XAG</t>
  </si>
  <si>
    <t>BNS Governance</t>
  </si>
  <si>
    <t>BNSG</t>
  </si>
  <si>
    <t>MTTCoin</t>
  </si>
  <si>
    <t>MTTCOIN</t>
  </si>
  <si>
    <t>xAAVEa</t>
  </si>
  <si>
    <t>XAAVEA</t>
  </si>
  <si>
    <t>Wrapped Zcash</t>
  </si>
  <si>
    <t>WZEC</t>
  </si>
  <si>
    <t>King Of Defi</t>
  </si>
  <si>
    <t>KODX</t>
  </si>
  <si>
    <t>CURVEHASH</t>
  </si>
  <si>
    <t>CURVE</t>
  </si>
  <si>
    <t>Zin</t>
  </si>
  <si>
    <t>ZIN</t>
  </si>
  <si>
    <t>Crypto Rewards Studio</t>
  </si>
  <si>
    <t>CRS</t>
  </si>
  <si>
    <t>Q DeFi Rating &amp; Governance Token v2.0</t>
  </si>
  <si>
    <t>QDEFI</t>
  </si>
  <si>
    <t>TronNodes</t>
  </si>
  <si>
    <t>TRN</t>
  </si>
  <si>
    <t>uLABS synthetic Gas Futures Token</t>
  </si>
  <si>
    <t>UGAS-JAN21</t>
  </si>
  <si>
    <t>STVKE</t>
  </si>
  <si>
    <t>Emerald Coin</t>
  </si>
  <si>
    <t>EMDC</t>
  </si>
  <si>
    <t>LOAD Network</t>
  </si>
  <si>
    <t>LOAD</t>
  </si>
  <si>
    <t>JPYQ Stablecoin by Q DAO v1.0</t>
  </si>
  <si>
    <t>JPYQ</t>
  </si>
  <si>
    <t>CNYQ Stablecoin by Q DAO v1.0</t>
  </si>
  <si>
    <t>CNYQ</t>
  </si>
  <si>
    <t>Bet Chips</t>
  </si>
  <si>
    <t>BETC</t>
  </si>
  <si>
    <t>Stream Protocol</t>
  </si>
  <si>
    <t>STPL</t>
  </si>
  <si>
    <t>Gold Coin Reserve</t>
  </si>
  <si>
    <t>GCR</t>
  </si>
  <si>
    <t>BooBanker Research Association</t>
  </si>
  <si>
    <t>BBRA</t>
  </si>
  <si>
    <t>Greenheart Punt</t>
  </si>
  <si>
    <t>PUNT</t>
  </si>
  <si>
    <t>Zugacoin</t>
  </si>
  <si>
    <t>SZC</t>
  </si>
  <si>
    <t>PoolStake</t>
  </si>
  <si>
    <t>PSK</t>
  </si>
  <si>
    <t>Bearn.fi</t>
  </si>
  <si>
    <t>BFI</t>
  </si>
  <si>
    <t>Tro.Network</t>
  </si>
  <si>
    <t>TRO</t>
  </si>
  <si>
    <t>DGPayment</t>
  </si>
  <si>
    <t>DGP</t>
  </si>
  <si>
    <t>GoldFinX</t>
  </si>
  <si>
    <t>GIX</t>
  </si>
  <si>
    <t>Baby Token</t>
  </si>
  <si>
    <t>BABY</t>
  </si>
  <si>
    <t>Hype.Bet</t>
  </si>
  <si>
    <t>HYPEBET</t>
  </si>
  <si>
    <t>Unicap.Finance</t>
  </si>
  <si>
    <t>UCAP</t>
  </si>
  <si>
    <t>Epcoin</t>
  </si>
  <si>
    <t>Relayer Network (OLD)</t>
  </si>
  <si>
    <t>RLR</t>
  </si>
  <si>
    <t>ACryptoSI</t>
  </si>
  <si>
    <t>ACSI</t>
  </si>
  <si>
    <t>ECOC Financial Growth</t>
  </si>
  <si>
    <t>EFG</t>
  </si>
  <si>
    <t>MobileCoin</t>
  </si>
  <si>
    <t>MOB</t>
  </si>
  <si>
    <t>5G-CASH</t>
  </si>
  <si>
    <t>VGC</t>
  </si>
  <si>
    <t>FileStar</t>
  </si>
  <si>
    <t>Makes</t>
  </si>
  <si>
    <t>MKS</t>
  </si>
  <si>
    <t>Hithotx</t>
  </si>
  <si>
    <t>HITX</t>
  </si>
  <si>
    <t>Groovy Finance</t>
  </si>
  <si>
    <t>GVY</t>
  </si>
  <si>
    <t>WAV3</t>
  </si>
  <si>
    <t>flexUSD</t>
  </si>
  <si>
    <t>FLEXUSD</t>
  </si>
  <si>
    <t>NPO Coin</t>
  </si>
  <si>
    <t>NPO</t>
  </si>
  <si>
    <t>Fompound</t>
  </si>
  <si>
    <t>FOMP</t>
  </si>
  <si>
    <t>Elynet Token</t>
  </si>
  <si>
    <t>ELYX</t>
  </si>
  <si>
    <t>Betnomi</t>
  </si>
  <si>
    <t>BNI</t>
  </si>
  <si>
    <t>Grain</t>
  </si>
  <si>
    <t>GRAIN</t>
  </si>
  <si>
    <t>Digital Coin</t>
  </si>
  <si>
    <t>DCB</t>
  </si>
  <si>
    <t>3X Long Stellar Token</t>
  </si>
  <si>
    <t>XLMBULL</t>
  </si>
  <si>
    <t>3X Short Stellar Token</t>
  </si>
  <si>
    <t>XLMBEAR</t>
  </si>
  <si>
    <t>Bridge Finance</t>
  </si>
  <si>
    <t>BFR</t>
  </si>
  <si>
    <t>Camp</t>
  </si>
  <si>
    <t>CAMP</t>
  </si>
  <si>
    <t>Stargaze Protocol</t>
  </si>
  <si>
    <t>STGZ</t>
  </si>
  <si>
    <t>Emojis Farm</t>
  </si>
  <si>
    <t>EMOJI</t>
  </si>
  <si>
    <t>Meme Cash</t>
  </si>
  <si>
    <t>MCH</t>
  </si>
  <si>
    <t>Hub Token</t>
  </si>
  <si>
    <t>HUB</t>
  </si>
  <si>
    <t>1337</t>
  </si>
  <si>
    <t>Pluto</t>
  </si>
  <si>
    <t>PLUT</t>
  </si>
  <si>
    <t>TBCC Wallet</t>
  </si>
  <si>
    <t>TBCC</t>
  </si>
  <si>
    <t>Orient</t>
  </si>
  <si>
    <t>OFT</t>
  </si>
  <si>
    <t>Keep Calm and Hodl</t>
  </si>
  <si>
    <t>KCH</t>
  </si>
  <si>
    <t>Fyeth.finance</t>
  </si>
  <si>
    <t>YETH</t>
  </si>
  <si>
    <t>yplutus</t>
  </si>
  <si>
    <t>YPLT</t>
  </si>
  <si>
    <t>Grace Period Token</t>
  </si>
  <si>
    <t>BCHNrBTC Synthetic Token Expiring 5 January 2021</t>
  </si>
  <si>
    <t>BCHNRBTC-JAN-2021</t>
  </si>
  <si>
    <t>Mario Cash Synthetic Token Expiring 15 January 2021</t>
  </si>
  <si>
    <t>MARIO-CASH-JAN-2021</t>
  </si>
  <si>
    <t>NAR Token</t>
  </si>
  <si>
    <t>NAR</t>
  </si>
  <si>
    <t>JFIN Coin</t>
  </si>
  <si>
    <t xml:space="preserve"> JFIN</t>
  </si>
  <si>
    <t>Spartan</t>
  </si>
  <si>
    <t>300</t>
  </si>
  <si>
    <t>Ludena Protocol</t>
  </si>
  <si>
    <t>LDN</t>
  </si>
  <si>
    <t>rHegic</t>
  </si>
  <si>
    <t>RHEGIC</t>
  </si>
  <si>
    <t>renFIL</t>
  </si>
  <si>
    <t>RENFIL</t>
  </si>
  <si>
    <t>Predictz</t>
  </si>
  <si>
    <t>PRDZ</t>
  </si>
  <si>
    <t>Wrapped Polis</t>
  </si>
  <si>
    <t>SICash</t>
  </si>
  <si>
    <t>SIC</t>
  </si>
  <si>
    <t>PLEX</t>
  </si>
  <si>
    <t>HLand Token</t>
  </si>
  <si>
    <t>HLAND</t>
  </si>
  <si>
    <t>DeFiato</t>
  </si>
  <si>
    <t>DFO</t>
  </si>
  <si>
    <t>Felix</t>
  </si>
  <si>
    <t>FLX</t>
  </si>
  <si>
    <t>Tetris</t>
  </si>
  <si>
    <t>TTR</t>
  </si>
  <si>
    <t>Blaze DeFi</t>
  </si>
  <si>
    <t>BNFI</t>
  </si>
  <si>
    <t>CyberTronchain</t>
  </si>
  <si>
    <t>Cryptonits</t>
  </si>
  <si>
    <t>CRT</t>
  </si>
  <si>
    <t>R34P</t>
  </si>
  <si>
    <t>Refract</t>
  </si>
  <si>
    <t>VelaCoin</t>
  </si>
  <si>
    <t>VELA</t>
  </si>
  <si>
    <t>Barter</t>
  </si>
  <si>
    <t>BRTR</t>
  </si>
  <si>
    <t>Absorber</t>
  </si>
  <si>
    <t>Core-Chip</t>
  </si>
  <si>
    <t>governance ZIL</t>
  </si>
  <si>
    <t>GZIL</t>
  </si>
  <si>
    <t>ETH.limiteD</t>
  </si>
  <si>
    <t>Dragonfly Protocol</t>
  </si>
  <si>
    <t>DFLY</t>
  </si>
  <si>
    <t>stakedXEM</t>
  </si>
  <si>
    <t>STXEM</t>
  </si>
  <si>
    <t>Eclipseum</t>
  </si>
  <si>
    <t>ECL</t>
  </si>
  <si>
    <t>Banana Finance</t>
  </si>
  <si>
    <t>BANANA</t>
  </si>
  <si>
    <t>Nexalt</t>
  </si>
  <si>
    <t>XLT</t>
  </si>
  <si>
    <t>ETHOPT</t>
  </si>
  <si>
    <t>Taxi</t>
  </si>
  <si>
    <t>TAXI</t>
  </si>
  <si>
    <t>Bollo Token</t>
  </si>
  <si>
    <t>BOLO</t>
  </si>
  <si>
    <t>G999</t>
  </si>
  <si>
    <t>Chalice Finance</t>
  </si>
  <si>
    <t>CHAL</t>
  </si>
  <si>
    <t>Aries Financial</t>
  </si>
  <si>
    <t>AFI</t>
  </si>
  <si>
    <t>BeeTR</t>
  </si>
  <si>
    <t>BTR</t>
  </si>
  <si>
    <t>Bit Silver</t>
  </si>
  <si>
    <t>Bitshark</t>
  </si>
  <si>
    <t>BTSHK</t>
  </si>
  <si>
    <t>2Based Finance</t>
  </si>
  <si>
    <t>2BASED</t>
  </si>
  <si>
    <t>Tartarus</t>
  </si>
  <si>
    <t>TAR</t>
  </si>
  <si>
    <t>Bubble Network</t>
  </si>
  <si>
    <t>BBL</t>
  </si>
  <si>
    <t>Dappcents</t>
  </si>
  <si>
    <t>DPC</t>
  </si>
  <si>
    <t>Medooza Ecosystem</t>
  </si>
  <si>
    <t>MDZA</t>
  </si>
  <si>
    <t>Delphi Chain Link</t>
  </si>
  <si>
    <t>DCL</t>
  </si>
  <si>
    <t>Aqua</t>
  </si>
  <si>
    <t>TronGameCenterDiamonds</t>
  </si>
  <si>
    <t>TGCD</t>
  </si>
  <si>
    <t>DRC Mobility</t>
  </si>
  <si>
    <t>Cobak Token</t>
  </si>
  <si>
    <t>CBK</t>
  </si>
  <si>
    <t>Cezo</t>
  </si>
  <si>
    <t>CEZ</t>
  </si>
  <si>
    <t>Dixt Finance</t>
  </si>
  <si>
    <t>DIXT</t>
  </si>
  <si>
    <t>Genta</t>
  </si>
  <si>
    <t>GENA</t>
  </si>
  <si>
    <t>Crypto Bank</t>
  </si>
  <si>
    <t>CBANK</t>
  </si>
  <si>
    <t>TokenSwap</t>
  </si>
  <si>
    <t>Support Listing Coin</t>
  </si>
  <si>
    <t>SLC</t>
  </si>
  <si>
    <t>Dymmax</t>
  </si>
  <si>
    <t>DMX</t>
  </si>
  <si>
    <t>Themis</t>
  </si>
  <si>
    <t>Global Utility Smart Digital Token</t>
  </si>
  <si>
    <t>GUSDT</t>
  </si>
  <si>
    <t>YD-ETH-MAR21</t>
  </si>
  <si>
    <t>YD-BTC-MAR21</t>
  </si>
  <si>
    <t>Finiko</t>
  </si>
  <si>
    <t>FNK</t>
  </si>
  <si>
    <t>Arix</t>
  </si>
  <si>
    <t>TheFutbolCoin</t>
  </si>
  <si>
    <t>TFC</t>
  </si>
  <si>
    <t>bDollar</t>
  </si>
  <si>
    <t>BDO</t>
  </si>
  <si>
    <t>Bitcoin Flash Cash</t>
  </si>
  <si>
    <t>BTFC</t>
  </si>
  <si>
    <t>Armx Unidos</t>
  </si>
  <si>
    <t>ARMX</t>
  </si>
  <si>
    <t>Aura Protocol</t>
  </si>
  <si>
    <t>AURA</t>
  </si>
  <si>
    <t>Bitpower</t>
  </si>
  <si>
    <t>BPP</t>
  </si>
  <si>
    <t>YadaCoin</t>
  </si>
  <si>
    <t>YDA</t>
  </si>
  <si>
    <t>Hype</t>
  </si>
  <si>
    <t>HYPE</t>
  </si>
  <si>
    <t>Farmland Protocol</t>
  </si>
  <si>
    <t>FAR</t>
  </si>
  <si>
    <t>Dipper</t>
  </si>
  <si>
    <t>IDL Token</t>
  </si>
  <si>
    <t>IDL</t>
  </si>
  <si>
    <t>Wifi Coin</t>
  </si>
  <si>
    <t>WIFI</t>
  </si>
  <si>
    <t>Yearn Ethereum Finance</t>
  </si>
  <si>
    <t>YEFI</t>
  </si>
  <si>
    <t>Be Gaming Coin</t>
  </si>
  <si>
    <t>BGC</t>
  </si>
  <si>
    <t>LinkBased</t>
  </si>
  <si>
    <t>LBD</t>
  </si>
  <si>
    <t>3XT</t>
  </si>
  <si>
    <t>WAXE</t>
  </si>
  <si>
    <t>Keep3r BSC Network</t>
  </si>
  <si>
    <t>KP3RB</t>
  </si>
  <si>
    <t>bDollar Share</t>
  </si>
  <si>
    <t>SBDO</t>
  </si>
  <si>
    <t>Bafi Finance Token</t>
  </si>
  <si>
    <t>BAFI</t>
  </si>
  <si>
    <t>PSRS</t>
  </si>
  <si>
    <t>Ztranzit Coin</t>
  </si>
  <si>
    <t>ZTNZ</t>
  </si>
  <si>
    <t xml:space="preserve"> Trich</t>
  </si>
  <si>
    <t>Relayer Network</t>
  </si>
  <si>
    <t>BitFarmings</t>
  </si>
  <si>
    <t>BoringDAO BTC</t>
  </si>
  <si>
    <t>Dejave</t>
  </si>
  <si>
    <t>DJV</t>
  </si>
  <si>
    <t>Gains Farm</t>
  </si>
  <si>
    <t>GFARM</t>
  </si>
  <si>
    <t>Basis Coin Share</t>
  </si>
  <si>
    <t>BCS</t>
  </si>
  <si>
    <t>One Share</t>
  </si>
  <si>
    <t>ONS</t>
  </si>
  <si>
    <t>FnaticX</t>
  </si>
  <si>
    <t>FNAX</t>
  </si>
  <si>
    <t>Universal Gold</t>
  </si>
  <si>
    <t>UPXAU</t>
  </si>
  <si>
    <t>Basis Coin Cash</t>
  </si>
  <si>
    <t>BCC</t>
  </si>
  <si>
    <t>Hyper Credit Network</t>
  </si>
  <si>
    <t>HPAY</t>
  </si>
  <si>
    <t>Amepay</t>
  </si>
  <si>
    <t>AME</t>
  </si>
  <si>
    <t>Nirvana</t>
  </si>
  <si>
    <t>VANA</t>
  </si>
  <si>
    <t>Tenet</t>
  </si>
  <si>
    <t>Trolite</t>
  </si>
  <si>
    <t>TRL</t>
  </si>
  <si>
    <t>Trism</t>
  </si>
  <si>
    <t>TRISM</t>
  </si>
  <si>
    <t>Wise</t>
  </si>
  <si>
    <t>WISE</t>
  </si>
  <si>
    <t>Noah's Ark</t>
  </si>
  <si>
    <t>NOAHARK</t>
  </si>
  <si>
    <t>VidyX</t>
  </si>
  <si>
    <t>VIDYX</t>
  </si>
  <si>
    <t>Apple Finance</t>
  </si>
  <si>
    <t>APLP</t>
  </si>
  <si>
    <t>Wrapped CELO</t>
  </si>
  <si>
    <t>WCELO</t>
  </si>
  <si>
    <t>SparkPoint Fuel</t>
  </si>
  <si>
    <t>SFUEL</t>
  </si>
  <si>
    <t>AMZ Coin</t>
  </si>
  <si>
    <t>Libra</t>
  </si>
  <si>
    <t>LC</t>
  </si>
  <si>
    <t>MoneySwap</t>
  </si>
  <si>
    <t>MSWAP</t>
  </si>
  <si>
    <t>Zelda Summer Nuts Cash</t>
  </si>
  <si>
    <t>ZELDA SUMMER NUTS CASH</t>
  </si>
  <si>
    <t>Zelda Spring Nuts Cash</t>
  </si>
  <si>
    <t>ZELDA SPRING NUTS CASH</t>
  </si>
  <si>
    <t>Prime Finance</t>
  </si>
  <si>
    <t>PFI</t>
  </si>
  <si>
    <t>Zelda Elastic Cash</t>
  </si>
  <si>
    <t>ZELDA ELASTIC CASH</t>
  </si>
  <si>
    <t>GRPL Finance</t>
  </si>
  <si>
    <t>GRPL</t>
  </si>
  <si>
    <t>Serum Ecosystem Token</t>
  </si>
  <si>
    <t>SECO</t>
  </si>
  <si>
    <t>Electra Protocol</t>
  </si>
  <si>
    <t>XEP</t>
  </si>
  <si>
    <t>BitDNS</t>
  </si>
  <si>
    <t>DNS</t>
  </si>
  <si>
    <t>RFYield Finance</t>
  </si>
  <si>
    <t>RFY</t>
  </si>
  <si>
    <t>Definex</t>
  </si>
  <si>
    <t>DSWAP</t>
  </si>
  <si>
    <t>CircleSwap</t>
  </si>
  <si>
    <t>CIR</t>
  </si>
  <si>
    <t>NexFin</t>
  </si>
  <si>
    <t>Tunnel Protocol</t>
  </si>
  <si>
    <t>TNI</t>
  </si>
  <si>
    <t>Wrapped Statera</t>
  </si>
  <si>
    <t>WSTA</t>
  </si>
  <si>
    <t>YFST.Protocol</t>
  </si>
  <si>
    <t>YFST</t>
  </si>
  <si>
    <t>Empty Set Gold</t>
  </si>
  <si>
    <t>ESG</t>
  </si>
  <si>
    <t>CheeseSwap</t>
  </si>
  <si>
    <t>CHS</t>
  </si>
  <si>
    <t>Curio Governance</t>
  </si>
  <si>
    <t>Morph</t>
  </si>
  <si>
    <t>MORC</t>
  </si>
  <si>
    <t>Morph Tracker</t>
  </si>
  <si>
    <t>MORT</t>
  </si>
  <si>
    <t>Funder One</t>
  </si>
  <si>
    <t>FUNDX</t>
  </si>
  <si>
    <t>Zrocor</t>
  </si>
  <si>
    <t>ZCOR</t>
  </si>
  <si>
    <t>Elis</t>
  </si>
  <si>
    <t>XLS</t>
  </si>
  <si>
    <t>Yearn Shark Finance</t>
  </si>
  <si>
    <t>YSKF</t>
  </si>
  <si>
    <t>RFbtc</t>
  </si>
  <si>
    <t>RFBTC</t>
  </si>
  <si>
    <t>Trinity (BSC)</t>
  </si>
  <si>
    <t>BTRI</t>
  </si>
  <si>
    <t>Xdef Finance</t>
  </si>
  <si>
    <t>XDEF2</t>
  </si>
  <si>
    <t>Fission Cash</t>
  </si>
  <si>
    <t>FCX</t>
  </si>
  <si>
    <t>Sparkleswap Rewards</t>
  </si>
  <si>
    <t>✨</t>
  </si>
  <si>
    <t>King Swap</t>
  </si>
  <si>
    <t>$KING</t>
  </si>
  <si>
    <t>Bolt Share</t>
  </si>
  <si>
    <t>Bolt Dollar</t>
  </si>
  <si>
    <t>BTD</t>
  </si>
  <si>
    <t>Medican Coin</t>
  </si>
  <si>
    <t>MCAN</t>
  </si>
  <si>
    <t>TMC NiftyGotchi</t>
  </si>
  <si>
    <t>TMC</t>
  </si>
  <si>
    <t>Wrapped Terra</t>
  </si>
  <si>
    <t>PayYoda</t>
  </si>
  <si>
    <t>YOT</t>
  </si>
  <si>
    <t>Isalcoin</t>
  </si>
  <si>
    <t>ISAL</t>
  </si>
  <si>
    <t>Stake Coin</t>
  </si>
  <si>
    <t>AI Mining</t>
  </si>
  <si>
    <t>AIM</t>
  </si>
  <si>
    <t>Universal Coin</t>
  </si>
  <si>
    <t>UCOIN</t>
  </si>
  <si>
    <t>CurrySwap</t>
  </si>
  <si>
    <t>CURRY</t>
  </si>
  <si>
    <t>ZillonLife</t>
  </si>
  <si>
    <t>ZLF</t>
  </si>
  <si>
    <t>Cactus Finance</t>
  </si>
  <si>
    <t>Dexfin</t>
  </si>
  <si>
    <t>DXF</t>
  </si>
  <si>
    <t>Psyche</t>
  </si>
  <si>
    <t>USD1</t>
  </si>
  <si>
    <t>Vega Coin</t>
  </si>
  <si>
    <t>VEGA</t>
  </si>
  <si>
    <t>Basis Gold</t>
  </si>
  <si>
    <t>BSG</t>
  </si>
  <si>
    <t>Pokeball</t>
  </si>
  <si>
    <t>POKE</t>
  </si>
  <si>
    <t>Beast DAO</t>
  </si>
  <si>
    <t>BEAST</t>
  </si>
  <si>
    <t>YFIONE</t>
  </si>
  <si>
    <t xml:space="preserve"> YFO</t>
  </si>
  <si>
    <t>PegShares</t>
  </si>
  <si>
    <t>PEGS</t>
  </si>
  <si>
    <t>PegsUSD</t>
  </si>
  <si>
    <t>PUSD</t>
  </si>
  <si>
    <t>Technology Innovation Project</t>
  </si>
  <si>
    <t>TIP</t>
  </si>
  <si>
    <t>DFE.Finance</t>
  </si>
  <si>
    <t>DFE</t>
  </si>
  <si>
    <t>BitOnyx Token</t>
  </si>
  <si>
    <t>BTNYX</t>
  </si>
  <si>
    <t>Gera Coin</t>
  </si>
  <si>
    <t>GERA</t>
  </si>
  <si>
    <t>Noel Capital</t>
  </si>
  <si>
    <t>NOEL</t>
  </si>
  <si>
    <t>Feyorra</t>
  </si>
  <si>
    <t>FEY</t>
  </si>
  <si>
    <t>Basis Gold (Heco)</t>
  </si>
  <si>
    <t>BAG</t>
  </si>
  <si>
    <t>Basis Gold Share (Heco)</t>
  </si>
  <si>
    <t>BAGS</t>
  </si>
  <si>
    <t>USDFreeLiquidity</t>
  </si>
  <si>
    <t>USDFL</t>
  </si>
  <si>
    <t>Freeliquid</t>
  </si>
  <si>
    <t>FL</t>
  </si>
  <si>
    <t>Sponge</t>
  </si>
  <si>
    <t>SPG</t>
  </si>
  <si>
    <t>Nayuta Coin</t>
  </si>
  <si>
    <t>NC</t>
  </si>
  <si>
    <t>Punk</t>
  </si>
  <si>
    <t>PUNK</t>
  </si>
  <si>
    <t>Binance Agile Set Dollar</t>
  </si>
  <si>
    <t>BASD</t>
  </si>
  <si>
    <t>OKExChain</t>
  </si>
  <si>
    <t>OKT</t>
  </si>
  <si>
    <t>TokenAsset</t>
  </si>
  <si>
    <t>NTB</t>
  </si>
  <si>
    <t>Excavo Finance</t>
  </si>
  <si>
    <t>CAVO</t>
  </si>
  <si>
    <t>Glitch Protocol</t>
  </si>
  <si>
    <t>GLCH</t>
  </si>
  <si>
    <t>B2U Coin</t>
  </si>
  <si>
    <t>B2U</t>
  </si>
  <si>
    <t>Flapp</t>
  </si>
  <si>
    <t>FLAP</t>
  </si>
  <si>
    <t>Elite Swap</t>
  </si>
  <si>
    <t>ELT</t>
  </si>
  <si>
    <t>SwapDEX</t>
  </si>
  <si>
    <t>SDX</t>
  </si>
  <si>
    <t>Polkacover</t>
  </si>
  <si>
    <t>CVR</t>
  </si>
  <si>
    <t>KlaySwap Protocol</t>
  </si>
  <si>
    <t>KSP</t>
  </si>
  <si>
    <t>Smart Dollar</t>
  </si>
  <si>
    <t>SD</t>
  </si>
  <si>
    <t>Insured Finance</t>
  </si>
  <si>
    <t>INFI</t>
  </si>
  <si>
    <t>Nami Corporation Token</t>
  </si>
  <si>
    <t>NAMI</t>
  </si>
  <si>
    <t>Typhoon Cash</t>
  </si>
  <si>
    <t>PHOON</t>
  </si>
  <si>
    <t>Tedesis</t>
  </si>
  <si>
    <t>TDI</t>
  </si>
  <si>
    <t>Funjo</t>
  </si>
  <si>
    <t>FUNJO</t>
  </si>
  <si>
    <t>Shitcoin Token</t>
  </si>
  <si>
    <t>Crypto Candy</t>
  </si>
  <si>
    <t>Mandala Exchange Token</t>
  </si>
  <si>
    <t>Nydronia</t>
  </si>
  <si>
    <t>NIA</t>
  </si>
  <si>
    <t>XNODE</t>
  </si>
  <si>
    <t>Make More Money</t>
  </si>
  <si>
    <t>M3C</t>
  </si>
  <si>
    <t>RiveMont</t>
  </si>
  <si>
    <t>RVMT</t>
  </si>
  <si>
    <t>Transmute</t>
  </si>
  <si>
    <t>XPB</t>
  </si>
  <si>
    <t>USDEX</t>
  </si>
  <si>
    <t>DarkBundles</t>
  </si>
  <si>
    <t>DBUND</t>
  </si>
  <si>
    <t>Bitbot Protocol</t>
  </si>
  <si>
    <t>Armor NXM</t>
  </si>
  <si>
    <t>ARNXM</t>
  </si>
  <si>
    <t>EOX</t>
  </si>
  <si>
    <t>Big Coin</t>
  </si>
  <si>
    <t>BIG</t>
  </si>
  <si>
    <t>POC Blockchain</t>
  </si>
  <si>
    <t>POC</t>
  </si>
  <si>
    <t>Sting</t>
  </si>
  <si>
    <t>STN</t>
  </si>
  <si>
    <t>PAID Network</t>
  </si>
  <si>
    <t>PAID</t>
  </si>
  <si>
    <t>Bliss</t>
  </si>
  <si>
    <t>BLISS</t>
  </si>
  <si>
    <t>Interop</t>
  </si>
  <si>
    <t>TROP</t>
  </si>
  <si>
    <t>XStable</t>
  </si>
  <si>
    <t>Universal Dollar</t>
  </si>
  <si>
    <t>U8D</t>
  </si>
  <si>
    <t>Secret (ERC20)</t>
  </si>
  <si>
    <t>WSCRT</t>
  </si>
  <si>
    <t>Tokemon</t>
  </si>
  <si>
    <t>TKMN</t>
  </si>
  <si>
    <t>xFund</t>
  </si>
  <si>
    <t>XFUND</t>
  </si>
  <si>
    <t>Talent Coin</t>
  </si>
  <si>
    <t>TLNT</t>
  </si>
  <si>
    <t>Tozex</t>
  </si>
  <si>
    <t>TOZ</t>
  </si>
  <si>
    <t>Employment Coin</t>
  </si>
  <si>
    <t>EC2</t>
  </si>
  <si>
    <t>Unagii Tether USD</t>
  </si>
  <si>
    <t>UUSDT</t>
  </si>
  <si>
    <t>Psychic</t>
  </si>
  <si>
    <t>PSY</t>
  </si>
  <si>
    <t>Unagii USD Coin</t>
  </si>
  <si>
    <t>UUSDC</t>
  </si>
  <si>
    <t>Unagii Dai</t>
  </si>
  <si>
    <t>UDAI</t>
  </si>
  <si>
    <t>Young Boys Fan Token</t>
  </si>
  <si>
    <t>YBO</t>
  </si>
  <si>
    <t>Natus Vincere Fan Token</t>
  </si>
  <si>
    <t>NAVI</t>
  </si>
  <si>
    <t>Linear (BSC)</t>
  </si>
  <si>
    <t>Klondike BTC</t>
  </si>
  <si>
    <t>KBTC</t>
  </si>
  <si>
    <t>Belugaswap</t>
  </si>
  <si>
    <t>BELUGA</t>
  </si>
  <si>
    <t>Crown Finance</t>
  </si>
  <si>
    <t>CRWN</t>
  </si>
  <si>
    <t>Anime Token</t>
  </si>
  <si>
    <t>ANI</t>
  </si>
  <si>
    <t>Bulls</t>
  </si>
  <si>
    <t>BULLS</t>
  </si>
  <si>
    <t>Gasgains</t>
  </si>
  <si>
    <t>GASG</t>
  </si>
  <si>
    <t>xINCHa</t>
  </si>
  <si>
    <t>XINCHA</t>
  </si>
  <si>
    <t>xINCHb</t>
  </si>
  <si>
    <t>XINCHB</t>
  </si>
  <si>
    <t>Binance ETH staking</t>
  </si>
  <si>
    <t>BETH</t>
  </si>
  <si>
    <t>Double Ace</t>
  </si>
  <si>
    <t>DAA</t>
  </si>
  <si>
    <t>TTCRYPTO</t>
  </si>
  <si>
    <t>Protocol Finance</t>
  </si>
  <si>
    <t>Tcoin.fun</t>
  </si>
  <si>
    <t>TCO</t>
  </si>
  <si>
    <t>Koloop Basic</t>
  </si>
  <si>
    <t>KPC</t>
  </si>
  <si>
    <t>SharkYield</t>
  </si>
  <si>
    <t xml:space="preserve"> SHARK</t>
  </si>
  <si>
    <t>Gas Cash Back</t>
  </si>
  <si>
    <t>GCBN</t>
  </si>
  <si>
    <t>Bitcicoin</t>
  </si>
  <si>
    <t>BITCI</t>
  </si>
  <si>
    <t>Polaris Share</t>
  </si>
  <si>
    <t>POLA</t>
  </si>
  <si>
    <t>Polar Chain</t>
  </si>
  <si>
    <t>GameStop Finance</t>
  </si>
  <si>
    <t>GME</t>
  </si>
  <si>
    <t>Wrapped XMR by BTSE</t>
  </si>
  <si>
    <t>WXMR</t>
  </si>
  <si>
    <t>Lotto</t>
  </si>
  <si>
    <t>LOTTO</t>
  </si>
  <si>
    <t>Crow</t>
  </si>
  <si>
    <t>CROW</t>
  </si>
  <si>
    <t>NagaSwap</t>
  </si>
  <si>
    <t>BNW</t>
  </si>
  <si>
    <t>Civitas Protocol</t>
  </si>
  <si>
    <t xml:space="preserve">CVT </t>
  </si>
  <si>
    <t>Xeno Token</t>
  </si>
  <si>
    <t>XNO</t>
  </si>
  <si>
    <t>DeFi on MCW</t>
  </si>
  <si>
    <t>DFM</t>
  </si>
  <si>
    <t>Monster Slayer Cash</t>
  </si>
  <si>
    <t>MSC</t>
  </si>
  <si>
    <t>OduwaUSD</t>
  </si>
  <si>
    <t>OWDT</t>
  </si>
  <si>
    <t>Phoswap</t>
  </si>
  <si>
    <t>Synth sOIL</t>
  </si>
  <si>
    <t>SOIL</t>
  </si>
  <si>
    <t>Omniunit</t>
  </si>
  <si>
    <t>OMNIUNIT</t>
  </si>
  <si>
    <t>Soteria</t>
  </si>
  <si>
    <t>WSOTE</t>
  </si>
  <si>
    <t>Alliance Fan Token</t>
  </si>
  <si>
    <t>ALL</t>
  </si>
  <si>
    <t>Sint-Truidense Voetbalvereniging Fan Token</t>
  </si>
  <si>
    <t>Phantom Token</t>
  </si>
  <si>
    <t>PHTF</t>
  </si>
  <si>
    <t>DEVA Token</t>
  </si>
  <si>
    <t>DEVA</t>
  </si>
  <si>
    <t>Alpha5</t>
  </si>
  <si>
    <t>A5T</t>
  </si>
  <si>
    <t>Electric Cash</t>
  </si>
  <si>
    <t>ELCASH</t>
  </si>
  <si>
    <t>Binjit Coin</t>
  </si>
  <si>
    <t>BNJ</t>
  </si>
  <si>
    <t>Eth 2.0 Staking by Pool-X</t>
  </si>
  <si>
    <t>ETH2</t>
  </si>
  <si>
    <t>Strudel Finance</t>
  </si>
  <si>
    <t>TRDL</t>
  </si>
  <si>
    <t>Golden Bridge Coin</t>
  </si>
  <si>
    <t>GBC</t>
  </si>
  <si>
    <t>BambooDeFi</t>
  </si>
  <si>
    <t>BAMBOO</t>
  </si>
  <si>
    <t>GOGO Finance</t>
  </si>
  <si>
    <t>GOGO</t>
  </si>
  <si>
    <t>MeroeChain</t>
  </si>
  <si>
    <t>HPLUS</t>
  </si>
  <si>
    <t>Decentralized Bitcoin</t>
  </si>
  <si>
    <t>DBTC</t>
  </si>
  <si>
    <t>AnySale</t>
  </si>
  <si>
    <t>Try.Finance</t>
  </si>
  <si>
    <t>Scifi.Finance</t>
  </si>
  <si>
    <t>SCIFI</t>
  </si>
  <si>
    <t>Digital Antares Dollar</t>
  </si>
  <si>
    <t>DANT</t>
  </si>
  <si>
    <t>P-Ethereum</t>
  </si>
  <si>
    <t>PETH</t>
  </si>
  <si>
    <t>Edcoin</t>
  </si>
  <si>
    <t>Ara Token</t>
  </si>
  <si>
    <t>ARA</t>
  </si>
  <si>
    <t>Defla</t>
  </si>
  <si>
    <t>DEFLA</t>
  </si>
  <si>
    <t>PlayAndLike</t>
  </si>
  <si>
    <t>PAL</t>
  </si>
  <si>
    <t>İstanbul Başakşehir Fan Token</t>
  </si>
  <si>
    <t>IBFK</t>
  </si>
  <si>
    <t>Butterfly Protocol</t>
  </si>
  <si>
    <t>BFLY</t>
  </si>
  <si>
    <t>Novara Calcio Fan Token</t>
  </si>
  <si>
    <t>NOV</t>
  </si>
  <si>
    <t>YFLink Synthetic</t>
  </si>
  <si>
    <t>SYFL</t>
  </si>
  <si>
    <t>BitTorro</t>
  </si>
  <si>
    <t>TORRO</t>
  </si>
  <si>
    <t>Value USD</t>
  </si>
  <si>
    <t>VUSD</t>
  </si>
  <si>
    <t>ROCK3T</t>
  </si>
  <si>
    <t>R3T</t>
  </si>
  <si>
    <t>Soak Token</t>
  </si>
  <si>
    <t>SOAK</t>
  </si>
  <si>
    <t>BlackFisk</t>
  </si>
  <si>
    <t>BLFI</t>
  </si>
  <si>
    <t>Fairum</t>
  </si>
  <si>
    <t>FAI</t>
  </si>
  <si>
    <t>MP3</t>
  </si>
  <si>
    <t>Boliecoin</t>
  </si>
  <si>
    <t>BOLC</t>
  </si>
  <si>
    <t>Venus ETH</t>
  </si>
  <si>
    <t>Venus USDT</t>
  </si>
  <si>
    <t>VUSDT</t>
  </si>
  <si>
    <t>Venus XVS</t>
  </si>
  <si>
    <t>VXVS</t>
  </si>
  <si>
    <t>Venus BTC</t>
  </si>
  <si>
    <t>VBTC</t>
  </si>
  <si>
    <t>Venus USDC</t>
  </si>
  <si>
    <t>VUSDC</t>
  </si>
  <si>
    <t>Venus LTC</t>
  </si>
  <si>
    <t>VLTC</t>
  </si>
  <si>
    <t>Bot Ocean</t>
  </si>
  <si>
    <t>BOTS</t>
  </si>
  <si>
    <t>Elastic Bitcoin</t>
  </si>
  <si>
    <t>XBT</t>
  </si>
  <si>
    <t>sKLAY</t>
  </si>
  <si>
    <t>SKLAY</t>
  </si>
  <si>
    <t>Sowing.Network</t>
  </si>
  <si>
    <t>ZSEED</t>
  </si>
  <si>
    <t>Podo Point</t>
  </si>
  <si>
    <t>POD</t>
  </si>
  <si>
    <t>Venus SXP</t>
  </si>
  <si>
    <t>VSXP</t>
  </si>
  <si>
    <t>Venus DOT</t>
  </si>
  <si>
    <t>VDOT</t>
  </si>
  <si>
    <t>Venus DAI</t>
  </si>
  <si>
    <t>VDAI</t>
  </si>
  <si>
    <t>Venus XRP</t>
  </si>
  <si>
    <t>VXRP</t>
  </si>
  <si>
    <t>Venus BCH</t>
  </si>
  <si>
    <t>VBCH</t>
  </si>
  <si>
    <t>Venus LINK</t>
  </si>
  <si>
    <t>VLINK</t>
  </si>
  <si>
    <t>Venus BETH</t>
  </si>
  <si>
    <t>VBETH</t>
  </si>
  <si>
    <t>Venus FIL</t>
  </si>
  <si>
    <t>VFIL</t>
  </si>
  <si>
    <t>Debunk</t>
  </si>
  <si>
    <t>DBNK</t>
  </si>
  <si>
    <t>Farming Bad</t>
  </si>
  <si>
    <t>Zupi Coin</t>
  </si>
  <si>
    <t>ZUPI</t>
  </si>
  <si>
    <t>Our Pay</t>
  </si>
  <si>
    <t>OUR</t>
  </si>
  <si>
    <t>Leasehold</t>
  </si>
  <si>
    <t>LSH</t>
  </si>
  <si>
    <t>K-Tune</t>
  </si>
  <si>
    <t>KTT</t>
  </si>
  <si>
    <t>AC Milan Fan Token</t>
  </si>
  <si>
    <t>Hardcore Finance</t>
  </si>
  <si>
    <t>HCORE</t>
  </si>
  <si>
    <t>Lendhub</t>
  </si>
  <si>
    <t>LHB</t>
  </si>
  <si>
    <t>vSPY</t>
  </si>
  <si>
    <t>VSPY</t>
  </si>
  <si>
    <t>Falopa</t>
  </si>
  <si>
    <t>YieldNyan Token</t>
  </si>
  <si>
    <t>NYAN</t>
  </si>
  <si>
    <t>Pazzy</t>
  </si>
  <si>
    <t>PAZZY</t>
  </si>
  <si>
    <t>Mcobit</t>
  </si>
  <si>
    <t>Shield Protocol</t>
  </si>
  <si>
    <t>Ignite</t>
  </si>
  <si>
    <t>IGN</t>
  </si>
  <si>
    <t>Polkabase</t>
  </si>
  <si>
    <t>PBASE</t>
  </si>
  <si>
    <t>Burn Yield Burn</t>
  </si>
  <si>
    <t>XYX</t>
  </si>
  <si>
    <t>Zytara Dollar</t>
  </si>
  <si>
    <t>Peanut</t>
  </si>
  <si>
    <t>NUX</t>
  </si>
  <si>
    <t>Birthday Cake</t>
  </si>
  <si>
    <t>BDAY</t>
  </si>
  <si>
    <t>Trias Token</t>
  </si>
  <si>
    <t>TRIAS</t>
  </si>
  <si>
    <t>sAAVE</t>
  </si>
  <si>
    <t>SAAVE</t>
  </si>
  <si>
    <t>rHEGIC2</t>
  </si>
  <si>
    <t>RHEGIC2</t>
  </si>
  <si>
    <t>Dexmex</t>
  </si>
  <si>
    <t>DEXM</t>
  </si>
  <si>
    <t>Mykonos Coin</t>
  </si>
  <si>
    <t>MYK</t>
  </si>
  <si>
    <t>BR34P</t>
  </si>
  <si>
    <t>NitroEX</t>
  </si>
  <si>
    <t>NTX</t>
  </si>
  <si>
    <t>Previse</t>
  </si>
  <si>
    <t>PRVS</t>
  </si>
  <si>
    <t>Supra Token</t>
  </si>
  <si>
    <t>SUPRA</t>
  </si>
  <si>
    <t>MeridaWorld</t>
  </si>
  <si>
    <t>Sinelock</t>
  </si>
  <si>
    <t>SINE</t>
  </si>
  <si>
    <t>RiceSwap</t>
  </si>
  <si>
    <t>RICE</t>
  </si>
  <si>
    <t>Fyooz NFT</t>
  </si>
  <si>
    <t>FYZNFT</t>
  </si>
  <si>
    <t>Nitrous Finance</t>
  </si>
  <si>
    <t>NOS</t>
  </si>
  <si>
    <t>xKNCa</t>
  </si>
  <si>
    <t>XKNCA</t>
  </si>
  <si>
    <t>Punk Female</t>
  </si>
  <si>
    <t>PUNK-FEMALE</t>
  </si>
  <si>
    <t>Punk Attr 4</t>
  </si>
  <si>
    <t>PUNK-ATTR-4</t>
  </si>
  <si>
    <t>Punk Attr 5</t>
  </si>
  <si>
    <t>PUNK-ATTR-5</t>
  </si>
  <si>
    <t>Guarded Ether</t>
  </si>
  <si>
    <t>GETH</t>
  </si>
  <si>
    <t>Dfinance</t>
  </si>
  <si>
    <t>Rai Reflex Index</t>
  </si>
  <si>
    <t>RAI</t>
  </si>
  <si>
    <t>The Smokehouse Finance</t>
  </si>
  <si>
    <t>SMOKE</t>
  </si>
  <si>
    <t>QiSwap</t>
  </si>
  <si>
    <t>QI</t>
  </si>
  <si>
    <t>HyperBurn</t>
  </si>
  <si>
    <t>HYPR</t>
  </si>
  <si>
    <t>McBase Finance</t>
  </si>
  <si>
    <t>MCBASE</t>
  </si>
  <si>
    <t>Bignite</t>
  </si>
  <si>
    <t>BIGNITE</t>
  </si>
  <si>
    <t>Swaap Stablecoin</t>
  </si>
  <si>
    <t>SAP</t>
  </si>
  <si>
    <t>YieldPanda</t>
  </si>
  <si>
    <t>YPANDA</t>
  </si>
  <si>
    <t>DGL Coin</t>
  </si>
  <si>
    <t>DGL</t>
  </si>
  <si>
    <t>Pub Finance</t>
  </si>
  <si>
    <t>PINT</t>
  </si>
  <si>
    <t>ARKE</t>
  </si>
  <si>
    <t>pxGOLD Synthetic GOLD 31 May 2021</t>
  </si>
  <si>
    <t>PXGOLD-MAY2021</t>
  </si>
  <si>
    <t>Verasity</t>
  </si>
  <si>
    <t>VRA</t>
  </si>
  <si>
    <t>Thirm Protocol</t>
  </si>
  <si>
    <t>THIRM</t>
  </si>
  <si>
    <t>Spore Engineering</t>
  </si>
  <si>
    <t>SPORE</t>
  </si>
  <si>
    <t>Crudeoil Finance</t>
  </si>
  <si>
    <t>OIL</t>
  </si>
  <si>
    <t>PizzaSwap</t>
  </si>
  <si>
    <t>PIZZA</t>
  </si>
  <si>
    <t>Axentro</t>
  </si>
  <si>
    <t>AXNT</t>
  </si>
  <si>
    <t>SLNV2</t>
  </si>
  <si>
    <t>Quantfury</t>
  </si>
  <si>
    <t>QTF</t>
  </si>
  <si>
    <t>Hash Bridge Oracle</t>
  </si>
  <si>
    <t>HBO</t>
  </si>
  <si>
    <t>Earth Token</t>
  </si>
  <si>
    <t>EARTH</t>
  </si>
  <si>
    <t>Xion Global Token</t>
  </si>
  <si>
    <t>XGT</t>
  </si>
  <si>
    <t>Kimochi Finance</t>
  </si>
  <si>
    <t>KIMOCHI</t>
  </si>
  <si>
    <t>Sifchain</t>
  </si>
  <si>
    <t>EROWAN</t>
  </si>
  <si>
    <t>HecoFi</t>
  </si>
  <si>
    <t>HFI</t>
  </si>
  <si>
    <t>RamenSwap</t>
  </si>
  <si>
    <t>RAMEN</t>
  </si>
  <si>
    <t>Rich Maker</t>
  </si>
  <si>
    <t>RICH</t>
  </si>
  <si>
    <t>Aloha</t>
  </si>
  <si>
    <t>ALOHA</t>
  </si>
  <si>
    <t>IFToken</t>
  </si>
  <si>
    <t>IFT</t>
  </si>
  <si>
    <t>BallSwap</t>
  </si>
  <si>
    <t>BSP</t>
  </si>
  <si>
    <t>ProperSix</t>
  </si>
  <si>
    <t>PSIX</t>
  </si>
  <si>
    <t>Bancor Governance Token</t>
  </si>
  <si>
    <t>VBNT</t>
  </si>
  <si>
    <t>Defi 100</t>
  </si>
  <si>
    <t>D100</t>
  </si>
  <si>
    <t>HOPR</t>
  </si>
  <si>
    <t>Cyclone Protocol</t>
  </si>
  <si>
    <t>CYC</t>
  </si>
  <si>
    <t>Exgold</t>
  </si>
  <si>
    <t>EXG</t>
  </si>
  <si>
    <t>BigBoys Industry</t>
  </si>
  <si>
    <t>BBI</t>
  </si>
  <si>
    <t>Libonomy</t>
  </si>
  <si>
    <t>LBY</t>
  </si>
  <si>
    <t>Candy Protocol</t>
  </si>
  <si>
    <t xml:space="preserve"> CAD</t>
  </si>
  <si>
    <t>Viking Swap</t>
  </si>
  <si>
    <t>VIKING</t>
  </si>
  <si>
    <t>Wrapped Matic</t>
  </si>
  <si>
    <t>WMATIC</t>
  </si>
  <si>
    <t>Matic Aave Interest Bearing USDC</t>
  </si>
  <si>
    <t>MAUSDC</t>
  </si>
  <si>
    <t>Matic Aave Interest Bearing USDT</t>
  </si>
  <si>
    <t>MAUSDT</t>
  </si>
  <si>
    <t>Matic Aave Interest Bearing AAVE</t>
  </si>
  <si>
    <t>MAAAVE</t>
  </si>
  <si>
    <t>Matic Aave Interest Bearing YFI</t>
  </si>
  <si>
    <t>MAYFI</t>
  </si>
  <si>
    <t>Matic Aave Interest Bearing WETH</t>
  </si>
  <si>
    <t>MAWETH</t>
  </si>
  <si>
    <t>Matic Aave Interest Bearing LINK</t>
  </si>
  <si>
    <t>MALINK</t>
  </si>
  <si>
    <t>Gadoshi</t>
  </si>
  <si>
    <t>GADOSHI</t>
  </si>
  <si>
    <t>Commons Earth</t>
  </si>
  <si>
    <t>DFX Finance</t>
  </si>
  <si>
    <t>DFX</t>
  </si>
  <si>
    <t>MP4</t>
  </si>
  <si>
    <t>Channels</t>
  </si>
  <si>
    <t>Wrapped Shuttleone</t>
  </si>
  <si>
    <t>WSZO</t>
  </si>
  <si>
    <t>GorillaYield</t>
  </si>
  <si>
    <t>YAPE</t>
  </si>
  <si>
    <t>Fractal</t>
  </si>
  <si>
    <t>FCL</t>
  </si>
  <si>
    <t>YES</t>
  </si>
  <si>
    <t>IjasCoin</t>
  </si>
  <si>
    <t>IJC</t>
  </si>
  <si>
    <t>Gasify</t>
  </si>
  <si>
    <t>GSFY</t>
  </si>
  <si>
    <t>Huobi Ethereum</t>
  </si>
  <si>
    <t>HETH</t>
  </si>
  <si>
    <t>Huobi Bitcoin Cash</t>
  </si>
  <si>
    <t>HBCH</t>
  </si>
  <si>
    <t>Huobi Polkadot</t>
  </si>
  <si>
    <t>HDOT</t>
  </si>
  <si>
    <t>Binance Bitcoin</t>
  </si>
  <si>
    <t>Huobi Fil</t>
  </si>
  <si>
    <t>HFIL</t>
  </si>
  <si>
    <t>Huobi Litecoin</t>
  </si>
  <si>
    <t>HLTC</t>
  </si>
  <si>
    <t>Alchemix USD</t>
  </si>
  <si>
    <t>ALUSD</t>
  </si>
  <si>
    <t>Akita Inu</t>
  </si>
  <si>
    <t>AKITA</t>
  </si>
  <si>
    <t>Asgard Finance</t>
  </si>
  <si>
    <t>THOR</t>
  </si>
  <si>
    <t>Tranche Finance</t>
  </si>
  <si>
    <t>SLICE</t>
  </si>
  <si>
    <t>ILGON</t>
  </si>
  <si>
    <t>ILG</t>
  </si>
  <si>
    <t>i9X Coin</t>
  </si>
  <si>
    <t>I9X</t>
  </si>
  <si>
    <t>Luxurious Pro Network Token</t>
  </si>
  <si>
    <t>LPNT</t>
  </si>
  <si>
    <t>Y Coin</t>
  </si>
  <si>
    <t>YCO</t>
  </si>
  <si>
    <t>Narwhale</t>
  </si>
  <si>
    <t>NAWA</t>
  </si>
  <si>
    <t>Decentralized Mining Exchange</t>
  </si>
  <si>
    <t>DMC</t>
  </si>
  <si>
    <t>FXT Token</t>
  </si>
  <si>
    <t>DeFi Wizard</t>
  </si>
  <si>
    <t>DWZ</t>
  </si>
  <si>
    <t>vBSWAP</t>
  </si>
  <si>
    <t>VBSWAP</t>
  </si>
  <si>
    <t>Tower</t>
  </si>
  <si>
    <t>TOWER</t>
  </si>
  <si>
    <t>Bit Storage Box Token</t>
  </si>
  <si>
    <t>BSBT</t>
  </si>
  <si>
    <t>Taco Finance</t>
  </si>
  <si>
    <t>Mimosa</t>
  </si>
  <si>
    <t>MIMO</t>
  </si>
  <si>
    <t>Weather Finance</t>
  </si>
  <si>
    <t>WEATHER</t>
  </si>
  <si>
    <t>Gene</t>
  </si>
  <si>
    <t>RYI Platinum</t>
  </si>
  <si>
    <t>RYIP</t>
  </si>
  <si>
    <t>CAD Coin</t>
  </si>
  <si>
    <t>CADC</t>
  </si>
  <si>
    <t>Pando</t>
  </si>
  <si>
    <t>PANDO</t>
  </si>
  <si>
    <t>Minty Art</t>
  </si>
  <si>
    <t>MINTY</t>
  </si>
  <si>
    <t>PAR Stablecoin</t>
  </si>
  <si>
    <t>BuyPay</t>
  </si>
  <si>
    <t>WBPC</t>
  </si>
  <si>
    <t>Bmining Token</t>
  </si>
  <si>
    <t>BMT</t>
  </si>
  <si>
    <t>Sovi Token</t>
  </si>
  <si>
    <t>SOVI</t>
  </si>
  <si>
    <t>BigCash</t>
  </si>
  <si>
    <t>Safron</t>
  </si>
  <si>
    <t>SFN</t>
  </si>
  <si>
    <t>BitcoinVend</t>
  </si>
  <si>
    <t>BCVT</t>
  </si>
  <si>
    <t>APYSwap</t>
  </si>
  <si>
    <t>APYS</t>
  </si>
  <si>
    <t>Stabinol</t>
  </si>
  <si>
    <t>STOL</t>
  </si>
  <si>
    <t>Bio Passport</t>
  </si>
  <si>
    <t>BIOT</t>
  </si>
  <si>
    <t>Degen Protocol</t>
  </si>
  <si>
    <t>DGN</t>
  </si>
  <si>
    <t>Dragon Finance</t>
  </si>
  <si>
    <t>DRAGON</t>
  </si>
  <si>
    <t>Remita Coin</t>
  </si>
  <si>
    <t>REMIT</t>
  </si>
  <si>
    <t>CORD.Finance</t>
  </si>
  <si>
    <t>CORD</t>
  </si>
  <si>
    <t>Warrior Token</t>
  </si>
  <si>
    <t>Payturn</t>
  </si>
  <si>
    <t>PTR</t>
  </si>
  <si>
    <t>SuperBid</t>
  </si>
  <si>
    <t>SUPERBID</t>
  </si>
  <si>
    <t>EHash</t>
  </si>
  <si>
    <t>EHASH</t>
  </si>
  <si>
    <t>CircleEx</t>
  </si>
  <si>
    <t>CX</t>
  </si>
  <si>
    <t>Pasta Finance</t>
  </si>
  <si>
    <t>Vanci Finance</t>
  </si>
  <si>
    <t>VANCII</t>
  </si>
  <si>
    <t>EsportsPro</t>
  </si>
  <si>
    <t>ESPRO</t>
  </si>
  <si>
    <t>xMARK</t>
  </si>
  <si>
    <t>XMARK</t>
  </si>
  <si>
    <t>Decentralized Oracle</t>
  </si>
  <si>
    <t>DEOR</t>
  </si>
  <si>
    <t>Beflect.Finance</t>
  </si>
  <si>
    <t>Dark.Build</t>
  </si>
  <si>
    <t>DB</t>
  </si>
  <si>
    <t>Polkazeck</t>
  </si>
  <si>
    <t>ZCK</t>
  </si>
  <si>
    <t>Slime Finance</t>
  </si>
  <si>
    <t>SLME</t>
  </si>
  <si>
    <t>Coral Farm</t>
  </si>
  <si>
    <t>CRL</t>
  </si>
  <si>
    <t>Tinfoil Finance</t>
  </si>
  <si>
    <t>TIN</t>
  </si>
  <si>
    <t>Stakd Finance</t>
  </si>
  <si>
    <t>STAKD</t>
  </si>
  <si>
    <t>Dexchain</t>
  </si>
  <si>
    <t>DXC</t>
  </si>
  <si>
    <t>Octree</t>
  </si>
  <si>
    <t>OCT</t>
  </si>
  <si>
    <t>Swop</t>
  </si>
  <si>
    <t>SWOP</t>
  </si>
  <si>
    <t>Wildfire</t>
  </si>
  <si>
    <t>WDF</t>
  </si>
  <si>
    <t>Xazab</t>
  </si>
  <si>
    <t>XAZAB</t>
  </si>
  <si>
    <t>Bit Ecological Digital</t>
  </si>
  <si>
    <t>BED</t>
  </si>
  <si>
    <t>Mecro Coin</t>
  </si>
  <si>
    <t>Hodlearn</t>
  </si>
  <si>
    <t>CryptEx</t>
  </si>
  <si>
    <t>CRX</t>
  </si>
  <si>
    <t>Wynaut</t>
  </si>
  <si>
    <t>WYNAUT</t>
  </si>
  <si>
    <t>Prime Whiterock Company</t>
  </si>
  <si>
    <t>PWC</t>
  </si>
  <si>
    <t>Idavoll Network</t>
  </si>
  <si>
    <t>IDV</t>
  </si>
  <si>
    <t>CashPay</t>
  </si>
  <si>
    <t>CPZ</t>
  </si>
  <si>
    <t>Nerve Finance</t>
  </si>
  <si>
    <t>NRV</t>
  </si>
  <si>
    <t>dfuture</t>
  </si>
  <si>
    <t>BixB Coin</t>
  </si>
  <si>
    <t>BIXB</t>
  </si>
  <si>
    <t>XChainZ</t>
  </si>
  <si>
    <t>XCZ</t>
  </si>
  <si>
    <t>UltraNote Infinity</t>
  </si>
  <si>
    <t>XUNI</t>
  </si>
  <si>
    <t>Kangal</t>
  </si>
  <si>
    <t>KANGAL</t>
  </si>
  <si>
    <t>Aave DAI</t>
  </si>
  <si>
    <t>ADAI</t>
  </si>
  <si>
    <t>Aave USDT</t>
  </si>
  <si>
    <t>AUSDT</t>
  </si>
  <si>
    <t>Aave WBTC</t>
  </si>
  <si>
    <t>AWBTC</t>
  </si>
  <si>
    <t>Aave BUSD</t>
  </si>
  <si>
    <t>ABUSD</t>
  </si>
  <si>
    <t>Aave BAT</t>
  </si>
  <si>
    <t>ABAT</t>
  </si>
  <si>
    <t>Aave MKR</t>
  </si>
  <si>
    <t>AMKR</t>
  </si>
  <si>
    <t>Aave REN</t>
  </si>
  <si>
    <t>AREN</t>
  </si>
  <si>
    <t>Aave KNC</t>
  </si>
  <si>
    <t>AKNC</t>
  </si>
  <si>
    <t>Aave ENJ</t>
  </si>
  <si>
    <t>AENJ</t>
  </si>
  <si>
    <t>Aave ZRX</t>
  </si>
  <si>
    <t>AZRX</t>
  </si>
  <si>
    <t>Aave SNX</t>
  </si>
  <si>
    <t>ASNX</t>
  </si>
  <si>
    <t>Aave SUSD</t>
  </si>
  <si>
    <t>ASUSD</t>
  </si>
  <si>
    <t>Aave MANA</t>
  </si>
  <si>
    <t>AMANA</t>
  </si>
  <si>
    <t>Ape Tools</t>
  </si>
  <si>
    <t>NANA</t>
  </si>
  <si>
    <t>SaltSwap</t>
  </si>
  <si>
    <t>Bogged Finance</t>
  </si>
  <si>
    <t>BOG</t>
  </si>
  <si>
    <t>Unique Photo</t>
  </si>
  <si>
    <t>FOTO</t>
  </si>
  <si>
    <t>Chow Chow Finance</t>
  </si>
  <si>
    <t>CHOW</t>
  </si>
  <si>
    <t>VipCoin.Gold</t>
  </si>
  <si>
    <t>VCG</t>
  </si>
  <si>
    <t>Connect Business Network</t>
  </si>
  <si>
    <t>CBN</t>
  </si>
  <si>
    <t>Emoji</t>
  </si>
  <si>
    <t>EMOJ</t>
  </si>
  <si>
    <t>Bitcoin Anonymous</t>
  </si>
  <si>
    <t>BTCA</t>
  </si>
  <si>
    <t>Argon</t>
  </si>
  <si>
    <t>ARGON</t>
  </si>
  <si>
    <t>RXC</t>
  </si>
  <si>
    <t>Kskin</t>
  </si>
  <si>
    <t>KSK</t>
  </si>
  <si>
    <t>Nodestats</t>
  </si>
  <si>
    <t>NS</t>
  </si>
  <si>
    <t>Dola USD Stablecoin</t>
  </si>
  <si>
    <t>DOLA</t>
  </si>
  <si>
    <t>Diminutive Coin</t>
  </si>
  <si>
    <t>DIMI</t>
  </si>
  <si>
    <t>BitPal</t>
  </si>
  <si>
    <t>MNPoSTree</t>
  </si>
  <si>
    <t>MPTC</t>
  </si>
  <si>
    <t>Infinium</t>
  </si>
  <si>
    <t>Meowth</t>
  </si>
  <si>
    <t>MEOWTH</t>
  </si>
  <si>
    <t>Panda Dao</t>
  </si>
  <si>
    <t>PDAO</t>
  </si>
  <si>
    <t>Kyanite</t>
  </si>
  <si>
    <t>KYAN</t>
  </si>
  <si>
    <t>LandBox</t>
  </si>
  <si>
    <t>LAND</t>
  </si>
  <si>
    <t>HAPI</t>
  </si>
  <si>
    <t>Uze Tokens</t>
  </si>
  <si>
    <t>UZE</t>
  </si>
  <si>
    <t>EURxb</t>
  </si>
  <si>
    <t>EURXB</t>
  </si>
  <si>
    <t>BSCstarter</t>
  </si>
  <si>
    <t>Artube</t>
  </si>
  <si>
    <t>ATT</t>
  </si>
  <si>
    <t>AMPnet</t>
  </si>
  <si>
    <t>AAPX</t>
  </si>
  <si>
    <t>UniDexBot BSC</t>
  </si>
  <si>
    <t>BUNDB</t>
  </si>
  <si>
    <t>Alaya</t>
  </si>
  <si>
    <t>Whirl Finance</t>
  </si>
  <si>
    <t>WHIRL</t>
  </si>
  <si>
    <t>Aave LINK</t>
  </si>
  <si>
    <t>ALINK</t>
  </si>
  <si>
    <t>PlayDapp</t>
  </si>
  <si>
    <t>Aave TUSD</t>
  </si>
  <si>
    <t>ATUSD</t>
  </si>
  <si>
    <t>Aave USDC</t>
  </si>
  <si>
    <t>AUSDC</t>
  </si>
  <si>
    <t>Belt</t>
  </si>
  <si>
    <t>BELT</t>
  </si>
  <si>
    <t>Trees Finance</t>
  </si>
  <si>
    <t>GANJA</t>
  </si>
  <si>
    <t>Value Set Dollar</t>
  </si>
  <si>
    <t>VSD</t>
  </si>
  <si>
    <t>Midas Gold</t>
  </si>
  <si>
    <t>MDG</t>
  </si>
  <si>
    <t>Meetple</t>
  </si>
  <si>
    <t>MPT</t>
  </si>
  <si>
    <t>VeraSwap</t>
  </si>
  <si>
    <t>VRAP</t>
  </si>
  <si>
    <t>Wiz Coin</t>
  </si>
  <si>
    <t>WIZ1</t>
  </si>
  <si>
    <t>Chain Guardians</t>
  </si>
  <si>
    <t>CGG</t>
  </si>
  <si>
    <t>Bitcoin Asia</t>
  </si>
  <si>
    <t>WhaleRoom</t>
  </si>
  <si>
    <t>WHL</t>
  </si>
  <si>
    <t>Shopping.io Governance</t>
  </si>
  <si>
    <t>GSPI</t>
  </si>
  <si>
    <t>TOOLS</t>
  </si>
  <si>
    <t>Mute</t>
  </si>
  <si>
    <t>MUTE</t>
  </si>
  <si>
    <t>CommunityToken</t>
  </si>
  <si>
    <t>CT</t>
  </si>
  <si>
    <t>Vlad Finance</t>
  </si>
  <si>
    <t>VLAD</t>
  </si>
  <si>
    <t>Roxe</t>
  </si>
  <si>
    <t>ROC</t>
  </si>
  <si>
    <t>Medusa</t>
  </si>
  <si>
    <t>DUSA</t>
  </si>
  <si>
    <t>Pig Finance</t>
  </si>
  <si>
    <t>PIG</t>
  </si>
  <si>
    <t>UBU Finance</t>
  </si>
  <si>
    <t>UBU</t>
  </si>
  <si>
    <t>CyberTime Finance</t>
  </si>
  <si>
    <t>CTF</t>
  </si>
  <si>
    <t>UCOS Token</t>
  </si>
  <si>
    <t>UCOS</t>
  </si>
  <si>
    <t>Sprink</t>
  </si>
  <si>
    <t>SPRINK</t>
  </si>
  <si>
    <t>Vidiachange</t>
  </si>
  <si>
    <t>VIDA</t>
  </si>
  <si>
    <t>SNOB</t>
  </si>
  <si>
    <t>UME Token</t>
  </si>
  <si>
    <t>UME</t>
  </si>
  <si>
    <t>Rocket Bunny</t>
  </si>
  <si>
    <t>Add.xyz (NEW)</t>
  </si>
  <si>
    <t>ADD</t>
  </si>
  <si>
    <t>Battle Pets</t>
  </si>
  <si>
    <t>PET</t>
  </si>
  <si>
    <t>Eternal Cash</t>
  </si>
  <si>
    <t>EC</t>
  </si>
  <si>
    <t>Lightning Protocol</t>
  </si>
  <si>
    <t>LIGHT</t>
  </si>
  <si>
    <t>Polaris</t>
  </si>
  <si>
    <t>POLAR</t>
  </si>
  <si>
    <t>Penguin Party Fish</t>
  </si>
  <si>
    <t>FISH</t>
  </si>
  <si>
    <t>Hoge Finance</t>
  </si>
  <si>
    <t>HOGE</t>
  </si>
  <si>
    <t>Yield Goat</t>
  </si>
  <si>
    <t>YGOAT</t>
  </si>
  <si>
    <t>SafeMoon</t>
  </si>
  <si>
    <t>SAFEMOON</t>
  </si>
  <si>
    <t>Kindcow Finance</t>
  </si>
  <si>
    <t>PICA</t>
  </si>
  <si>
    <t>Wolves of Wall Street</t>
  </si>
  <si>
    <t>WOWS</t>
  </si>
  <si>
    <t>NFTL Token</t>
  </si>
  <si>
    <t>NFTL</t>
  </si>
  <si>
    <t>The MetaONEz</t>
  </si>
  <si>
    <t>Paper</t>
  </si>
  <si>
    <t>PAPER</t>
  </si>
  <si>
    <t>The Nifty ONEz</t>
  </si>
  <si>
    <t>ONEZ</t>
  </si>
  <si>
    <t>Tardigrades Finance</t>
  </si>
  <si>
    <t>TRDG</t>
  </si>
  <si>
    <t>Aurix</t>
  </si>
  <si>
    <t>Coinstox</t>
  </si>
  <si>
    <t>CSX</t>
  </si>
  <si>
    <t>Dukascoin</t>
  </si>
  <si>
    <t>DUK+</t>
  </si>
  <si>
    <t>PWay</t>
  </si>
  <si>
    <t>PWAY</t>
  </si>
  <si>
    <t>Utrin</t>
  </si>
  <si>
    <t>UTRIN</t>
  </si>
  <si>
    <t>YetiSwap</t>
  </si>
  <si>
    <t>YTS</t>
  </si>
  <si>
    <t>Answer Governance</t>
  </si>
  <si>
    <t>AGOV</t>
  </si>
  <si>
    <t>IKOMP</t>
  </si>
  <si>
    <t>Scholarship Coin</t>
  </si>
  <si>
    <t>SCHO</t>
  </si>
  <si>
    <t>BeeChat</t>
  </si>
  <si>
    <t>CHAT</t>
  </si>
  <si>
    <t>Wrapped Moon Cats</t>
  </si>
  <si>
    <t>MCAT20</t>
  </si>
  <si>
    <t>BRCP Token</t>
  </si>
  <si>
    <t>BRCP</t>
  </si>
  <si>
    <t>BRMV Token</t>
  </si>
  <si>
    <t>BRMV</t>
  </si>
  <si>
    <t>Sad Cat Token</t>
  </si>
  <si>
    <t>SCAT</t>
  </si>
  <si>
    <t>Shadetech</t>
  </si>
  <si>
    <t>SHD</t>
  </si>
  <si>
    <t>Particle</t>
  </si>
  <si>
    <t>PRTCLE</t>
  </si>
  <si>
    <t>Cook</t>
  </si>
  <si>
    <t>COOK</t>
  </si>
  <si>
    <t>Novacoin</t>
  </si>
  <si>
    <t>NVC</t>
  </si>
  <si>
    <t>Mintcoin</t>
  </si>
  <si>
    <t>Devcoin</t>
  </si>
  <si>
    <t>DVC</t>
  </si>
  <si>
    <t>Anoncoin</t>
  </si>
  <si>
    <t>Goldcoin</t>
  </si>
  <si>
    <t>Fluttercoin</t>
  </si>
  <si>
    <t>FLT</t>
  </si>
  <si>
    <t>Whitecoin</t>
  </si>
  <si>
    <t>XWC</t>
  </si>
  <si>
    <t>Casinocoin</t>
  </si>
  <si>
    <t>CSC</t>
  </si>
  <si>
    <t>Bitmark</t>
  </si>
  <si>
    <t>MARKS</t>
  </si>
  <si>
    <t>HyperStake</t>
  </si>
  <si>
    <t>HYP</t>
  </si>
  <si>
    <t>ArtByte</t>
  </si>
  <si>
    <t>ABY</t>
  </si>
  <si>
    <t>Sexcoin</t>
  </si>
  <si>
    <t>SXC</t>
  </si>
  <si>
    <t>NuBits</t>
  </si>
  <si>
    <t>USNBT</t>
  </si>
  <si>
    <t>NuShares</t>
  </si>
  <si>
    <t>NSR</t>
  </si>
  <si>
    <t>Acoin</t>
  </si>
  <si>
    <t>ACOIN</t>
  </si>
  <si>
    <t>Phoenixcoin</t>
  </si>
  <si>
    <t>PXC</t>
  </si>
  <si>
    <t>Ratecoin</t>
  </si>
  <si>
    <t>Cryptokenz</t>
  </si>
  <si>
    <t>CYT</t>
  </si>
  <si>
    <t>MapCoin</t>
  </si>
  <si>
    <t>MAPC</t>
  </si>
  <si>
    <t>Metal Music Coin</t>
  </si>
  <si>
    <t>MTLMC3</t>
  </si>
  <si>
    <t>Aeon</t>
  </si>
  <si>
    <t>AEON</t>
  </si>
  <si>
    <t>Expanse</t>
  </si>
  <si>
    <t>EXP</t>
  </si>
  <si>
    <t>Yocoin</t>
  </si>
  <si>
    <t>YOC</t>
  </si>
  <si>
    <t>Woodcoin</t>
  </si>
  <si>
    <t>LOG</t>
  </si>
  <si>
    <t>SaluS</t>
  </si>
  <si>
    <t>SLS</t>
  </si>
  <si>
    <t>BitcoinUltra</t>
  </si>
  <si>
    <t>BTCU</t>
  </si>
  <si>
    <t>Bitgem</t>
  </si>
  <si>
    <t>XBTG</t>
  </si>
  <si>
    <t>Agoras Token</t>
  </si>
  <si>
    <t>AGRS</t>
  </si>
  <si>
    <t>Clubcoin</t>
  </si>
  <si>
    <t>CLUB</t>
  </si>
  <si>
    <t>LEOcoin</t>
  </si>
  <si>
    <t>LC4</t>
  </si>
  <si>
    <t>Sprouts</t>
  </si>
  <si>
    <t>SPRTS</t>
  </si>
  <si>
    <t>Unitus</t>
  </si>
  <si>
    <t>UIS</t>
  </si>
  <si>
    <t>GameBet</t>
  </si>
  <si>
    <t>GBT</t>
  </si>
  <si>
    <t>Octocoin</t>
  </si>
  <si>
    <t>888</t>
  </si>
  <si>
    <t>GoldBlocks</t>
  </si>
  <si>
    <t>GB</t>
  </si>
  <si>
    <t>Rise</t>
  </si>
  <si>
    <t>Trumpcoin</t>
  </si>
  <si>
    <t>TRUMP</t>
  </si>
  <si>
    <t>Hitcoin</t>
  </si>
  <si>
    <t>HTC</t>
  </si>
  <si>
    <t>Crevacoin</t>
  </si>
  <si>
    <t>CREVA</t>
  </si>
  <si>
    <t>Mojocoin</t>
  </si>
  <si>
    <t>MOJO</t>
  </si>
  <si>
    <t>Zonecoin</t>
  </si>
  <si>
    <t>ZNE</t>
  </si>
  <si>
    <t>Prizm</t>
  </si>
  <si>
    <t>PZM</t>
  </si>
  <si>
    <t>Kurrent</t>
  </si>
  <si>
    <t>KURT</t>
  </si>
  <si>
    <t>Elite</t>
  </si>
  <si>
    <t>Moneta</t>
  </si>
  <si>
    <t>MONETA</t>
  </si>
  <si>
    <t>NewYorkCoin</t>
  </si>
  <si>
    <t>NYC</t>
  </si>
  <si>
    <t>Minereum</t>
  </si>
  <si>
    <t>MNE</t>
  </si>
  <si>
    <t>Ecobit</t>
  </si>
  <si>
    <t>ECOB</t>
  </si>
  <si>
    <t>Legends Room</t>
  </si>
  <si>
    <t>MORE</t>
  </si>
  <si>
    <t>Internet of People</t>
  </si>
  <si>
    <t>IOP</t>
  </si>
  <si>
    <t>ECC</t>
  </si>
  <si>
    <t>Dinastycoin</t>
  </si>
  <si>
    <t>DCY</t>
  </si>
  <si>
    <t>Flash</t>
  </si>
  <si>
    <t>Polybius</t>
  </si>
  <si>
    <t>PLBT</t>
  </si>
  <si>
    <t>CryptoPing</t>
  </si>
  <si>
    <t>PING</t>
  </si>
  <si>
    <t>Metrix Coin</t>
  </si>
  <si>
    <t>MRX</t>
  </si>
  <si>
    <t>Link Platform</t>
  </si>
  <si>
    <t>LNK</t>
  </si>
  <si>
    <t>Rupee</t>
  </si>
  <si>
    <t>RUP</t>
  </si>
  <si>
    <t>iXledger</t>
  </si>
  <si>
    <t>IXT</t>
  </si>
  <si>
    <t>OracleChain</t>
  </si>
  <si>
    <t>HarmonyCoin</t>
  </si>
  <si>
    <t>Sociall</t>
  </si>
  <si>
    <t>SCL</t>
  </si>
  <si>
    <t>Blackmoon Crypto</t>
  </si>
  <si>
    <t>VIVO</t>
  </si>
  <si>
    <t>LiteCoin Ultra</t>
  </si>
  <si>
    <t>LTCU</t>
  </si>
  <si>
    <t>BROTHER</t>
  </si>
  <si>
    <t>BRAT</t>
  </si>
  <si>
    <t xml:space="preserve"> Chronologic</t>
  </si>
  <si>
    <t>EuropeCoin</t>
  </si>
  <si>
    <t>ERC</t>
  </si>
  <si>
    <t>Condensate</t>
  </si>
  <si>
    <t>RAIN</t>
  </si>
  <si>
    <t>EncrypGen</t>
  </si>
  <si>
    <t>DNA</t>
  </si>
  <si>
    <t>Pebbles</t>
  </si>
  <si>
    <t>PBL</t>
  </si>
  <si>
    <t>Etheroll</t>
  </si>
  <si>
    <t>Waves Community Token</t>
  </si>
  <si>
    <t>WCT</t>
  </si>
  <si>
    <t>Atmos</t>
  </si>
  <si>
    <t>ATMOS</t>
  </si>
  <si>
    <t>Adelphoi</t>
  </si>
  <si>
    <t>ADL</t>
  </si>
  <si>
    <t>Tokes</t>
  </si>
  <si>
    <t>TKS</t>
  </si>
  <si>
    <t>DraftCoin</t>
  </si>
  <si>
    <t>Greencoin</t>
  </si>
  <si>
    <t>GRE</t>
  </si>
  <si>
    <t>Triaconta</t>
  </si>
  <si>
    <t>TRIA</t>
  </si>
  <si>
    <t>DAOBet</t>
  </si>
  <si>
    <t>Universal Currency</t>
  </si>
  <si>
    <t>UNIT</t>
  </si>
  <si>
    <t>Elementrem</t>
  </si>
  <si>
    <t>GrowersCoin</t>
  </si>
  <si>
    <t>GRWI</t>
  </si>
  <si>
    <t>Unify</t>
  </si>
  <si>
    <t>UNIFY</t>
  </si>
  <si>
    <t>Carboncoin</t>
  </si>
  <si>
    <t>CARBON</t>
  </si>
  <si>
    <t>Happycoin</t>
  </si>
  <si>
    <t>HPC</t>
  </si>
  <si>
    <t>PetroDollar</t>
  </si>
  <si>
    <t>XPD</t>
  </si>
  <si>
    <t>Cappasity</t>
  </si>
  <si>
    <t>CAPP</t>
  </si>
  <si>
    <t>Nekonium</t>
  </si>
  <si>
    <t>NUKO</t>
  </si>
  <si>
    <t xml:space="preserve"> Animecoin</t>
  </si>
  <si>
    <t>Hellenic Coin</t>
  </si>
  <si>
    <t>HNC</t>
  </si>
  <si>
    <t>Bitcoin Fast</t>
  </si>
  <si>
    <t>BCF</t>
  </si>
  <si>
    <t>Version</t>
  </si>
  <si>
    <t>V</t>
  </si>
  <si>
    <t>DarkSaga</t>
  </si>
  <si>
    <t>SAGA</t>
  </si>
  <si>
    <t>FIL6</t>
  </si>
  <si>
    <t>BitcoinX</t>
  </si>
  <si>
    <t>BCX</t>
  </si>
  <si>
    <t>United Bitcoin</t>
  </si>
  <si>
    <t>UBTC</t>
  </si>
  <si>
    <t>Dynamic Trading Rights</t>
  </si>
  <si>
    <t>DTR</t>
  </si>
  <si>
    <t>Shorty</t>
  </si>
  <si>
    <t>SHORTY</t>
  </si>
  <si>
    <t>InflationCoin</t>
  </si>
  <si>
    <t>IFLT</t>
  </si>
  <si>
    <t>BitTokens</t>
  </si>
  <si>
    <t>BXT</t>
  </si>
  <si>
    <t>PostCoin</t>
  </si>
  <si>
    <t>POST</t>
  </si>
  <si>
    <t>Debitcoin</t>
  </si>
  <si>
    <t>ReeCoin</t>
  </si>
  <si>
    <t>REE</t>
  </si>
  <si>
    <t>OsmiumCoin</t>
  </si>
  <si>
    <t>OS76</t>
  </si>
  <si>
    <t>VapersCoin</t>
  </si>
  <si>
    <t>VPRC</t>
  </si>
  <si>
    <t>Project-X</t>
  </si>
  <si>
    <t>NANOX</t>
  </si>
  <si>
    <t>BrickBlock</t>
  </si>
  <si>
    <t>DAO PlayMarket 2.0</t>
  </si>
  <si>
    <t>PMT</t>
  </si>
  <si>
    <t>RigoBlock</t>
  </si>
  <si>
    <t>GRG</t>
  </si>
  <si>
    <t>e-Chat</t>
  </si>
  <si>
    <t>ECHT</t>
  </si>
  <si>
    <t>Trade Token X</t>
  </si>
  <si>
    <t>TIOX</t>
  </si>
  <si>
    <t>Nuggets</t>
  </si>
  <si>
    <t>NUG</t>
  </si>
  <si>
    <t>Envion</t>
  </si>
  <si>
    <t xml:space="preserve"> EVN</t>
  </si>
  <si>
    <t>Noku</t>
  </si>
  <si>
    <t>NOKU</t>
  </si>
  <si>
    <t>Tapcoin</t>
  </si>
  <si>
    <t>TTT</t>
  </si>
  <si>
    <t>BitClave</t>
  </si>
  <si>
    <t>Eros</t>
  </si>
  <si>
    <t>ERS</t>
  </si>
  <si>
    <t>PayperEx</t>
  </si>
  <si>
    <t>Solar DAO</t>
  </si>
  <si>
    <t>SDAO</t>
  </si>
  <si>
    <t>KStarCoin</t>
  </si>
  <si>
    <t>KSC</t>
  </si>
  <si>
    <t>Mirocana</t>
  </si>
  <si>
    <t>MIRO</t>
  </si>
  <si>
    <t>Krios</t>
  </si>
  <si>
    <t>GIG</t>
  </si>
  <si>
    <t>Esports.com</t>
  </si>
  <si>
    <t>Umbrella Coin</t>
  </si>
  <si>
    <t>UMC</t>
  </si>
  <si>
    <t>CoinLoan</t>
  </si>
  <si>
    <t>CLT</t>
  </si>
  <si>
    <t>United Traders Token</t>
  </si>
  <si>
    <t>UTT</t>
  </si>
  <si>
    <t>easyMine</t>
  </si>
  <si>
    <t>CoinStarter</t>
  </si>
  <si>
    <t>Lif</t>
  </si>
  <si>
    <t>LIF</t>
  </si>
  <si>
    <t>Level-Up Coin</t>
  </si>
  <si>
    <t>LUC</t>
  </si>
  <si>
    <t>Relex</t>
  </si>
  <si>
    <t>RLX</t>
  </si>
  <si>
    <t>Iungo</t>
  </si>
  <si>
    <t>ING</t>
  </si>
  <si>
    <t>Escroco Emerald</t>
  </si>
  <si>
    <t>ESCE</t>
  </si>
  <si>
    <t>Real Land</t>
  </si>
  <si>
    <t>RLD</t>
  </si>
  <si>
    <t>Zloadr</t>
  </si>
  <si>
    <t>ZDR</t>
  </si>
  <si>
    <t>CoinLion</t>
  </si>
  <si>
    <t>LION</t>
  </si>
  <si>
    <t>Bankera</t>
  </si>
  <si>
    <t>BNK</t>
  </si>
  <si>
    <t>Taklimakan Network</t>
  </si>
  <si>
    <t>TAN</t>
  </si>
  <si>
    <t>DreamTeam</t>
  </si>
  <si>
    <t>DREAM</t>
  </si>
  <si>
    <t>Paycent</t>
  </si>
  <si>
    <t>PYN</t>
  </si>
  <si>
    <t>Bali Coin</t>
  </si>
  <si>
    <t>BALI</t>
  </si>
  <si>
    <t>Rotharium</t>
  </si>
  <si>
    <t>MADNetwork</t>
  </si>
  <si>
    <t>MAD</t>
  </si>
  <si>
    <t>GazeCoin</t>
  </si>
  <si>
    <t>GZE</t>
  </si>
  <si>
    <t>Kala</t>
  </si>
  <si>
    <t>KALA</t>
  </si>
  <si>
    <t>Game</t>
  </si>
  <si>
    <t>GTC</t>
  </si>
  <si>
    <t>Betrium</t>
  </si>
  <si>
    <t>BTRM</t>
  </si>
  <si>
    <t>Agricoin</t>
  </si>
  <si>
    <t>AGN</t>
  </si>
  <si>
    <t>CEEK</t>
  </si>
  <si>
    <t>ORS Group</t>
  </si>
  <si>
    <t>Consentium</t>
  </si>
  <si>
    <t>CSM</t>
  </si>
  <si>
    <t>Multicoin</t>
  </si>
  <si>
    <t>MTCN</t>
  </si>
  <si>
    <t>Nami.Trade</t>
  </si>
  <si>
    <t>NAC</t>
  </si>
  <si>
    <t>BitGuild PLAT</t>
  </si>
  <si>
    <t>PLAT</t>
  </si>
  <si>
    <t>MindCoin</t>
  </si>
  <si>
    <t>MND</t>
  </si>
  <si>
    <t>TAGRcoin</t>
  </si>
  <si>
    <t>TAGR</t>
  </si>
  <si>
    <t>PonziCoin</t>
  </si>
  <si>
    <t>PONZI</t>
  </si>
  <si>
    <t>Ride My Car</t>
  </si>
  <si>
    <t>RIDE</t>
  </si>
  <si>
    <t>Orlycoin</t>
  </si>
  <si>
    <t>ORLY</t>
  </si>
  <si>
    <t>BowsCoin</t>
  </si>
  <si>
    <t>BSC</t>
  </si>
  <si>
    <t>iBank</t>
  </si>
  <si>
    <t>IBANK</t>
  </si>
  <si>
    <t>LemoChain</t>
  </si>
  <si>
    <t>LEMO</t>
  </si>
  <si>
    <t>Future1Coin</t>
  </si>
  <si>
    <t>F1C</t>
  </si>
  <si>
    <t>Carboneum</t>
  </si>
  <si>
    <t>C8</t>
  </si>
  <si>
    <t>Patron</t>
  </si>
  <si>
    <t>PAT</t>
  </si>
  <si>
    <t>GoCrypto</t>
  </si>
  <si>
    <t>GOC</t>
  </si>
  <si>
    <t>Invox Finance</t>
  </si>
  <si>
    <t>INVOX</t>
  </si>
  <si>
    <t>Maro</t>
  </si>
  <si>
    <t>MARO</t>
  </si>
  <si>
    <t>BoatPilot</t>
  </si>
  <si>
    <t>NAVY</t>
  </si>
  <si>
    <t>Rublix</t>
  </si>
  <si>
    <t>RBLX</t>
  </si>
  <si>
    <t>Etheal</t>
  </si>
  <si>
    <t>HEAL</t>
  </si>
  <si>
    <t>EXMR FDN</t>
  </si>
  <si>
    <t>EXMR</t>
  </si>
  <si>
    <t>Seele</t>
  </si>
  <si>
    <t>SEELE</t>
  </si>
  <si>
    <t>Decentralized Machine Learning Protocol</t>
  </si>
  <si>
    <t>DML</t>
  </si>
  <si>
    <t>ABBC</t>
  </si>
  <si>
    <t>Cloud Moolah</t>
  </si>
  <si>
    <t>XMOO</t>
  </si>
  <si>
    <t>Internet Computer [IOU]</t>
  </si>
  <si>
    <t>ICP</t>
  </si>
  <si>
    <t>Blue Whale</t>
  </si>
  <si>
    <t>BWX</t>
  </si>
  <si>
    <t>Overline Emblem</t>
  </si>
  <si>
    <t>EMB</t>
  </si>
  <si>
    <t>RedBUX</t>
  </si>
  <si>
    <t>REDBUX</t>
  </si>
  <si>
    <t>Centrality</t>
  </si>
  <si>
    <t>CENNZ</t>
  </si>
  <si>
    <t>Dragon Coin</t>
  </si>
  <si>
    <t>DRG</t>
  </si>
  <si>
    <t>ThinkCoin</t>
  </si>
  <si>
    <t>BOOSTO</t>
  </si>
  <si>
    <t>BST</t>
  </si>
  <si>
    <t>Education Ecosystem</t>
  </si>
  <si>
    <t>LEDU</t>
  </si>
  <si>
    <t>MVL</t>
  </si>
  <si>
    <t>MIR COIN</t>
  </si>
  <si>
    <t xml:space="preserve">MIR </t>
  </si>
  <si>
    <t>Lendroid Support Token</t>
  </si>
  <si>
    <t>LST</t>
  </si>
  <si>
    <t>TORQ Coin</t>
  </si>
  <si>
    <t>TORQ</t>
  </si>
  <si>
    <t>Ohmcoin</t>
  </si>
  <si>
    <t>OHMC</t>
  </si>
  <si>
    <t>Pool of Stake</t>
  </si>
  <si>
    <t>OLXA</t>
  </si>
  <si>
    <t>Signal Token</t>
  </si>
  <si>
    <t>BitRewards</t>
  </si>
  <si>
    <t>XBRT</t>
  </si>
  <si>
    <t>Cryptosolartech</t>
  </si>
  <si>
    <t>CST</t>
  </si>
  <si>
    <t>SpringRole</t>
  </si>
  <si>
    <t>SPRING</t>
  </si>
  <si>
    <t>Bitvote</t>
  </si>
  <si>
    <t>BTV</t>
  </si>
  <si>
    <t>Deviant Coin</t>
  </si>
  <si>
    <t>BTC Lite</t>
  </si>
  <si>
    <t>BTCL</t>
  </si>
  <si>
    <t>OMEGA</t>
  </si>
  <si>
    <t>StockChain</t>
  </si>
  <si>
    <t>Chaucha</t>
  </si>
  <si>
    <t>CHA</t>
  </si>
  <si>
    <t>Cryptonia Poker</t>
  </si>
  <si>
    <t>CNP</t>
  </si>
  <si>
    <t>MergeCoin</t>
  </si>
  <si>
    <t>Rapture</t>
  </si>
  <si>
    <t>RAP</t>
  </si>
  <si>
    <t>Winco</t>
  </si>
  <si>
    <t>WCO</t>
  </si>
  <si>
    <t>Alloy Project</t>
  </si>
  <si>
    <t>XAO</t>
  </si>
  <si>
    <t>Appics</t>
  </si>
  <si>
    <t>APX</t>
  </si>
  <si>
    <t>Hydro</t>
  </si>
  <si>
    <t>HYDRO</t>
  </si>
  <si>
    <t>Digiwage</t>
  </si>
  <si>
    <t>WAGE</t>
  </si>
  <si>
    <t>Swace</t>
  </si>
  <si>
    <t>SWACE</t>
  </si>
  <si>
    <t>EtherInc</t>
  </si>
  <si>
    <t>ETI</t>
  </si>
  <si>
    <t>Scala</t>
  </si>
  <si>
    <t>XLA</t>
  </si>
  <si>
    <t>Invictus Hyperion Fund</t>
  </si>
  <si>
    <t>IHF</t>
  </si>
  <si>
    <t>Monero-Classic</t>
  </si>
  <si>
    <t>XMC</t>
  </si>
  <si>
    <t>Webcoin</t>
  </si>
  <si>
    <t>WEB</t>
  </si>
  <si>
    <t>Skillchain</t>
  </si>
  <si>
    <t>SKI</t>
  </si>
  <si>
    <t>Noiz Chain</t>
  </si>
  <si>
    <t>NOIZ</t>
  </si>
  <si>
    <t>SilkChain</t>
  </si>
  <si>
    <t>SILK</t>
  </si>
  <si>
    <t>Uhive</t>
  </si>
  <si>
    <t>HVE2</t>
  </si>
  <si>
    <t>Rover Coin</t>
  </si>
  <si>
    <t>ROE</t>
  </si>
  <si>
    <t>Linker Coin</t>
  </si>
  <si>
    <t>CyberVeinToken</t>
  </si>
  <si>
    <t>BidiPass</t>
  </si>
  <si>
    <t>Decoin</t>
  </si>
  <si>
    <t>DTEP</t>
  </si>
  <si>
    <t>AgriChain</t>
  </si>
  <si>
    <t>AGRI</t>
  </si>
  <si>
    <t>Orchid Protocol</t>
  </si>
  <si>
    <t>OXT</t>
  </si>
  <si>
    <t>BolttCoin</t>
  </si>
  <si>
    <t>BOLTT</t>
  </si>
  <si>
    <t>Ombre</t>
  </si>
  <si>
    <t>OMB</t>
  </si>
  <si>
    <t>MYCE</t>
  </si>
  <si>
    <t>YCE</t>
  </si>
  <si>
    <t>Menlo One</t>
  </si>
  <si>
    <t>SocialGood</t>
  </si>
  <si>
    <t>SG</t>
  </si>
  <si>
    <t>The Universal Settlement Coin</t>
  </si>
  <si>
    <t>TUSC</t>
  </si>
  <si>
    <t>Saturn DAO Token</t>
  </si>
  <si>
    <t>SATURN</t>
  </si>
  <si>
    <t>FuturoCoin</t>
  </si>
  <si>
    <t>FTO</t>
  </si>
  <si>
    <t>Agetron</t>
  </si>
  <si>
    <t>AGET</t>
  </si>
  <si>
    <t>Pegascoin</t>
  </si>
  <si>
    <t>PGC</t>
  </si>
  <si>
    <t>ShipChain</t>
  </si>
  <si>
    <t>SHIP</t>
  </si>
  <si>
    <t>AMO Coin</t>
  </si>
  <si>
    <t>AMO</t>
  </si>
  <si>
    <t>PlatinCoin</t>
  </si>
  <si>
    <t>Abulaba</t>
  </si>
  <si>
    <t>GANA</t>
  </si>
  <si>
    <t>Pixie Coin</t>
  </si>
  <si>
    <t>Biotron</t>
  </si>
  <si>
    <t>BTRN</t>
  </si>
  <si>
    <t>Proxeus</t>
  </si>
  <si>
    <t>XES</t>
  </si>
  <si>
    <t>Innovative Bioresearch Coin</t>
  </si>
  <si>
    <t>INNBC</t>
  </si>
  <si>
    <t>Fuloos</t>
  </si>
  <si>
    <t>Bitcoin Interest</t>
  </si>
  <si>
    <t>BCI</t>
  </si>
  <si>
    <t>imusify</t>
  </si>
  <si>
    <t>IMU</t>
  </si>
  <si>
    <t>JOYS</t>
  </si>
  <si>
    <t>BlockMesh</t>
  </si>
  <si>
    <t>BMH</t>
  </si>
  <si>
    <t>Ino Coin</t>
  </si>
  <si>
    <t>INO</t>
  </si>
  <si>
    <t xml:space="preserve"> Newton Coin Project</t>
  </si>
  <si>
    <t>NCP</t>
  </si>
  <si>
    <t>WHEN Token</t>
  </si>
  <si>
    <t>WHEN</t>
  </si>
  <si>
    <t>Vectoraic</t>
  </si>
  <si>
    <t>VT</t>
  </si>
  <si>
    <t>WinStars Live</t>
  </si>
  <si>
    <t>WNL</t>
  </si>
  <si>
    <t>Key</t>
  </si>
  <si>
    <t>Cryptocean</t>
  </si>
  <si>
    <t>CRON</t>
  </si>
  <si>
    <t>Sakura Bloom</t>
  </si>
  <si>
    <t>SKB</t>
  </si>
  <si>
    <t>Solace Coin</t>
  </si>
  <si>
    <t>SOLACE</t>
  </si>
  <si>
    <t>Enkronos</t>
  </si>
  <si>
    <t>ENK</t>
  </si>
  <si>
    <t>Humanscape</t>
  </si>
  <si>
    <t>HUM</t>
  </si>
  <si>
    <t>International CryptoX</t>
  </si>
  <si>
    <t>INCX</t>
  </si>
  <si>
    <t>ZEON Network</t>
  </si>
  <si>
    <t>ZEON</t>
  </si>
  <si>
    <t>Bitex Global XBX Coin</t>
  </si>
  <si>
    <t>XBX</t>
  </si>
  <si>
    <t>Solareum</t>
  </si>
  <si>
    <t>SLRM</t>
  </si>
  <si>
    <t>Taler</t>
  </si>
  <si>
    <t>TLR</t>
  </si>
  <si>
    <t>Worktips</t>
  </si>
  <si>
    <t>WTIP</t>
  </si>
  <si>
    <t>Cybereits</t>
  </si>
  <si>
    <t>Aston</t>
  </si>
  <si>
    <t xml:space="preserve">ATX </t>
  </si>
  <si>
    <t>Global Social Chain</t>
  </si>
  <si>
    <t>GSC</t>
  </si>
  <si>
    <t>Sparkster</t>
  </si>
  <si>
    <t>SPRK</t>
  </si>
  <si>
    <t>Arcona</t>
  </si>
  <si>
    <t>ARCONA</t>
  </si>
  <si>
    <t>BBSCoin</t>
  </si>
  <si>
    <t>BBS</t>
  </si>
  <si>
    <t>ASOBI COIN</t>
  </si>
  <si>
    <t>Jinbi Token</t>
  </si>
  <si>
    <t>JNB</t>
  </si>
  <si>
    <t>Repo Coin</t>
  </si>
  <si>
    <t>REPO</t>
  </si>
  <si>
    <t>Taraxa</t>
  </si>
  <si>
    <t>TARA</t>
  </si>
  <si>
    <t>Newton Project</t>
  </si>
  <si>
    <t>NEW</t>
  </si>
  <si>
    <t>NPCcoin</t>
  </si>
  <si>
    <t>GreenPower</t>
  </si>
  <si>
    <t>GRN</t>
  </si>
  <si>
    <t>W Green Pay</t>
  </si>
  <si>
    <t>WGP</t>
  </si>
  <si>
    <t>Fantasy Gold</t>
  </si>
  <si>
    <t>FGC</t>
  </si>
  <si>
    <t>Bitcoiin</t>
  </si>
  <si>
    <t>B2G</t>
  </si>
  <si>
    <t>Akroma</t>
  </si>
  <si>
    <t>AKA</t>
  </si>
  <si>
    <t>Elya</t>
  </si>
  <si>
    <t>ELYA</t>
  </si>
  <si>
    <t>AGROLOT</t>
  </si>
  <si>
    <t>AGLT</t>
  </si>
  <si>
    <t>RiseCoin Token</t>
  </si>
  <si>
    <t>RSCT</t>
  </si>
  <si>
    <t>Bolt</t>
  </si>
  <si>
    <t>BOLT</t>
  </si>
  <si>
    <t>GAMB</t>
  </si>
  <si>
    <t>GMB</t>
  </si>
  <si>
    <t>Azbit</t>
  </si>
  <si>
    <t>AZ</t>
  </si>
  <si>
    <t>Over Powered Coin</t>
  </si>
  <si>
    <t>OPCX</t>
  </si>
  <si>
    <t>Engine</t>
  </si>
  <si>
    <t>EGCC</t>
  </si>
  <si>
    <t>Northern</t>
  </si>
  <si>
    <t>NORT</t>
  </si>
  <si>
    <t>PlayChip</t>
  </si>
  <si>
    <t>ioeX</t>
  </si>
  <si>
    <t>IOEX</t>
  </si>
  <si>
    <t>Zero Carbon Project</t>
  </si>
  <si>
    <t>TronClassic</t>
  </si>
  <si>
    <t>TRXC</t>
  </si>
  <si>
    <t>Utile Network</t>
  </si>
  <si>
    <t>UTL</t>
  </si>
  <si>
    <t>Rabbit</t>
  </si>
  <si>
    <t>RABBIT</t>
  </si>
  <si>
    <t>Nilu</t>
  </si>
  <si>
    <t>NILU</t>
  </si>
  <si>
    <t>Thorecoin</t>
  </si>
  <si>
    <t>THR</t>
  </si>
  <si>
    <t>Vault Guardian Token</t>
  </si>
  <si>
    <t>VGT</t>
  </si>
  <si>
    <t>Coupit</t>
  </si>
  <si>
    <t>COUP</t>
  </si>
  <si>
    <t>Perlin</t>
  </si>
  <si>
    <t>PERL</t>
  </si>
  <si>
    <t>Plus Coin</t>
  </si>
  <si>
    <t>NPLC</t>
  </si>
  <si>
    <t>4ART Coin</t>
  </si>
  <si>
    <t>4ART</t>
  </si>
  <si>
    <t>Buddy</t>
  </si>
  <si>
    <t>BUD</t>
  </si>
  <si>
    <t>DxChain Token</t>
  </si>
  <si>
    <t>DX</t>
  </si>
  <si>
    <t>GenesisX</t>
  </si>
  <si>
    <t>XGS</t>
  </si>
  <si>
    <t>LightPayCoin</t>
  </si>
  <si>
    <t>LPC</t>
  </si>
  <si>
    <t>BitCanna</t>
  </si>
  <si>
    <t>BCNA</t>
  </si>
  <si>
    <t>Epluscoin</t>
  </si>
  <si>
    <t>EPLUS</t>
  </si>
  <si>
    <t>Thorecash (ERC-20)</t>
  </si>
  <si>
    <t>Community Generation Core</t>
  </si>
  <si>
    <t>CGEN</t>
  </si>
  <si>
    <t>Bitcoin File</t>
  </si>
  <si>
    <t>Bittwatt</t>
  </si>
  <si>
    <t>BWT</t>
  </si>
  <si>
    <t>LIPCHAIN</t>
  </si>
  <si>
    <t>LIPS</t>
  </si>
  <si>
    <t>InziderX</t>
  </si>
  <si>
    <t>CoinEx Token</t>
  </si>
  <si>
    <t>CET</t>
  </si>
  <si>
    <t>DigiFinexToken</t>
  </si>
  <si>
    <t>MoneroV</t>
  </si>
  <si>
    <t>XMV</t>
  </si>
  <si>
    <t>Seer</t>
  </si>
  <si>
    <t>SEER</t>
  </si>
  <si>
    <t>Project Pai</t>
  </si>
  <si>
    <t>PAI</t>
  </si>
  <si>
    <t>Save Environment Token</t>
  </si>
  <si>
    <t>SET</t>
  </si>
  <si>
    <t xml:space="preserve">SHRM </t>
  </si>
  <si>
    <t>FinanceX token</t>
  </si>
  <si>
    <t>CRYP</t>
  </si>
  <si>
    <t>NeoWorld Cash</t>
  </si>
  <si>
    <t>NASH</t>
  </si>
  <si>
    <t>BenePit</t>
  </si>
  <si>
    <t>BNP</t>
  </si>
  <si>
    <t>BitHostCoin</t>
  </si>
  <si>
    <t>BIH</t>
  </si>
  <si>
    <t>FoundGame</t>
  </si>
  <si>
    <t>Probit Token</t>
  </si>
  <si>
    <t>PROB</t>
  </si>
  <si>
    <t>Tratok</t>
  </si>
  <si>
    <t>TRAT</t>
  </si>
  <si>
    <t>LiteGold</t>
  </si>
  <si>
    <t>LTG</t>
  </si>
  <si>
    <t>KIZUNACOIN</t>
  </si>
  <si>
    <t>KIZ</t>
  </si>
  <si>
    <t>SONO</t>
  </si>
  <si>
    <t>ZenSports</t>
  </si>
  <si>
    <t>SPORTS</t>
  </si>
  <si>
    <t>Sekopay</t>
  </si>
  <si>
    <t>SEKO</t>
  </si>
  <si>
    <t>Uselink chain</t>
  </si>
  <si>
    <t>UL</t>
  </si>
  <si>
    <t>BOTXCOIN</t>
  </si>
  <si>
    <t>BOTX</t>
  </si>
  <si>
    <t>Zest Token</t>
  </si>
  <si>
    <t>ZEST</t>
  </si>
  <si>
    <t>Thorenext</t>
  </si>
  <si>
    <t>THX</t>
  </si>
  <si>
    <t>T.OS</t>
  </si>
  <si>
    <t>TOSC</t>
  </si>
  <si>
    <t>FIDEX Exchange</t>
  </si>
  <si>
    <t>FEX</t>
  </si>
  <si>
    <t>FOREXCOIN</t>
  </si>
  <si>
    <t>FOREX</t>
  </si>
  <si>
    <t>DIYChain</t>
  </si>
  <si>
    <t>DIY</t>
  </si>
  <si>
    <t>SEDO POW TOKEN</t>
  </si>
  <si>
    <t>SEDO</t>
  </si>
  <si>
    <t>Liquidity Bot Token</t>
  </si>
  <si>
    <t>LIQ</t>
  </si>
  <si>
    <t>FormulA</t>
  </si>
  <si>
    <t>FML</t>
  </si>
  <si>
    <t>Market Arbitrage Coin</t>
  </si>
  <si>
    <t>MARC</t>
  </si>
  <si>
    <t>Jllone</t>
  </si>
  <si>
    <t>JLL</t>
  </si>
  <si>
    <t>VNT Chain</t>
  </si>
  <si>
    <t>VNT</t>
  </si>
  <si>
    <t>Bitcoin HD</t>
  </si>
  <si>
    <t>BHD</t>
  </si>
  <si>
    <t>Thore Exchange Token</t>
  </si>
  <si>
    <t>THEX</t>
  </si>
  <si>
    <t>Purple Butterfly Trading</t>
  </si>
  <si>
    <t>PBTT</t>
  </si>
  <si>
    <t>Tradcoin</t>
  </si>
  <si>
    <t>TRAD</t>
  </si>
  <si>
    <t>Scolcoin</t>
  </si>
  <si>
    <t>SCOL</t>
  </si>
  <si>
    <t>UniGame</t>
  </si>
  <si>
    <t>Community Chain</t>
  </si>
  <si>
    <t>COMC</t>
  </si>
  <si>
    <t>EthereumAI</t>
  </si>
  <si>
    <t>EAI</t>
  </si>
  <si>
    <t>Open Source Chain</t>
  </si>
  <si>
    <t>OSCH</t>
  </si>
  <si>
    <t>Data Delivery Network</t>
  </si>
  <si>
    <t>DDN</t>
  </si>
  <si>
    <t>Poker.io</t>
  </si>
  <si>
    <t>POK</t>
  </si>
  <si>
    <t>Jewel</t>
  </si>
  <si>
    <t>JWL</t>
  </si>
  <si>
    <t>Koumei</t>
  </si>
  <si>
    <t>KMC</t>
  </si>
  <si>
    <t>Micromines</t>
  </si>
  <si>
    <t>MICRO</t>
  </si>
  <si>
    <t>Business Credit Alliance Chain</t>
  </si>
  <si>
    <t>BCAC</t>
  </si>
  <si>
    <t>Super Gold</t>
  </si>
  <si>
    <t>Global AEX Token</t>
  </si>
  <si>
    <t>GooCoin</t>
  </si>
  <si>
    <t>GOOC</t>
  </si>
  <si>
    <t>EthereumX</t>
  </si>
  <si>
    <t>ETX</t>
  </si>
  <si>
    <t>FRED Energy</t>
  </si>
  <si>
    <t>FRED</t>
  </si>
  <si>
    <t>Xeonbit</t>
  </si>
  <si>
    <t>XNB</t>
  </si>
  <si>
    <t>MyTVchain</t>
  </si>
  <si>
    <t>MYTV</t>
  </si>
  <si>
    <t>Ascension</t>
  </si>
  <si>
    <t>ASN</t>
  </si>
  <si>
    <t>Fixed Trade Coin</t>
  </si>
  <si>
    <t>FXTC</t>
  </si>
  <si>
    <t>Mycro</t>
  </si>
  <si>
    <t>MYO</t>
  </si>
  <si>
    <t>Oasis City</t>
  </si>
  <si>
    <t>OSC</t>
  </si>
  <si>
    <t>Decentralized Crypto Token</t>
  </si>
  <si>
    <t>DCTO</t>
  </si>
  <si>
    <t>TravelNote</t>
  </si>
  <si>
    <t>TVNT</t>
  </si>
  <si>
    <t>INBOX TOKEN</t>
  </si>
  <si>
    <t>INBOX</t>
  </si>
  <si>
    <t>AgaveCoin</t>
  </si>
  <si>
    <t>AGVC</t>
  </si>
  <si>
    <t>Aladdin Galaxy</t>
  </si>
  <si>
    <t>ABAO</t>
  </si>
  <si>
    <t>Hospital Coin</t>
  </si>
  <si>
    <t>HOSP</t>
  </si>
  <si>
    <t>SiamBitcoin</t>
  </si>
  <si>
    <t>Lynchpin Token</t>
  </si>
  <si>
    <t>LYN</t>
  </si>
  <si>
    <t>HashBX</t>
  </si>
  <si>
    <t>HBX</t>
  </si>
  <si>
    <t>IntelliShare</t>
  </si>
  <si>
    <t>INE</t>
  </si>
  <si>
    <t>Placeholders</t>
  </si>
  <si>
    <t>PHL</t>
  </si>
  <si>
    <t>HireVibes</t>
  </si>
  <si>
    <t>HVT</t>
  </si>
  <si>
    <t>Football Coin</t>
  </si>
  <si>
    <t>XFC</t>
  </si>
  <si>
    <t>Fatcoin</t>
  </si>
  <si>
    <t>FAT</t>
  </si>
  <si>
    <t>CryptoBossCoin</t>
  </si>
  <si>
    <t>InnovaMinex</t>
  </si>
  <si>
    <t>MINX</t>
  </si>
  <si>
    <t>BLUECHIPS Token</t>
  </si>
  <si>
    <t>BCHIP</t>
  </si>
  <si>
    <t>Genesis Token</t>
  </si>
  <si>
    <t>GENT</t>
  </si>
  <si>
    <t>Game City</t>
  </si>
  <si>
    <t>GMCI</t>
  </si>
  <si>
    <t>Zantepay</t>
  </si>
  <si>
    <t>ZPAY</t>
  </si>
  <si>
    <t>DataKYC</t>
  </si>
  <si>
    <t>DKYC</t>
  </si>
  <si>
    <t>Plug</t>
  </si>
  <si>
    <t>Genexi</t>
  </si>
  <si>
    <t>GXI</t>
  </si>
  <si>
    <t>JoorsChain</t>
  </si>
  <si>
    <t>JIC</t>
  </si>
  <si>
    <t>FinChain</t>
  </si>
  <si>
    <t>JRC</t>
  </si>
  <si>
    <t>EAutocoin</t>
  </si>
  <si>
    <t>ATO</t>
  </si>
  <si>
    <t>MIAMI</t>
  </si>
  <si>
    <t>BITIFEX</t>
  </si>
  <si>
    <t>Gric Coin</t>
  </si>
  <si>
    <t>GC</t>
  </si>
  <si>
    <t>Filecash</t>
  </si>
  <si>
    <t>FIC</t>
  </si>
  <si>
    <t>IDC Token</t>
  </si>
  <si>
    <t>IT</t>
  </si>
  <si>
    <t>Clap Clap Token</t>
  </si>
  <si>
    <t>Tranium</t>
  </si>
  <si>
    <t>TRM</t>
  </si>
  <si>
    <t>SpritzCoin</t>
  </si>
  <si>
    <t>SPRTZ</t>
  </si>
  <si>
    <t>MiniBitcoin</t>
  </si>
  <si>
    <t>TerraGreen</t>
  </si>
  <si>
    <t>TGN</t>
  </si>
  <si>
    <t>Zettelkasten</t>
  </si>
  <si>
    <t>ZTTL</t>
  </si>
  <si>
    <t>HedgeTrade</t>
  </si>
  <si>
    <t>HEDG</t>
  </si>
  <si>
    <t>Ngin</t>
  </si>
  <si>
    <t>NG</t>
  </si>
  <si>
    <t>CENTERCOIN</t>
  </si>
  <si>
    <t>CENT</t>
  </si>
  <si>
    <t>Token Planets</t>
  </si>
  <si>
    <t>TKC</t>
  </si>
  <si>
    <t>Trybe</t>
  </si>
  <si>
    <t>TRYBE</t>
  </si>
  <si>
    <t>EOS BTC</t>
  </si>
  <si>
    <t>EOS ETH</t>
  </si>
  <si>
    <t>EETH</t>
  </si>
  <si>
    <t>Treasure Financial Coin</t>
  </si>
  <si>
    <t>SonoCoin</t>
  </si>
  <si>
    <t>PlayGame</t>
  </si>
  <si>
    <t>PXG</t>
  </si>
  <si>
    <t>Bitcoin Bull</t>
  </si>
  <si>
    <t>XRP Classic</t>
  </si>
  <si>
    <t>XRPC</t>
  </si>
  <si>
    <t>EthermonToken</t>
  </si>
  <si>
    <t>EMONT</t>
  </si>
  <si>
    <t>Bitball Treasure</t>
  </si>
  <si>
    <t>BTRS</t>
  </si>
  <si>
    <t>POP Network Token</t>
  </si>
  <si>
    <t>VEY</t>
  </si>
  <si>
    <t>TRONdice</t>
  </si>
  <si>
    <t>TronWeeklyJournal</t>
  </si>
  <si>
    <t>TWJ</t>
  </si>
  <si>
    <t>UZURAS</t>
  </si>
  <si>
    <t>UZZ</t>
  </si>
  <si>
    <t>TENA</t>
  </si>
  <si>
    <t>Tercet Network</t>
  </si>
  <si>
    <t>TCNX</t>
  </si>
  <si>
    <t>BaconCoin</t>
  </si>
  <si>
    <t>BAK</t>
  </si>
  <si>
    <t>BitcoinRegular</t>
  </si>
  <si>
    <t>BTRL</t>
  </si>
  <si>
    <t>Tchain</t>
  </si>
  <si>
    <t>Bitsten Token</t>
  </si>
  <si>
    <t>SiaClassic</t>
  </si>
  <si>
    <t xml:space="preserve"> CryptoProfile</t>
  </si>
  <si>
    <t>CP</t>
  </si>
  <si>
    <t>Bitcoin Stash</t>
  </si>
  <si>
    <t>BSH</t>
  </si>
  <si>
    <t>Cajutel</t>
  </si>
  <si>
    <t>CAJ</t>
  </si>
  <si>
    <t>Real-estate Sales Platform</t>
  </si>
  <si>
    <t>RSP</t>
  </si>
  <si>
    <t>Kronn</t>
  </si>
  <si>
    <t>KREX</t>
  </si>
  <si>
    <t>Invoice Coin</t>
  </si>
  <si>
    <t>IVC</t>
  </si>
  <si>
    <t>Levolution</t>
  </si>
  <si>
    <t>LEVL</t>
  </si>
  <si>
    <t>ONO</t>
  </si>
  <si>
    <t>ONOT</t>
  </si>
  <si>
    <t>AXiaL</t>
  </si>
  <si>
    <t>AXL</t>
  </si>
  <si>
    <t>CoinAll Token</t>
  </si>
  <si>
    <t>CAC</t>
  </si>
  <si>
    <t>Hazza</t>
  </si>
  <si>
    <t>HAZ</t>
  </si>
  <si>
    <t>Parallel network</t>
  </si>
  <si>
    <t>PNC</t>
  </si>
  <si>
    <t>JMTIME</t>
  </si>
  <si>
    <t>JMT</t>
  </si>
  <si>
    <t>Woyager</t>
  </si>
  <si>
    <t>WYX</t>
  </si>
  <si>
    <t>S4FE</t>
  </si>
  <si>
    <t>S4F</t>
  </si>
  <si>
    <t>BonusCloud</t>
  </si>
  <si>
    <t>Bitcoin Faith</t>
  </si>
  <si>
    <t>BTF</t>
  </si>
  <si>
    <t>BMCHAIN token</t>
  </si>
  <si>
    <t>SUN</t>
  </si>
  <si>
    <t>The Currency Analytics</t>
  </si>
  <si>
    <t>TCAT</t>
  </si>
  <si>
    <t>Fountain</t>
  </si>
  <si>
    <t>FTN</t>
  </si>
  <si>
    <t>Stronghold Token</t>
  </si>
  <si>
    <t>SHX</t>
  </si>
  <si>
    <t>Atomic Wallet Coin</t>
  </si>
  <si>
    <t>AWC</t>
  </si>
  <si>
    <t>MediConnect</t>
  </si>
  <si>
    <t>MEDI</t>
  </si>
  <si>
    <t>AIDUS Token</t>
  </si>
  <si>
    <t>AIDUS</t>
  </si>
  <si>
    <t>Slimcoin</t>
  </si>
  <si>
    <t>Stellar Classic</t>
  </si>
  <si>
    <t>XLMX</t>
  </si>
  <si>
    <t>Bit World Token</t>
  </si>
  <si>
    <t>BWB</t>
  </si>
  <si>
    <t>Flowchain</t>
  </si>
  <si>
    <t>FLC</t>
  </si>
  <si>
    <t>OTOCASH</t>
  </si>
  <si>
    <t>OTO</t>
  </si>
  <si>
    <t>AFRICUNIA BANK</t>
  </si>
  <si>
    <t>AFCASH</t>
  </si>
  <si>
    <t>Kuende</t>
  </si>
  <si>
    <t>KUE</t>
  </si>
  <si>
    <t>Golder Coin</t>
  </si>
  <si>
    <t>GLDR</t>
  </si>
  <si>
    <t>Stem Cell Coin</t>
  </si>
  <si>
    <t>STB Chain</t>
  </si>
  <si>
    <t>STB</t>
  </si>
  <si>
    <t>AZ Fundchain</t>
  </si>
  <si>
    <t>AZT</t>
  </si>
  <si>
    <t>Vena Network</t>
  </si>
  <si>
    <t>VENA</t>
  </si>
  <si>
    <t>Sophon Capital Token</t>
  </si>
  <si>
    <t>SAIT</t>
  </si>
  <si>
    <t>XChain Token</t>
  </si>
  <si>
    <t>NXCT</t>
  </si>
  <si>
    <t>OBSERVER Coin</t>
  </si>
  <si>
    <t>OBSR</t>
  </si>
  <si>
    <t>PHANTOM</t>
  </si>
  <si>
    <t>XPH</t>
  </si>
  <si>
    <t>CONUN</t>
  </si>
  <si>
    <t>ABC Chain</t>
  </si>
  <si>
    <t>ABC</t>
  </si>
  <si>
    <t>POS Coin</t>
  </si>
  <si>
    <t>POS</t>
  </si>
  <si>
    <t>HEdpAY</t>
  </si>
  <si>
    <t>HDP.Ф</t>
  </si>
  <si>
    <t>MOUSECOIN</t>
  </si>
  <si>
    <t>MIC3</t>
  </si>
  <si>
    <t>City Coin</t>
  </si>
  <si>
    <t>CITY</t>
  </si>
  <si>
    <t>Life Style Chain</t>
  </si>
  <si>
    <t>ST Project</t>
  </si>
  <si>
    <t>IST</t>
  </si>
  <si>
    <t>NASGO</t>
  </si>
  <si>
    <t>NSG</t>
  </si>
  <si>
    <t>LYZE</t>
  </si>
  <si>
    <t>LZE</t>
  </si>
  <si>
    <t>TenXCoin</t>
  </si>
  <si>
    <t>TXC</t>
  </si>
  <si>
    <t>Asian Fintech</t>
  </si>
  <si>
    <t>AFIN</t>
  </si>
  <si>
    <t>GigEcoin</t>
  </si>
  <si>
    <t>Chimpion</t>
  </si>
  <si>
    <t>BNANA</t>
  </si>
  <si>
    <t>Halo Platform</t>
  </si>
  <si>
    <t>HALO</t>
  </si>
  <si>
    <t>Coinzo Token</t>
  </si>
  <si>
    <t>CNZ</t>
  </si>
  <si>
    <t>M Chain</t>
  </si>
  <si>
    <t>M</t>
  </si>
  <si>
    <t>RRSpace</t>
  </si>
  <si>
    <t>RRC</t>
  </si>
  <si>
    <t>SpectreSecurityCoin</t>
  </si>
  <si>
    <t>XSPC</t>
  </si>
  <si>
    <t>Blockchain of Hash Power</t>
  </si>
  <si>
    <t>BHP</t>
  </si>
  <si>
    <t>Olestars</t>
  </si>
  <si>
    <t>OLE</t>
  </si>
  <si>
    <t>Dogz</t>
  </si>
  <si>
    <t>DOGZ</t>
  </si>
  <si>
    <t>Ciredo</t>
  </si>
  <si>
    <t>Filenet</t>
  </si>
  <si>
    <t>FN</t>
  </si>
  <si>
    <t>Communication Development Resources Token</t>
  </si>
  <si>
    <t>CDR</t>
  </si>
  <si>
    <t>Albos</t>
  </si>
  <si>
    <t>ALB</t>
  </si>
  <si>
    <t>Tianya Token</t>
  </si>
  <si>
    <t>TYT</t>
  </si>
  <si>
    <t>Litecoin Token</t>
  </si>
  <si>
    <t>LTK</t>
  </si>
  <si>
    <t>Frasindo Rent</t>
  </si>
  <si>
    <t>FRAS</t>
  </si>
  <si>
    <t>Zynecoin</t>
  </si>
  <si>
    <t>ZYN</t>
  </si>
  <si>
    <t>Stably USD</t>
  </si>
  <si>
    <t>USDS</t>
  </si>
  <si>
    <t>Investcoin</t>
  </si>
  <si>
    <t>INVC</t>
  </si>
  <si>
    <t>Token Pocket</t>
  </si>
  <si>
    <t>TPT</t>
  </si>
  <si>
    <t>Block 18</t>
  </si>
  <si>
    <t>18C</t>
  </si>
  <si>
    <t>LiquidWave</t>
  </si>
  <si>
    <t>LIQUID</t>
  </si>
  <si>
    <t>Newdex Token</t>
  </si>
  <si>
    <t>Paytomat</t>
  </si>
  <si>
    <t>PTI</t>
  </si>
  <si>
    <t>BOSCore</t>
  </si>
  <si>
    <t>Datbit</t>
  </si>
  <si>
    <t>DBT</t>
  </si>
  <si>
    <t>WeSing Coin</t>
  </si>
  <si>
    <t>WSC</t>
  </si>
  <si>
    <t>BORA</t>
  </si>
  <si>
    <t>World Credit Diamond Coin</t>
  </si>
  <si>
    <t>WCDC</t>
  </si>
  <si>
    <t>EBSP Token</t>
  </si>
  <si>
    <t>EBSP</t>
  </si>
  <si>
    <t>HyperExchange</t>
  </si>
  <si>
    <t>HX</t>
  </si>
  <si>
    <t>Android chain</t>
  </si>
  <si>
    <t>Tycoon Global</t>
  </si>
  <si>
    <t>Rapidz</t>
  </si>
  <si>
    <t>RPZX</t>
  </si>
  <si>
    <t>Mobile Crypto Pay Coin</t>
  </si>
  <si>
    <t>MCPC</t>
  </si>
  <si>
    <t>Decentralize Currency</t>
  </si>
  <si>
    <t>DCA</t>
  </si>
  <si>
    <t>BitStash Marketplace</t>
  </si>
  <si>
    <t>STASH</t>
  </si>
  <si>
    <t>BitcoinGenX</t>
  </si>
  <si>
    <t>BGX</t>
  </si>
  <si>
    <t>Zeon</t>
  </si>
  <si>
    <t>Trust Union</t>
  </si>
  <si>
    <t>TUT</t>
  </si>
  <si>
    <t>SPECTRUM</t>
  </si>
  <si>
    <t>Newsolution</t>
  </si>
  <si>
    <t>NST</t>
  </si>
  <si>
    <t>BankCoin BCash</t>
  </si>
  <si>
    <t>BCASH</t>
  </si>
  <si>
    <t>Alliance Cargo Direct</t>
  </si>
  <si>
    <t>ACD</t>
  </si>
  <si>
    <t>IG Gold</t>
  </si>
  <si>
    <t>IGG</t>
  </si>
  <si>
    <t>P2P Coin</t>
  </si>
  <si>
    <t>P2P</t>
  </si>
  <si>
    <t>KKCOIN</t>
  </si>
  <si>
    <t>KK</t>
  </si>
  <si>
    <t>QUSD</t>
  </si>
  <si>
    <t>One DEX</t>
  </si>
  <si>
    <t>ODEX</t>
  </si>
  <si>
    <t>Time Space Chain</t>
  </si>
  <si>
    <t>TSC</t>
  </si>
  <si>
    <t>LendChain</t>
  </si>
  <si>
    <t>LV</t>
  </si>
  <si>
    <t>POC Chain</t>
  </si>
  <si>
    <t>POCC</t>
  </si>
  <si>
    <t>BigBang Game</t>
  </si>
  <si>
    <t>BBGC</t>
  </si>
  <si>
    <t>RDCToken</t>
  </si>
  <si>
    <t>RDCT</t>
  </si>
  <si>
    <t>BoxAxis</t>
  </si>
  <si>
    <t>BAXS</t>
  </si>
  <si>
    <t>TurkeyChain</t>
  </si>
  <si>
    <t>BKEX Chain</t>
  </si>
  <si>
    <t>BKK</t>
  </si>
  <si>
    <t>ZeTo</t>
  </si>
  <si>
    <t>OdinBrowser</t>
  </si>
  <si>
    <t>ODIN</t>
  </si>
  <si>
    <t>Vip Coin</t>
  </si>
  <si>
    <t>VIP</t>
  </si>
  <si>
    <t>Scrypta</t>
  </si>
  <si>
    <t>LYRA</t>
  </si>
  <si>
    <t>ONEX Network</t>
  </si>
  <si>
    <t>ONEX</t>
  </si>
  <si>
    <t>Global Trust Coin</t>
  </si>
  <si>
    <t>Bytus</t>
  </si>
  <si>
    <t>BYTS</t>
  </si>
  <si>
    <t>ZillionCoin</t>
  </si>
  <si>
    <t>ZLN</t>
  </si>
  <si>
    <t>BCB Blockchain</t>
  </si>
  <si>
    <t>BCB</t>
  </si>
  <si>
    <t>Bamboo</t>
  </si>
  <si>
    <t>Transfer Coin</t>
  </si>
  <si>
    <t>BITO Coin</t>
  </si>
  <si>
    <t>BITO</t>
  </si>
  <si>
    <t>Beyond The Scene Coin</t>
  </si>
  <si>
    <t>BTSC</t>
  </si>
  <si>
    <t>Luckstar</t>
  </si>
  <si>
    <t>Max Property Group</t>
  </si>
  <si>
    <t>MPG</t>
  </si>
  <si>
    <t>AEUR</t>
  </si>
  <si>
    <t>JOOS Protocol</t>
  </si>
  <si>
    <t>JOOS</t>
  </si>
  <si>
    <t>Swisscoin-Classic</t>
  </si>
  <si>
    <t>SICC</t>
  </si>
  <si>
    <t>BuckHath Coin</t>
  </si>
  <si>
    <t>BHIG</t>
  </si>
  <si>
    <t>Xpet Coin</t>
  </si>
  <si>
    <t>Iconic Token</t>
  </si>
  <si>
    <t>ICNQ</t>
  </si>
  <si>
    <t>CurrentCoin</t>
  </si>
  <si>
    <t>TecraCoin</t>
  </si>
  <si>
    <t>TCR</t>
  </si>
  <si>
    <t>DreamTeam3</t>
  </si>
  <si>
    <t>DT3</t>
  </si>
  <si>
    <t>Blockchain Exchange Alliance</t>
  </si>
  <si>
    <t>BXA</t>
  </si>
  <si>
    <t>Meconcash</t>
  </si>
  <si>
    <t>Tutor's Diary</t>
  </si>
  <si>
    <t>TUDA</t>
  </si>
  <si>
    <t>Revelation coin</t>
  </si>
  <si>
    <t>Fline</t>
  </si>
  <si>
    <t>FLN</t>
  </si>
  <si>
    <t>FLETA</t>
  </si>
  <si>
    <t>ZJLT Distributed Factoring Network</t>
  </si>
  <si>
    <t>ZJLT</t>
  </si>
  <si>
    <t>Eco Value Coin</t>
  </si>
  <si>
    <t>GUNTHY</t>
  </si>
  <si>
    <t>Piction Network</t>
  </si>
  <si>
    <t>PXL</t>
  </si>
  <si>
    <t>Elitium</t>
  </si>
  <si>
    <t>EUM</t>
  </si>
  <si>
    <t>Altmarkets Coin</t>
  </si>
  <si>
    <t>ALTM</t>
  </si>
  <si>
    <t>Golden Goose</t>
  </si>
  <si>
    <t>BIXCPRO</t>
  </si>
  <si>
    <t>MomoCash</t>
  </si>
  <si>
    <t>BitCash</t>
  </si>
  <si>
    <t>BITC</t>
  </si>
  <si>
    <t>etor</t>
  </si>
  <si>
    <t>ETOR</t>
  </si>
  <si>
    <t>iBitHub</t>
  </si>
  <si>
    <t>IBH</t>
  </si>
  <si>
    <t>Netkoin Liquid</t>
  </si>
  <si>
    <t>InnovativeBioresearchClassic</t>
  </si>
  <si>
    <t>INNBCL</t>
  </si>
  <si>
    <t>Runebase</t>
  </si>
  <si>
    <t>RUNES</t>
  </si>
  <si>
    <t>ScopeCoin</t>
  </si>
  <si>
    <t>XSCP</t>
  </si>
  <si>
    <t>Bitcoin Classic Token</t>
  </si>
  <si>
    <t>BCT</t>
  </si>
  <si>
    <t>FEX Token</t>
  </si>
  <si>
    <t>ZG Token</t>
  </si>
  <si>
    <t>ZG</t>
  </si>
  <si>
    <t>GDAC Token</t>
  </si>
  <si>
    <t>BEAR Coin</t>
  </si>
  <si>
    <t>RoboCalls</t>
  </si>
  <si>
    <t>RC20</t>
  </si>
  <si>
    <t>Sparkle Loyalty</t>
  </si>
  <si>
    <t>SPRKL</t>
  </si>
  <si>
    <t>Scribe</t>
  </si>
  <si>
    <t>SCRIBE</t>
  </si>
  <si>
    <t>Cryptlo</t>
  </si>
  <si>
    <t>SnowBlossom</t>
  </si>
  <si>
    <t>Tao Network</t>
  </si>
  <si>
    <t>TAO</t>
  </si>
  <si>
    <t>Platinum</t>
  </si>
  <si>
    <t>Lytix</t>
  </si>
  <si>
    <t>LYTX</t>
  </si>
  <si>
    <t>Oculor</t>
  </si>
  <si>
    <t>OCUL</t>
  </si>
  <si>
    <t>Qcash</t>
  </si>
  <si>
    <t>QC</t>
  </si>
  <si>
    <t>Moneta Verde</t>
  </si>
  <si>
    <t>MCN</t>
  </si>
  <si>
    <t>BitGrin</t>
  </si>
  <si>
    <t>XBG</t>
  </si>
  <si>
    <t>V-Dimension</t>
  </si>
  <si>
    <t>VOLLAR</t>
  </si>
  <si>
    <t>Skraps</t>
  </si>
  <si>
    <t>SKRP</t>
  </si>
  <si>
    <t>One World Coin</t>
  </si>
  <si>
    <t>OWO</t>
  </si>
  <si>
    <t>Lightforge</t>
  </si>
  <si>
    <t>LTFG</t>
  </si>
  <si>
    <t>VNS Coin</t>
  </si>
  <si>
    <t>VNS</t>
  </si>
  <si>
    <t>Africa Trading Chain</t>
  </si>
  <si>
    <t>Betxoin</t>
  </si>
  <si>
    <t>BETXC</t>
  </si>
  <si>
    <t>Voltz</t>
  </si>
  <si>
    <t>VOLTZ</t>
  </si>
  <si>
    <t>ChronoCoin</t>
  </si>
  <si>
    <t>CRN</t>
  </si>
  <si>
    <t>Theta Fuel</t>
  </si>
  <si>
    <t>TFUEL</t>
  </si>
  <si>
    <t>Fusion Energy X</t>
  </si>
  <si>
    <t>EcoG9coin</t>
  </si>
  <si>
    <t>EGC</t>
  </si>
  <si>
    <t>888tron</t>
  </si>
  <si>
    <t>MillenniumClub Coin</t>
  </si>
  <si>
    <t>MCLB</t>
  </si>
  <si>
    <t>BITCOINSVGOLD</t>
  </si>
  <si>
    <t>BSVG</t>
  </si>
  <si>
    <t>SESSIA</t>
  </si>
  <si>
    <t>KICKS</t>
  </si>
  <si>
    <t>Xaviera Tech</t>
  </si>
  <si>
    <t>XTS</t>
  </si>
  <si>
    <t>Blastx</t>
  </si>
  <si>
    <t>BSTX</t>
  </si>
  <si>
    <t>Maya Preferred</t>
  </si>
  <si>
    <t>MAYP</t>
  </si>
  <si>
    <t>VENJOCOIN</t>
  </si>
  <si>
    <t>VJC</t>
  </si>
  <si>
    <t>HotNow</t>
  </si>
  <si>
    <t>Kuverit</t>
  </si>
  <si>
    <t>KUV</t>
  </si>
  <si>
    <t>WPP Token</t>
  </si>
  <si>
    <t>WPP</t>
  </si>
  <si>
    <t>DeroGold</t>
  </si>
  <si>
    <t>Perkle</t>
  </si>
  <si>
    <t>PRKL</t>
  </si>
  <si>
    <t>Bilaxy Token</t>
  </si>
  <si>
    <t>BIA</t>
  </si>
  <si>
    <t>Banque Universal</t>
  </si>
  <si>
    <t>CBU</t>
  </si>
  <si>
    <t>LiquidApps</t>
  </si>
  <si>
    <t>DAPP</t>
  </si>
  <si>
    <t>BIKI</t>
  </si>
  <si>
    <t>HashNet BitEco</t>
  </si>
  <si>
    <t>HNB</t>
  </si>
  <si>
    <t>Dequant</t>
  </si>
  <si>
    <t>DEQ</t>
  </si>
  <si>
    <t>Naka Bodhi Token</t>
  </si>
  <si>
    <t>Litecoin Finance</t>
  </si>
  <si>
    <t>LTFN</t>
  </si>
  <si>
    <t>BlockchainPoland</t>
  </si>
  <si>
    <t>Tronipay</t>
  </si>
  <si>
    <t>TRP</t>
  </si>
  <si>
    <t>FNB Protocol</t>
  </si>
  <si>
    <t>FNB</t>
  </si>
  <si>
    <t>Self Storage Coin</t>
  </si>
  <si>
    <t>STOR</t>
  </si>
  <si>
    <t>EnterCoin</t>
  </si>
  <si>
    <t>ENTRC</t>
  </si>
  <si>
    <t>Sesameseed</t>
  </si>
  <si>
    <t>Refine Medium</t>
  </si>
  <si>
    <t>XRM</t>
  </si>
  <si>
    <t>Raven Dark</t>
  </si>
  <si>
    <t>XRD</t>
  </si>
  <si>
    <t>BittrackSystems</t>
  </si>
  <si>
    <t>BTTR</t>
  </si>
  <si>
    <t>Icolcoin</t>
  </si>
  <si>
    <t>ICOL</t>
  </si>
  <si>
    <t>CBEX Token</t>
  </si>
  <si>
    <t>CBEX</t>
  </si>
  <si>
    <t>Acryl</t>
  </si>
  <si>
    <t>ACRYL</t>
  </si>
  <si>
    <t>bitCEO</t>
  </si>
  <si>
    <t>BCEO</t>
  </si>
  <si>
    <t>Quiztok</t>
  </si>
  <si>
    <t>QTCON</t>
  </si>
  <si>
    <t>Treasure SL</t>
  </si>
  <si>
    <t>99Masternodes</t>
  </si>
  <si>
    <t>NMN</t>
  </si>
  <si>
    <t>Now Token</t>
  </si>
  <si>
    <t>NOW</t>
  </si>
  <si>
    <t>Grabity</t>
  </si>
  <si>
    <t>Counos Coin</t>
  </si>
  <si>
    <t>CCA</t>
  </si>
  <si>
    <t>Blacknet</t>
  </si>
  <si>
    <t>BLN</t>
  </si>
  <si>
    <t>ADIOMAN</t>
  </si>
  <si>
    <t>ADMN</t>
  </si>
  <si>
    <t>Silvercashs</t>
  </si>
  <si>
    <t>SVC</t>
  </si>
  <si>
    <t>MEDIKEY</t>
  </si>
  <si>
    <t>MKEY</t>
  </si>
  <si>
    <t>X-Block</t>
  </si>
  <si>
    <t>IX</t>
  </si>
  <si>
    <t>Korbot</t>
  </si>
  <si>
    <t>KBOT</t>
  </si>
  <si>
    <t>Twinkle</t>
  </si>
  <si>
    <t>TKT</t>
  </si>
  <si>
    <t>IOTEdge Network</t>
  </si>
  <si>
    <t>IOTE</t>
  </si>
  <si>
    <t>AI Prediction Ecosystem</t>
  </si>
  <si>
    <t>AIPE</t>
  </si>
  <si>
    <t>DragonVein</t>
  </si>
  <si>
    <t>SWE Token</t>
  </si>
  <si>
    <t>SWET</t>
  </si>
  <si>
    <t>Electronic Energy Coin</t>
  </si>
  <si>
    <t>E2C</t>
  </si>
  <si>
    <t>iOWN Token</t>
  </si>
  <si>
    <t>IOWN</t>
  </si>
  <si>
    <t>TT Token</t>
  </si>
  <si>
    <t>Bellcoin</t>
  </si>
  <si>
    <t>BELL</t>
  </si>
  <si>
    <t>EVA Coin</t>
  </si>
  <si>
    <t>EVA</t>
  </si>
  <si>
    <t>PANTHEON X</t>
  </si>
  <si>
    <t>XPN</t>
  </si>
  <si>
    <t>UniversalEnergyChain</t>
  </si>
  <si>
    <t>UENC</t>
  </si>
  <si>
    <t>Diamond Platform Token</t>
  </si>
  <si>
    <t>DPT</t>
  </si>
  <si>
    <t>Stellar Gold</t>
  </si>
  <si>
    <t>XLMG</t>
  </si>
  <si>
    <t>MtBlock</t>
  </si>
  <si>
    <t>MTS</t>
  </si>
  <si>
    <t>Qovar Coin</t>
  </si>
  <si>
    <t>Cherry Token</t>
  </si>
  <si>
    <t>YT</t>
  </si>
  <si>
    <t>The Global Index Chain</t>
  </si>
  <si>
    <t>TGIC</t>
  </si>
  <si>
    <t>7ELEVEN</t>
  </si>
  <si>
    <t>7E</t>
  </si>
  <si>
    <t>Blockchain Cuties Universe</t>
  </si>
  <si>
    <t>CUTE</t>
  </si>
  <si>
    <t>Native Utility Token</t>
  </si>
  <si>
    <t>Wisdom Chain</t>
  </si>
  <si>
    <t>HiGameCoin</t>
  </si>
  <si>
    <t>HGC</t>
  </si>
  <si>
    <t>Philosafe Token</t>
  </si>
  <si>
    <t>PLST</t>
  </si>
  <si>
    <t>DKK Token</t>
  </si>
  <si>
    <t>DKKT</t>
  </si>
  <si>
    <t>Artfinity Token</t>
  </si>
  <si>
    <t>Lichang</t>
  </si>
  <si>
    <t>pEOS</t>
  </si>
  <si>
    <t>PEOS</t>
  </si>
  <si>
    <t>Ubricoin</t>
  </si>
  <si>
    <t>UBN</t>
  </si>
  <si>
    <t>SparkPoint</t>
  </si>
  <si>
    <t>SRK</t>
  </si>
  <si>
    <t>BQTX</t>
  </si>
  <si>
    <t>NNB Token</t>
  </si>
  <si>
    <t>NNB</t>
  </si>
  <si>
    <t>Bitsou</t>
  </si>
  <si>
    <t>SovranoCoin</t>
  </si>
  <si>
    <t>SVR</t>
  </si>
  <si>
    <t>BitpakcoinToken</t>
  </si>
  <si>
    <t>BPAKC</t>
  </si>
  <si>
    <t>Hoard Token</t>
  </si>
  <si>
    <t>HRD</t>
  </si>
  <si>
    <t>TVT</t>
  </si>
  <si>
    <t>Beenode</t>
  </si>
  <si>
    <t>BNODE</t>
  </si>
  <si>
    <t>XT.com Token</t>
  </si>
  <si>
    <t>XT</t>
  </si>
  <si>
    <t>SXC Token</t>
  </si>
  <si>
    <t>Bitcoin Platinums</t>
  </si>
  <si>
    <t>Global Smart Asset</t>
  </si>
  <si>
    <t>GSA</t>
  </si>
  <si>
    <t>ALL BEST ICO</t>
  </si>
  <si>
    <t>ALLBI</t>
  </si>
  <si>
    <t>Pinecoin</t>
  </si>
  <si>
    <t>PINE</t>
  </si>
  <si>
    <t>Bit Public Talent Network</t>
  </si>
  <si>
    <t>BPTN</t>
  </si>
  <si>
    <t>BitCloud Pro</t>
  </si>
  <si>
    <t>BPRO</t>
  </si>
  <si>
    <t>FinexboxToken</t>
  </si>
  <si>
    <t xml:space="preserve">FNB </t>
  </si>
  <si>
    <t>ANYONE</t>
  </si>
  <si>
    <t>Koinon</t>
  </si>
  <si>
    <t>Trust Ether ReOrigin</t>
  </si>
  <si>
    <t>TEO</t>
  </si>
  <si>
    <t>Fair Dollars</t>
  </si>
  <si>
    <t>FDS</t>
  </si>
  <si>
    <t>Poseidon Network</t>
  </si>
  <si>
    <t>QQQ</t>
  </si>
  <si>
    <t>Zarhexcash</t>
  </si>
  <si>
    <t>ZARH</t>
  </si>
  <si>
    <t>AMIS</t>
  </si>
  <si>
    <t>Aryacoin</t>
  </si>
  <si>
    <t>AYA</t>
  </si>
  <si>
    <t>CryptoFranc</t>
  </si>
  <si>
    <t>XCHF</t>
  </si>
  <si>
    <t>VBT</t>
  </si>
  <si>
    <t>MGC Token</t>
  </si>
  <si>
    <t>Caixa Pay</t>
  </si>
  <si>
    <t>CXP</t>
  </si>
  <si>
    <t>Brazilian Digital Token</t>
  </si>
  <si>
    <t>BRZ</t>
  </si>
  <si>
    <t>Sapphire</t>
  </si>
  <si>
    <t>SAPP</t>
  </si>
  <si>
    <t>Hatch</t>
  </si>
  <si>
    <t>HATCH</t>
  </si>
  <si>
    <t>VinDax Coin</t>
  </si>
  <si>
    <t>VD</t>
  </si>
  <si>
    <t>SatoExchange Token</t>
  </si>
  <si>
    <t>SATX</t>
  </si>
  <si>
    <t>Qobit</t>
  </si>
  <si>
    <t>QOB</t>
  </si>
  <si>
    <t>HotDollars Token</t>
  </si>
  <si>
    <t>HDS</t>
  </si>
  <si>
    <t>ECP+ Technology</t>
  </si>
  <si>
    <t xml:space="preserve">ECP </t>
  </si>
  <si>
    <t>XCELTOKEN PLUS</t>
  </si>
  <si>
    <t>XLAB</t>
  </si>
  <si>
    <t>GUSS.ONE</t>
  </si>
  <si>
    <t>GUSS</t>
  </si>
  <si>
    <t>BlockStamp</t>
  </si>
  <si>
    <t>Poverty Eradication Coin</t>
  </si>
  <si>
    <t>PEC</t>
  </si>
  <si>
    <t>SealBlock Token</t>
  </si>
  <si>
    <t>SKT</t>
  </si>
  <si>
    <t>BlockMason Link</t>
  </si>
  <si>
    <t>BLINK</t>
  </si>
  <si>
    <t>DEXTER</t>
  </si>
  <si>
    <t>DXR</t>
  </si>
  <si>
    <t>Connectome</t>
  </si>
  <si>
    <t>CNTM</t>
  </si>
  <si>
    <t>VODA TOKEN</t>
  </si>
  <si>
    <t>WDT</t>
  </si>
  <si>
    <t>Galaxy Wallet</t>
  </si>
  <si>
    <t>FileStorm</t>
  </si>
  <si>
    <t>MONEY CASH MINER</t>
  </si>
  <si>
    <t>LOLTOKEN</t>
  </si>
  <si>
    <t>LOL</t>
  </si>
  <si>
    <t>All For One Business</t>
  </si>
  <si>
    <t>AFO</t>
  </si>
  <si>
    <t>Address</t>
  </si>
  <si>
    <t>ADDR</t>
  </si>
  <si>
    <t>MDsquare</t>
  </si>
  <si>
    <t>TMED</t>
  </si>
  <si>
    <t>WebFlix</t>
  </si>
  <si>
    <t>WFX</t>
  </si>
  <si>
    <t>Energoncoin</t>
  </si>
  <si>
    <t>TFG1</t>
  </si>
  <si>
    <t>VeggieCoin</t>
  </si>
  <si>
    <t>VEGI</t>
  </si>
  <si>
    <t>Decentralway</t>
  </si>
  <si>
    <t>DCW</t>
  </si>
  <si>
    <t>ECreditCoin</t>
  </si>
  <si>
    <t>ECR</t>
  </si>
  <si>
    <t>Predator Coin</t>
  </si>
  <si>
    <t>PRD</t>
  </si>
  <si>
    <t>FUNDIN</t>
  </si>
  <si>
    <t>FDN</t>
  </si>
  <si>
    <t>Diligence</t>
  </si>
  <si>
    <t>IRA</t>
  </si>
  <si>
    <t>GiletJauneCoin</t>
  </si>
  <si>
    <t>GJCO</t>
  </si>
  <si>
    <t>MinerGate Token</t>
  </si>
  <si>
    <t>MG</t>
  </si>
  <si>
    <t>ODDO coin</t>
  </si>
  <si>
    <t>ODC</t>
  </si>
  <si>
    <t>Q DAO Governance token v1.0</t>
  </si>
  <si>
    <t>QDAO</t>
  </si>
  <si>
    <t>Metacoin</t>
  </si>
  <si>
    <t>Rabbit Coin</t>
  </si>
  <si>
    <t>BRB</t>
  </si>
  <si>
    <t>FIBOS</t>
  </si>
  <si>
    <t>FO</t>
  </si>
  <si>
    <t>AndesCoin</t>
  </si>
  <si>
    <t>ANDES</t>
  </si>
  <si>
    <t>Zer-Dex</t>
  </si>
  <si>
    <t>ZDX</t>
  </si>
  <si>
    <t>TicTalk</t>
  </si>
  <si>
    <t>BTC-Alpha Token</t>
  </si>
  <si>
    <t>Arcee Coin</t>
  </si>
  <si>
    <t>ARCEE</t>
  </si>
  <si>
    <t>SODA Coin</t>
  </si>
  <si>
    <t>Torchain</t>
  </si>
  <si>
    <t>TOR</t>
  </si>
  <si>
    <t>Zerozed</t>
  </si>
  <si>
    <t>X0Z</t>
  </si>
  <si>
    <t>Crex Token</t>
  </si>
  <si>
    <t>CREX</t>
  </si>
  <si>
    <t>GreenPay Coin</t>
  </si>
  <si>
    <t>GPC</t>
  </si>
  <si>
    <t>TRANSFAST</t>
  </si>
  <si>
    <t>FASTX</t>
  </si>
  <si>
    <t>EVERY ORIGINAL</t>
  </si>
  <si>
    <t>EVEO</t>
  </si>
  <si>
    <t>Frozencoin Network</t>
  </si>
  <si>
    <t>FZ</t>
  </si>
  <si>
    <t>Advertisingcoin</t>
  </si>
  <si>
    <t>ADVC</t>
  </si>
  <si>
    <t>Digi Dinar</t>
  </si>
  <si>
    <t>DDR</t>
  </si>
  <si>
    <t>StarBlock</t>
  </si>
  <si>
    <t>Cifculation</t>
  </si>
  <si>
    <t>DapperCoin</t>
  </si>
  <si>
    <t>Ethereum Cloud</t>
  </si>
  <si>
    <t>ETY</t>
  </si>
  <si>
    <t>NemoCoin</t>
  </si>
  <si>
    <t>NEMO</t>
  </si>
  <si>
    <t>COIC Token</t>
  </si>
  <si>
    <t>COIC</t>
  </si>
  <si>
    <t>Pureland Project</t>
  </si>
  <si>
    <t>PLD</t>
  </si>
  <si>
    <t>HL Chain</t>
  </si>
  <si>
    <t>HL</t>
  </si>
  <si>
    <t>Sea Cucumber Chain</t>
  </si>
  <si>
    <t>Amino Network</t>
  </si>
  <si>
    <t>AMIO</t>
  </si>
  <si>
    <t>Latex Chain</t>
  </si>
  <si>
    <t>LXC</t>
  </si>
  <si>
    <t>NMS Token</t>
  </si>
  <si>
    <t>NMST</t>
  </si>
  <si>
    <t>Monkey Coin</t>
  </si>
  <si>
    <t>MC</t>
  </si>
  <si>
    <t>Super Trip Chain</t>
  </si>
  <si>
    <t>SUPT</t>
  </si>
  <si>
    <t>Hanacoin</t>
  </si>
  <si>
    <t>HANA</t>
  </si>
  <si>
    <t>AgriNovusCoin</t>
  </si>
  <si>
    <t>Web Token Pay</t>
  </si>
  <si>
    <t>WTP</t>
  </si>
  <si>
    <t>SAPPCHAIN</t>
  </si>
  <si>
    <t>Pocket Arena</t>
  </si>
  <si>
    <t>Bitpanda Ecosystem Token</t>
  </si>
  <si>
    <t>BEST</t>
  </si>
  <si>
    <t>Mytracknet Token</t>
  </si>
  <si>
    <t>MTNT</t>
  </si>
  <si>
    <t>Xeonbit Token</t>
  </si>
  <si>
    <t>XNS</t>
  </si>
  <si>
    <t>CryptoVerificationCoin</t>
  </si>
  <si>
    <t>CVCC</t>
  </si>
  <si>
    <t>Bitcoin BEP2</t>
  </si>
  <si>
    <t>MicroBloodScience</t>
  </si>
  <si>
    <t>MBS</t>
  </si>
  <si>
    <t>Yap Stone</t>
  </si>
  <si>
    <t>YAP</t>
  </si>
  <si>
    <t>Spiking</t>
  </si>
  <si>
    <t>SPIKE</t>
  </si>
  <si>
    <t>Crypto Global Bank</t>
  </si>
  <si>
    <t>CGB</t>
  </si>
  <si>
    <t>Merge</t>
  </si>
  <si>
    <t>MERGE</t>
  </si>
  <si>
    <t>NewYork Exchange</t>
  </si>
  <si>
    <t>NYE</t>
  </si>
  <si>
    <t>Bitbook Gambling</t>
  </si>
  <si>
    <t>BXK</t>
  </si>
  <si>
    <t>Jarvis+</t>
  </si>
  <si>
    <t>JAR</t>
  </si>
  <si>
    <t>LNX Protocol</t>
  </si>
  <si>
    <t>LNX</t>
  </si>
  <si>
    <t>UP Token</t>
  </si>
  <si>
    <t>ChunghopToken</t>
  </si>
  <si>
    <t>BTCNEXT Coin</t>
  </si>
  <si>
    <t>BNX</t>
  </si>
  <si>
    <t>TrustVerse</t>
  </si>
  <si>
    <t>TRV</t>
  </si>
  <si>
    <t>Fashion Coin</t>
  </si>
  <si>
    <t>FSHN</t>
  </si>
  <si>
    <t>BuyCoinPos</t>
  </si>
  <si>
    <t>Tokoin</t>
  </si>
  <si>
    <t>TOKO</t>
  </si>
  <si>
    <t>TXT</t>
  </si>
  <si>
    <t>MoCo</t>
  </si>
  <si>
    <t>MOCO</t>
  </si>
  <si>
    <t>Hygenercoin</t>
  </si>
  <si>
    <t>HG</t>
  </si>
  <si>
    <t>Magic Cube Coin</t>
  </si>
  <si>
    <t>Silverway</t>
  </si>
  <si>
    <t>SLV</t>
  </si>
  <si>
    <t>EOS TRUST</t>
  </si>
  <si>
    <t>EOST</t>
  </si>
  <si>
    <t>Dcoin Token</t>
  </si>
  <si>
    <t>DT</t>
  </si>
  <si>
    <t>PIASA</t>
  </si>
  <si>
    <t>Super CoinView Token</t>
  </si>
  <si>
    <t>SCV</t>
  </si>
  <si>
    <t>RAKON</t>
  </si>
  <si>
    <t>RKN</t>
  </si>
  <si>
    <t>iBNB</t>
  </si>
  <si>
    <t>IBNB</t>
  </si>
  <si>
    <t>Fedora Gold</t>
  </si>
  <si>
    <t>FED</t>
  </si>
  <si>
    <t>GENES Chain</t>
  </si>
  <si>
    <t>GENES</t>
  </si>
  <si>
    <t>Hyper Speed Network</t>
  </si>
  <si>
    <t>EXOR</t>
  </si>
  <si>
    <t>Zuck Bucks</t>
  </si>
  <si>
    <t>ZBUX</t>
  </si>
  <si>
    <t>TheHolyRogerCoin</t>
  </si>
  <si>
    <t>ROGER</t>
  </si>
  <si>
    <t>BARE</t>
  </si>
  <si>
    <t>Bitrue Coin</t>
  </si>
  <si>
    <t>Title Network</t>
  </si>
  <si>
    <t>TNET</t>
  </si>
  <si>
    <t>MDtoken</t>
  </si>
  <si>
    <t>MDTK</t>
  </si>
  <si>
    <t>Virtual Goods Token</t>
  </si>
  <si>
    <t>VGO</t>
  </si>
  <si>
    <t>Sealchain</t>
  </si>
  <si>
    <t>LinkArt</t>
  </si>
  <si>
    <t>LAR</t>
  </si>
  <si>
    <t>Littlesesame</t>
  </si>
  <si>
    <t>LSC</t>
  </si>
  <si>
    <t>QPay</t>
  </si>
  <si>
    <t>QPY</t>
  </si>
  <si>
    <t>Sombe</t>
  </si>
  <si>
    <t>SBE</t>
  </si>
  <si>
    <t>Kitcoin</t>
  </si>
  <si>
    <t>KTC</t>
  </si>
  <si>
    <t>The Forbidden Forest</t>
  </si>
  <si>
    <t>FORESTPLUS</t>
  </si>
  <si>
    <t>BlackPearl Token</t>
  </si>
  <si>
    <t>BPLC</t>
  </si>
  <si>
    <t>UNIGRID</t>
  </si>
  <si>
    <t>UGD</t>
  </si>
  <si>
    <t>Golden Token</t>
  </si>
  <si>
    <t>FUZE Token</t>
  </si>
  <si>
    <t>FUZE</t>
  </si>
  <si>
    <t>Storeum</t>
  </si>
  <si>
    <t>STO</t>
  </si>
  <si>
    <t>Ethereum Legend Eight</t>
  </si>
  <si>
    <t>ETC8</t>
  </si>
  <si>
    <t>SuperSkyNet</t>
  </si>
  <si>
    <t>SSN</t>
  </si>
  <si>
    <t>DYNAMITE Token</t>
  </si>
  <si>
    <t>DYNMT</t>
  </si>
  <si>
    <t>AmonD</t>
  </si>
  <si>
    <t>AMON</t>
  </si>
  <si>
    <t>Cruzbit</t>
  </si>
  <si>
    <t>CRUZ</t>
  </si>
  <si>
    <t>SOGA Project</t>
  </si>
  <si>
    <t>SOGA</t>
  </si>
  <si>
    <t>BZH TOKEN</t>
  </si>
  <si>
    <t>BZH</t>
  </si>
  <si>
    <t>Donu</t>
  </si>
  <si>
    <t>DONU</t>
  </si>
  <si>
    <t>Eureka Coin</t>
  </si>
  <si>
    <t>ERK</t>
  </si>
  <si>
    <t>LightningCoin</t>
  </si>
  <si>
    <t>PGF500</t>
  </si>
  <si>
    <t>PGF7T</t>
  </si>
  <si>
    <t>Ziktalk</t>
  </si>
  <si>
    <t>ZIK</t>
  </si>
  <si>
    <t>Custody Token</t>
  </si>
  <si>
    <t>CUST</t>
  </si>
  <si>
    <t>Xiropht</t>
  </si>
  <si>
    <t>XIRO</t>
  </si>
  <si>
    <t>LIBER COIN</t>
  </si>
  <si>
    <t>LBR</t>
  </si>
  <si>
    <t>Heart Number</t>
  </si>
  <si>
    <t>HTN</t>
  </si>
  <si>
    <t>DAppLinks</t>
  </si>
  <si>
    <t>DLX</t>
  </si>
  <si>
    <t>Game Chain</t>
  </si>
  <si>
    <t>SEED OF LOVE</t>
  </si>
  <si>
    <t>SEOL</t>
  </si>
  <si>
    <t>EBOMB</t>
  </si>
  <si>
    <t>POW</t>
  </si>
  <si>
    <t>Harcomia</t>
  </si>
  <si>
    <t>HCA</t>
  </si>
  <si>
    <t>Joy Coin</t>
  </si>
  <si>
    <t>Ethereum Money</t>
  </si>
  <si>
    <t>ETHMNY</t>
  </si>
  <si>
    <t>Vision Network</t>
  </si>
  <si>
    <t>VSN</t>
  </si>
  <si>
    <t>Migranet</t>
  </si>
  <si>
    <t>MIG</t>
  </si>
  <si>
    <t>ZeuxCoin</t>
  </si>
  <si>
    <t>ZUC</t>
  </si>
  <si>
    <t>502 Bad Gateway Token</t>
  </si>
  <si>
    <t>Z502</t>
  </si>
  <si>
    <t>MYKEY</t>
  </si>
  <si>
    <t>Digipharm</t>
  </si>
  <si>
    <t>DPH</t>
  </si>
  <si>
    <t>AAA COIN</t>
  </si>
  <si>
    <t>Tyercoin</t>
  </si>
  <si>
    <t>Ezystayz</t>
  </si>
  <si>
    <t>Huni</t>
  </si>
  <si>
    <t>HNI</t>
  </si>
  <si>
    <t>SwapCoinz</t>
  </si>
  <si>
    <t>SPAZ</t>
  </si>
  <si>
    <t>HonestCoin</t>
  </si>
  <si>
    <t>USDH</t>
  </si>
  <si>
    <t>XEuro</t>
  </si>
  <si>
    <t>XEURO</t>
  </si>
  <si>
    <t>Temtum</t>
  </si>
  <si>
    <t>TEM</t>
  </si>
  <si>
    <t>Super Black Hole</t>
  </si>
  <si>
    <t>HOLE</t>
  </si>
  <si>
    <t>Antra</t>
  </si>
  <si>
    <t>ANTR</t>
  </si>
  <si>
    <t>Distributed Energy Coin</t>
  </si>
  <si>
    <t>Pandroyty Token</t>
  </si>
  <si>
    <t>PDRY</t>
  </si>
  <si>
    <t>Global China Cash</t>
  </si>
  <si>
    <t>CNC</t>
  </si>
  <si>
    <t>Sapchain</t>
  </si>
  <si>
    <t>Efficient Transaction Token</t>
  </si>
  <si>
    <t>Etrade</t>
  </si>
  <si>
    <t>PixEOS</t>
  </si>
  <si>
    <t>PIXEOS</t>
  </si>
  <si>
    <t>Metal Packaging Token</t>
  </si>
  <si>
    <t>UPBTC Token</t>
  </si>
  <si>
    <t>UPB</t>
  </si>
  <si>
    <t>BTSunicorn</t>
  </si>
  <si>
    <t>BTSUCN</t>
  </si>
  <si>
    <t>808TA Token</t>
  </si>
  <si>
    <t>808TA</t>
  </si>
  <si>
    <t>SPONB</t>
  </si>
  <si>
    <t>SPO</t>
  </si>
  <si>
    <t>GrandPa Fan</t>
  </si>
  <si>
    <t>FYY</t>
  </si>
  <si>
    <t>Crespo</t>
  </si>
  <si>
    <t>CSO</t>
  </si>
  <si>
    <t>Blue Baikal</t>
  </si>
  <si>
    <t>Rock N Rain Coin</t>
  </si>
  <si>
    <t>RNRC</t>
  </si>
  <si>
    <t>Thx!</t>
  </si>
  <si>
    <t>Coweye</t>
  </si>
  <si>
    <t>NEWLAND</t>
  </si>
  <si>
    <t>NLD</t>
  </si>
  <si>
    <t>Dragon Option</t>
  </si>
  <si>
    <t>Predict</t>
  </si>
  <si>
    <t>PT</t>
  </si>
  <si>
    <t>CSC JACKPOT</t>
  </si>
  <si>
    <t>CSCJ</t>
  </si>
  <si>
    <t>Tsingzou-Tokyo Medical Cooperation</t>
  </si>
  <si>
    <t>TTMC</t>
  </si>
  <si>
    <t>Atlantic Coin</t>
  </si>
  <si>
    <t>ATC</t>
  </si>
  <si>
    <t>EXMO Coin</t>
  </si>
  <si>
    <t>EXM</t>
  </si>
  <si>
    <t>Eminer</t>
  </si>
  <si>
    <t>EM</t>
  </si>
  <si>
    <t>MEXC Token</t>
  </si>
  <si>
    <t>MEXC</t>
  </si>
  <si>
    <t>Hardware Chain</t>
  </si>
  <si>
    <t>HDW</t>
  </si>
  <si>
    <t>LinkToken</t>
  </si>
  <si>
    <t>CSPC</t>
  </si>
  <si>
    <t>Blockchain Knowledge Coin</t>
  </si>
  <si>
    <t>Fetish Coin</t>
  </si>
  <si>
    <t>FETISH</t>
  </si>
  <si>
    <t>Project WITH</t>
  </si>
  <si>
    <t>WIKEN</t>
  </si>
  <si>
    <t>XWC Dice Token</t>
  </si>
  <si>
    <t>XDT</t>
  </si>
  <si>
    <t>Circuit</t>
  </si>
  <si>
    <t>CRCT</t>
  </si>
  <si>
    <t>Stream</t>
  </si>
  <si>
    <t>STM</t>
  </si>
  <si>
    <t>YottaChain</t>
  </si>
  <si>
    <t>YTA</t>
  </si>
  <si>
    <t>LNKO Token</t>
  </si>
  <si>
    <t>LNKO</t>
  </si>
  <si>
    <t>Aircoins</t>
  </si>
  <si>
    <t>AIRX</t>
  </si>
  <si>
    <t>General Attention Currency</t>
  </si>
  <si>
    <t>XAC</t>
  </si>
  <si>
    <t>Encocoin</t>
  </si>
  <si>
    <t>Clear Coin</t>
  </si>
  <si>
    <t>Xensor</t>
  </si>
  <si>
    <t>Facite</t>
  </si>
  <si>
    <t>FIT</t>
  </si>
  <si>
    <t>Netm</t>
  </si>
  <si>
    <t>NTM</t>
  </si>
  <si>
    <t>PayMasterCoin</t>
  </si>
  <si>
    <t>PMC</t>
  </si>
  <si>
    <t>Yobit Token</t>
  </si>
  <si>
    <t>YO</t>
  </si>
  <si>
    <t>STK Coin</t>
  </si>
  <si>
    <t>Glosfer Token</t>
  </si>
  <si>
    <t>GLO</t>
  </si>
  <si>
    <t>Bitsonic Token</t>
  </si>
  <si>
    <t>Cryptassist</t>
  </si>
  <si>
    <t>CTAT</t>
  </si>
  <si>
    <t>VERSESS COIN</t>
  </si>
  <si>
    <t>VERS</t>
  </si>
  <si>
    <t>Token Economy Doin</t>
  </si>
  <si>
    <t>TED</t>
  </si>
  <si>
    <t>TronEuropeRewardCoin</t>
  </si>
  <si>
    <t>TERC</t>
  </si>
  <si>
    <t>DeltaExCoin</t>
  </si>
  <si>
    <t>DLTX</t>
  </si>
  <si>
    <t>Cryptospot Token</t>
  </si>
  <si>
    <t>SPOT</t>
  </si>
  <si>
    <t>XCoinPay</t>
  </si>
  <si>
    <t>DYX</t>
  </si>
  <si>
    <t>SPENDER-X</t>
  </si>
  <si>
    <t>SPDX</t>
  </si>
  <si>
    <t>360 Tribe</t>
  </si>
  <si>
    <t>TRIBE</t>
  </si>
  <si>
    <t>WAL</t>
  </si>
  <si>
    <t>Dimension</t>
  </si>
  <si>
    <t>EON</t>
  </si>
  <si>
    <t>PLANET</t>
  </si>
  <si>
    <t>COINXCLUB</t>
  </si>
  <si>
    <t>IDK</t>
  </si>
  <si>
    <t>CryptoBonusMiles</t>
  </si>
  <si>
    <t>CBM</t>
  </si>
  <si>
    <t>EMOGI Network</t>
  </si>
  <si>
    <t>ECPN Token</t>
  </si>
  <si>
    <t>ECPN</t>
  </si>
  <si>
    <t>Extreme Private Masternode Coin</t>
  </si>
  <si>
    <t>EPM</t>
  </si>
  <si>
    <t>Wave Edu Coin</t>
  </si>
  <si>
    <t>WEC</t>
  </si>
  <si>
    <t>BitcoinMoney</t>
  </si>
  <si>
    <t>BCM</t>
  </si>
  <si>
    <t>Spice Token</t>
  </si>
  <si>
    <t>Maya Coin</t>
  </si>
  <si>
    <t>MAYA</t>
  </si>
  <si>
    <t>Supertron</t>
  </si>
  <si>
    <t>STRO</t>
  </si>
  <si>
    <t>Hintchain</t>
  </si>
  <si>
    <t>HINT</t>
  </si>
  <si>
    <t>PayProtocol Paycoin</t>
  </si>
  <si>
    <t>PCI</t>
  </si>
  <si>
    <t>Capitalsharetoken</t>
  </si>
  <si>
    <t>CSTO</t>
  </si>
  <si>
    <t>uTip</t>
  </si>
  <si>
    <t>UTIP</t>
  </si>
  <si>
    <t>Electronic Move Pay</t>
  </si>
  <si>
    <t>EMP</t>
  </si>
  <si>
    <t>Nacho Coin</t>
  </si>
  <si>
    <t>NACHO</t>
  </si>
  <si>
    <t>HORA Token</t>
  </si>
  <si>
    <t>HORA</t>
  </si>
  <si>
    <t>12Ships</t>
  </si>
  <si>
    <t>TSHP</t>
  </si>
  <si>
    <t>Jobchain</t>
  </si>
  <si>
    <t>JOB</t>
  </si>
  <si>
    <t>Echoin</t>
  </si>
  <si>
    <t>InfChain</t>
  </si>
  <si>
    <t>ZionCoin</t>
  </si>
  <si>
    <t>ZNC</t>
  </si>
  <si>
    <t>B360</t>
  </si>
  <si>
    <t>Opennity</t>
  </si>
  <si>
    <t>OPNN</t>
  </si>
  <si>
    <t>LoveHearts</t>
  </si>
  <si>
    <t>LVH</t>
  </si>
  <si>
    <t>Nestree</t>
  </si>
  <si>
    <t>Arthur Chain</t>
  </si>
  <si>
    <t>CMDX</t>
  </si>
  <si>
    <t>Muay Thai Chain</t>
  </si>
  <si>
    <t>USDx Stablecoin</t>
  </si>
  <si>
    <t>Warranty Chain</t>
  </si>
  <si>
    <t>WAC</t>
  </si>
  <si>
    <t>INLOCK</t>
  </si>
  <si>
    <t>ILK</t>
  </si>
  <si>
    <t>FunKeyPay</t>
  </si>
  <si>
    <t>UNICORN Token</t>
  </si>
  <si>
    <t>GP Token</t>
  </si>
  <si>
    <t>XGP</t>
  </si>
  <si>
    <t>Helios Protocol</t>
  </si>
  <si>
    <t>HLS</t>
  </si>
  <si>
    <t>PROT</t>
  </si>
  <si>
    <t>TOPIA</t>
  </si>
  <si>
    <t>Jetmint</t>
  </si>
  <si>
    <t>XYZ</t>
  </si>
  <si>
    <t>HUPAYX</t>
  </si>
  <si>
    <t>HUP</t>
  </si>
  <si>
    <t>TUNE TOKEN</t>
  </si>
  <si>
    <t>Decentralized Vulnerability Platform</t>
  </si>
  <si>
    <t>DVP</t>
  </si>
  <si>
    <t>Receive Access Ecosystem</t>
  </si>
  <si>
    <t>RAE</t>
  </si>
  <si>
    <t>BravoCoin</t>
  </si>
  <si>
    <t>BRAVO</t>
  </si>
  <si>
    <t>ArdCoin</t>
  </si>
  <si>
    <t>ARDX</t>
  </si>
  <si>
    <t>Alldex Alliance</t>
  </si>
  <si>
    <t>AXA</t>
  </si>
  <si>
    <t xml:space="preserve">LBXC </t>
  </si>
  <si>
    <t>BIUT</t>
  </si>
  <si>
    <t>Treelion</t>
  </si>
  <si>
    <t>Sugarchain</t>
  </si>
  <si>
    <t>SUGAR</t>
  </si>
  <si>
    <t>Business Credit Substitute</t>
  </si>
  <si>
    <t>Safe SeaFood Coin</t>
  </si>
  <si>
    <t>SSF</t>
  </si>
  <si>
    <t>PLAY Token</t>
  </si>
  <si>
    <t>PalChain</t>
  </si>
  <si>
    <t>PALT</t>
  </si>
  <si>
    <t>Pegasus</t>
  </si>
  <si>
    <t>PGS</t>
  </si>
  <si>
    <t>NexDAX</t>
  </si>
  <si>
    <t>NT</t>
  </si>
  <si>
    <t>Chinese Shopping Platform</t>
  </si>
  <si>
    <t>Bitfxt Coin</t>
  </si>
  <si>
    <t>Bincentive</t>
  </si>
  <si>
    <t>BCNT</t>
  </si>
  <si>
    <t>IPFST</t>
  </si>
  <si>
    <t>VNDC</t>
  </si>
  <si>
    <t>Klaytn</t>
  </si>
  <si>
    <t>KLAY</t>
  </si>
  <si>
    <t>Vinci</t>
  </si>
  <si>
    <t>VINCI</t>
  </si>
  <si>
    <t>Avantage</t>
  </si>
  <si>
    <t>AVN</t>
  </si>
  <si>
    <t>PlayerVsPlayerCoin</t>
  </si>
  <si>
    <t>PVP</t>
  </si>
  <si>
    <t>EXNCE</t>
  </si>
  <si>
    <t>XNC</t>
  </si>
  <si>
    <t>Mogu</t>
  </si>
  <si>
    <t>MOGX</t>
  </si>
  <si>
    <t>Codemy</t>
  </si>
  <si>
    <t>COD</t>
  </si>
  <si>
    <t>SWIPE Network</t>
  </si>
  <si>
    <t>SWIPE</t>
  </si>
  <si>
    <t>Black Diamond Rating</t>
  </si>
  <si>
    <t>HZT</t>
  </si>
  <si>
    <t>Ace Entertainment</t>
  </si>
  <si>
    <t>StarPlay</t>
  </si>
  <si>
    <t>STPC</t>
  </si>
  <si>
    <t>Intelligent Internet of Things Token</t>
  </si>
  <si>
    <t>IIOTT</t>
  </si>
  <si>
    <t>Mangocoin</t>
  </si>
  <si>
    <t>MNG</t>
  </si>
  <si>
    <t>ASIMI</t>
  </si>
  <si>
    <t>ZUM TOKEN</t>
  </si>
  <si>
    <t>ESCX Token</t>
  </si>
  <si>
    <t>ESCX</t>
  </si>
  <si>
    <t>ALP Coin</t>
  </si>
  <si>
    <t>ALP</t>
  </si>
  <si>
    <t>GSTCOIN</t>
  </si>
  <si>
    <t>ARTISTA</t>
  </si>
  <si>
    <t>ARTS</t>
  </si>
  <si>
    <t>EYES Protocol</t>
  </si>
  <si>
    <t>EYES</t>
  </si>
  <si>
    <t>DEXA COIN</t>
  </si>
  <si>
    <t>DEXA</t>
  </si>
  <si>
    <t>HuoTop</t>
  </si>
  <si>
    <t>HTP</t>
  </si>
  <si>
    <t>Digital Wallet</t>
  </si>
  <si>
    <t>DWC</t>
  </si>
  <si>
    <t>HNT Chain</t>
  </si>
  <si>
    <t>HNTC</t>
  </si>
  <si>
    <t>520</t>
  </si>
  <si>
    <t>Holiday Chain</t>
  </si>
  <si>
    <t xml:space="preserve"> HCC</t>
  </si>
  <si>
    <t>VERA</t>
  </si>
  <si>
    <t>Wrapped MarbleCards</t>
  </si>
  <si>
    <t>WMC</t>
  </si>
  <si>
    <t>Hashshare</t>
  </si>
  <si>
    <t>HSS</t>
  </si>
  <si>
    <t>Orbit Chain</t>
  </si>
  <si>
    <t>ORC</t>
  </si>
  <si>
    <t>Digital Gold Token</t>
  </si>
  <si>
    <t>Nahmii</t>
  </si>
  <si>
    <t>NII</t>
  </si>
  <si>
    <t>OmotenashiCoin</t>
  </si>
  <si>
    <t>MTNS</t>
  </si>
  <si>
    <t>MEETtoken</t>
  </si>
  <si>
    <t>MTT</t>
  </si>
  <si>
    <t>MISS</t>
  </si>
  <si>
    <t>TrustUSD</t>
  </si>
  <si>
    <t>TRUSD</t>
  </si>
  <si>
    <t>Bitflate</t>
  </si>
  <si>
    <t>BFL</t>
  </si>
  <si>
    <t>XRPHD</t>
  </si>
  <si>
    <t>XHD</t>
  </si>
  <si>
    <t>Phillionex</t>
  </si>
  <si>
    <t>PHN</t>
  </si>
  <si>
    <t>Suterusu</t>
  </si>
  <si>
    <t>SUTER</t>
  </si>
  <si>
    <t>LM Token</t>
  </si>
  <si>
    <t>LM</t>
  </si>
  <si>
    <t>CounosX</t>
  </si>
  <si>
    <t>CCXX</t>
  </si>
  <si>
    <t>SOLBIT</t>
  </si>
  <si>
    <t>SBT</t>
  </si>
  <si>
    <t>DIVO Token</t>
  </si>
  <si>
    <t>DIVO</t>
  </si>
  <si>
    <t>Bitor</t>
  </si>
  <si>
    <t>UniversalCoin</t>
  </si>
  <si>
    <t>UVC</t>
  </si>
  <si>
    <t>EIDOS</t>
  </si>
  <si>
    <t>SimpleChain</t>
  </si>
  <si>
    <t>SIPC</t>
  </si>
  <si>
    <t>MargiX</t>
  </si>
  <si>
    <t>MGX</t>
  </si>
  <si>
    <t>Hymnode</t>
  </si>
  <si>
    <t>SimplexChain</t>
  </si>
  <si>
    <t>The Chain of Business Entertainment</t>
  </si>
  <si>
    <t>CBE</t>
  </si>
  <si>
    <t>HOPE</t>
  </si>
  <si>
    <t>CODEO TOKEN</t>
  </si>
  <si>
    <t>CODEO</t>
  </si>
  <si>
    <t>Firmachain</t>
  </si>
  <si>
    <t>SKIN RICH</t>
  </si>
  <si>
    <t>AfroDex Labs Token</t>
  </si>
  <si>
    <t>AFDLT</t>
  </si>
  <si>
    <t>Bitcoin and Company Network</t>
  </si>
  <si>
    <t>BITN</t>
  </si>
  <si>
    <t>Lucent</t>
  </si>
  <si>
    <t>LCNT</t>
  </si>
  <si>
    <t>Turret</t>
  </si>
  <si>
    <t>TUR</t>
  </si>
  <si>
    <t>Rozeus</t>
  </si>
  <si>
    <t>ROZ</t>
  </si>
  <si>
    <t>LUCY</t>
  </si>
  <si>
    <t>Biido</t>
  </si>
  <si>
    <t>BION</t>
  </si>
  <si>
    <t>Ebakus</t>
  </si>
  <si>
    <t>EBK</t>
  </si>
  <si>
    <t>NextDAO</t>
  </si>
  <si>
    <t>NAX</t>
  </si>
  <si>
    <t>TRCB Chain</t>
  </si>
  <si>
    <t>TRCB</t>
  </si>
  <si>
    <t>Banklife</t>
  </si>
  <si>
    <t>LIB</t>
  </si>
  <si>
    <t>BMJ Coin</t>
  </si>
  <si>
    <t>BMJ</t>
  </si>
  <si>
    <t>Kaleido</t>
  </si>
  <si>
    <t>KAL</t>
  </si>
  <si>
    <t>Decentralized Data Assets Management</t>
  </si>
  <si>
    <t>DDAM</t>
  </si>
  <si>
    <t>VNX Exchange</t>
  </si>
  <si>
    <t>VNXLU</t>
  </si>
  <si>
    <t>Navibration</t>
  </si>
  <si>
    <t>Bavala</t>
  </si>
  <si>
    <t>BVA</t>
  </si>
  <si>
    <t>JD Coin</t>
  </si>
  <si>
    <t>JDC</t>
  </si>
  <si>
    <t>CoinDeal Token</t>
  </si>
  <si>
    <t>CDL</t>
  </si>
  <si>
    <t>MEDIUM</t>
  </si>
  <si>
    <t>MDM</t>
  </si>
  <si>
    <t>The Mart Token</t>
  </si>
  <si>
    <t>Bitcratic</t>
  </si>
  <si>
    <t>Simplicity Coin</t>
  </si>
  <si>
    <t>SPL</t>
  </si>
  <si>
    <t>GoldeNugget</t>
  </si>
  <si>
    <t>GNTO</t>
  </si>
  <si>
    <t>TORcorp</t>
  </si>
  <si>
    <t>TORR</t>
  </si>
  <si>
    <t>Documentchain</t>
  </si>
  <si>
    <t>DMS</t>
  </si>
  <si>
    <t>CBI Index 7</t>
  </si>
  <si>
    <t>CBIX7</t>
  </si>
  <si>
    <t>Tradeplus</t>
  </si>
  <si>
    <t>TDPS</t>
  </si>
  <si>
    <t>Pride</t>
  </si>
  <si>
    <t>LGBTQ</t>
  </si>
  <si>
    <t>FOX Token</t>
  </si>
  <si>
    <t>FOX</t>
  </si>
  <si>
    <t>MimbleWimbleCoin</t>
  </si>
  <si>
    <t>MWC</t>
  </si>
  <si>
    <t>Nosturis</t>
  </si>
  <si>
    <t>NTRS</t>
  </si>
  <si>
    <t>3X Short Bitcoin Token</t>
  </si>
  <si>
    <t>3X Long Bitcoin Token</t>
  </si>
  <si>
    <t>GOTOGODS</t>
  </si>
  <si>
    <t>OGODS</t>
  </si>
  <si>
    <t>BYZBIT</t>
  </si>
  <si>
    <t>BYT</t>
  </si>
  <si>
    <t>Chess Coin</t>
  </si>
  <si>
    <t>Payment Coin</t>
  </si>
  <si>
    <t>Grimm</t>
  </si>
  <si>
    <t>GRIMM</t>
  </si>
  <si>
    <t>Bispex</t>
  </si>
  <si>
    <t>BPX</t>
  </si>
  <si>
    <t>CAPITAL X CELL</t>
  </si>
  <si>
    <t>CXC</t>
  </si>
  <si>
    <t>UNIVERSE Token</t>
  </si>
  <si>
    <t>Transaction Ongoing System</t>
  </si>
  <si>
    <t>Jemoo Community</t>
  </si>
  <si>
    <t>Quality Tracing Chain</t>
  </si>
  <si>
    <t>QTC</t>
  </si>
  <si>
    <t>Anonymous Coin</t>
  </si>
  <si>
    <t>AMC</t>
  </si>
  <si>
    <t>Triffic</t>
  </si>
  <si>
    <t>GPS</t>
  </si>
  <si>
    <t>Rocket Fund</t>
  </si>
  <si>
    <t>RKT</t>
  </si>
  <si>
    <t>Bankcoin Reserve</t>
  </si>
  <si>
    <t>BCR</t>
  </si>
  <si>
    <t>Five Star Coin</t>
  </si>
  <si>
    <t>FSC</t>
  </si>
  <si>
    <t>Ubiquitous Social Network Service</t>
  </si>
  <si>
    <t>USNS</t>
  </si>
  <si>
    <t>EazyPayZa</t>
  </si>
  <si>
    <t>EZPAY</t>
  </si>
  <si>
    <t>HGH Token</t>
  </si>
  <si>
    <t>HGH</t>
  </si>
  <si>
    <t>AfroDex</t>
  </si>
  <si>
    <t>AFROX</t>
  </si>
  <si>
    <t>Science Chain</t>
  </si>
  <si>
    <t>Hidden Coin</t>
  </si>
  <si>
    <t>HDN</t>
  </si>
  <si>
    <t>StiB</t>
  </si>
  <si>
    <t>STI</t>
  </si>
  <si>
    <t>Juventus Fan Token</t>
  </si>
  <si>
    <t>JUV</t>
  </si>
  <si>
    <t>Bitorcash Token</t>
  </si>
  <si>
    <t>BOC</t>
  </si>
  <si>
    <t>MASTER USD</t>
  </si>
  <si>
    <t>ARCS</t>
  </si>
  <si>
    <t>ARX</t>
  </si>
  <si>
    <t>Crypto Village Accelerator</t>
  </si>
  <si>
    <t>CVA</t>
  </si>
  <si>
    <t>SPIDER ECOLOGY</t>
  </si>
  <si>
    <t>ESPI</t>
  </si>
  <si>
    <t>BLOOD</t>
  </si>
  <si>
    <t>WeedCash</t>
  </si>
  <si>
    <t>WEED</t>
  </si>
  <si>
    <t>MAP Protocol</t>
  </si>
  <si>
    <t>MAP</t>
  </si>
  <si>
    <t>TLS Token</t>
  </si>
  <si>
    <t>TLS</t>
  </si>
  <si>
    <t>SOMESING</t>
  </si>
  <si>
    <t>Litbinex Coin</t>
  </si>
  <si>
    <t>Cryptocurrency</t>
  </si>
  <si>
    <t>CCY</t>
  </si>
  <si>
    <t>1AI</t>
  </si>
  <si>
    <t>CENTEX</t>
  </si>
  <si>
    <t>CNTX</t>
  </si>
  <si>
    <t>ROAD</t>
  </si>
  <si>
    <t>CryptoGalaxy</t>
  </si>
  <si>
    <t>CryptoEnergy</t>
  </si>
  <si>
    <t>CNRG</t>
  </si>
  <si>
    <t>BitUnits Europa</t>
  </si>
  <si>
    <t>OPA</t>
  </si>
  <si>
    <t>HEX</t>
  </si>
  <si>
    <t>Quras Token</t>
  </si>
  <si>
    <t>XQC</t>
  </si>
  <si>
    <t>Microchain</t>
  </si>
  <si>
    <t>Global Digital Content</t>
  </si>
  <si>
    <t>GDC</t>
  </si>
  <si>
    <t>Dragonbit</t>
  </si>
  <si>
    <t>DRGB</t>
  </si>
  <si>
    <t>APIX</t>
  </si>
  <si>
    <t>UCX</t>
  </si>
  <si>
    <t>Litecash</t>
  </si>
  <si>
    <t>CASH</t>
  </si>
  <si>
    <t>CCUniverse</t>
  </si>
  <si>
    <t>UVU</t>
  </si>
  <si>
    <t>Universal Protocol Token</t>
  </si>
  <si>
    <t>UPT</t>
  </si>
  <si>
    <t>Relianz</t>
  </si>
  <si>
    <t>RLZ</t>
  </si>
  <si>
    <t>TrueAUD</t>
  </si>
  <si>
    <t>TAUD</t>
  </si>
  <si>
    <t>3X Short Cosmos Token</t>
  </si>
  <si>
    <t>ATOMBEAR</t>
  </si>
  <si>
    <t>3X Long Ethereum Token</t>
  </si>
  <si>
    <t>ETHBULL</t>
  </si>
  <si>
    <t>3X Long Algorand Token</t>
  </si>
  <si>
    <t>ALGOBULL</t>
  </si>
  <si>
    <t>3X Short TomoChain Token</t>
  </si>
  <si>
    <t>TOMOBEAR</t>
  </si>
  <si>
    <t>3X Long Matic Token</t>
  </si>
  <si>
    <t>MATICBULL</t>
  </si>
  <si>
    <t>3X Long TomoChain Token</t>
  </si>
  <si>
    <t>TOMOBULL</t>
  </si>
  <si>
    <t>3X Short Ethereum Token</t>
  </si>
  <si>
    <t>ETHBEAR</t>
  </si>
  <si>
    <t>3X Short Tezos Token</t>
  </si>
  <si>
    <t>XTZBEAR</t>
  </si>
  <si>
    <t>3X Long Cosmos Token</t>
  </si>
  <si>
    <t>ATOMBULL</t>
  </si>
  <si>
    <t>3X Short EOS Token</t>
  </si>
  <si>
    <t>EOSBEAR</t>
  </si>
  <si>
    <t>3X Long Dragon Index Token</t>
  </si>
  <si>
    <t>DRGNBULL</t>
  </si>
  <si>
    <t>3X Short Altcoin Index Token</t>
  </si>
  <si>
    <t>ALTBEAR</t>
  </si>
  <si>
    <t>3X Long Cardano Token</t>
  </si>
  <si>
    <t>ADABULL</t>
  </si>
  <si>
    <t>3X Short Shitcoin Index Token</t>
  </si>
  <si>
    <t>BEARSHIT</t>
  </si>
  <si>
    <t>3X Long Tether Token</t>
  </si>
  <si>
    <t>USDTBULL</t>
  </si>
  <si>
    <t>3X Long Altcoin Index Token</t>
  </si>
  <si>
    <t>ALTBULL</t>
  </si>
  <si>
    <t>3X Short XRP Token</t>
  </si>
  <si>
    <t>XRPBEAR</t>
  </si>
  <si>
    <t>3X Long XRP Token</t>
  </si>
  <si>
    <t>XRPBULL</t>
  </si>
  <si>
    <t>3X Short Algorand Token</t>
  </si>
  <si>
    <t>ALGOBEAR</t>
  </si>
  <si>
    <t>3X Long BNB Token</t>
  </si>
  <si>
    <t>BNBBULL</t>
  </si>
  <si>
    <t>1X Short Bitcoin Token</t>
  </si>
  <si>
    <t>HEDGE</t>
  </si>
  <si>
    <t>1X Short Ethereum Token</t>
  </si>
  <si>
    <t>ETHHEDGE</t>
  </si>
  <si>
    <t>1X Short EOS Token</t>
  </si>
  <si>
    <t>EOSHEDGE</t>
  </si>
  <si>
    <t>3X Short Litecoin Token</t>
  </si>
  <si>
    <t>LTCBEAR</t>
  </si>
  <si>
    <t>3X Long Litecoin Token</t>
  </si>
  <si>
    <t>LTCBULL</t>
  </si>
  <si>
    <t>3X Long Shitcoin Index Token</t>
  </si>
  <si>
    <t>BULLSHIT</t>
  </si>
  <si>
    <t>3X Long Midcap Index Token</t>
  </si>
  <si>
    <t>MIDBULL</t>
  </si>
  <si>
    <t>1X Short Litecoin Token</t>
  </si>
  <si>
    <t>LTCHEDGE</t>
  </si>
  <si>
    <t>3X Long LEO Token</t>
  </si>
  <si>
    <t>LEOBULL</t>
  </si>
  <si>
    <t>3X Short Cardano Token</t>
  </si>
  <si>
    <t>ADABEAR</t>
  </si>
  <si>
    <t>3X Short Chainlink Token</t>
  </si>
  <si>
    <t>LINKBEAR</t>
  </si>
  <si>
    <t>3X Short TRX Token</t>
  </si>
  <si>
    <t>TRXBEAR</t>
  </si>
  <si>
    <t>3X Long Chainlink Token</t>
  </si>
  <si>
    <t>LINKBULL</t>
  </si>
  <si>
    <t>3X Long EOS Token</t>
  </si>
  <si>
    <t>EOSBULL</t>
  </si>
  <si>
    <t>3X Long Huobi Token Token</t>
  </si>
  <si>
    <t>HTBULL</t>
  </si>
  <si>
    <t>3X Short OKB Token</t>
  </si>
  <si>
    <t>OKBBEAR</t>
  </si>
  <si>
    <t>3X Short BNB Token</t>
  </si>
  <si>
    <t>BNBBEAR</t>
  </si>
  <si>
    <t>Apexel Natural Nano</t>
  </si>
  <si>
    <t>ANN</t>
  </si>
  <si>
    <t>Vallix</t>
  </si>
  <si>
    <t>Bitsonic Gas</t>
  </si>
  <si>
    <t>3X Long Tezos Token</t>
  </si>
  <si>
    <t>XTZBULL</t>
  </si>
  <si>
    <t>3X Short Dragon Index Token</t>
  </si>
  <si>
    <t>DRGNBEAR</t>
  </si>
  <si>
    <t>3X Short BitMax Token Token</t>
  </si>
  <si>
    <t>BTMXBEAR</t>
  </si>
  <si>
    <t>JoyTube Token</t>
  </si>
  <si>
    <t>JTT</t>
  </si>
  <si>
    <t>FINPLE</t>
  </si>
  <si>
    <t>FPT</t>
  </si>
  <si>
    <t>Agricultural Trade Chain</t>
  </si>
  <si>
    <t>AAT</t>
  </si>
  <si>
    <t>EUP Chain</t>
  </si>
  <si>
    <t>EUP</t>
  </si>
  <si>
    <t>GLOBAL HASH POWER</t>
  </si>
  <si>
    <t>GHP</t>
  </si>
  <si>
    <t>3X Long TRX Token</t>
  </si>
  <si>
    <t>TRXBULL</t>
  </si>
  <si>
    <t>3X Long Bitcoin SV Token</t>
  </si>
  <si>
    <t>BSVBULL</t>
  </si>
  <si>
    <t>3X Short Bitcoin Cash Token</t>
  </si>
  <si>
    <t>BCHBEAR</t>
  </si>
  <si>
    <t>Flit Token</t>
  </si>
  <si>
    <t>Bitcoin Free Cash</t>
  </si>
  <si>
    <t>SBank</t>
  </si>
  <si>
    <t>STS</t>
  </si>
  <si>
    <t>USDA</t>
  </si>
  <si>
    <t>Wellness Token Economy</t>
  </si>
  <si>
    <t>WELL</t>
  </si>
  <si>
    <t>3X Long Dogecoin Token</t>
  </si>
  <si>
    <t>DOGEBULL</t>
  </si>
  <si>
    <t>BananaTok</t>
  </si>
  <si>
    <t>BNA</t>
  </si>
  <si>
    <t>Tap</t>
  </si>
  <si>
    <t>XTP</t>
  </si>
  <si>
    <t>THENODE</t>
  </si>
  <si>
    <t>THE</t>
  </si>
  <si>
    <t>Tron Game Center Token</t>
  </si>
  <si>
    <t>TGCT</t>
  </si>
  <si>
    <t>BCCXGenesis</t>
  </si>
  <si>
    <t>BCCX</t>
  </si>
  <si>
    <t>Ouroboros</t>
  </si>
  <si>
    <t>OURO</t>
  </si>
  <si>
    <t>Rhea Protocol</t>
  </si>
  <si>
    <t>RHEA</t>
  </si>
  <si>
    <t>CRYPTOBUCKS</t>
  </si>
  <si>
    <t>CBUCKS</t>
  </si>
  <si>
    <t>Global Game Coin</t>
  </si>
  <si>
    <t>GGC</t>
  </si>
  <si>
    <t>Wallet Plus X</t>
  </si>
  <si>
    <t>WPX</t>
  </si>
  <si>
    <t>3X Long BitMax Token Token</t>
  </si>
  <si>
    <t>BTMXBULL</t>
  </si>
  <si>
    <t>3X Long Bitcoin Cash Token</t>
  </si>
  <si>
    <t>BCHBULL</t>
  </si>
  <si>
    <t>3X Short Tether Token</t>
  </si>
  <si>
    <t>USDTBEAR</t>
  </si>
  <si>
    <t>Point</t>
  </si>
  <si>
    <t>POINT</t>
  </si>
  <si>
    <t>BitKAM</t>
  </si>
  <si>
    <t>KAM</t>
  </si>
  <si>
    <t>PHILLIPS PAY COIN</t>
  </si>
  <si>
    <t>Amodule Network</t>
  </si>
  <si>
    <t>PlayFuel</t>
  </si>
  <si>
    <t>PLF</t>
  </si>
  <si>
    <t>Xenios</t>
  </si>
  <si>
    <t>Securus</t>
  </si>
  <si>
    <t>XSCR</t>
  </si>
  <si>
    <t>ORBYT Token</t>
  </si>
  <si>
    <t>ORBYT</t>
  </si>
  <si>
    <t>3X Long Ethereum Classic Token</t>
  </si>
  <si>
    <t>ETCBULL</t>
  </si>
  <si>
    <t>3X Short LEO Token</t>
  </si>
  <si>
    <t>LEOBEAR</t>
  </si>
  <si>
    <t>3X Short Ethereum Classic Token</t>
  </si>
  <si>
    <t>ETCBEAR</t>
  </si>
  <si>
    <t>3X Short Bitcoin SV Token</t>
  </si>
  <si>
    <t>BSVBEAR</t>
  </si>
  <si>
    <t>3X Short Midcap Index Token</t>
  </si>
  <si>
    <t>MIDBEAR</t>
  </si>
  <si>
    <t>3X Short Exchange Token Index Token</t>
  </si>
  <si>
    <t>EXCHBEAR</t>
  </si>
  <si>
    <t>1X Short Bitcoin Cash Token</t>
  </si>
  <si>
    <t>BCHHEDGE</t>
  </si>
  <si>
    <t>MasterWin</t>
  </si>
  <si>
    <t>MW</t>
  </si>
  <si>
    <t>Tachyon Protocol</t>
  </si>
  <si>
    <t>IPX</t>
  </si>
  <si>
    <t>DTMI</t>
  </si>
  <si>
    <t>ViteX Coin</t>
  </si>
  <si>
    <t>VX</t>
  </si>
  <si>
    <t>HeartBout Pay</t>
  </si>
  <si>
    <t>HP</t>
  </si>
  <si>
    <t>CHEX Token</t>
  </si>
  <si>
    <t>CHEX</t>
  </si>
  <si>
    <t>Cryptogcoin</t>
  </si>
  <si>
    <t>CRG</t>
  </si>
  <si>
    <t>TunaCoin</t>
  </si>
  <si>
    <t>TUNA</t>
  </si>
  <si>
    <t>Bitcoin Galaxy Warp</t>
  </si>
  <si>
    <t>BTCGW</t>
  </si>
  <si>
    <t>Golden Ratio Coin</t>
  </si>
  <si>
    <t>GOLDR</t>
  </si>
  <si>
    <t>Hebeblock</t>
  </si>
  <si>
    <t>HEBE</t>
  </si>
  <si>
    <t>FinanceX Exchange Token</t>
  </si>
  <si>
    <t>FNXS</t>
  </si>
  <si>
    <t>Encocoinplus</t>
  </si>
  <si>
    <t>EPG</t>
  </si>
  <si>
    <t>Bimcoin</t>
  </si>
  <si>
    <t>BIM</t>
  </si>
  <si>
    <t>Inoovi</t>
  </si>
  <si>
    <t>IVI</t>
  </si>
  <si>
    <t>onLEXpa Token</t>
  </si>
  <si>
    <t>ONLEXPA</t>
  </si>
  <si>
    <t>GoMoney2</t>
  </si>
  <si>
    <t>GOM2</t>
  </si>
  <si>
    <t>Pocket Node</t>
  </si>
  <si>
    <t>Limitless VIP</t>
  </si>
  <si>
    <t>Charity Alfa</t>
  </si>
  <si>
    <t>MICH</t>
  </si>
  <si>
    <t>WIIX Coin</t>
  </si>
  <si>
    <t>XueDaoCoin</t>
  </si>
  <si>
    <t>HEPTAFRANC</t>
  </si>
  <si>
    <t>HPTF</t>
  </si>
  <si>
    <t>Benscoin</t>
  </si>
  <si>
    <t>Nature</t>
  </si>
  <si>
    <t>Bowl A Coin</t>
  </si>
  <si>
    <t>Crypto Dash</t>
  </si>
  <si>
    <t>CDASH</t>
  </si>
  <si>
    <t>Aezora</t>
  </si>
  <si>
    <t>AZR</t>
  </si>
  <si>
    <t>PYRO Network</t>
  </si>
  <si>
    <t>PYRO</t>
  </si>
  <si>
    <t>BUXCOIN</t>
  </si>
  <si>
    <t>DigiDinar Token</t>
  </si>
  <si>
    <t>DDRT</t>
  </si>
  <si>
    <t>Tweebaa</t>
  </si>
  <si>
    <t>TWEE</t>
  </si>
  <si>
    <t>Electric Token</t>
  </si>
  <si>
    <t>ETR</t>
  </si>
  <si>
    <t>Scatter.cx</t>
  </si>
  <si>
    <t>STT</t>
  </si>
  <si>
    <t>Timvi</t>
  </si>
  <si>
    <t>TMV</t>
  </si>
  <si>
    <t>Instantily</t>
  </si>
  <si>
    <t>TILY</t>
  </si>
  <si>
    <t>Q8E20 Token</t>
  </si>
  <si>
    <t>Q8E20</t>
  </si>
  <si>
    <t>Orient Walt</t>
  </si>
  <si>
    <t>HTDF</t>
  </si>
  <si>
    <t>Sogur</t>
  </si>
  <si>
    <t>SGR</t>
  </si>
  <si>
    <t>3X Short Huobi Token Token</t>
  </si>
  <si>
    <t>HTBEAR</t>
  </si>
  <si>
    <t>3X Long OKB Token</t>
  </si>
  <si>
    <t>OKBBULL</t>
  </si>
  <si>
    <t>3X Short PAX Gold Token</t>
  </si>
  <si>
    <t>PAXGBEAR</t>
  </si>
  <si>
    <t>3X Short Matic Token</t>
  </si>
  <si>
    <t>MATICBEAR</t>
  </si>
  <si>
    <t>3X Long PAX Gold Token</t>
  </si>
  <si>
    <t>PAXGBULL</t>
  </si>
  <si>
    <t>3X Long Exchange Token Index Token</t>
  </si>
  <si>
    <t>EXCHBULL</t>
  </si>
  <si>
    <t>Aurei</t>
  </si>
  <si>
    <t>ARE</t>
  </si>
  <si>
    <t>IFX24</t>
  </si>
  <si>
    <t>Elevation Token</t>
  </si>
  <si>
    <t>3X Short Dogecoin Token</t>
  </si>
  <si>
    <t>DOGEBEAR</t>
  </si>
  <si>
    <t>3X Long BiLira Token</t>
  </si>
  <si>
    <t>TRYBBULL</t>
  </si>
  <si>
    <t>1X Short Shitcoin Index Token</t>
  </si>
  <si>
    <t>HEDGESHIT</t>
  </si>
  <si>
    <t>3X Short BiLira Token</t>
  </si>
  <si>
    <t>TRYBBEAR</t>
  </si>
  <si>
    <t>sLTC</t>
  </si>
  <si>
    <t>SLTC</t>
  </si>
  <si>
    <t>ExtStock Token</t>
  </si>
  <si>
    <t>Waves Enterprise</t>
  </si>
  <si>
    <t>WEST</t>
  </si>
  <si>
    <t>EOS PoW Coin</t>
  </si>
  <si>
    <t>DoDreamChain</t>
  </si>
  <si>
    <t>Trading Pool Coin</t>
  </si>
  <si>
    <t>TPC</t>
  </si>
  <si>
    <t>DSYS</t>
  </si>
  <si>
    <t>Qitmeer</t>
  </si>
  <si>
    <t>PMEER</t>
  </si>
  <si>
    <t>Azuma Coin</t>
  </si>
  <si>
    <t>AZUM</t>
  </si>
  <si>
    <t>Seeds</t>
  </si>
  <si>
    <t>SEEDS</t>
  </si>
  <si>
    <t>NoleCoin</t>
  </si>
  <si>
    <t>NOLE</t>
  </si>
  <si>
    <t>COINCOME</t>
  </si>
  <si>
    <t>CIM</t>
  </si>
  <si>
    <t>Joy of All Culture</t>
  </si>
  <si>
    <t>JAC</t>
  </si>
  <si>
    <t>Galaxy Pool Coin</t>
  </si>
  <si>
    <t>GPO</t>
  </si>
  <si>
    <t>KOK Coin</t>
  </si>
  <si>
    <t>KOK</t>
  </si>
  <si>
    <t>PRESTO</t>
  </si>
  <si>
    <t>PRSTX</t>
  </si>
  <si>
    <t>Cryptocurrency Business Token</t>
  </si>
  <si>
    <t>CBT</t>
  </si>
  <si>
    <t>MBM Token</t>
  </si>
  <si>
    <t>MBM</t>
  </si>
  <si>
    <t>Coalculus</t>
  </si>
  <si>
    <t>COAL</t>
  </si>
  <si>
    <t>eToro Euro</t>
  </si>
  <si>
    <t>EURX</t>
  </si>
  <si>
    <t>eToro Pound Sterling</t>
  </si>
  <si>
    <t>GBPX</t>
  </si>
  <si>
    <t xml:space="preserve"> eToro New Zealand Dollar</t>
  </si>
  <si>
    <t>NZDX</t>
  </si>
  <si>
    <t>VorteX Network</t>
  </si>
  <si>
    <t>Cash Per Scan</t>
  </si>
  <si>
    <t>LuckySevenToken</t>
  </si>
  <si>
    <t>Bonorum</t>
  </si>
  <si>
    <t>BONO</t>
  </si>
  <si>
    <t>BIGOCOIN</t>
  </si>
  <si>
    <t>BIGO</t>
  </si>
  <si>
    <t>Codex</t>
  </si>
  <si>
    <t>CDEX</t>
  </si>
  <si>
    <t>Creditcoin</t>
  </si>
  <si>
    <t>VOMER</t>
  </si>
  <si>
    <t>VMR</t>
  </si>
  <si>
    <t>BSHA3</t>
  </si>
  <si>
    <t>FlexETH/BTC Set</t>
  </si>
  <si>
    <t>FLEXETHBTC</t>
  </si>
  <si>
    <t>ETH Moonshot X Set</t>
  </si>
  <si>
    <t>ETHMOONX</t>
  </si>
  <si>
    <t>ETHUSD ADL 4H Set</t>
  </si>
  <si>
    <t>ETHUSDADL4</t>
  </si>
  <si>
    <t>BTC ETH 75%/25% Weight Set</t>
  </si>
  <si>
    <t>BTCETH7525</t>
  </si>
  <si>
    <t>ETH BTC 75%/25% Weight Set</t>
  </si>
  <si>
    <t>ETHBTC7525</t>
  </si>
  <si>
    <t>ETH 26 EMA Crossover Yield Set</t>
  </si>
  <si>
    <t>ETHEMAAPY</t>
  </si>
  <si>
    <t>ETH 20 Day MA Crossover Yield Set</t>
  </si>
  <si>
    <t>ETHMACOAPY</t>
  </si>
  <si>
    <t>ETH RSI 60/40 Yield Set</t>
  </si>
  <si>
    <t>ETHRSIAPY</t>
  </si>
  <si>
    <t>ETH/BTC RSI Ratio Trading Set</t>
  </si>
  <si>
    <t>ETHBTCRSI</t>
  </si>
  <si>
    <t>BTC ETH Equal Weight Set</t>
  </si>
  <si>
    <t>BTCETH5050</t>
  </si>
  <si>
    <t>ETH/BTC EMA Ratio Trading Set</t>
  </si>
  <si>
    <t>ETHBTCEMACO</t>
  </si>
  <si>
    <t>ETH RSI 60/40 Crossover Set</t>
  </si>
  <si>
    <t>ETHRSI6040</t>
  </si>
  <si>
    <t>ETH 26 Day EMA Crossover Set</t>
  </si>
  <si>
    <t>ETH26EMACO</t>
  </si>
  <si>
    <t>ETH 12 Day EMA Crossover Set</t>
  </si>
  <si>
    <t>ETH12EMACO</t>
  </si>
  <si>
    <t>ETH 50 Day MA Crossover Set</t>
  </si>
  <si>
    <t>ETH50SMACO</t>
  </si>
  <si>
    <t>ETH 20 Day MA Crossover Set</t>
  </si>
  <si>
    <t>ETH20SMACO</t>
  </si>
  <si>
    <t>USD Bancor</t>
  </si>
  <si>
    <t>USDB</t>
  </si>
  <si>
    <t>iShop Token</t>
  </si>
  <si>
    <t>Digital Euro</t>
  </si>
  <si>
    <t>DEURO</t>
  </si>
  <si>
    <t>ASYAGRO</t>
  </si>
  <si>
    <t>ASY</t>
  </si>
  <si>
    <t>Metaverse DNA</t>
  </si>
  <si>
    <t>Vice Network</t>
  </si>
  <si>
    <t>VN</t>
  </si>
  <si>
    <t>Neuromorphic.io</t>
  </si>
  <si>
    <t>NMP</t>
  </si>
  <si>
    <t>CoinBene Future Token</t>
  </si>
  <si>
    <t>CFT</t>
  </si>
  <si>
    <t>Florafic</t>
  </si>
  <si>
    <t>ETHBNT Relay</t>
  </si>
  <si>
    <t>ETHBNT</t>
  </si>
  <si>
    <t>POOLCOIN</t>
  </si>
  <si>
    <t>CitiOS</t>
  </si>
  <si>
    <t>R2R</t>
  </si>
  <si>
    <t>Swamp Coin</t>
  </si>
  <si>
    <t>SWAMP</t>
  </si>
  <si>
    <t>DreamsCoin</t>
  </si>
  <si>
    <t>BITCORN</t>
  </si>
  <si>
    <t>Hustle Token</t>
  </si>
  <si>
    <t>HUSL</t>
  </si>
  <si>
    <t>Beer Money</t>
  </si>
  <si>
    <t>BEER</t>
  </si>
  <si>
    <t>QnodeCoin</t>
  </si>
  <si>
    <t>QNC</t>
  </si>
  <si>
    <t>Dobuy</t>
  </si>
  <si>
    <t>DBY</t>
  </si>
  <si>
    <t>Freecash</t>
  </si>
  <si>
    <t>FCH</t>
  </si>
  <si>
    <t>Ethereum eRush</t>
  </si>
  <si>
    <t>EER</t>
  </si>
  <si>
    <t>MiL.k</t>
  </si>
  <si>
    <t>MLK</t>
  </si>
  <si>
    <t>Opyn cDai Insurance</t>
  </si>
  <si>
    <t>OCDAI</t>
  </si>
  <si>
    <t>Opyn cUSDC Insurance</t>
  </si>
  <si>
    <t>OCUSDC</t>
  </si>
  <si>
    <t>Opyn yCurve Insurance</t>
  </si>
  <si>
    <t>OCRV</t>
  </si>
  <si>
    <t>The Tokenized Bitcoin</t>
  </si>
  <si>
    <t>IMBTC</t>
  </si>
  <si>
    <t>OksChain</t>
  </si>
  <si>
    <t>OKS</t>
  </si>
  <si>
    <t>LINK RSI Crossover Set</t>
  </si>
  <si>
    <t>LINKRSICO</t>
  </si>
  <si>
    <t>SynchroBitcoin</t>
  </si>
  <si>
    <t>SNB</t>
  </si>
  <si>
    <t>Entherfound</t>
  </si>
  <si>
    <t>ETF</t>
  </si>
  <si>
    <t>Talleo</t>
  </si>
  <si>
    <t>TLO</t>
  </si>
  <si>
    <t>7Chain</t>
  </si>
  <si>
    <t>VII</t>
  </si>
  <si>
    <t>IPSE</t>
  </si>
  <si>
    <t>Bitcoffeen</t>
  </si>
  <si>
    <t>BFF</t>
  </si>
  <si>
    <t>BTEcoin</t>
  </si>
  <si>
    <t>BTE</t>
  </si>
  <si>
    <t>Asac Coin</t>
  </si>
  <si>
    <t>ASAC</t>
  </si>
  <si>
    <t>Cirquity</t>
  </si>
  <si>
    <t>CIRQ</t>
  </si>
  <si>
    <t>ISHOP PLUS</t>
  </si>
  <si>
    <t>ISP</t>
  </si>
  <si>
    <t>Thaler Group Company</t>
  </si>
  <si>
    <t>TGCO</t>
  </si>
  <si>
    <t>Whale Coin</t>
  </si>
  <si>
    <t>Silver Coin</t>
  </si>
  <si>
    <t>SCN</t>
  </si>
  <si>
    <t>ZuCoinChain</t>
  </si>
  <si>
    <t>FC Bitcoin</t>
  </si>
  <si>
    <t>FCBTC</t>
  </si>
  <si>
    <t>Mysterious Sound</t>
  </si>
  <si>
    <t>Ethercoin</t>
  </si>
  <si>
    <t>ETE</t>
  </si>
  <si>
    <t>Bitcoin Vault</t>
  </si>
  <si>
    <t>BEENG Token</t>
  </si>
  <si>
    <t>BEENG</t>
  </si>
  <si>
    <t>RAKUN</t>
  </si>
  <si>
    <t>RAKU</t>
  </si>
  <si>
    <t>Sologenic</t>
  </si>
  <si>
    <t>SOLO</t>
  </si>
  <si>
    <t>QUEENBEE</t>
  </si>
  <si>
    <t>QBZ</t>
  </si>
  <si>
    <t>Global Reserve System</t>
  </si>
  <si>
    <t>GLOB</t>
  </si>
  <si>
    <t>IZEROIUM</t>
  </si>
  <si>
    <t>IZER</t>
  </si>
  <si>
    <t>HyperDAO</t>
  </si>
  <si>
    <t>HDAO</t>
  </si>
  <si>
    <t>SurfExUtilityToken</t>
  </si>
  <si>
    <t>Fortune1Coin</t>
  </si>
  <si>
    <t>FT1</t>
  </si>
  <si>
    <t>Zotova</t>
  </si>
  <si>
    <t>ZOA</t>
  </si>
  <si>
    <t>RAKSUR</t>
  </si>
  <si>
    <t>RAS</t>
  </si>
  <si>
    <t>Goldblock</t>
  </si>
  <si>
    <t>GBK</t>
  </si>
  <si>
    <t>KVI</t>
  </si>
  <si>
    <t>LeoPard Coin</t>
  </si>
  <si>
    <t>LP</t>
  </si>
  <si>
    <t>JUST NETWORK</t>
  </si>
  <si>
    <t>JUS</t>
  </si>
  <si>
    <t>DATE</t>
  </si>
  <si>
    <t>PAIRES</t>
  </si>
  <si>
    <t>CRYPTO</t>
  </si>
  <si>
    <t>FIAT</t>
  </si>
  <si>
    <t>PRIX $</t>
  </si>
  <si>
    <t>QUANTITE</t>
  </si>
  <si>
    <t>VALEUR</t>
  </si>
  <si>
    <t>VALEUR $</t>
  </si>
  <si>
    <t>2021-03-27 21:39:58</t>
  </si>
  <si>
    <t>BNB/USDT</t>
  </si>
  <si>
    <t>ACHAT</t>
  </si>
  <si>
    <t>2021-03-26 07:13:04</t>
  </si>
  <si>
    <t>OXT/USDT</t>
  </si>
  <si>
    <t>2021-03-24 20:47:32</t>
  </si>
  <si>
    <t>VET/USDT</t>
  </si>
  <si>
    <t>2021-03-23 01:58:52</t>
  </si>
  <si>
    <t>ETH/USDT</t>
  </si>
  <si>
    <t>2021-03-22 23:58:58</t>
  </si>
  <si>
    <t>2021-03-22 19:30:13</t>
  </si>
  <si>
    <t>2021-03-22 14:00:51</t>
  </si>
  <si>
    <t>RAMP/USDT</t>
  </si>
  <si>
    <t>2021-03-20 23:19:29</t>
  </si>
  <si>
    <t>STMX/USDT</t>
  </si>
  <si>
    <t>2021-03-20 23:07:25</t>
  </si>
  <si>
    <t>ADA/USDT</t>
  </si>
  <si>
    <t>2021-03-20 19:07:54</t>
  </si>
  <si>
    <t>EGLD/USDT</t>
  </si>
  <si>
    <t>VENTE</t>
  </si>
  <si>
    <t>2021-03-20 15:40:52</t>
  </si>
  <si>
    <t>2021-03-19 14:59:45</t>
  </si>
  <si>
    <t>UNI/USDT</t>
  </si>
  <si>
    <t>2021-03-17 21:43:35</t>
  </si>
  <si>
    <t>2021-03-17 18:45:55</t>
  </si>
  <si>
    <t>BTC/USDT</t>
  </si>
  <si>
    <t>2021-03-17 18:45:43</t>
  </si>
  <si>
    <t>2021-03-17 02:34:27</t>
  </si>
  <si>
    <t>2021-03-17 02:10:21</t>
  </si>
  <si>
    <t>AVAX/USDT</t>
  </si>
  <si>
    <t>2021-03-17 02:05:16</t>
  </si>
  <si>
    <t>2021-03-16 00:18:31</t>
  </si>
  <si>
    <t>ETH/EUR</t>
  </si>
  <si>
    <t>EUR</t>
  </si>
  <si>
    <t>2021-03-15 10:42:22</t>
  </si>
  <si>
    <t>2021-03-15 10:16:52</t>
  </si>
  <si>
    <t>ADA/EUR</t>
  </si>
  <si>
    <t>2021-03-09 10:00:20</t>
  </si>
  <si>
    <t>2021-03-09 09:56:03</t>
  </si>
  <si>
    <t>QTUM/USDT</t>
  </si>
  <si>
    <t>2021-03-09 09:55:06</t>
  </si>
  <si>
    <t>BNB/EUR</t>
  </si>
  <si>
    <t>2021-03-03 10:37:53</t>
  </si>
  <si>
    <t>2021-02-27 00:37:19</t>
  </si>
  <si>
    <t>2021-02-22 22:23:51</t>
  </si>
  <si>
    <t>2021-02-21 00:02:03</t>
  </si>
  <si>
    <t>2021-02-16 12:54:48</t>
  </si>
  <si>
    <t>BTC/EUR</t>
  </si>
  <si>
    <t>Crypto</t>
  </si>
  <si>
    <t>Quantité</t>
  </si>
  <si>
    <t>Date</t>
  </si>
  <si>
    <t>Investissement $</t>
  </si>
  <si>
    <t>Valeur actuelle $</t>
  </si>
  <si>
    <t>Gain/Perte $</t>
  </si>
  <si>
    <t>ROI %</t>
  </si>
  <si>
    <t>Variation H24 %</t>
  </si>
  <si>
    <t>Prix actuel $</t>
  </si>
  <si>
    <t>ROI quotidien %</t>
  </si>
  <si>
    <t>Coût</t>
  </si>
  <si>
    <t>Gain/Perte</t>
  </si>
  <si>
    <t>Holding</t>
  </si>
  <si>
    <t>Pire rendement</t>
  </si>
  <si>
    <t>Meilleur rendement</t>
  </si>
  <si>
    <t>ROI Total</t>
  </si>
  <si>
    <t>Choix de la crypto:</t>
  </si>
  <si>
    <t>QTE ACHETE</t>
  </si>
  <si>
    <t>QTE VENDUE</t>
  </si>
  <si>
    <t>PRIX MOYEN ACHAT</t>
  </si>
  <si>
    <t>PRIX MOYEN VENTE</t>
  </si>
  <si>
    <t>PRIX ACTUEL</t>
  </si>
  <si>
    <t>GAIN/PERTE</t>
  </si>
  <si>
    <t>INVESTISSEMENT ACTUEL</t>
  </si>
  <si>
    <t>QUANTITE ACTUELLE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</si>
</sst>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* #,##0.00\ &quot;€&quot;_-;\-* #,##0.00\ &quot;€&quot;_-;_-* &quot;-&quot;??\ &quot;€&quot;_-;_-@_-"/>
    <numFmt numFmtId="164" formatCode="0.0000"/>
    <numFmt numFmtId="165" formatCode="0.000000"/>
    <numFmt numFmtId="166" formatCode="_-[$$-409]* #,##0.00_ ;_-[$$-409]* \-#,##0.00\ ;_-[$$-409]* &quot;-&quot;??_ ;_-@_ "/>
    <numFmt numFmtId="167" formatCode="0.0%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color theme="7" tint="0.7999816888943144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gradientFill degree="90">
        <stop position="0">
          <color theme="7" tint="0.40000610370189521"/>
        </stop>
        <stop position="1">
          <color theme="7" tint="0.59999389629810485"/>
        </stop>
      </gradientFill>
    </fill>
    <fill>
      <gradientFill degree="90">
        <stop position="0">
          <color theme="7" tint="-0.25095370342112489"/>
        </stop>
        <stop position="1">
          <color theme="7" tint="0.40000610370189521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3" fillId="0" borderId="0"/>
    <xf numFmtId="9" fontId="3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4" borderId="0" xfId="0" applyFont="1" applyFill="1" applyAlignment="1">
      <alignment horizontal="center"/>
    </xf>
    <xf numFmtId="14" fontId="0" fillId="4" borderId="0" xfId="0" applyNumberFormat="1" applyFill="1"/>
    <xf numFmtId="0" fontId="7" fillId="5" borderId="3" xfId="0" applyFont="1" applyFill="1" applyBorder="1" applyAlignment="1">
      <alignment horizontal="center"/>
    </xf>
    <xf numFmtId="0" fontId="9" fillId="0" borderId="4" xfId="0" applyFont="1" applyBorder="1" applyAlignment="1">
      <alignment horizontal="center" vertical="top"/>
    </xf>
    <xf numFmtId="164" fontId="9" fillId="0" borderId="4" xfId="0" applyNumberFormat="1" applyFont="1" applyBorder="1" applyAlignment="1">
      <alignment horizontal="center" vertical="top"/>
    </xf>
    <xf numFmtId="165" fontId="0" fillId="0" borderId="0" xfId="0" applyNumberFormat="1"/>
    <xf numFmtId="165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6" fontId="0" fillId="4" borderId="0" xfId="0" applyNumberFormat="1" applyFill="1"/>
    <xf numFmtId="166" fontId="0" fillId="4" borderId="0" xfId="1" applyNumberFormat="1" applyFont="1" applyFill="1"/>
    <xf numFmtId="166" fontId="8" fillId="4" borderId="2" xfId="0" applyNumberFormat="1" applyFont="1" applyFill="1" applyBorder="1" applyAlignment="1">
      <alignment horizontal="center"/>
    </xf>
    <xf numFmtId="167" fontId="0" fillId="4" borderId="0" xfId="2" applyNumberFormat="1" applyFont="1" applyFill="1"/>
    <xf numFmtId="167" fontId="8" fillId="4" borderId="2" xfId="2" applyNumberFormat="1" applyFont="1" applyFill="1" applyBorder="1" applyAlignment="1">
      <alignment horizontal="center"/>
    </xf>
    <xf numFmtId="0" fontId="0" fillId="4" borderId="6" xfId="0" applyFill="1" applyBorder="1"/>
    <xf numFmtId="0" fontId="7" fillId="5" borderId="5" xfId="0" applyFont="1" applyFill="1" applyBorder="1" applyAlignment="1">
      <alignment horizontal="center"/>
    </xf>
    <xf numFmtId="167" fontId="7" fillId="5" borderId="5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/>
  </cellXfs>
  <cellStyles count="3">
    <cellStyle name="Monétaire" xfId="1" builtinId="4"/>
    <cellStyle name="Normal" xfId="0" builtinId="0"/>
    <cellStyle name="Pourcentage" xfId="2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0.0%"/>
      <fill>
        <patternFill patternType="solid">
          <fgColor indexed="64"/>
          <bgColor theme="7" tint="0.79998168889431442"/>
        </patternFill>
      </fill>
    </dxf>
    <dxf>
      <numFmt numFmtId="166" formatCode="_-[$$-409]* #,##0.00_ ;_-[$$-409]* \-#,##0.00\ ;_-[$$-409]* &quot;-&quot;??_ ;_-@_ "/>
      <fill>
        <patternFill patternType="solid">
          <fgColor indexed="64"/>
          <bgColor theme="7" tint="0.79998168889431442"/>
        </patternFill>
      </fill>
    </dxf>
    <dxf>
      <numFmt numFmtId="167" formatCode="0.0%"/>
      <fill>
        <patternFill patternType="solid">
          <fgColor indexed="64"/>
          <bgColor theme="7" tint="0.79998168889431442"/>
        </patternFill>
      </fill>
    </dxf>
    <dxf>
      <numFmt numFmtId="167" formatCode="0.0%"/>
      <fill>
        <patternFill patternType="solid">
          <fgColor indexed="64"/>
          <bgColor theme="7" tint="0.79998168889431442"/>
        </patternFill>
      </fill>
    </dxf>
    <dxf>
      <numFmt numFmtId="166" formatCode="_-[$$-409]* #,##0.00_ ;_-[$$-409]* \-#,##0.00\ ;_-[$$-409]* &quot;-&quot;??_ ;_-@_ "/>
      <fill>
        <patternFill patternType="solid">
          <fgColor indexed="64"/>
          <bgColor theme="7" tint="0.79998168889431442"/>
        </patternFill>
      </fill>
    </dxf>
    <dxf>
      <numFmt numFmtId="166" formatCode="_-[$$-409]* #,##0.00_ ;_-[$$-409]* \-#,##0.00\ ;_-[$$-409]* &quot;-&quot;??_ ;_-@_ "/>
      <fill>
        <patternFill patternType="solid">
          <fgColor indexed="64"/>
          <bgColor theme="7" tint="0.79998168889431442"/>
        </patternFill>
      </fill>
    </dxf>
    <dxf>
      <numFmt numFmtId="166" formatCode="_-[$$-409]* #,##0.00_ ;_-[$$-409]* \-#,##0.00\ ;_-[$$-409]* &quot;-&quot;??_ ;_-@_ 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ont>
        <b/>
      </font>
      <fill>
        <patternFill patternType="solid">
          <fgColor indexed="64"/>
          <bgColor theme="7" tint="0.79998168889431442"/>
        </patternFill>
      </fill>
      <alignment horizontal="center" vertical="botto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Investissements et Gains/Pertes</a:t>
            </a:r>
          </a:p>
        </c:rich>
      </c:tx>
      <c:layout>
        <c:manualLayout>
          <c:xMode val="edge"/>
          <c:yMode val="edge"/>
          <c:x val="0.28075187759611747"/>
          <c:y val="7.5284782708398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73781252476655"/>
          <c:y val="0.17073796246867948"/>
          <c:w val="0.85421126977245077"/>
          <c:h val="0.718810868589210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Portfolio!$E$4</c:f>
              <c:strCache>
                <c:ptCount val="1"/>
                <c:pt idx="0">
                  <c:v>Investissement $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Portfolio!$B$5:$B$16</c:f>
              <c:strCache>
                <c:ptCount val="12"/>
                <c:pt idx="0">
                  <c:v>ADA</c:v>
                </c:pt>
                <c:pt idx="1">
                  <c:v>AVAX</c:v>
                </c:pt>
                <c:pt idx="2">
                  <c:v>BNB</c:v>
                </c:pt>
                <c:pt idx="3">
                  <c:v>BTC</c:v>
                </c:pt>
                <c:pt idx="4">
                  <c:v>EGLD</c:v>
                </c:pt>
                <c:pt idx="5">
                  <c:v>ETH</c:v>
                </c:pt>
                <c:pt idx="6">
                  <c:v>OXT</c:v>
                </c:pt>
                <c:pt idx="7">
                  <c:v>QTUM</c:v>
                </c:pt>
                <c:pt idx="8">
                  <c:v>RAMP</c:v>
                </c:pt>
                <c:pt idx="9">
                  <c:v>STMX</c:v>
                </c:pt>
                <c:pt idx="10">
                  <c:v>UNI</c:v>
                </c:pt>
                <c:pt idx="11">
                  <c:v>VET</c:v>
                </c:pt>
              </c:strCache>
            </c:strRef>
          </c:cat>
          <c:val>
            <c:numRef>
              <c:f>Portfolio!$E$5:$E$16</c:f>
              <c:numCache>
                <c:formatCode>_-[$$-409]* #\ ##0.00_ ;_-[$$-409]* \-#\ ##0.00\ ;_-[$$-409]* "-"??_ ;_-@_ </c:formatCode>
                <c:ptCount val="12"/>
                <c:pt idx="0">
                  <c:v>396.90000000000009</c:v>
                </c:pt>
                <c:pt idx="1">
                  <c:v>99.8</c:v>
                </c:pt>
                <c:pt idx="2">
                  <c:v>219</c:v>
                </c:pt>
                <c:pt idx="3">
                  <c:v>84.800000000000011</c:v>
                </c:pt>
                <c:pt idx="4">
                  <c:v>3.5</c:v>
                </c:pt>
                <c:pt idx="5">
                  <c:v>297.60000000000002</c:v>
                </c:pt>
                <c:pt idx="6">
                  <c:v>51.1</c:v>
                </c:pt>
                <c:pt idx="7">
                  <c:v>64.5</c:v>
                </c:pt>
                <c:pt idx="8">
                  <c:v>64.099999999999994</c:v>
                </c:pt>
                <c:pt idx="9">
                  <c:v>30</c:v>
                </c:pt>
                <c:pt idx="10">
                  <c:v>139.69999999999999</c:v>
                </c:pt>
                <c:pt idx="11">
                  <c:v>191.8</c:v>
                </c:pt>
              </c:numCache>
            </c:numRef>
          </c:val>
        </c:ser>
        <c:ser>
          <c:idx val="1"/>
          <c:order val="1"/>
          <c:tx>
            <c:strRef>
              <c:f>Portfolio!$G$4</c:f>
              <c:strCache>
                <c:ptCount val="1"/>
                <c:pt idx="0">
                  <c:v>Gain/Perte $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Portfolio!$B$5:$B$16</c:f>
              <c:strCache>
                <c:ptCount val="12"/>
                <c:pt idx="0">
                  <c:v>ADA</c:v>
                </c:pt>
                <c:pt idx="1">
                  <c:v>AVAX</c:v>
                </c:pt>
                <c:pt idx="2">
                  <c:v>BNB</c:v>
                </c:pt>
                <c:pt idx="3">
                  <c:v>BTC</c:v>
                </c:pt>
                <c:pt idx="4">
                  <c:v>EGLD</c:v>
                </c:pt>
                <c:pt idx="5">
                  <c:v>ETH</c:v>
                </c:pt>
                <c:pt idx="6">
                  <c:v>OXT</c:v>
                </c:pt>
                <c:pt idx="7">
                  <c:v>QTUM</c:v>
                </c:pt>
                <c:pt idx="8">
                  <c:v>RAMP</c:v>
                </c:pt>
                <c:pt idx="9">
                  <c:v>STMX</c:v>
                </c:pt>
                <c:pt idx="10">
                  <c:v>UNI</c:v>
                </c:pt>
                <c:pt idx="11">
                  <c:v>VET</c:v>
                </c:pt>
              </c:strCache>
            </c:strRef>
          </c:cat>
          <c:val>
            <c:numRef>
              <c:f>Portfolio!$G$5:$G$16</c:f>
              <c:numCache>
                <c:formatCode>_-[$$-409]* #\ ##0.00_ ;_-[$$-409]* \-#\ ##0.00\ ;_-[$$-409]* "-"??_ ;_-@_ </c:formatCode>
                <c:ptCount val="12"/>
                <c:pt idx="0">
                  <c:v>32.451999999999884</c:v>
                </c:pt>
                <c:pt idx="1">
                  <c:v>-11.627899999999997</c:v>
                </c:pt>
                <c:pt idx="2">
                  <c:v>29.507640000000009</c:v>
                </c:pt>
                <c:pt idx="3">
                  <c:v>17.574543999999989</c:v>
                </c:pt>
                <c:pt idx="4">
                  <c:v>-3.3609399999999998</c:v>
                </c:pt>
                <c:pt idx="5">
                  <c:v>30.253944300000057</c:v>
                </c:pt>
                <c:pt idx="6">
                  <c:v>-1.9800782399999974</c:v>
                </c:pt>
                <c:pt idx="7">
                  <c:v>28.128240000000005</c:v>
                </c:pt>
                <c:pt idx="8">
                  <c:v>17.531600000000012</c:v>
                </c:pt>
                <c:pt idx="9">
                  <c:v>23.429949420000007</c:v>
                </c:pt>
                <c:pt idx="10">
                  <c:v>-14.818299999999994</c:v>
                </c:pt>
                <c:pt idx="11">
                  <c:v>40.309780880000005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655842624"/>
        <c:axId val="-655831744"/>
      </c:barChart>
      <c:catAx>
        <c:axId val="-65584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55831744"/>
        <c:crosses val="autoZero"/>
        <c:auto val="1"/>
        <c:lblAlgn val="ctr"/>
        <c:lblOffset val="100"/>
        <c:noMultiLvlLbl val="0"/>
      </c:catAx>
      <c:valAx>
        <c:axId val="-6558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\ ##0.00_ ;_-[$$-409]* \-#\ 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5584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Portfolio!$H$4</c:f>
              <c:strCache>
                <c:ptCount val="1"/>
                <c:pt idx="0">
                  <c:v>ROI %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1"/>
              <c:layout>
                <c:manualLayout>
                  <c:x val="4.444444444444454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7.222222222222221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3.05555555555555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Portfolio!$B$5:$B$16</c:f>
              <c:strCache>
                <c:ptCount val="12"/>
                <c:pt idx="0">
                  <c:v>ADA</c:v>
                </c:pt>
                <c:pt idx="1">
                  <c:v>AVAX</c:v>
                </c:pt>
                <c:pt idx="2">
                  <c:v>BNB</c:v>
                </c:pt>
                <c:pt idx="3">
                  <c:v>BTC</c:v>
                </c:pt>
                <c:pt idx="4">
                  <c:v>EGLD</c:v>
                </c:pt>
                <c:pt idx="5">
                  <c:v>ETH</c:v>
                </c:pt>
                <c:pt idx="6">
                  <c:v>OXT</c:v>
                </c:pt>
                <c:pt idx="7">
                  <c:v>QTUM</c:v>
                </c:pt>
                <c:pt idx="8">
                  <c:v>RAMP</c:v>
                </c:pt>
                <c:pt idx="9">
                  <c:v>STMX</c:v>
                </c:pt>
                <c:pt idx="10">
                  <c:v>UNI</c:v>
                </c:pt>
                <c:pt idx="11">
                  <c:v>VET</c:v>
                </c:pt>
              </c:strCache>
            </c:strRef>
          </c:cat>
          <c:val>
            <c:numRef>
              <c:f>Portfolio!$H$5:$H$16</c:f>
              <c:numCache>
                <c:formatCode>0.0%</c:formatCode>
                <c:ptCount val="12"/>
                <c:pt idx="0">
                  <c:v>8.1763668430334793E-2</c:v>
                </c:pt>
                <c:pt idx="1">
                  <c:v>-0.11651202404809616</c:v>
                </c:pt>
                <c:pt idx="2">
                  <c:v>0.13473808219178085</c:v>
                </c:pt>
                <c:pt idx="3">
                  <c:v>0.20724698113207532</c:v>
                </c:pt>
                <c:pt idx="4">
                  <c:v>-0.96026857142857136</c:v>
                </c:pt>
                <c:pt idx="5">
                  <c:v>0.10165975907258083</c:v>
                </c:pt>
                <c:pt idx="6">
                  <c:v>-3.8749084931506798E-2</c:v>
                </c:pt>
                <c:pt idx="7">
                  <c:v>0.4360967441860466</c:v>
                </c:pt>
                <c:pt idx="8">
                  <c:v>0.27350390015600645</c:v>
                </c:pt>
                <c:pt idx="9">
                  <c:v>0.78099831400000019</c:v>
                </c:pt>
                <c:pt idx="10">
                  <c:v>-0.10607229778095915</c:v>
                </c:pt>
                <c:pt idx="11">
                  <c:v>0.21016569801876955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655830112"/>
        <c:axId val="-655844256"/>
      </c:barChart>
      <c:catAx>
        <c:axId val="-65583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655844256"/>
        <c:crosses val="autoZero"/>
        <c:auto val="1"/>
        <c:lblAlgn val="ctr"/>
        <c:lblOffset val="100"/>
        <c:noMultiLvlLbl val="0"/>
      </c:catAx>
      <c:valAx>
        <c:axId val="-655844256"/>
        <c:scaling>
          <c:orientation val="minMax"/>
        </c:scaling>
        <c:delete val="1"/>
        <c:axPos val="b"/>
        <c:numFmt formatCode="0.0%" sourceLinked="1"/>
        <c:majorTickMark val="none"/>
        <c:minorTickMark val="none"/>
        <c:tickLblPos val="nextTo"/>
        <c:crossAx val="-65583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Portfolio!$F$4</c:f>
              <c:strCache>
                <c:ptCount val="1"/>
                <c:pt idx="0">
                  <c:v>Valeur actuelle 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Portfolio!$B$5:$B$16</c:f>
              <c:strCache>
                <c:ptCount val="12"/>
                <c:pt idx="0">
                  <c:v>ADA</c:v>
                </c:pt>
                <c:pt idx="1">
                  <c:v>AVAX</c:v>
                </c:pt>
                <c:pt idx="2">
                  <c:v>BNB</c:v>
                </c:pt>
                <c:pt idx="3">
                  <c:v>BTC</c:v>
                </c:pt>
                <c:pt idx="4">
                  <c:v>EGLD</c:v>
                </c:pt>
                <c:pt idx="5">
                  <c:v>ETH</c:v>
                </c:pt>
                <c:pt idx="6">
                  <c:v>OXT</c:v>
                </c:pt>
                <c:pt idx="7">
                  <c:v>QTUM</c:v>
                </c:pt>
                <c:pt idx="8">
                  <c:v>RAMP</c:v>
                </c:pt>
                <c:pt idx="9">
                  <c:v>STMX</c:v>
                </c:pt>
                <c:pt idx="10">
                  <c:v>UNI</c:v>
                </c:pt>
                <c:pt idx="11">
                  <c:v>VET</c:v>
                </c:pt>
              </c:strCache>
            </c:strRef>
          </c:cat>
          <c:val>
            <c:numRef>
              <c:f>Portfolio!$F$5:$F$16</c:f>
              <c:numCache>
                <c:formatCode>_-[$$-409]* #\ ##0.00_ ;_-[$$-409]* \-#\ ##0.00\ ;_-[$$-409]* "-"??_ ;_-@_ </c:formatCode>
                <c:ptCount val="12"/>
                <c:pt idx="0">
                  <c:v>429.35199999999998</c:v>
                </c:pt>
                <c:pt idx="1">
                  <c:v>88.1721</c:v>
                </c:pt>
                <c:pt idx="2">
                  <c:v>248.50764000000001</c:v>
                </c:pt>
                <c:pt idx="3">
                  <c:v>102.374544</c:v>
                </c:pt>
                <c:pt idx="4">
                  <c:v>0.13906000000000013</c:v>
                </c:pt>
                <c:pt idx="5">
                  <c:v>327.85394430000008</c:v>
                </c:pt>
                <c:pt idx="6">
                  <c:v>49.119921760000004</c:v>
                </c:pt>
                <c:pt idx="7">
                  <c:v>92.628240000000005</c:v>
                </c:pt>
                <c:pt idx="8">
                  <c:v>81.631600000000006</c:v>
                </c:pt>
                <c:pt idx="9">
                  <c:v>53.429949420000007</c:v>
                </c:pt>
                <c:pt idx="10">
                  <c:v>124.8817</c:v>
                </c:pt>
                <c:pt idx="11">
                  <c:v>232.10978088000002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628649</xdr:colOff>
      <xdr:row>22</xdr:row>
      <xdr:rowOff>290511</xdr:rowOff>
    </xdr:from>
    <xdr:to>
      <xdr:col>4</xdr:col>
      <xdr:colOff>142874</xdr:colOff>
      <xdr:row>39</xdr:row>
      <xdr:rowOff>85724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1685925</xdr:colOff>
      <xdr:row>24</xdr:row>
      <xdr:rowOff>71437</xdr:rowOff>
    </xdr:from>
    <xdr:to>
      <xdr:col>6</xdr:col>
      <xdr:colOff>514350</xdr:colOff>
      <xdr:row>38</xdr:row>
      <xdr:rowOff>147637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1152525</xdr:colOff>
      <xdr:row>22</xdr:row>
      <xdr:rowOff>195262</xdr:rowOff>
    </xdr:from>
    <xdr:to>
      <xdr:col>9</xdr:col>
      <xdr:colOff>638175</xdr:colOff>
      <xdr:row>36</xdr:row>
      <xdr:rowOff>100012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B4:K16" totalsRowShown="0" headerRowDxfId="11" dataDxfId="10">
  <autoFilter ref="B4:K16"/>
  <tableColumns count="10">
    <tableColumn id="1" name="Crypto" dataDxfId="9"/>
    <tableColumn id="2" name="Quantité" dataDxfId="8">
      <calculatedColumnFormula>ADA!$B$7</calculatedColumnFormula>
    </tableColumn>
    <tableColumn id="3" name="Date" dataDxfId="7"/>
    <tableColumn id="4" name="Investissement $" dataDxfId="6"/>
    <tableColumn id="5" name="Valeur actuelle $" dataDxfId="5">
      <calculatedColumnFormula>Tableau1[[#This Row],[Quantité]]*Tableau1[[#This Row],[Prix actuel $]]</calculatedColumnFormula>
    </tableColumn>
    <tableColumn id="6" name="Gain/Perte $" dataDxfId="4">
      <calculatedColumnFormula>Tableau1[[#This Row],[Valeur actuelle $]]-Tableau1[[#This Row],[Investissement $]]</calculatedColumnFormula>
    </tableColumn>
    <tableColumn id="7" name="ROI %" dataDxfId="3" dataCellStyle="Pourcentage">
      <calculatedColumnFormula>Tableau1[[#This Row],[Gain/Perte $]]/Tableau1[[#This Row],[Investissement $]]</calculatedColumnFormula>
    </tableColumn>
    <tableColumn id="8" name="Variation H24 %" dataDxfId="2" dataCellStyle="Pourcentage">
      <calculatedColumnFormula>VLOOKUP(Tableau1[[#This Row],[Crypto]],Cours!C:E,3,FALSE)/100</calculatedColumnFormula>
    </tableColumn>
    <tableColumn id="9" name="Prix actuel $" dataDxfId="1">
      <calculatedColumnFormula>VLOOKUP(Tableau1[[#This Row],[Crypto]],Cours!C:D,2,FALSE)</calculatedColumnFormula>
    </tableColumn>
    <tableColumn id="10" name="ROI quotidien %" dataDxfId="0" dataCellStyle="Pourcentage">
      <calculatedColumnFormula>Tableau1[[#This Row],[ROI %]]/(TODAY()-Tableau1[[#This Row],[Date]])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79"/>
  <sheetViews>
    <sheetView workbookViewId="0">
      <selection activeCell="F2" sqref="F2"/>
    </sheetView>
  </sheetViews>
  <sheetFormatPr baseColWidth="10" defaultColWidth="9.140625" defaultRowHeight="15" x14ac:dyDescent="0.25"/>
  <cols>
    <col min="2" max="2" width="18.42578125" style="4" customWidth="1"/>
    <col min="4" max="4" width="11.5703125" style="3" bestFit="1" customWidth="1"/>
    <col min="5" max="5" width="15.85546875" bestFit="1" customWidth="1"/>
  </cols>
  <sheetData>
    <row r="1" spans="1:5" x14ac:dyDescent="0.25">
      <c r="B1" s="21" t="s">
        <v>0</v>
      </c>
      <c r="C1" s="21" t="s">
        <v>1</v>
      </c>
      <c r="D1" s="22" t="s">
        <v>2</v>
      </c>
      <c r="E1" s="21" t="s">
        <v>3</v>
      </c>
    </row>
    <row r="2" spans="1:5" x14ac:dyDescent="0.25">
      <c r="A2" s="21">
        <v>0</v>
      </c>
      <c r="B2" t="s">
        <v>4</v>
      </c>
      <c r="C2" t="s">
        <v>5</v>
      </c>
      <c r="D2">
        <v>58701</v>
      </c>
      <c r="E2">
        <v>0.1</v>
      </c>
    </row>
    <row r="3" spans="1:5" x14ac:dyDescent="0.25">
      <c r="A3" s="21">
        <v>1</v>
      </c>
      <c r="B3" t="s">
        <v>6</v>
      </c>
      <c r="C3" t="s">
        <v>7</v>
      </c>
      <c r="D3">
        <v>1916.49</v>
      </c>
      <c r="E3">
        <v>4</v>
      </c>
    </row>
    <row r="4" spans="1:5" x14ac:dyDescent="0.25">
      <c r="A4" s="21">
        <v>2</v>
      </c>
      <c r="B4" t="s">
        <v>8</v>
      </c>
      <c r="C4" t="s">
        <v>9</v>
      </c>
      <c r="D4">
        <v>300.13</v>
      </c>
      <c r="E4">
        <v>-2.7</v>
      </c>
    </row>
    <row r="5" spans="1:5" x14ac:dyDescent="0.25">
      <c r="A5" s="21">
        <v>3</v>
      </c>
      <c r="B5" t="s">
        <v>10</v>
      </c>
      <c r="C5" t="s">
        <v>11</v>
      </c>
      <c r="D5">
        <v>1</v>
      </c>
      <c r="E5">
        <v>0</v>
      </c>
    </row>
    <row r="6" spans="1:5" x14ac:dyDescent="0.25">
      <c r="A6" s="21">
        <v>4</v>
      </c>
      <c r="B6" t="s">
        <v>12</v>
      </c>
      <c r="C6" t="s">
        <v>13</v>
      </c>
      <c r="D6">
        <v>1.19</v>
      </c>
      <c r="E6">
        <v>-2.1</v>
      </c>
    </row>
    <row r="7" spans="1:5" x14ac:dyDescent="0.25">
      <c r="A7" s="21">
        <v>5</v>
      </c>
      <c r="B7" t="s">
        <v>14</v>
      </c>
      <c r="C7" t="s">
        <v>15</v>
      </c>
      <c r="D7">
        <v>36.71</v>
      </c>
      <c r="E7">
        <v>8.1</v>
      </c>
    </row>
    <row r="8" spans="1:5" x14ac:dyDescent="0.25">
      <c r="A8" s="21">
        <v>6</v>
      </c>
      <c r="B8" t="s">
        <v>16</v>
      </c>
      <c r="C8" t="s">
        <v>16</v>
      </c>
      <c r="D8">
        <v>0.57280699999999996</v>
      </c>
      <c r="E8">
        <v>1.2</v>
      </c>
    </row>
    <row r="9" spans="1:5" x14ac:dyDescent="0.25">
      <c r="A9" s="21">
        <v>7</v>
      </c>
      <c r="B9" t="s">
        <v>17</v>
      </c>
      <c r="C9" t="s">
        <v>18</v>
      </c>
      <c r="D9">
        <v>28.19</v>
      </c>
      <c r="E9">
        <v>-1.1000000000000001</v>
      </c>
    </row>
    <row r="10" spans="1:5" x14ac:dyDescent="0.25">
      <c r="A10" s="21">
        <v>8</v>
      </c>
      <c r="B10" t="s">
        <v>19</v>
      </c>
      <c r="C10" t="s">
        <v>20</v>
      </c>
      <c r="D10">
        <v>196.42</v>
      </c>
      <c r="E10">
        <v>0.5</v>
      </c>
    </row>
    <row r="11" spans="1:5" x14ac:dyDescent="0.25">
      <c r="A11" s="21">
        <v>9</v>
      </c>
      <c r="B11" t="s">
        <v>21</v>
      </c>
      <c r="C11" t="s">
        <v>22</v>
      </c>
      <c r="D11">
        <v>12.29</v>
      </c>
      <c r="E11">
        <v>-4.9000000000000004</v>
      </c>
    </row>
    <row r="12" spans="1:5" x14ac:dyDescent="0.25">
      <c r="A12" s="21">
        <v>10</v>
      </c>
      <c r="B12" t="s">
        <v>23</v>
      </c>
      <c r="C12" t="s">
        <v>24</v>
      </c>
      <c r="D12">
        <v>192.28</v>
      </c>
      <c r="E12">
        <v>28.8</v>
      </c>
    </row>
    <row r="13" spans="1:5" x14ac:dyDescent="0.25">
      <c r="A13" s="21">
        <v>11</v>
      </c>
      <c r="B13" t="s">
        <v>25</v>
      </c>
      <c r="C13" t="s">
        <v>26</v>
      </c>
      <c r="D13">
        <v>28.81</v>
      </c>
      <c r="E13">
        <v>3.7</v>
      </c>
    </row>
    <row r="14" spans="1:5" x14ac:dyDescent="0.25">
      <c r="A14" s="21">
        <v>12</v>
      </c>
      <c r="B14" t="s">
        <v>27</v>
      </c>
      <c r="C14" t="s">
        <v>28</v>
      </c>
      <c r="D14">
        <v>0.99977400000000005</v>
      </c>
      <c r="E14">
        <v>-0.1</v>
      </c>
    </row>
    <row r="15" spans="1:5" x14ac:dyDescent="0.25">
      <c r="A15" s="21">
        <v>13</v>
      </c>
      <c r="B15" t="s">
        <v>29</v>
      </c>
      <c r="C15" t="s">
        <v>30</v>
      </c>
      <c r="D15">
        <v>538.21</v>
      </c>
      <c r="E15">
        <v>2.7</v>
      </c>
    </row>
    <row r="16" spans="1:5" x14ac:dyDescent="0.25">
      <c r="A16" s="21">
        <v>14</v>
      </c>
      <c r="B16" t="s">
        <v>31</v>
      </c>
      <c r="C16" t="s">
        <v>32</v>
      </c>
      <c r="D16">
        <v>0.40758100000000003</v>
      </c>
      <c r="E16">
        <v>1.2</v>
      </c>
    </row>
    <row r="17" spans="1:5" x14ac:dyDescent="0.25">
      <c r="A17" s="21">
        <v>15</v>
      </c>
      <c r="B17" t="s">
        <v>33</v>
      </c>
      <c r="C17" t="s">
        <v>34</v>
      </c>
      <c r="D17">
        <v>58731</v>
      </c>
      <c r="E17">
        <v>-0.1</v>
      </c>
    </row>
    <row r="18" spans="1:5" x14ac:dyDescent="0.25">
      <c r="A18" s="21">
        <v>16</v>
      </c>
      <c r="B18" t="s">
        <v>35</v>
      </c>
      <c r="C18" t="s">
        <v>36</v>
      </c>
      <c r="D18">
        <v>18.670000000000002</v>
      </c>
      <c r="E18">
        <v>0.1</v>
      </c>
    </row>
    <row r="19" spans="1:5" x14ac:dyDescent="0.25">
      <c r="A19" s="21">
        <v>17</v>
      </c>
      <c r="B19" t="s">
        <v>37</v>
      </c>
      <c r="C19" t="s">
        <v>38</v>
      </c>
      <c r="D19">
        <v>5.3900280000000002E-2</v>
      </c>
      <c r="E19">
        <v>-1.5</v>
      </c>
    </row>
    <row r="20" spans="1:5" x14ac:dyDescent="0.25">
      <c r="A20" s="21">
        <v>18</v>
      </c>
      <c r="B20" t="s">
        <v>39</v>
      </c>
      <c r="C20" t="s">
        <v>40</v>
      </c>
      <c r="D20">
        <v>9.44435E-2</v>
      </c>
      <c r="E20">
        <v>43.3</v>
      </c>
    </row>
    <row r="21" spans="1:5" x14ac:dyDescent="0.25">
      <c r="A21" s="21">
        <v>19</v>
      </c>
      <c r="B21" t="s">
        <v>41</v>
      </c>
      <c r="C21" t="s">
        <v>42</v>
      </c>
      <c r="D21">
        <v>8.7357840000000006E-2</v>
      </c>
      <c r="E21">
        <v>-2.7</v>
      </c>
    </row>
    <row r="22" spans="1:5" x14ac:dyDescent="0.25">
      <c r="A22" s="21">
        <v>20</v>
      </c>
      <c r="B22" t="s">
        <v>43</v>
      </c>
      <c r="C22" t="s">
        <v>44</v>
      </c>
      <c r="D22">
        <v>0.21596099999999999</v>
      </c>
      <c r="E22">
        <v>-1.8</v>
      </c>
    </row>
    <row r="23" spans="1:5" x14ac:dyDescent="0.25">
      <c r="A23" s="21">
        <v>21</v>
      </c>
      <c r="B23" t="s">
        <v>45</v>
      </c>
      <c r="C23" t="s">
        <v>46</v>
      </c>
      <c r="D23">
        <v>19.420000000000002</v>
      </c>
      <c r="E23">
        <v>0.8</v>
      </c>
    </row>
    <row r="24" spans="1:5" x14ac:dyDescent="0.25">
      <c r="A24" s="21">
        <v>22</v>
      </c>
      <c r="B24" t="s">
        <v>47</v>
      </c>
      <c r="C24" t="s">
        <v>48</v>
      </c>
      <c r="D24">
        <v>381.2</v>
      </c>
      <c r="E24">
        <v>1.5</v>
      </c>
    </row>
    <row r="25" spans="1:5" x14ac:dyDescent="0.25">
      <c r="A25" s="21">
        <v>23</v>
      </c>
      <c r="B25" t="s">
        <v>49</v>
      </c>
      <c r="C25" t="s">
        <v>49</v>
      </c>
      <c r="D25">
        <v>4.79</v>
      </c>
      <c r="E25">
        <v>10.5</v>
      </c>
    </row>
    <row r="26" spans="1:5" x14ac:dyDescent="0.25">
      <c r="A26" s="21">
        <v>24</v>
      </c>
      <c r="B26" t="s">
        <v>50</v>
      </c>
      <c r="C26" t="s">
        <v>51</v>
      </c>
      <c r="D26">
        <v>19.079999999999998</v>
      </c>
      <c r="E26">
        <v>-3.5</v>
      </c>
    </row>
    <row r="27" spans="1:5" x14ac:dyDescent="0.25">
      <c r="A27" s="21">
        <v>25</v>
      </c>
      <c r="B27" t="s">
        <v>52</v>
      </c>
      <c r="C27" t="s">
        <v>52</v>
      </c>
      <c r="D27">
        <v>16.850000000000001</v>
      </c>
      <c r="E27">
        <v>4.0999999999999996</v>
      </c>
    </row>
    <row r="28" spans="1:5" x14ac:dyDescent="0.25">
      <c r="A28" s="21">
        <v>26</v>
      </c>
      <c r="B28" t="s">
        <v>53</v>
      </c>
      <c r="C28" t="s">
        <v>54</v>
      </c>
      <c r="D28">
        <v>488.53</v>
      </c>
      <c r="E28">
        <v>-9.6999999999999993</v>
      </c>
    </row>
    <row r="29" spans="1:5" x14ac:dyDescent="0.25">
      <c r="A29" s="21">
        <v>27</v>
      </c>
      <c r="B29" t="s">
        <v>55</v>
      </c>
      <c r="C29" t="s">
        <v>56</v>
      </c>
      <c r="D29">
        <v>244.86</v>
      </c>
      <c r="E29">
        <v>0.1</v>
      </c>
    </row>
    <row r="30" spans="1:5" x14ac:dyDescent="0.25">
      <c r="A30" s="21">
        <v>28</v>
      </c>
      <c r="B30" t="s">
        <v>57</v>
      </c>
      <c r="C30" t="s">
        <v>58</v>
      </c>
      <c r="D30">
        <v>1.53</v>
      </c>
      <c r="E30">
        <v>0.4</v>
      </c>
    </row>
    <row r="31" spans="1:5" x14ac:dyDescent="0.25">
      <c r="A31" s="21">
        <v>29</v>
      </c>
      <c r="B31" t="s">
        <v>59</v>
      </c>
      <c r="C31" t="s">
        <v>60</v>
      </c>
      <c r="D31">
        <v>216.41</v>
      </c>
      <c r="E31">
        <v>4.9000000000000004</v>
      </c>
    </row>
    <row r="32" spans="1:5" x14ac:dyDescent="0.25">
      <c r="A32" s="21">
        <v>30</v>
      </c>
      <c r="B32" t="s">
        <v>61</v>
      </c>
      <c r="C32" t="s">
        <v>62</v>
      </c>
      <c r="D32">
        <v>4.7699999999999996</v>
      </c>
      <c r="E32">
        <v>4.5</v>
      </c>
    </row>
    <row r="33" spans="1:5" x14ac:dyDescent="0.25">
      <c r="A33" s="21">
        <v>31</v>
      </c>
      <c r="B33" t="s">
        <v>63</v>
      </c>
      <c r="C33" t="s">
        <v>64</v>
      </c>
      <c r="D33">
        <v>38.409999999999997</v>
      </c>
      <c r="E33">
        <v>4</v>
      </c>
    </row>
    <row r="34" spans="1:5" x14ac:dyDescent="0.25">
      <c r="A34" s="21">
        <v>32</v>
      </c>
      <c r="B34" t="s">
        <v>65</v>
      </c>
      <c r="C34" t="s">
        <v>66</v>
      </c>
      <c r="D34">
        <v>28.17</v>
      </c>
      <c r="E34">
        <v>-4.5</v>
      </c>
    </row>
    <row r="35" spans="1:5" x14ac:dyDescent="0.25">
      <c r="A35" s="21">
        <v>33</v>
      </c>
      <c r="B35" t="s">
        <v>67</v>
      </c>
      <c r="C35" t="s">
        <v>67</v>
      </c>
      <c r="D35">
        <v>50.92</v>
      </c>
      <c r="E35">
        <v>13.6</v>
      </c>
    </row>
    <row r="36" spans="1:5" x14ac:dyDescent="0.25">
      <c r="A36" s="21">
        <v>34</v>
      </c>
      <c r="B36" t="s">
        <v>68</v>
      </c>
      <c r="C36" t="s">
        <v>69</v>
      </c>
      <c r="D36">
        <v>39.86</v>
      </c>
      <c r="E36">
        <v>-0.4</v>
      </c>
    </row>
    <row r="37" spans="1:5" x14ac:dyDescent="0.25">
      <c r="A37" s="21">
        <v>35</v>
      </c>
      <c r="B37" t="s">
        <v>70</v>
      </c>
      <c r="C37" t="s">
        <v>71</v>
      </c>
      <c r="D37">
        <v>1</v>
      </c>
      <c r="E37">
        <v>0</v>
      </c>
    </row>
    <row r="38" spans="1:5" x14ac:dyDescent="0.25">
      <c r="A38" s="21">
        <v>36</v>
      </c>
      <c r="B38" t="s">
        <v>72</v>
      </c>
      <c r="C38" t="s">
        <v>73</v>
      </c>
      <c r="D38">
        <v>1.33</v>
      </c>
      <c r="E38">
        <v>-0.2</v>
      </c>
    </row>
    <row r="39" spans="1:5" x14ac:dyDescent="0.25">
      <c r="A39" s="21">
        <v>37</v>
      </c>
      <c r="B39" t="s">
        <v>74</v>
      </c>
      <c r="C39" t="s">
        <v>75</v>
      </c>
      <c r="D39">
        <v>0.38206200000000001</v>
      </c>
      <c r="E39">
        <v>-2.9</v>
      </c>
    </row>
    <row r="40" spans="1:5" x14ac:dyDescent="0.25">
      <c r="A40" s="21">
        <v>38</v>
      </c>
      <c r="B40" t="s">
        <v>76</v>
      </c>
      <c r="C40" t="s">
        <v>77</v>
      </c>
      <c r="D40">
        <v>5.0431599999999997E-3</v>
      </c>
      <c r="E40">
        <v>7.3</v>
      </c>
    </row>
    <row r="41" spans="1:5" x14ac:dyDescent="0.25">
      <c r="A41" s="21">
        <v>39</v>
      </c>
      <c r="B41" t="s">
        <v>78</v>
      </c>
      <c r="C41" t="s">
        <v>79</v>
      </c>
      <c r="D41">
        <v>0.99912100000000004</v>
      </c>
      <c r="E41">
        <v>-0.1</v>
      </c>
    </row>
    <row r="42" spans="1:5" x14ac:dyDescent="0.25">
      <c r="A42" s="21">
        <v>40</v>
      </c>
      <c r="B42" t="s">
        <v>80</v>
      </c>
      <c r="C42" t="s">
        <v>81</v>
      </c>
      <c r="D42">
        <v>1.6641429999999999E-2</v>
      </c>
      <c r="E42">
        <v>-6.3</v>
      </c>
    </row>
    <row r="43" spans="1:5" x14ac:dyDescent="0.25">
      <c r="A43" s="21">
        <v>41</v>
      </c>
      <c r="B43" t="s">
        <v>82</v>
      </c>
      <c r="C43" t="s">
        <v>83</v>
      </c>
      <c r="D43">
        <v>0.37138399999999999</v>
      </c>
      <c r="E43">
        <v>-5.7</v>
      </c>
    </row>
    <row r="44" spans="1:5" x14ac:dyDescent="0.25">
      <c r="A44" s="21">
        <v>42</v>
      </c>
      <c r="B44" t="s">
        <v>84</v>
      </c>
      <c r="C44" t="s">
        <v>85</v>
      </c>
      <c r="D44">
        <v>15.59</v>
      </c>
      <c r="E44">
        <v>-1.8</v>
      </c>
    </row>
    <row r="45" spans="1:5" x14ac:dyDescent="0.25">
      <c r="A45" s="21">
        <v>43</v>
      </c>
      <c r="B45" t="s">
        <v>86</v>
      </c>
      <c r="C45" t="s">
        <v>87</v>
      </c>
      <c r="D45">
        <v>2.1797739999999999E-2</v>
      </c>
      <c r="E45">
        <v>-0.1</v>
      </c>
    </row>
    <row r="46" spans="1:5" x14ac:dyDescent="0.25">
      <c r="A46" s="21">
        <v>44</v>
      </c>
      <c r="B46" t="s">
        <v>88</v>
      </c>
      <c r="C46" t="s">
        <v>89</v>
      </c>
      <c r="D46">
        <v>2.1262840000000002E-2</v>
      </c>
      <c r="E46">
        <v>-0.3</v>
      </c>
    </row>
    <row r="47" spans="1:5" x14ac:dyDescent="0.25">
      <c r="A47" s="21">
        <v>45</v>
      </c>
      <c r="B47" t="s">
        <v>90</v>
      </c>
      <c r="C47" t="s">
        <v>91</v>
      </c>
      <c r="D47">
        <v>18.149999999999999</v>
      </c>
      <c r="E47">
        <v>-1.4</v>
      </c>
    </row>
    <row r="48" spans="1:5" x14ac:dyDescent="0.25">
      <c r="A48" s="21">
        <v>46</v>
      </c>
      <c r="B48" t="s">
        <v>92</v>
      </c>
      <c r="C48" t="s">
        <v>93</v>
      </c>
      <c r="D48">
        <v>0.48969299999999999</v>
      </c>
      <c r="E48">
        <v>-7.2</v>
      </c>
    </row>
    <row r="49" spans="1:5" x14ac:dyDescent="0.25">
      <c r="A49" s="21">
        <v>47</v>
      </c>
      <c r="B49" t="s">
        <v>94</v>
      </c>
      <c r="C49" t="s">
        <v>95</v>
      </c>
      <c r="D49">
        <v>17.62</v>
      </c>
      <c r="E49">
        <v>0.4</v>
      </c>
    </row>
    <row r="50" spans="1:5" x14ac:dyDescent="0.25">
      <c r="A50" s="21">
        <v>48</v>
      </c>
      <c r="B50" t="s">
        <v>96</v>
      </c>
      <c r="C50" t="s">
        <v>97</v>
      </c>
      <c r="D50">
        <v>139.06</v>
      </c>
      <c r="E50">
        <v>-2.6</v>
      </c>
    </row>
    <row r="51" spans="1:5" x14ac:dyDescent="0.25">
      <c r="A51" s="21">
        <v>49</v>
      </c>
      <c r="B51" t="s">
        <v>98</v>
      </c>
      <c r="C51" t="s">
        <v>99</v>
      </c>
      <c r="D51">
        <v>2.5299999999999998</v>
      </c>
      <c r="E51">
        <v>3</v>
      </c>
    </row>
    <row r="52" spans="1:5" x14ac:dyDescent="0.25">
      <c r="A52" s="21">
        <v>50</v>
      </c>
      <c r="B52" t="s">
        <v>100</v>
      </c>
      <c r="C52" t="s">
        <v>101</v>
      </c>
      <c r="D52">
        <v>179.68</v>
      </c>
      <c r="E52">
        <v>-0.2</v>
      </c>
    </row>
    <row r="53" spans="1:5" x14ac:dyDescent="0.25">
      <c r="A53" s="21">
        <v>51</v>
      </c>
      <c r="B53" t="s">
        <v>102</v>
      </c>
      <c r="C53" t="s">
        <v>103</v>
      </c>
      <c r="D53">
        <v>221.94</v>
      </c>
      <c r="E53">
        <v>3.1</v>
      </c>
    </row>
    <row r="54" spans="1:5" x14ac:dyDescent="0.25">
      <c r="A54" s="21">
        <v>52</v>
      </c>
      <c r="B54" t="s">
        <v>104</v>
      </c>
      <c r="C54" t="s">
        <v>105</v>
      </c>
      <c r="D54">
        <v>0.17682100000000001</v>
      </c>
      <c r="E54">
        <v>-4.4000000000000004</v>
      </c>
    </row>
    <row r="55" spans="1:5" x14ac:dyDescent="0.25">
      <c r="A55" s="21">
        <v>53</v>
      </c>
      <c r="B55" t="s">
        <v>106</v>
      </c>
      <c r="C55" t="s">
        <v>107</v>
      </c>
      <c r="D55">
        <v>1.7</v>
      </c>
      <c r="E55">
        <v>-3.8</v>
      </c>
    </row>
    <row r="56" spans="1:5" x14ac:dyDescent="0.25">
      <c r="A56" s="21">
        <v>54</v>
      </c>
      <c r="B56" t="s">
        <v>108</v>
      </c>
      <c r="C56" t="s">
        <v>109</v>
      </c>
      <c r="D56">
        <v>14.55</v>
      </c>
      <c r="E56">
        <v>-6.2</v>
      </c>
    </row>
    <row r="57" spans="1:5" x14ac:dyDescent="0.25">
      <c r="A57" s="21">
        <v>55</v>
      </c>
      <c r="B57" t="s">
        <v>110</v>
      </c>
      <c r="C57" t="s">
        <v>111</v>
      </c>
      <c r="D57">
        <v>1.199383E-2</v>
      </c>
      <c r="E57">
        <v>9.5</v>
      </c>
    </row>
    <row r="58" spans="1:5" x14ac:dyDescent="0.25">
      <c r="A58" s="21">
        <v>56</v>
      </c>
      <c r="B58" t="s">
        <v>112</v>
      </c>
      <c r="C58" t="s">
        <v>113</v>
      </c>
      <c r="D58">
        <v>5.94</v>
      </c>
      <c r="E58">
        <v>-6.3</v>
      </c>
    </row>
    <row r="59" spans="1:5" x14ac:dyDescent="0.25">
      <c r="A59" s="21">
        <v>57</v>
      </c>
      <c r="B59" t="s">
        <v>114</v>
      </c>
      <c r="C59" t="s">
        <v>115</v>
      </c>
      <c r="D59">
        <v>2.0299999999999998</v>
      </c>
      <c r="E59">
        <v>-1.7</v>
      </c>
    </row>
    <row r="60" spans="1:5" x14ac:dyDescent="0.25">
      <c r="A60" s="21">
        <v>58</v>
      </c>
      <c r="B60" t="s">
        <v>116</v>
      </c>
      <c r="C60" t="s">
        <v>117</v>
      </c>
      <c r="D60">
        <v>2122.2199999999998</v>
      </c>
      <c r="E60">
        <v>1.3</v>
      </c>
    </row>
    <row r="61" spans="1:5" x14ac:dyDescent="0.25">
      <c r="A61" s="21">
        <v>59</v>
      </c>
      <c r="B61" t="s">
        <v>118</v>
      </c>
      <c r="C61" t="s">
        <v>119</v>
      </c>
      <c r="D61">
        <v>396.76</v>
      </c>
      <c r="E61">
        <v>-1.2</v>
      </c>
    </row>
    <row r="62" spans="1:5" x14ac:dyDescent="0.25">
      <c r="A62" s="21">
        <v>60</v>
      </c>
      <c r="B62" t="s">
        <v>120</v>
      </c>
      <c r="C62" t="s">
        <v>121</v>
      </c>
      <c r="D62">
        <v>7.8970599999999991E-3</v>
      </c>
      <c r="E62">
        <v>2.6</v>
      </c>
    </row>
    <row r="63" spans="1:5" x14ac:dyDescent="0.25">
      <c r="A63" s="21">
        <v>61</v>
      </c>
      <c r="B63" t="s">
        <v>122</v>
      </c>
      <c r="C63" t="s">
        <v>123</v>
      </c>
      <c r="D63">
        <v>4.8099999999999996</v>
      </c>
      <c r="E63">
        <v>0.4</v>
      </c>
    </row>
    <row r="64" spans="1:5" x14ac:dyDescent="0.25">
      <c r="A64" s="21">
        <v>62</v>
      </c>
      <c r="B64" t="s">
        <v>124</v>
      </c>
      <c r="C64" t="s">
        <v>125</v>
      </c>
      <c r="D64">
        <v>3.07</v>
      </c>
      <c r="E64">
        <v>14.4</v>
      </c>
    </row>
    <row r="65" spans="1:5" x14ac:dyDescent="0.25">
      <c r="A65" s="21">
        <v>63</v>
      </c>
      <c r="B65" t="s">
        <v>126</v>
      </c>
      <c r="C65" t="s">
        <v>127</v>
      </c>
      <c r="D65">
        <v>7.86</v>
      </c>
      <c r="E65">
        <v>8</v>
      </c>
    </row>
    <row r="66" spans="1:5" x14ac:dyDescent="0.25">
      <c r="A66" s="21">
        <v>64</v>
      </c>
      <c r="B66" t="s">
        <v>128</v>
      </c>
      <c r="C66" t="s">
        <v>129</v>
      </c>
      <c r="D66">
        <v>0.357599</v>
      </c>
      <c r="E66">
        <v>-3.4</v>
      </c>
    </row>
    <row r="67" spans="1:5" x14ac:dyDescent="0.25">
      <c r="A67" s="21">
        <v>65</v>
      </c>
      <c r="B67" t="s">
        <v>130</v>
      </c>
      <c r="C67" t="s">
        <v>131</v>
      </c>
      <c r="D67">
        <v>155.25</v>
      </c>
      <c r="E67">
        <v>1</v>
      </c>
    </row>
    <row r="68" spans="1:5" x14ac:dyDescent="0.25">
      <c r="A68" s="21">
        <v>66</v>
      </c>
      <c r="B68" t="s">
        <v>132</v>
      </c>
      <c r="C68" t="s">
        <v>133</v>
      </c>
      <c r="D68">
        <v>1.1200000000000001</v>
      </c>
      <c r="E68">
        <v>-4</v>
      </c>
    </row>
    <row r="69" spans="1:5" x14ac:dyDescent="0.25">
      <c r="A69" s="21">
        <v>67</v>
      </c>
      <c r="B69" t="s">
        <v>134</v>
      </c>
      <c r="C69" t="s">
        <v>135</v>
      </c>
      <c r="D69">
        <v>0.17652699999999999</v>
      </c>
      <c r="E69">
        <v>-7.1</v>
      </c>
    </row>
    <row r="70" spans="1:5" x14ac:dyDescent="0.25">
      <c r="A70" s="21">
        <v>68</v>
      </c>
      <c r="B70" t="s">
        <v>136</v>
      </c>
      <c r="C70" t="s">
        <v>137</v>
      </c>
      <c r="D70">
        <v>14.21</v>
      </c>
      <c r="E70">
        <v>9.8000000000000007</v>
      </c>
    </row>
    <row r="71" spans="1:5" x14ac:dyDescent="0.25">
      <c r="A71" s="21">
        <v>69</v>
      </c>
      <c r="B71" t="s">
        <v>138</v>
      </c>
      <c r="C71" t="s">
        <v>139</v>
      </c>
      <c r="D71">
        <v>58610</v>
      </c>
      <c r="E71">
        <v>0</v>
      </c>
    </row>
    <row r="72" spans="1:5" x14ac:dyDescent="0.25">
      <c r="A72" s="21">
        <v>70</v>
      </c>
      <c r="B72" t="s">
        <v>140</v>
      </c>
      <c r="C72" t="s">
        <v>141</v>
      </c>
      <c r="D72">
        <v>0.99767700000000004</v>
      </c>
      <c r="E72">
        <v>-0.2</v>
      </c>
    </row>
    <row r="73" spans="1:5" x14ac:dyDescent="0.25">
      <c r="A73" s="21">
        <v>71</v>
      </c>
      <c r="B73" t="s">
        <v>142</v>
      </c>
      <c r="C73" t="s">
        <v>143</v>
      </c>
      <c r="D73">
        <v>0.18573200000000001</v>
      </c>
      <c r="E73">
        <v>-4.3</v>
      </c>
    </row>
    <row r="74" spans="1:5" x14ac:dyDescent="0.25">
      <c r="A74" s="21">
        <v>72</v>
      </c>
      <c r="B74" t="s">
        <v>144</v>
      </c>
      <c r="C74" t="s">
        <v>144</v>
      </c>
      <c r="D74">
        <v>2.75</v>
      </c>
      <c r="E74">
        <v>-0.1</v>
      </c>
    </row>
    <row r="75" spans="1:5" x14ac:dyDescent="0.25">
      <c r="A75" s="21">
        <v>73</v>
      </c>
      <c r="B75" t="s">
        <v>145</v>
      </c>
      <c r="C75" t="s">
        <v>145</v>
      </c>
      <c r="D75">
        <v>24.58</v>
      </c>
      <c r="E75">
        <v>6.9</v>
      </c>
    </row>
    <row r="76" spans="1:5" x14ac:dyDescent="0.25">
      <c r="A76" s="21">
        <v>74</v>
      </c>
      <c r="B76" t="s">
        <v>146</v>
      </c>
      <c r="C76" t="s">
        <v>147</v>
      </c>
      <c r="D76">
        <v>32.659999999999997</v>
      </c>
      <c r="E76">
        <v>15.9</v>
      </c>
    </row>
    <row r="77" spans="1:5" x14ac:dyDescent="0.25">
      <c r="A77" s="21">
        <v>75</v>
      </c>
      <c r="B77" t="s">
        <v>148</v>
      </c>
      <c r="C77" t="s">
        <v>149</v>
      </c>
      <c r="D77">
        <v>1.87</v>
      </c>
      <c r="E77">
        <v>-1.5</v>
      </c>
    </row>
    <row r="78" spans="1:5" x14ac:dyDescent="0.25">
      <c r="A78" s="21">
        <v>76</v>
      </c>
      <c r="B78" t="s">
        <v>150</v>
      </c>
      <c r="C78" t="s">
        <v>151</v>
      </c>
      <c r="D78">
        <v>1.73</v>
      </c>
      <c r="E78">
        <v>6.8</v>
      </c>
    </row>
    <row r="79" spans="1:5" x14ac:dyDescent="0.25">
      <c r="A79" s="21">
        <v>77</v>
      </c>
      <c r="B79" t="s">
        <v>152</v>
      </c>
      <c r="C79" t="s">
        <v>153</v>
      </c>
      <c r="D79">
        <v>1.01</v>
      </c>
      <c r="E79">
        <v>-7.6</v>
      </c>
    </row>
    <row r="80" spans="1:5" x14ac:dyDescent="0.25">
      <c r="A80" s="21">
        <v>78</v>
      </c>
      <c r="B80" t="s">
        <v>154</v>
      </c>
      <c r="C80" t="s">
        <v>155</v>
      </c>
      <c r="D80">
        <v>36072</v>
      </c>
      <c r="E80">
        <v>1.6</v>
      </c>
    </row>
    <row r="81" spans="1:5" x14ac:dyDescent="0.25">
      <c r="A81" s="21">
        <v>79</v>
      </c>
      <c r="B81" t="s">
        <v>156</v>
      </c>
      <c r="C81" t="s">
        <v>157</v>
      </c>
      <c r="D81">
        <v>7.4</v>
      </c>
      <c r="E81">
        <v>0.1</v>
      </c>
    </row>
    <row r="82" spans="1:5" x14ac:dyDescent="0.25">
      <c r="A82" s="21">
        <v>80</v>
      </c>
      <c r="B82" t="s">
        <v>158</v>
      </c>
      <c r="C82" t="s">
        <v>159</v>
      </c>
      <c r="D82">
        <v>1.21</v>
      </c>
      <c r="E82">
        <v>-2.4</v>
      </c>
    </row>
    <row r="83" spans="1:5" x14ac:dyDescent="0.25">
      <c r="A83" s="21">
        <v>81</v>
      </c>
      <c r="B83" t="s">
        <v>160</v>
      </c>
      <c r="C83" t="s">
        <v>161</v>
      </c>
      <c r="D83">
        <v>1.65</v>
      </c>
      <c r="E83">
        <v>-0.4</v>
      </c>
    </row>
    <row r="84" spans="1:5" x14ac:dyDescent="0.25">
      <c r="A84" s="21">
        <v>82</v>
      </c>
      <c r="B84" t="s">
        <v>162</v>
      </c>
      <c r="C84" t="s">
        <v>163</v>
      </c>
      <c r="D84">
        <v>2.6181369999999999E-2</v>
      </c>
      <c r="E84">
        <v>1.9</v>
      </c>
    </row>
    <row r="85" spans="1:5" x14ac:dyDescent="0.25">
      <c r="A85" s="21">
        <v>83</v>
      </c>
      <c r="B85" t="s">
        <v>164</v>
      </c>
      <c r="C85" t="s">
        <v>165</v>
      </c>
      <c r="D85">
        <v>11.93</v>
      </c>
      <c r="E85">
        <v>-3.1</v>
      </c>
    </row>
    <row r="86" spans="1:5" x14ac:dyDescent="0.25">
      <c r="A86" s="21">
        <v>84</v>
      </c>
      <c r="B86" t="s">
        <v>166</v>
      </c>
      <c r="C86" t="s">
        <v>167</v>
      </c>
      <c r="D86">
        <v>1.2618849999999999E-2</v>
      </c>
      <c r="E86">
        <v>-4.5999999999999996</v>
      </c>
    </row>
    <row r="87" spans="1:5" x14ac:dyDescent="0.25">
      <c r="A87" s="21">
        <v>85</v>
      </c>
      <c r="B87" t="s">
        <v>168</v>
      </c>
      <c r="C87" t="s">
        <v>169</v>
      </c>
      <c r="D87">
        <v>8.9026560000000005E-2</v>
      </c>
      <c r="E87">
        <v>-3</v>
      </c>
    </row>
    <row r="88" spans="1:5" x14ac:dyDescent="0.25">
      <c r="A88" s="21">
        <v>86</v>
      </c>
      <c r="B88" t="s">
        <v>170</v>
      </c>
      <c r="C88" t="s">
        <v>171</v>
      </c>
      <c r="D88">
        <v>18.809999999999999</v>
      </c>
      <c r="E88">
        <v>30.6</v>
      </c>
    </row>
    <row r="89" spans="1:5" x14ac:dyDescent="0.25">
      <c r="A89" s="21">
        <v>87</v>
      </c>
      <c r="B89" t="s">
        <v>172</v>
      </c>
      <c r="C89" t="s">
        <v>173</v>
      </c>
      <c r="D89">
        <v>33.69</v>
      </c>
      <c r="E89">
        <v>2.2999999999999998</v>
      </c>
    </row>
    <row r="90" spans="1:5" x14ac:dyDescent="0.25">
      <c r="A90" s="21">
        <v>88</v>
      </c>
      <c r="B90" t="s">
        <v>174</v>
      </c>
      <c r="C90" t="s">
        <v>175</v>
      </c>
      <c r="D90">
        <v>0.15742999999999999</v>
      </c>
      <c r="E90">
        <v>-5.9</v>
      </c>
    </row>
    <row r="91" spans="1:5" x14ac:dyDescent="0.25">
      <c r="A91" s="21">
        <v>89</v>
      </c>
      <c r="B91" t="s">
        <v>176</v>
      </c>
      <c r="C91" t="s">
        <v>177</v>
      </c>
      <c r="D91">
        <v>7.8</v>
      </c>
      <c r="E91">
        <v>17.2</v>
      </c>
    </row>
    <row r="92" spans="1:5" x14ac:dyDescent="0.25">
      <c r="A92" s="21">
        <v>90</v>
      </c>
      <c r="B92" t="s">
        <v>178</v>
      </c>
      <c r="C92" t="s">
        <v>179</v>
      </c>
      <c r="D92">
        <v>4.8499999999999996</v>
      </c>
      <c r="E92">
        <v>4.9000000000000004</v>
      </c>
    </row>
    <row r="93" spans="1:5" x14ac:dyDescent="0.25">
      <c r="A93" s="21">
        <v>91</v>
      </c>
      <c r="B93" t="s">
        <v>180</v>
      </c>
      <c r="C93" t="s">
        <v>181</v>
      </c>
      <c r="D93">
        <v>1.1299999999999999</v>
      </c>
      <c r="E93">
        <v>-2.9</v>
      </c>
    </row>
    <row r="94" spans="1:5" x14ac:dyDescent="0.25">
      <c r="A94" s="21">
        <v>92</v>
      </c>
      <c r="B94" t="s">
        <v>182</v>
      </c>
      <c r="C94" t="s">
        <v>183</v>
      </c>
      <c r="D94">
        <v>0.42035</v>
      </c>
      <c r="E94">
        <v>-1.3</v>
      </c>
    </row>
    <row r="95" spans="1:5" x14ac:dyDescent="0.25">
      <c r="A95" s="21">
        <v>93</v>
      </c>
      <c r="B95" t="s">
        <v>184</v>
      </c>
      <c r="C95" t="s">
        <v>185</v>
      </c>
      <c r="D95">
        <v>7.4722629999999998E-2</v>
      </c>
      <c r="E95">
        <v>6.2</v>
      </c>
    </row>
    <row r="96" spans="1:5" x14ac:dyDescent="0.25">
      <c r="A96" s="21">
        <v>94</v>
      </c>
      <c r="B96" t="s">
        <v>186</v>
      </c>
      <c r="C96" t="s">
        <v>187</v>
      </c>
      <c r="D96">
        <v>2.872371E-2</v>
      </c>
      <c r="E96">
        <v>2.1</v>
      </c>
    </row>
    <row r="97" spans="1:5" x14ac:dyDescent="0.25">
      <c r="A97" s="21">
        <v>95</v>
      </c>
      <c r="B97" t="s">
        <v>188</v>
      </c>
      <c r="C97" t="s">
        <v>189</v>
      </c>
      <c r="D97">
        <v>4.1319349999999998E-2</v>
      </c>
      <c r="E97">
        <v>18.8</v>
      </c>
    </row>
    <row r="98" spans="1:5" x14ac:dyDescent="0.25">
      <c r="A98" s="21">
        <v>96</v>
      </c>
      <c r="B98" t="s">
        <v>190</v>
      </c>
      <c r="C98" t="s">
        <v>190</v>
      </c>
      <c r="D98">
        <v>5.318875E-2</v>
      </c>
      <c r="E98">
        <v>-0.8</v>
      </c>
    </row>
    <row r="99" spans="1:5" x14ac:dyDescent="0.25">
      <c r="A99" s="21">
        <v>97</v>
      </c>
      <c r="B99" t="s">
        <v>191</v>
      </c>
      <c r="C99" t="s">
        <v>192</v>
      </c>
      <c r="D99">
        <v>1</v>
      </c>
      <c r="E99">
        <v>0.1</v>
      </c>
    </row>
    <row r="100" spans="1:5" x14ac:dyDescent="0.25">
      <c r="A100" s="21">
        <v>98</v>
      </c>
      <c r="B100" t="s">
        <v>193</v>
      </c>
      <c r="C100" t="s">
        <v>194</v>
      </c>
      <c r="D100">
        <v>9.33</v>
      </c>
      <c r="E100">
        <v>5.9</v>
      </c>
    </row>
    <row r="101" spans="1:5" x14ac:dyDescent="0.25">
      <c r="A101" s="21">
        <v>99</v>
      </c>
      <c r="B101" t="s">
        <v>195</v>
      </c>
      <c r="C101" t="s">
        <v>196</v>
      </c>
      <c r="D101">
        <v>16.41</v>
      </c>
      <c r="E101">
        <v>-6.8</v>
      </c>
    </row>
    <row r="102" spans="1:5" x14ac:dyDescent="0.25">
      <c r="A102" s="21">
        <v>100</v>
      </c>
      <c r="B102" t="s">
        <v>197</v>
      </c>
      <c r="C102" t="s">
        <v>197</v>
      </c>
      <c r="D102">
        <v>1.03</v>
      </c>
      <c r="E102">
        <v>-4</v>
      </c>
    </row>
    <row r="103" spans="1:5" x14ac:dyDescent="0.25">
      <c r="A103" s="21">
        <v>101</v>
      </c>
      <c r="B103" t="s">
        <v>198</v>
      </c>
      <c r="C103" t="s">
        <v>199</v>
      </c>
      <c r="D103">
        <v>6.07</v>
      </c>
      <c r="E103">
        <v>2.2999999999999998</v>
      </c>
    </row>
    <row r="104" spans="1:5" x14ac:dyDescent="0.25">
      <c r="A104" s="21">
        <v>102</v>
      </c>
      <c r="B104" t="s">
        <v>200</v>
      </c>
      <c r="C104" t="s">
        <v>201</v>
      </c>
      <c r="D104">
        <v>3.08</v>
      </c>
      <c r="E104">
        <v>-4.3</v>
      </c>
    </row>
    <row r="105" spans="1:5" x14ac:dyDescent="0.25">
      <c r="A105" s="21">
        <v>103</v>
      </c>
      <c r="B105" t="s">
        <v>202</v>
      </c>
      <c r="C105" t="s">
        <v>203</v>
      </c>
      <c r="D105">
        <v>10.53</v>
      </c>
      <c r="E105">
        <v>5.3</v>
      </c>
    </row>
    <row r="106" spans="1:5" x14ac:dyDescent="0.25">
      <c r="A106" s="21">
        <v>104</v>
      </c>
      <c r="B106" t="s">
        <v>204</v>
      </c>
      <c r="C106" t="s">
        <v>204</v>
      </c>
      <c r="D106">
        <v>1</v>
      </c>
      <c r="E106">
        <v>0.1</v>
      </c>
    </row>
    <row r="107" spans="1:5" x14ac:dyDescent="0.25">
      <c r="A107" s="21">
        <v>105</v>
      </c>
      <c r="B107" t="s">
        <v>205</v>
      </c>
      <c r="C107" t="s">
        <v>206</v>
      </c>
      <c r="D107">
        <v>4.445056E-2</v>
      </c>
      <c r="E107">
        <v>13.3</v>
      </c>
    </row>
    <row r="108" spans="1:5" x14ac:dyDescent="0.25">
      <c r="A108" s="21">
        <v>106</v>
      </c>
      <c r="B108" t="s">
        <v>207</v>
      </c>
      <c r="C108" t="s">
        <v>208</v>
      </c>
      <c r="D108">
        <v>59659</v>
      </c>
      <c r="E108">
        <v>1.2</v>
      </c>
    </row>
    <row r="109" spans="1:5" x14ac:dyDescent="0.25">
      <c r="A109" s="21">
        <v>107</v>
      </c>
      <c r="B109" t="s">
        <v>209</v>
      </c>
      <c r="C109" t="s">
        <v>210</v>
      </c>
      <c r="D109">
        <v>5.14</v>
      </c>
      <c r="E109">
        <v>6.5</v>
      </c>
    </row>
    <row r="110" spans="1:5" x14ac:dyDescent="0.25">
      <c r="A110" s="21">
        <v>108</v>
      </c>
      <c r="B110" t="s">
        <v>211</v>
      </c>
      <c r="C110" t="s">
        <v>212</v>
      </c>
      <c r="D110">
        <v>38.83</v>
      </c>
      <c r="E110">
        <v>9.1</v>
      </c>
    </row>
    <row r="111" spans="1:5" x14ac:dyDescent="0.25">
      <c r="A111" s="21">
        <v>109</v>
      </c>
      <c r="B111" t="s">
        <v>213</v>
      </c>
      <c r="C111" t="s">
        <v>214</v>
      </c>
      <c r="D111">
        <v>0.54640299999999997</v>
      </c>
      <c r="E111">
        <v>0.2</v>
      </c>
    </row>
    <row r="112" spans="1:5" x14ac:dyDescent="0.25">
      <c r="A112" s="21">
        <v>110</v>
      </c>
      <c r="B112" t="s">
        <v>215</v>
      </c>
      <c r="C112" t="s">
        <v>216</v>
      </c>
      <c r="D112">
        <v>4.3099999999999996</v>
      </c>
      <c r="E112">
        <v>-4.3</v>
      </c>
    </row>
    <row r="113" spans="1:5" x14ac:dyDescent="0.25">
      <c r="A113" s="21">
        <v>111</v>
      </c>
      <c r="B113" t="s">
        <v>217</v>
      </c>
      <c r="C113" t="s">
        <v>218</v>
      </c>
      <c r="D113">
        <v>0.62118700000000004</v>
      </c>
      <c r="E113">
        <v>-4.3</v>
      </c>
    </row>
    <row r="114" spans="1:5" x14ac:dyDescent="0.25">
      <c r="A114" s="21">
        <v>112</v>
      </c>
      <c r="B114" t="s">
        <v>219</v>
      </c>
      <c r="C114" t="s">
        <v>220</v>
      </c>
      <c r="D114">
        <v>57.22</v>
      </c>
      <c r="E114">
        <v>0.7</v>
      </c>
    </row>
    <row r="115" spans="1:5" x14ac:dyDescent="0.25">
      <c r="A115" s="21">
        <v>113</v>
      </c>
      <c r="B115" t="s">
        <v>221</v>
      </c>
      <c r="C115" t="s">
        <v>222</v>
      </c>
      <c r="D115">
        <v>1.43</v>
      </c>
      <c r="E115">
        <v>-5.0999999999999996</v>
      </c>
    </row>
    <row r="116" spans="1:5" x14ac:dyDescent="0.25">
      <c r="A116" s="21">
        <v>114</v>
      </c>
      <c r="B116" t="s">
        <v>223</v>
      </c>
      <c r="C116" t="s">
        <v>224</v>
      </c>
      <c r="D116">
        <v>65.09</v>
      </c>
      <c r="E116">
        <v>9.5</v>
      </c>
    </row>
    <row r="117" spans="1:5" x14ac:dyDescent="0.25">
      <c r="A117" s="21">
        <v>115</v>
      </c>
      <c r="B117" t="s">
        <v>225</v>
      </c>
      <c r="C117" t="s">
        <v>226</v>
      </c>
      <c r="D117">
        <v>2.89</v>
      </c>
      <c r="E117">
        <v>-0.4</v>
      </c>
    </row>
    <row r="118" spans="1:5" x14ac:dyDescent="0.25">
      <c r="A118" s="21">
        <v>116</v>
      </c>
      <c r="B118" t="s">
        <v>227</v>
      </c>
      <c r="C118" t="s">
        <v>228</v>
      </c>
      <c r="D118">
        <v>3.2525279999999997E-2</v>
      </c>
      <c r="E118">
        <v>1.1000000000000001</v>
      </c>
    </row>
    <row r="119" spans="1:5" x14ac:dyDescent="0.25">
      <c r="A119" s="21">
        <v>117</v>
      </c>
      <c r="B119" t="s">
        <v>229</v>
      </c>
      <c r="C119" t="s">
        <v>230</v>
      </c>
      <c r="D119">
        <v>0.35004099999999999</v>
      </c>
      <c r="E119">
        <v>29.8</v>
      </c>
    </row>
    <row r="120" spans="1:5" x14ac:dyDescent="0.25">
      <c r="A120" s="21">
        <v>118</v>
      </c>
      <c r="B120" t="s">
        <v>231</v>
      </c>
      <c r="C120" t="s">
        <v>232</v>
      </c>
      <c r="D120">
        <v>6.7890660000000005E-2</v>
      </c>
      <c r="E120">
        <v>13.7</v>
      </c>
    </row>
    <row r="121" spans="1:5" x14ac:dyDescent="0.25">
      <c r="A121" s="21">
        <v>119</v>
      </c>
      <c r="B121" t="s">
        <v>233</v>
      </c>
      <c r="C121" t="s">
        <v>234</v>
      </c>
      <c r="D121">
        <v>2.75</v>
      </c>
      <c r="E121">
        <v>-7</v>
      </c>
    </row>
    <row r="122" spans="1:5" x14ac:dyDescent="0.25">
      <c r="A122" s="21">
        <v>120</v>
      </c>
      <c r="B122" t="s">
        <v>235</v>
      </c>
      <c r="C122" t="s">
        <v>236</v>
      </c>
      <c r="D122">
        <v>51.09</v>
      </c>
      <c r="E122">
        <v>-3</v>
      </c>
    </row>
    <row r="123" spans="1:5" x14ac:dyDescent="0.25">
      <c r="A123" s="21">
        <v>121</v>
      </c>
      <c r="B123" t="s">
        <v>237</v>
      </c>
      <c r="C123" t="s">
        <v>238</v>
      </c>
      <c r="D123">
        <v>2.69</v>
      </c>
      <c r="E123">
        <v>-3.6</v>
      </c>
    </row>
    <row r="124" spans="1:5" x14ac:dyDescent="0.25">
      <c r="A124" s="21">
        <v>122</v>
      </c>
      <c r="B124" t="s">
        <v>239</v>
      </c>
      <c r="C124" t="s">
        <v>240</v>
      </c>
      <c r="D124">
        <v>23.36</v>
      </c>
      <c r="E124">
        <v>-5.0999999999999996</v>
      </c>
    </row>
    <row r="125" spans="1:5" x14ac:dyDescent="0.25">
      <c r="A125" s="21">
        <v>123</v>
      </c>
      <c r="B125" t="s">
        <v>241</v>
      </c>
      <c r="C125" t="s">
        <v>241</v>
      </c>
      <c r="D125">
        <v>0.79573799999999995</v>
      </c>
      <c r="E125">
        <v>-4.2</v>
      </c>
    </row>
    <row r="126" spans="1:5" x14ac:dyDescent="0.25">
      <c r="A126" s="21">
        <v>124</v>
      </c>
      <c r="B126" t="s">
        <v>242</v>
      </c>
      <c r="C126" t="s">
        <v>243</v>
      </c>
      <c r="D126">
        <v>16.309999999999999</v>
      </c>
      <c r="E126">
        <v>-0.3</v>
      </c>
    </row>
    <row r="127" spans="1:5" x14ac:dyDescent="0.25">
      <c r="A127" s="21">
        <v>125</v>
      </c>
      <c r="B127" t="s">
        <v>244</v>
      </c>
      <c r="C127" t="s">
        <v>245</v>
      </c>
      <c r="D127">
        <v>0.138932</v>
      </c>
      <c r="E127">
        <v>-0.7</v>
      </c>
    </row>
    <row r="128" spans="1:5" x14ac:dyDescent="0.25">
      <c r="A128" s="21">
        <v>126</v>
      </c>
      <c r="B128" t="s">
        <v>246</v>
      </c>
      <c r="C128" t="s">
        <v>247</v>
      </c>
      <c r="D128">
        <v>1.5716999999999998E-2</v>
      </c>
      <c r="E128">
        <v>-8.8000000000000007</v>
      </c>
    </row>
    <row r="129" spans="1:5" x14ac:dyDescent="0.25">
      <c r="A129" s="21">
        <v>127</v>
      </c>
      <c r="B129" t="s">
        <v>248</v>
      </c>
      <c r="C129" t="s">
        <v>249</v>
      </c>
      <c r="D129">
        <v>40.9</v>
      </c>
      <c r="E129">
        <v>2.1</v>
      </c>
    </row>
    <row r="130" spans="1:5" x14ac:dyDescent="0.25">
      <c r="A130" s="21">
        <v>128</v>
      </c>
      <c r="B130" t="s">
        <v>250</v>
      </c>
      <c r="C130" t="s">
        <v>251</v>
      </c>
      <c r="D130">
        <v>27.41</v>
      </c>
      <c r="E130">
        <v>3.4</v>
      </c>
    </row>
    <row r="131" spans="1:5" x14ac:dyDescent="0.25">
      <c r="A131" s="21">
        <v>129</v>
      </c>
      <c r="B131" t="s">
        <v>252</v>
      </c>
      <c r="C131" t="s">
        <v>253</v>
      </c>
      <c r="D131">
        <v>6.6954000000000004E-4</v>
      </c>
      <c r="E131">
        <v>71</v>
      </c>
    </row>
    <row r="132" spans="1:5" x14ac:dyDescent="0.25">
      <c r="A132" s="21">
        <v>130</v>
      </c>
      <c r="B132" t="s">
        <v>254</v>
      </c>
      <c r="C132" t="s">
        <v>255</v>
      </c>
      <c r="D132">
        <v>0.22587699999999999</v>
      </c>
      <c r="E132">
        <v>7.7</v>
      </c>
    </row>
    <row r="133" spans="1:5" x14ac:dyDescent="0.25">
      <c r="A133" s="21">
        <v>131</v>
      </c>
      <c r="B133" t="s">
        <v>256</v>
      </c>
      <c r="C133" t="s">
        <v>257</v>
      </c>
      <c r="D133">
        <v>73.39</v>
      </c>
      <c r="E133">
        <v>4.2</v>
      </c>
    </row>
    <row r="134" spans="1:5" x14ac:dyDescent="0.25">
      <c r="A134" s="21">
        <v>132</v>
      </c>
      <c r="B134" t="s">
        <v>258</v>
      </c>
      <c r="C134" t="s">
        <v>259</v>
      </c>
      <c r="D134">
        <v>0.72593399999999997</v>
      </c>
      <c r="E134">
        <v>-9.6999999999999993</v>
      </c>
    </row>
    <row r="135" spans="1:5" x14ac:dyDescent="0.25">
      <c r="A135" s="21">
        <v>133</v>
      </c>
      <c r="B135" t="s">
        <v>260</v>
      </c>
      <c r="C135" t="s">
        <v>261</v>
      </c>
      <c r="D135">
        <v>0.74019999999999997</v>
      </c>
      <c r="E135">
        <v>-7.3</v>
      </c>
    </row>
    <row r="136" spans="1:5" x14ac:dyDescent="0.25">
      <c r="A136" s="21">
        <v>134</v>
      </c>
      <c r="B136" t="s">
        <v>262</v>
      </c>
      <c r="C136" t="s">
        <v>263</v>
      </c>
      <c r="D136">
        <v>0.59565400000000002</v>
      </c>
      <c r="E136">
        <v>-9.6</v>
      </c>
    </row>
    <row r="137" spans="1:5" x14ac:dyDescent="0.25">
      <c r="A137" s="21">
        <v>135</v>
      </c>
      <c r="B137" t="s">
        <v>264</v>
      </c>
      <c r="C137" t="s">
        <v>265</v>
      </c>
      <c r="D137">
        <v>3.86</v>
      </c>
      <c r="E137">
        <v>-5.3</v>
      </c>
    </row>
    <row r="138" spans="1:5" x14ac:dyDescent="0.25">
      <c r="A138" s="21">
        <v>136</v>
      </c>
      <c r="B138" t="s">
        <v>266</v>
      </c>
      <c r="C138" t="s">
        <v>267</v>
      </c>
      <c r="D138">
        <v>3.14</v>
      </c>
      <c r="E138">
        <v>-6.1</v>
      </c>
    </row>
    <row r="139" spans="1:5" x14ac:dyDescent="0.25">
      <c r="A139" s="21">
        <v>137</v>
      </c>
      <c r="B139" t="s">
        <v>268</v>
      </c>
      <c r="C139" t="s">
        <v>269</v>
      </c>
      <c r="D139">
        <v>0.31022699999999997</v>
      </c>
      <c r="E139">
        <v>-0.8</v>
      </c>
    </row>
    <row r="140" spans="1:5" x14ac:dyDescent="0.25">
      <c r="A140" s="21">
        <v>138</v>
      </c>
      <c r="B140" t="s">
        <v>270</v>
      </c>
      <c r="C140" t="s">
        <v>271</v>
      </c>
      <c r="D140">
        <v>3.8627090000000003E-2</v>
      </c>
      <c r="E140">
        <v>-1.2</v>
      </c>
    </row>
    <row r="141" spans="1:5" x14ac:dyDescent="0.25">
      <c r="A141" s="21">
        <v>139</v>
      </c>
      <c r="B141" t="s">
        <v>272</v>
      </c>
      <c r="C141" t="s">
        <v>273</v>
      </c>
      <c r="D141">
        <v>8.3393430000000004E-2</v>
      </c>
      <c r="E141">
        <v>-11.2</v>
      </c>
    </row>
    <row r="142" spans="1:5" x14ac:dyDescent="0.25">
      <c r="A142" s="21">
        <v>140</v>
      </c>
      <c r="B142" t="s">
        <v>274</v>
      </c>
      <c r="C142" t="s">
        <v>275</v>
      </c>
      <c r="D142">
        <v>1.18</v>
      </c>
      <c r="E142">
        <v>1.9</v>
      </c>
    </row>
    <row r="143" spans="1:5" x14ac:dyDescent="0.25">
      <c r="A143" s="21">
        <v>141</v>
      </c>
      <c r="B143" t="s">
        <v>276</v>
      </c>
      <c r="C143" t="s">
        <v>277</v>
      </c>
      <c r="D143">
        <v>3.9618670000000002E-2</v>
      </c>
      <c r="E143">
        <v>-8</v>
      </c>
    </row>
    <row r="144" spans="1:5" x14ac:dyDescent="0.25">
      <c r="A144" s="21">
        <v>142</v>
      </c>
      <c r="B144" t="s">
        <v>278</v>
      </c>
      <c r="C144" t="s">
        <v>279</v>
      </c>
      <c r="D144">
        <v>2.85</v>
      </c>
      <c r="E144">
        <v>-3.7</v>
      </c>
    </row>
    <row r="145" spans="1:5" x14ac:dyDescent="0.25">
      <c r="A145" s="21">
        <v>143</v>
      </c>
      <c r="B145" t="s">
        <v>280</v>
      </c>
      <c r="C145" t="s">
        <v>281</v>
      </c>
      <c r="D145">
        <v>4.68</v>
      </c>
      <c r="E145">
        <v>8.1</v>
      </c>
    </row>
    <row r="146" spans="1:5" x14ac:dyDescent="0.25">
      <c r="A146" s="21">
        <v>144</v>
      </c>
      <c r="B146" t="s">
        <v>282</v>
      </c>
      <c r="C146" t="s">
        <v>283</v>
      </c>
      <c r="D146">
        <v>21.25</v>
      </c>
      <c r="E146">
        <v>-18</v>
      </c>
    </row>
    <row r="147" spans="1:5" x14ac:dyDescent="0.25">
      <c r="A147" s="21">
        <v>145</v>
      </c>
      <c r="B147" t="s">
        <v>284</v>
      </c>
      <c r="C147" t="s">
        <v>284</v>
      </c>
      <c r="D147">
        <v>4.05</v>
      </c>
      <c r="E147">
        <v>-3</v>
      </c>
    </row>
    <row r="148" spans="1:5" x14ac:dyDescent="0.25">
      <c r="A148" s="21">
        <v>146</v>
      </c>
      <c r="B148" t="s">
        <v>285</v>
      </c>
      <c r="C148" t="s">
        <v>286</v>
      </c>
      <c r="D148">
        <v>2.099939E-2</v>
      </c>
      <c r="E148">
        <v>0.2</v>
      </c>
    </row>
    <row r="149" spans="1:5" x14ac:dyDescent="0.25">
      <c r="A149" s="21">
        <v>147</v>
      </c>
      <c r="B149" t="s">
        <v>287</v>
      </c>
      <c r="C149" t="s">
        <v>288</v>
      </c>
      <c r="D149">
        <v>1.73</v>
      </c>
      <c r="E149">
        <v>-6.1</v>
      </c>
    </row>
    <row r="150" spans="1:5" x14ac:dyDescent="0.25">
      <c r="A150" s="21">
        <v>148</v>
      </c>
      <c r="B150" t="s">
        <v>289</v>
      </c>
      <c r="C150" t="s">
        <v>290</v>
      </c>
      <c r="D150">
        <v>1.99</v>
      </c>
      <c r="E150">
        <v>-4.8</v>
      </c>
    </row>
    <row r="151" spans="1:5" x14ac:dyDescent="0.25">
      <c r="A151" s="21">
        <v>149</v>
      </c>
      <c r="B151" t="s">
        <v>291</v>
      </c>
      <c r="C151" t="s">
        <v>292</v>
      </c>
      <c r="D151">
        <v>5.25</v>
      </c>
      <c r="E151">
        <v>1</v>
      </c>
    </row>
    <row r="152" spans="1:5" x14ac:dyDescent="0.25">
      <c r="A152" s="21">
        <v>150</v>
      </c>
      <c r="B152" t="s">
        <v>293</v>
      </c>
      <c r="C152" t="s">
        <v>294</v>
      </c>
      <c r="D152">
        <v>2.86</v>
      </c>
      <c r="E152">
        <v>-1.4</v>
      </c>
    </row>
    <row r="153" spans="1:5" x14ac:dyDescent="0.25">
      <c r="A153" s="21">
        <v>151</v>
      </c>
      <c r="B153" t="s">
        <v>295</v>
      </c>
      <c r="C153" t="s">
        <v>296</v>
      </c>
      <c r="D153">
        <v>7.6235799999999996E-3</v>
      </c>
      <c r="E153">
        <v>-6.3</v>
      </c>
    </row>
    <row r="154" spans="1:5" x14ac:dyDescent="0.25">
      <c r="A154" s="21">
        <v>152</v>
      </c>
      <c r="B154" t="s">
        <v>297</v>
      </c>
      <c r="C154" t="s">
        <v>298</v>
      </c>
      <c r="D154">
        <v>0.306307</v>
      </c>
      <c r="E154">
        <v>8.6999999999999993</v>
      </c>
    </row>
    <row r="155" spans="1:5" x14ac:dyDescent="0.25">
      <c r="A155" s="21">
        <v>153</v>
      </c>
      <c r="B155" t="s">
        <v>299</v>
      </c>
      <c r="C155" t="s">
        <v>300</v>
      </c>
      <c r="D155">
        <v>7.97</v>
      </c>
      <c r="E155">
        <v>-4.8</v>
      </c>
    </row>
    <row r="156" spans="1:5" x14ac:dyDescent="0.25">
      <c r="A156" s="21">
        <v>154</v>
      </c>
      <c r="B156" t="s">
        <v>301</v>
      </c>
      <c r="C156" t="s">
        <v>302</v>
      </c>
      <c r="D156">
        <v>16.920000000000002</v>
      </c>
      <c r="E156">
        <v>19.600000000000001</v>
      </c>
    </row>
    <row r="157" spans="1:5" x14ac:dyDescent="0.25">
      <c r="A157" s="21">
        <v>155</v>
      </c>
      <c r="B157" t="s">
        <v>303</v>
      </c>
      <c r="C157" t="s">
        <v>304</v>
      </c>
      <c r="D157">
        <v>10.88</v>
      </c>
      <c r="E157">
        <v>-4.7</v>
      </c>
    </row>
    <row r="158" spans="1:5" x14ac:dyDescent="0.25">
      <c r="A158" s="21">
        <v>156</v>
      </c>
      <c r="B158" t="s">
        <v>305</v>
      </c>
      <c r="C158" t="s">
        <v>306</v>
      </c>
      <c r="D158">
        <v>5.87</v>
      </c>
      <c r="E158">
        <v>-8.9</v>
      </c>
    </row>
    <row r="159" spans="1:5" x14ac:dyDescent="0.25">
      <c r="A159" s="21">
        <v>157</v>
      </c>
      <c r="B159" t="s">
        <v>307</v>
      </c>
      <c r="C159" t="s">
        <v>307</v>
      </c>
      <c r="D159">
        <v>2.96</v>
      </c>
      <c r="E159">
        <v>0.1</v>
      </c>
    </row>
    <row r="160" spans="1:5" x14ac:dyDescent="0.25">
      <c r="A160" s="21">
        <v>158</v>
      </c>
      <c r="B160" t="s">
        <v>308</v>
      </c>
      <c r="C160" t="s">
        <v>309</v>
      </c>
      <c r="D160">
        <v>1953.46</v>
      </c>
      <c r="E160">
        <v>11.9</v>
      </c>
    </row>
    <row r="161" spans="1:5" x14ac:dyDescent="0.25">
      <c r="A161" s="21">
        <v>159</v>
      </c>
      <c r="B161" t="s">
        <v>310</v>
      </c>
      <c r="C161" t="s">
        <v>311</v>
      </c>
      <c r="D161">
        <v>49.68</v>
      </c>
      <c r="E161">
        <v>-12.1</v>
      </c>
    </row>
    <row r="162" spans="1:5" x14ac:dyDescent="0.25">
      <c r="A162" s="21">
        <v>160</v>
      </c>
      <c r="B162" t="s">
        <v>312</v>
      </c>
      <c r="C162" t="s">
        <v>313</v>
      </c>
      <c r="D162">
        <v>0.36985800000000002</v>
      </c>
      <c r="E162">
        <v>-7.9</v>
      </c>
    </row>
    <row r="163" spans="1:5" x14ac:dyDescent="0.25">
      <c r="A163" s="21">
        <v>161</v>
      </c>
      <c r="B163" t="s">
        <v>314</v>
      </c>
      <c r="C163" t="s">
        <v>315</v>
      </c>
      <c r="D163">
        <v>3.61</v>
      </c>
      <c r="E163">
        <v>-16</v>
      </c>
    </row>
    <row r="164" spans="1:5" x14ac:dyDescent="0.25">
      <c r="A164" s="21">
        <v>162</v>
      </c>
      <c r="B164" t="s">
        <v>316</v>
      </c>
      <c r="C164" t="s">
        <v>317</v>
      </c>
      <c r="D164">
        <v>0.54463200000000001</v>
      </c>
      <c r="E164">
        <v>6</v>
      </c>
    </row>
    <row r="165" spans="1:5" x14ac:dyDescent="0.25">
      <c r="A165" s="21">
        <v>163</v>
      </c>
      <c r="B165" t="s">
        <v>318</v>
      </c>
      <c r="C165" t="s">
        <v>319</v>
      </c>
      <c r="D165">
        <v>0.77277499999999999</v>
      </c>
      <c r="E165">
        <v>1.1000000000000001</v>
      </c>
    </row>
    <row r="166" spans="1:5" x14ac:dyDescent="0.25">
      <c r="A166" s="21">
        <v>164</v>
      </c>
      <c r="B166" t="s">
        <v>320</v>
      </c>
      <c r="C166" t="s">
        <v>321</v>
      </c>
      <c r="D166">
        <v>3.21</v>
      </c>
      <c r="E166">
        <v>-5.5</v>
      </c>
    </row>
    <row r="167" spans="1:5" x14ac:dyDescent="0.25">
      <c r="A167" s="21">
        <v>165</v>
      </c>
      <c r="B167" t="s">
        <v>322</v>
      </c>
      <c r="C167" t="s">
        <v>323</v>
      </c>
      <c r="D167">
        <v>5.88</v>
      </c>
      <c r="E167">
        <v>-9.1</v>
      </c>
    </row>
    <row r="168" spans="1:5" x14ac:dyDescent="0.25">
      <c r="A168" s="21">
        <v>166</v>
      </c>
      <c r="B168" t="s">
        <v>324</v>
      </c>
      <c r="C168" t="s">
        <v>325</v>
      </c>
      <c r="D168">
        <v>0.11433400000000001</v>
      </c>
      <c r="E168">
        <v>15.8</v>
      </c>
    </row>
    <row r="169" spans="1:5" x14ac:dyDescent="0.25">
      <c r="A169" s="21">
        <v>167</v>
      </c>
      <c r="B169" t="s">
        <v>326</v>
      </c>
      <c r="C169" t="s">
        <v>327</v>
      </c>
      <c r="D169">
        <v>0.13788800000000001</v>
      </c>
      <c r="E169">
        <v>-6.4</v>
      </c>
    </row>
    <row r="170" spans="1:5" x14ac:dyDescent="0.25">
      <c r="A170" s="21">
        <v>168</v>
      </c>
      <c r="B170" t="s">
        <v>328</v>
      </c>
      <c r="C170" t="s">
        <v>329</v>
      </c>
      <c r="D170">
        <v>1.91</v>
      </c>
      <c r="E170">
        <v>-4.2</v>
      </c>
    </row>
    <row r="171" spans="1:5" x14ac:dyDescent="0.25">
      <c r="A171" s="21">
        <v>169</v>
      </c>
      <c r="B171" t="s">
        <v>330</v>
      </c>
      <c r="C171" t="s">
        <v>331</v>
      </c>
      <c r="D171">
        <v>10.69</v>
      </c>
      <c r="E171">
        <v>2.7</v>
      </c>
    </row>
    <row r="172" spans="1:5" x14ac:dyDescent="0.25">
      <c r="A172" s="21">
        <v>170</v>
      </c>
      <c r="B172" t="s">
        <v>332</v>
      </c>
      <c r="C172" t="s">
        <v>333</v>
      </c>
      <c r="D172">
        <v>0.60466900000000001</v>
      </c>
      <c r="E172">
        <v>-5</v>
      </c>
    </row>
    <row r="173" spans="1:5" x14ac:dyDescent="0.25">
      <c r="A173" s="21">
        <v>171</v>
      </c>
      <c r="B173" t="s">
        <v>334</v>
      </c>
      <c r="C173" t="s">
        <v>335</v>
      </c>
      <c r="D173">
        <v>0.81142899999999996</v>
      </c>
      <c r="E173">
        <v>12.3</v>
      </c>
    </row>
    <row r="174" spans="1:5" x14ac:dyDescent="0.25">
      <c r="A174" s="21">
        <v>172</v>
      </c>
      <c r="B174" t="s">
        <v>336</v>
      </c>
      <c r="C174" t="s">
        <v>337</v>
      </c>
      <c r="D174">
        <v>2.66</v>
      </c>
      <c r="E174">
        <v>-3.2</v>
      </c>
    </row>
    <row r="175" spans="1:5" x14ac:dyDescent="0.25">
      <c r="A175" s="21">
        <v>173</v>
      </c>
      <c r="B175" t="s">
        <v>338</v>
      </c>
      <c r="C175" t="s">
        <v>339</v>
      </c>
      <c r="D175">
        <v>1</v>
      </c>
      <c r="E175">
        <v>0.2</v>
      </c>
    </row>
    <row r="176" spans="1:5" x14ac:dyDescent="0.25">
      <c r="A176" s="21">
        <v>174</v>
      </c>
      <c r="B176" t="s">
        <v>340</v>
      </c>
      <c r="C176" t="s">
        <v>341</v>
      </c>
      <c r="D176">
        <v>5.73</v>
      </c>
      <c r="E176">
        <v>-8.4</v>
      </c>
    </row>
    <row r="177" spans="1:5" x14ac:dyDescent="0.25">
      <c r="A177" s="21">
        <v>175</v>
      </c>
      <c r="B177" t="s">
        <v>342</v>
      </c>
      <c r="C177" t="s">
        <v>343</v>
      </c>
      <c r="D177">
        <v>0.56847300000000001</v>
      </c>
      <c r="E177">
        <v>-1.2</v>
      </c>
    </row>
    <row r="178" spans="1:5" x14ac:dyDescent="0.25">
      <c r="A178" s="21">
        <v>176</v>
      </c>
      <c r="B178" t="s">
        <v>344</v>
      </c>
      <c r="C178" t="s">
        <v>345</v>
      </c>
      <c r="D178">
        <v>1.91</v>
      </c>
      <c r="E178">
        <v>1</v>
      </c>
    </row>
    <row r="179" spans="1:5" x14ac:dyDescent="0.25">
      <c r="A179" s="21">
        <v>177</v>
      </c>
      <c r="B179" t="s">
        <v>346</v>
      </c>
      <c r="C179" t="s">
        <v>347</v>
      </c>
      <c r="D179">
        <v>3.1090320000000001E-2</v>
      </c>
      <c r="E179">
        <v>2.1</v>
      </c>
    </row>
    <row r="180" spans="1:5" x14ac:dyDescent="0.25">
      <c r="A180" s="21">
        <v>178</v>
      </c>
      <c r="B180" t="s">
        <v>348</v>
      </c>
      <c r="C180" t="s">
        <v>349</v>
      </c>
      <c r="D180">
        <v>0.32378099999999999</v>
      </c>
      <c r="E180">
        <v>8.1</v>
      </c>
    </row>
    <row r="181" spans="1:5" x14ac:dyDescent="0.25">
      <c r="A181" s="21">
        <v>179</v>
      </c>
      <c r="B181" t="s">
        <v>350</v>
      </c>
      <c r="C181" t="s">
        <v>351</v>
      </c>
      <c r="D181">
        <v>4.7592669999999997E-2</v>
      </c>
      <c r="E181">
        <v>-0.6</v>
      </c>
    </row>
    <row r="182" spans="1:5" x14ac:dyDescent="0.25">
      <c r="A182" s="21">
        <v>180</v>
      </c>
      <c r="B182" t="s">
        <v>352</v>
      </c>
      <c r="C182" t="s">
        <v>352</v>
      </c>
      <c r="D182">
        <v>0.45269199999999998</v>
      </c>
      <c r="E182">
        <v>-10.9</v>
      </c>
    </row>
    <row r="183" spans="1:5" x14ac:dyDescent="0.25">
      <c r="A183" s="21">
        <v>181</v>
      </c>
      <c r="B183" t="s">
        <v>353</v>
      </c>
      <c r="C183" t="s">
        <v>354</v>
      </c>
      <c r="D183">
        <v>3.43</v>
      </c>
      <c r="E183">
        <v>-6.5</v>
      </c>
    </row>
    <row r="184" spans="1:5" x14ac:dyDescent="0.25">
      <c r="A184" s="21">
        <v>182</v>
      </c>
      <c r="B184" t="s">
        <v>355</v>
      </c>
      <c r="C184" t="s">
        <v>356</v>
      </c>
      <c r="D184">
        <v>0.180255</v>
      </c>
      <c r="E184">
        <v>28.6</v>
      </c>
    </row>
    <row r="185" spans="1:5" x14ac:dyDescent="0.25">
      <c r="A185" s="21">
        <v>183</v>
      </c>
      <c r="B185" t="s">
        <v>357</v>
      </c>
      <c r="C185" t="s">
        <v>358</v>
      </c>
      <c r="D185">
        <v>1.61</v>
      </c>
      <c r="E185">
        <v>5.3</v>
      </c>
    </row>
    <row r="186" spans="1:5" x14ac:dyDescent="0.25">
      <c r="A186" s="21">
        <v>184</v>
      </c>
      <c r="B186" t="s">
        <v>359</v>
      </c>
      <c r="C186" t="s">
        <v>360</v>
      </c>
      <c r="D186">
        <v>8.8238410000000003E-2</v>
      </c>
      <c r="E186">
        <v>5.5</v>
      </c>
    </row>
    <row r="187" spans="1:5" x14ac:dyDescent="0.25">
      <c r="A187" s="21">
        <v>185</v>
      </c>
      <c r="B187" t="s">
        <v>361</v>
      </c>
      <c r="C187" t="s">
        <v>362</v>
      </c>
      <c r="D187">
        <v>4.8607600000000001E-2</v>
      </c>
      <c r="E187">
        <v>-9.4</v>
      </c>
    </row>
    <row r="188" spans="1:5" x14ac:dyDescent="0.25">
      <c r="A188" s="21">
        <v>186</v>
      </c>
      <c r="B188" t="s">
        <v>363</v>
      </c>
      <c r="C188" t="s">
        <v>364</v>
      </c>
      <c r="D188">
        <v>0.70715099999999997</v>
      </c>
      <c r="E188">
        <v>-3.8</v>
      </c>
    </row>
    <row r="189" spans="1:5" x14ac:dyDescent="0.25">
      <c r="A189" s="21">
        <v>187</v>
      </c>
      <c r="B189" t="s">
        <v>365</v>
      </c>
      <c r="C189" t="s">
        <v>366</v>
      </c>
      <c r="D189">
        <v>51.4</v>
      </c>
      <c r="E189">
        <v>-5</v>
      </c>
    </row>
    <row r="190" spans="1:5" x14ac:dyDescent="0.25">
      <c r="A190" s="21">
        <v>188</v>
      </c>
      <c r="B190" t="s">
        <v>367</v>
      </c>
      <c r="C190" t="s">
        <v>368</v>
      </c>
      <c r="D190">
        <v>3.2089939999999997E-2</v>
      </c>
      <c r="E190">
        <v>11.9</v>
      </c>
    </row>
    <row r="191" spans="1:5" x14ac:dyDescent="0.25">
      <c r="A191" s="21">
        <v>189</v>
      </c>
      <c r="B191" t="s">
        <v>369</v>
      </c>
      <c r="C191" t="s">
        <v>370</v>
      </c>
      <c r="D191">
        <v>36.79</v>
      </c>
      <c r="E191">
        <v>-6.9</v>
      </c>
    </row>
    <row r="192" spans="1:5" x14ac:dyDescent="0.25">
      <c r="A192" s="21">
        <v>190</v>
      </c>
      <c r="B192" t="s">
        <v>371</v>
      </c>
      <c r="C192" t="s">
        <v>372</v>
      </c>
      <c r="D192">
        <v>1.85</v>
      </c>
      <c r="E192">
        <v>15.1</v>
      </c>
    </row>
    <row r="193" spans="1:5" x14ac:dyDescent="0.25">
      <c r="A193" s="21">
        <v>191</v>
      </c>
      <c r="B193" t="s">
        <v>373</v>
      </c>
      <c r="C193" t="s">
        <v>374</v>
      </c>
      <c r="D193">
        <v>4.42</v>
      </c>
      <c r="E193">
        <v>-2.2999999999999998</v>
      </c>
    </row>
    <row r="194" spans="1:5" x14ac:dyDescent="0.25">
      <c r="A194" s="21">
        <v>192</v>
      </c>
      <c r="B194" t="s">
        <v>375</v>
      </c>
      <c r="C194" t="s">
        <v>376</v>
      </c>
      <c r="D194">
        <v>0.78236000000000006</v>
      </c>
      <c r="E194">
        <v>2.9</v>
      </c>
    </row>
    <row r="195" spans="1:5" x14ac:dyDescent="0.25">
      <c r="A195" s="21">
        <v>193</v>
      </c>
      <c r="B195" t="s">
        <v>377</v>
      </c>
      <c r="C195" t="s">
        <v>378</v>
      </c>
      <c r="D195">
        <v>4.5515939999999998E-2</v>
      </c>
      <c r="E195">
        <v>-6</v>
      </c>
    </row>
    <row r="196" spans="1:5" x14ac:dyDescent="0.25">
      <c r="A196" s="21">
        <v>194</v>
      </c>
      <c r="B196" t="s">
        <v>379</v>
      </c>
      <c r="C196" t="s">
        <v>380</v>
      </c>
      <c r="D196">
        <v>5.52</v>
      </c>
      <c r="E196">
        <v>2.5</v>
      </c>
    </row>
    <row r="197" spans="1:5" x14ac:dyDescent="0.25">
      <c r="A197" s="21">
        <v>195</v>
      </c>
      <c r="B197" t="s">
        <v>381</v>
      </c>
      <c r="C197" t="s">
        <v>382</v>
      </c>
      <c r="D197">
        <v>0.739699</v>
      </c>
      <c r="E197">
        <v>-2.9</v>
      </c>
    </row>
    <row r="198" spans="1:5" x14ac:dyDescent="0.25">
      <c r="A198" s="21">
        <v>196</v>
      </c>
      <c r="B198" t="s">
        <v>383</v>
      </c>
      <c r="C198" t="s">
        <v>384</v>
      </c>
      <c r="D198">
        <v>5.15</v>
      </c>
      <c r="E198">
        <v>-1.5</v>
      </c>
    </row>
    <row r="199" spans="1:5" x14ac:dyDescent="0.25">
      <c r="A199" s="21">
        <v>197</v>
      </c>
      <c r="B199" t="s">
        <v>385</v>
      </c>
      <c r="C199" t="s">
        <v>386</v>
      </c>
      <c r="D199">
        <v>0.60328599999999999</v>
      </c>
      <c r="E199">
        <v>-5.2</v>
      </c>
    </row>
    <row r="200" spans="1:5" x14ac:dyDescent="0.25">
      <c r="A200" s="21">
        <v>198</v>
      </c>
      <c r="B200" t="s">
        <v>387</v>
      </c>
      <c r="C200" t="s">
        <v>388</v>
      </c>
      <c r="D200">
        <v>0.17883499999999999</v>
      </c>
      <c r="E200">
        <v>-3.1</v>
      </c>
    </row>
    <row r="201" spans="1:5" x14ac:dyDescent="0.25">
      <c r="A201" s="21">
        <v>199</v>
      </c>
      <c r="B201" t="s">
        <v>389</v>
      </c>
      <c r="C201" t="s">
        <v>390</v>
      </c>
      <c r="D201">
        <v>9.7895700000000002E-2</v>
      </c>
      <c r="E201">
        <v>15.2</v>
      </c>
    </row>
    <row r="202" spans="1:5" x14ac:dyDescent="0.25">
      <c r="A202" s="21">
        <v>200</v>
      </c>
      <c r="B202" t="s">
        <v>391</v>
      </c>
      <c r="C202" t="s">
        <v>392</v>
      </c>
      <c r="D202">
        <v>0.59517900000000001</v>
      </c>
      <c r="E202">
        <v>-1.5</v>
      </c>
    </row>
    <row r="203" spans="1:5" x14ac:dyDescent="0.25">
      <c r="A203" s="21">
        <v>201</v>
      </c>
      <c r="B203" t="s">
        <v>393</v>
      </c>
      <c r="C203" t="s">
        <v>394</v>
      </c>
      <c r="D203">
        <v>271.12</v>
      </c>
      <c r="E203">
        <v>6.4</v>
      </c>
    </row>
    <row r="204" spans="1:5" x14ac:dyDescent="0.25">
      <c r="A204" s="21">
        <v>202</v>
      </c>
      <c r="B204" t="s">
        <v>395</v>
      </c>
      <c r="C204" t="s">
        <v>396</v>
      </c>
      <c r="D204">
        <v>17</v>
      </c>
      <c r="E204">
        <v>-6.8</v>
      </c>
    </row>
    <row r="205" spans="1:5" x14ac:dyDescent="0.25">
      <c r="A205" s="21">
        <v>203</v>
      </c>
      <c r="B205" t="s">
        <v>397</v>
      </c>
      <c r="C205" t="s">
        <v>398</v>
      </c>
      <c r="D205">
        <v>14.48</v>
      </c>
      <c r="E205">
        <v>-10.1</v>
      </c>
    </row>
    <row r="206" spans="1:5" x14ac:dyDescent="0.25">
      <c r="A206" s="21">
        <v>204</v>
      </c>
      <c r="B206" t="s">
        <v>399</v>
      </c>
      <c r="C206" t="s">
        <v>400</v>
      </c>
      <c r="D206">
        <v>0.3548</v>
      </c>
      <c r="E206">
        <v>2.1</v>
      </c>
    </row>
    <row r="207" spans="1:5" x14ac:dyDescent="0.25">
      <c r="A207" s="21">
        <v>205</v>
      </c>
      <c r="B207" t="s">
        <v>401</v>
      </c>
      <c r="C207" t="s">
        <v>402</v>
      </c>
      <c r="D207">
        <v>2.6571129999999998E-2</v>
      </c>
      <c r="E207">
        <v>0.9</v>
      </c>
    </row>
    <row r="208" spans="1:5" x14ac:dyDescent="0.25">
      <c r="A208" s="21">
        <v>206</v>
      </c>
      <c r="B208" t="s">
        <v>403</v>
      </c>
      <c r="C208" t="s">
        <v>404</v>
      </c>
      <c r="D208">
        <v>0.85659399999999997</v>
      </c>
      <c r="E208">
        <v>-2.5</v>
      </c>
    </row>
    <row r="209" spans="1:5" x14ac:dyDescent="0.25">
      <c r="A209" s="21">
        <v>207</v>
      </c>
      <c r="B209" t="s">
        <v>405</v>
      </c>
      <c r="C209" t="s">
        <v>406</v>
      </c>
      <c r="D209">
        <v>3.9206909999999998E-2</v>
      </c>
      <c r="E209">
        <v>-7</v>
      </c>
    </row>
    <row r="210" spans="1:5" x14ac:dyDescent="0.25">
      <c r="A210" s="21">
        <v>208</v>
      </c>
      <c r="B210" t="s">
        <v>407</v>
      </c>
      <c r="C210" t="s">
        <v>408</v>
      </c>
      <c r="D210">
        <v>15.4</v>
      </c>
      <c r="E210">
        <v>1.1000000000000001</v>
      </c>
    </row>
    <row r="211" spans="1:5" x14ac:dyDescent="0.25">
      <c r="A211" s="21">
        <v>209</v>
      </c>
      <c r="B211" t="s">
        <v>409</v>
      </c>
      <c r="C211" t="s">
        <v>410</v>
      </c>
      <c r="D211">
        <v>6.1</v>
      </c>
      <c r="E211">
        <v>-0.6</v>
      </c>
    </row>
    <row r="212" spans="1:5" x14ac:dyDescent="0.25">
      <c r="A212" s="21">
        <v>210</v>
      </c>
      <c r="B212" t="s">
        <v>411</v>
      </c>
      <c r="C212" t="s">
        <v>412</v>
      </c>
      <c r="D212">
        <v>40.25</v>
      </c>
      <c r="E212">
        <v>-2.2000000000000002</v>
      </c>
    </row>
    <row r="213" spans="1:5" x14ac:dyDescent="0.25">
      <c r="A213" s="21">
        <v>211</v>
      </c>
      <c r="B213" t="s">
        <v>413</v>
      </c>
      <c r="C213" t="s">
        <v>414</v>
      </c>
      <c r="D213">
        <v>0.112516</v>
      </c>
      <c r="E213">
        <v>5.3</v>
      </c>
    </row>
    <row r="214" spans="1:5" x14ac:dyDescent="0.25">
      <c r="A214" s="21">
        <v>212</v>
      </c>
      <c r="B214" t="s">
        <v>415</v>
      </c>
      <c r="C214" t="s">
        <v>416</v>
      </c>
      <c r="D214">
        <v>1959.93</v>
      </c>
      <c r="E214">
        <v>6.1</v>
      </c>
    </row>
    <row r="215" spans="1:5" x14ac:dyDescent="0.25">
      <c r="A215" s="21">
        <v>213</v>
      </c>
      <c r="B215" t="s">
        <v>417</v>
      </c>
      <c r="C215" t="s">
        <v>418</v>
      </c>
      <c r="D215">
        <v>33.090000000000003</v>
      </c>
      <c r="E215">
        <v>-6.2</v>
      </c>
    </row>
    <row r="216" spans="1:5" x14ac:dyDescent="0.25">
      <c r="A216" s="21">
        <v>214</v>
      </c>
      <c r="B216" t="s">
        <v>419</v>
      </c>
      <c r="C216" t="s">
        <v>420</v>
      </c>
      <c r="D216">
        <v>8.3699999999999992</v>
      </c>
      <c r="E216">
        <v>0.4</v>
      </c>
    </row>
    <row r="217" spans="1:5" x14ac:dyDescent="0.25">
      <c r="A217" s="21">
        <v>215</v>
      </c>
      <c r="B217" t="s">
        <v>421</v>
      </c>
      <c r="C217" t="s">
        <v>422</v>
      </c>
      <c r="D217">
        <v>3.79</v>
      </c>
      <c r="E217">
        <v>-1.9</v>
      </c>
    </row>
    <row r="218" spans="1:5" x14ac:dyDescent="0.25">
      <c r="A218" s="21">
        <v>216</v>
      </c>
      <c r="B218" t="s">
        <v>423</v>
      </c>
      <c r="C218" t="s">
        <v>424</v>
      </c>
      <c r="D218">
        <v>16.12</v>
      </c>
      <c r="E218">
        <v>-4.4000000000000004</v>
      </c>
    </row>
    <row r="219" spans="1:5" x14ac:dyDescent="0.25">
      <c r="A219" s="21">
        <v>217</v>
      </c>
      <c r="B219" t="s">
        <v>425</v>
      </c>
      <c r="C219" t="s">
        <v>426</v>
      </c>
      <c r="D219">
        <v>157.9</v>
      </c>
      <c r="E219">
        <v>5</v>
      </c>
    </row>
    <row r="220" spans="1:5" x14ac:dyDescent="0.25">
      <c r="A220" s="21">
        <v>218</v>
      </c>
      <c r="B220" t="s">
        <v>427</v>
      </c>
      <c r="C220" t="s">
        <v>428</v>
      </c>
      <c r="D220">
        <v>0.80530299999999999</v>
      </c>
      <c r="E220">
        <v>4.5</v>
      </c>
    </row>
    <row r="221" spans="1:5" x14ac:dyDescent="0.25">
      <c r="A221" s="21">
        <v>219</v>
      </c>
      <c r="B221" t="s">
        <v>429</v>
      </c>
      <c r="C221" t="s">
        <v>430</v>
      </c>
      <c r="D221">
        <v>3.82</v>
      </c>
      <c r="E221">
        <v>1.7</v>
      </c>
    </row>
    <row r="222" spans="1:5" x14ac:dyDescent="0.25">
      <c r="A222" s="21">
        <v>220</v>
      </c>
      <c r="B222" t="s">
        <v>431</v>
      </c>
      <c r="C222" t="s">
        <v>432</v>
      </c>
      <c r="D222">
        <v>9.6196340000000005E-2</v>
      </c>
      <c r="E222">
        <v>3.4</v>
      </c>
    </row>
    <row r="223" spans="1:5" x14ac:dyDescent="0.25">
      <c r="A223" s="21">
        <v>221</v>
      </c>
      <c r="B223" t="s">
        <v>433</v>
      </c>
      <c r="C223" t="s">
        <v>434</v>
      </c>
      <c r="D223">
        <v>5.32</v>
      </c>
      <c r="E223">
        <v>4.4000000000000004</v>
      </c>
    </row>
    <row r="224" spans="1:5" x14ac:dyDescent="0.25">
      <c r="A224" s="21">
        <v>222</v>
      </c>
      <c r="B224" t="s">
        <v>435</v>
      </c>
      <c r="C224" t="s">
        <v>436</v>
      </c>
      <c r="D224">
        <v>1744.07</v>
      </c>
      <c r="E224">
        <v>9</v>
      </c>
    </row>
    <row r="225" spans="1:5" x14ac:dyDescent="0.25">
      <c r="A225" s="21">
        <v>223</v>
      </c>
      <c r="B225" t="s">
        <v>437</v>
      </c>
      <c r="C225" t="s">
        <v>438</v>
      </c>
      <c r="D225">
        <v>0.16040599999999999</v>
      </c>
      <c r="E225">
        <v>20.9</v>
      </c>
    </row>
    <row r="226" spans="1:5" x14ac:dyDescent="0.25">
      <c r="A226" s="21">
        <v>224</v>
      </c>
      <c r="B226" t="s">
        <v>439</v>
      </c>
      <c r="C226" t="s">
        <v>440</v>
      </c>
      <c r="D226">
        <v>0.80085200000000001</v>
      </c>
      <c r="E226">
        <v>-2.2999999999999998</v>
      </c>
    </row>
    <row r="227" spans="1:5" x14ac:dyDescent="0.25">
      <c r="A227" s="21">
        <v>225</v>
      </c>
      <c r="B227" t="s">
        <v>441</v>
      </c>
      <c r="C227" t="s">
        <v>442</v>
      </c>
      <c r="D227">
        <v>0.36491699999999999</v>
      </c>
      <c r="E227">
        <v>-3.7</v>
      </c>
    </row>
    <row r="228" spans="1:5" x14ac:dyDescent="0.25">
      <c r="A228" s="21">
        <v>226</v>
      </c>
      <c r="B228" t="s">
        <v>443</v>
      </c>
      <c r="C228" t="s">
        <v>444</v>
      </c>
      <c r="D228">
        <v>1.02</v>
      </c>
      <c r="E228">
        <v>1.6</v>
      </c>
    </row>
    <row r="229" spans="1:5" x14ac:dyDescent="0.25">
      <c r="A229" s="21">
        <v>227</v>
      </c>
      <c r="B229" t="s">
        <v>445</v>
      </c>
      <c r="C229" t="s">
        <v>446</v>
      </c>
      <c r="D229">
        <v>3.2</v>
      </c>
      <c r="E229">
        <v>12.8</v>
      </c>
    </row>
    <row r="230" spans="1:5" x14ac:dyDescent="0.25">
      <c r="A230" s="21">
        <v>228</v>
      </c>
      <c r="B230" t="s">
        <v>447</v>
      </c>
      <c r="C230" t="s">
        <v>448</v>
      </c>
      <c r="D230">
        <v>1.18</v>
      </c>
      <c r="E230">
        <v>-3.5</v>
      </c>
    </row>
    <row r="231" spans="1:5" x14ac:dyDescent="0.25">
      <c r="A231" s="21">
        <v>229</v>
      </c>
      <c r="B231" t="s">
        <v>449</v>
      </c>
      <c r="C231" t="s">
        <v>450</v>
      </c>
      <c r="D231">
        <v>9.1199999999999992</v>
      </c>
      <c r="E231">
        <v>-1.8</v>
      </c>
    </row>
    <row r="232" spans="1:5" x14ac:dyDescent="0.25">
      <c r="A232" s="21">
        <v>230</v>
      </c>
      <c r="B232" t="s">
        <v>451</v>
      </c>
      <c r="C232" t="s">
        <v>452</v>
      </c>
      <c r="D232">
        <v>1.48</v>
      </c>
      <c r="E232">
        <v>14.1</v>
      </c>
    </row>
    <row r="233" spans="1:5" x14ac:dyDescent="0.25">
      <c r="A233" s="21">
        <v>231</v>
      </c>
      <c r="B233" t="s">
        <v>453</v>
      </c>
      <c r="C233" t="s">
        <v>454</v>
      </c>
      <c r="D233">
        <v>4.6500000000000004</v>
      </c>
      <c r="E233">
        <v>-3.2</v>
      </c>
    </row>
    <row r="234" spans="1:5" x14ac:dyDescent="0.25">
      <c r="A234" s="21">
        <v>232</v>
      </c>
      <c r="B234" t="s">
        <v>455</v>
      </c>
      <c r="C234" t="s">
        <v>456</v>
      </c>
      <c r="D234">
        <v>0.28978999999999999</v>
      </c>
      <c r="E234">
        <v>-4.7</v>
      </c>
    </row>
    <row r="235" spans="1:5" x14ac:dyDescent="0.25">
      <c r="A235" s="21">
        <v>233</v>
      </c>
      <c r="B235" t="s">
        <v>457</v>
      </c>
      <c r="C235" t="s">
        <v>458</v>
      </c>
      <c r="D235">
        <v>0.99522500000000003</v>
      </c>
      <c r="E235">
        <v>-0.6</v>
      </c>
    </row>
    <row r="236" spans="1:5" x14ac:dyDescent="0.25">
      <c r="A236" s="21">
        <v>234</v>
      </c>
      <c r="B236" t="s">
        <v>459</v>
      </c>
      <c r="C236" t="s">
        <v>460</v>
      </c>
      <c r="D236">
        <v>15.46</v>
      </c>
      <c r="E236">
        <v>11</v>
      </c>
    </row>
    <row r="237" spans="1:5" x14ac:dyDescent="0.25">
      <c r="A237" s="21">
        <v>235</v>
      </c>
      <c r="B237" t="s">
        <v>461</v>
      </c>
      <c r="C237" t="s">
        <v>462</v>
      </c>
      <c r="D237">
        <v>3.8317810000000001E-2</v>
      </c>
      <c r="E237">
        <v>-0.4</v>
      </c>
    </row>
    <row r="238" spans="1:5" x14ac:dyDescent="0.25">
      <c r="A238" s="21">
        <v>236</v>
      </c>
      <c r="B238" t="s">
        <v>463</v>
      </c>
      <c r="C238" t="s">
        <v>464</v>
      </c>
      <c r="D238">
        <v>2.65</v>
      </c>
      <c r="E238">
        <v>-2.1</v>
      </c>
    </row>
    <row r="239" spans="1:5" x14ac:dyDescent="0.25">
      <c r="A239" s="21">
        <v>237</v>
      </c>
      <c r="B239" t="s">
        <v>465</v>
      </c>
      <c r="C239" t="s">
        <v>466</v>
      </c>
      <c r="D239">
        <v>0.61389499999999997</v>
      </c>
      <c r="E239">
        <v>-5.6</v>
      </c>
    </row>
    <row r="240" spans="1:5" x14ac:dyDescent="0.25">
      <c r="A240" s="21">
        <v>238</v>
      </c>
      <c r="B240" t="s">
        <v>467</v>
      </c>
      <c r="C240" t="s">
        <v>468</v>
      </c>
      <c r="D240">
        <v>0.218803</v>
      </c>
      <c r="E240">
        <v>-6.3</v>
      </c>
    </row>
    <row r="241" spans="1:5" x14ac:dyDescent="0.25">
      <c r="A241" s="21">
        <v>239</v>
      </c>
      <c r="B241" t="s">
        <v>469</v>
      </c>
      <c r="C241" t="s">
        <v>470</v>
      </c>
      <c r="D241">
        <v>7.7581239999999996E-2</v>
      </c>
      <c r="E241">
        <v>9.9</v>
      </c>
    </row>
    <row r="242" spans="1:5" x14ac:dyDescent="0.25">
      <c r="A242" s="21">
        <v>240</v>
      </c>
      <c r="B242" t="s">
        <v>471</v>
      </c>
      <c r="C242" t="s">
        <v>472</v>
      </c>
      <c r="D242">
        <v>0.45252300000000001</v>
      </c>
      <c r="E242">
        <v>-3.2</v>
      </c>
    </row>
    <row r="243" spans="1:5" x14ac:dyDescent="0.25">
      <c r="A243" s="21">
        <v>241</v>
      </c>
      <c r="B243" t="s">
        <v>473</v>
      </c>
      <c r="C243" t="s">
        <v>474</v>
      </c>
      <c r="D243">
        <v>0.59053</v>
      </c>
      <c r="E243">
        <v>-2.5</v>
      </c>
    </row>
    <row r="244" spans="1:5" x14ac:dyDescent="0.25">
      <c r="A244" s="21">
        <v>242</v>
      </c>
      <c r="B244" t="s">
        <v>475</v>
      </c>
      <c r="C244" t="s">
        <v>475</v>
      </c>
      <c r="D244">
        <v>9.42</v>
      </c>
      <c r="E244">
        <v>13.6</v>
      </c>
    </row>
    <row r="245" spans="1:5" x14ac:dyDescent="0.25">
      <c r="A245" s="21">
        <v>243</v>
      </c>
      <c r="B245" t="s">
        <v>476</v>
      </c>
      <c r="C245" t="s">
        <v>477</v>
      </c>
      <c r="D245">
        <v>8.6789569999999996E-2</v>
      </c>
      <c r="E245">
        <v>-2</v>
      </c>
    </row>
    <row r="246" spans="1:5" x14ac:dyDescent="0.25">
      <c r="A246" s="21">
        <v>244</v>
      </c>
      <c r="B246" t="s">
        <v>478</v>
      </c>
      <c r="C246" t="s">
        <v>479</v>
      </c>
      <c r="D246">
        <v>2.9358459999999999E-2</v>
      </c>
      <c r="E246">
        <v>-0.1</v>
      </c>
    </row>
    <row r="247" spans="1:5" x14ac:dyDescent="0.25">
      <c r="A247" s="21">
        <v>245</v>
      </c>
      <c r="B247" t="s">
        <v>480</v>
      </c>
      <c r="C247" t="s">
        <v>481</v>
      </c>
      <c r="D247">
        <v>0.107281</v>
      </c>
      <c r="E247">
        <v>8.3000000000000007</v>
      </c>
    </row>
    <row r="248" spans="1:5" x14ac:dyDescent="0.25">
      <c r="A248" s="21">
        <v>246</v>
      </c>
      <c r="B248" t="s">
        <v>482</v>
      </c>
      <c r="C248" t="s">
        <v>483</v>
      </c>
      <c r="D248">
        <v>6.4156100000000004E-3</v>
      </c>
      <c r="E248">
        <v>0.9</v>
      </c>
    </row>
    <row r="249" spans="1:5" x14ac:dyDescent="0.25">
      <c r="A249" s="21">
        <v>247</v>
      </c>
      <c r="B249" t="s">
        <v>484</v>
      </c>
      <c r="C249" t="s">
        <v>485</v>
      </c>
      <c r="D249">
        <v>0.13836499999999999</v>
      </c>
      <c r="E249">
        <v>39.9</v>
      </c>
    </row>
    <row r="250" spans="1:5" x14ac:dyDescent="0.25">
      <c r="A250" s="21">
        <v>248</v>
      </c>
      <c r="B250" t="s">
        <v>486</v>
      </c>
      <c r="C250" t="s">
        <v>487</v>
      </c>
      <c r="D250">
        <v>2.5987570000000002E-2</v>
      </c>
      <c r="E250">
        <v>-2.8</v>
      </c>
    </row>
    <row r="251" spans="1:5" x14ac:dyDescent="0.25">
      <c r="A251" s="21">
        <v>249</v>
      </c>
      <c r="B251" t="s">
        <v>488</v>
      </c>
      <c r="C251" t="s">
        <v>489</v>
      </c>
      <c r="D251">
        <v>0.78320400000000001</v>
      </c>
      <c r="E251">
        <v>-2.8</v>
      </c>
    </row>
    <row r="252" spans="1:5" x14ac:dyDescent="0.25">
      <c r="A252" s="21">
        <v>250</v>
      </c>
      <c r="B252" t="s">
        <v>490</v>
      </c>
      <c r="C252" t="s">
        <v>491</v>
      </c>
      <c r="D252">
        <v>1.82</v>
      </c>
      <c r="E252">
        <v>30.3</v>
      </c>
    </row>
    <row r="253" spans="1:5" x14ac:dyDescent="0.25">
      <c r="A253" s="21">
        <v>251</v>
      </c>
      <c r="B253" t="s">
        <v>492</v>
      </c>
      <c r="C253" t="s">
        <v>493</v>
      </c>
      <c r="D253">
        <v>1.89</v>
      </c>
      <c r="E253">
        <v>-3.2</v>
      </c>
    </row>
    <row r="254" spans="1:5" x14ac:dyDescent="0.25">
      <c r="A254" s="21">
        <v>252</v>
      </c>
      <c r="B254" t="s">
        <v>494</v>
      </c>
      <c r="C254" t="s">
        <v>495</v>
      </c>
      <c r="D254">
        <v>2.68</v>
      </c>
      <c r="E254">
        <v>7.3</v>
      </c>
    </row>
    <row r="255" spans="1:5" x14ac:dyDescent="0.25">
      <c r="A255" s="21">
        <v>253</v>
      </c>
      <c r="B255" t="s">
        <v>496</v>
      </c>
      <c r="C255" t="s">
        <v>497</v>
      </c>
      <c r="D255">
        <v>0.49093100000000001</v>
      </c>
      <c r="E255">
        <v>-10.7</v>
      </c>
    </row>
    <row r="256" spans="1:5" x14ac:dyDescent="0.25">
      <c r="A256" s="21">
        <v>254</v>
      </c>
      <c r="B256" t="s">
        <v>498</v>
      </c>
      <c r="C256" t="s">
        <v>499</v>
      </c>
      <c r="D256">
        <v>530.14</v>
      </c>
      <c r="E256">
        <v>2.9</v>
      </c>
    </row>
    <row r="257" spans="1:5" x14ac:dyDescent="0.25">
      <c r="A257" s="21">
        <v>255</v>
      </c>
      <c r="B257" t="s">
        <v>500</v>
      </c>
      <c r="C257" t="s">
        <v>501</v>
      </c>
      <c r="D257">
        <v>0.406939</v>
      </c>
      <c r="E257">
        <v>-9.6</v>
      </c>
    </row>
    <row r="258" spans="1:5" x14ac:dyDescent="0.25">
      <c r="A258" s="21">
        <v>256</v>
      </c>
      <c r="B258" t="s">
        <v>502</v>
      </c>
      <c r="C258" t="s">
        <v>503</v>
      </c>
      <c r="D258">
        <v>8.11</v>
      </c>
      <c r="E258">
        <v>-2.6</v>
      </c>
    </row>
    <row r="259" spans="1:5" x14ac:dyDescent="0.25">
      <c r="A259" s="21">
        <v>257</v>
      </c>
      <c r="B259" t="s">
        <v>504</v>
      </c>
      <c r="C259" t="s">
        <v>505</v>
      </c>
      <c r="D259">
        <v>6.94</v>
      </c>
      <c r="E259">
        <v>-12.2</v>
      </c>
    </row>
    <row r="260" spans="1:5" x14ac:dyDescent="0.25">
      <c r="A260" s="21">
        <v>258</v>
      </c>
      <c r="B260" t="s">
        <v>506</v>
      </c>
      <c r="C260" t="s">
        <v>507</v>
      </c>
      <c r="D260">
        <v>0.48933100000000002</v>
      </c>
      <c r="E260">
        <v>-2.4</v>
      </c>
    </row>
    <row r="261" spans="1:5" x14ac:dyDescent="0.25">
      <c r="A261" s="21">
        <v>259</v>
      </c>
      <c r="B261" t="s">
        <v>508</v>
      </c>
      <c r="C261" t="s">
        <v>509</v>
      </c>
      <c r="D261">
        <v>2.16</v>
      </c>
      <c r="E261">
        <v>3.6</v>
      </c>
    </row>
    <row r="262" spans="1:5" x14ac:dyDescent="0.25">
      <c r="A262" s="21">
        <v>260</v>
      </c>
      <c r="B262" t="s">
        <v>510</v>
      </c>
      <c r="C262" t="s">
        <v>511</v>
      </c>
      <c r="D262">
        <v>0.20749699999999999</v>
      </c>
      <c r="E262">
        <v>-2.2999999999999998</v>
      </c>
    </row>
    <row r="263" spans="1:5" x14ac:dyDescent="0.25">
      <c r="A263" s="21">
        <v>261</v>
      </c>
      <c r="B263" t="s">
        <v>512</v>
      </c>
      <c r="C263" t="s">
        <v>513</v>
      </c>
      <c r="D263">
        <v>12.76</v>
      </c>
      <c r="E263">
        <v>-7.1</v>
      </c>
    </row>
    <row r="264" spans="1:5" x14ac:dyDescent="0.25">
      <c r="A264" s="21">
        <v>262</v>
      </c>
      <c r="B264" t="s">
        <v>514</v>
      </c>
      <c r="C264" t="s">
        <v>514</v>
      </c>
      <c r="D264">
        <v>32.770000000000003</v>
      </c>
      <c r="E264">
        <v>0.1</v>
      </c>
    </row>
    <row r="265" spans="1:5" x14ac:dyDescent="0.25">
      <c r="A265" s="21">
        <v>263</v>
      </c>
      <c r="B265" t="s">
        <v>515</v>
      </c>
      <c r="C265" t="s">
        <v>516</v>
      </c>
      <c r="D265">
        <v>1.282022E-2</v>
      </c>
      <c r="E265">
        <v>-0.4</v>
      </c>
    </row>
    <row r="266" spans="1:5" x14ac:dyDescent="0.25">
      <c r="A266" s="21">
        <v>264</v>
      </c>
      <c r="B266" t="s">
        <v>517</v>
      </c>
      <c r="C266" t="s">
        <v>518</v>
      </c>
      <c r="D266">
        <v>0.34310299999999999</v>
      </c>
      <c r="E266">
        <v>3.2</v>
      </c>
    </row>
    <row r="267" spans="1:5" x14ac:dyDescent="0.25">
      <c r="A267" s="21">
        <v>265</v>
      </c>
      <c r="B267" t="s">
        <v>519</v>
      </c>
      <c r="C267" t="s">
        <v>520</v>
      </c>
      <c r="D267">
        <v>1.34</v>
      </c>
      <c r="E267">
        <v>24.8</v>
      </c>
    </row>
    <row r="268" spans="1:5" x14ac:dyDescent="0.25">
      <c r="A268" s="21">
        <v>266</v>
      </c>
      <c r="B268" t="s">
        <v>521</v>
      </c>
      <c r="C268" t="s">
        <v>522</v>
      </c>
      <c r="D268">
        <v>4.26</v>
      </c>
      <c r="E268">
        <v>-1.3</v>
      </c>
    </row>
    <row r="269" spans="1:5" x14ac:dyDescent="0.25">
      <c r="A269" s="21">
        <v>267</v>
      </c>
      <c r="B269" t="s">
        <v>523</v>
      </c>
      <c r="C269" t="s">
        <v>524</v>
      </c>
      <c r="D269">
        <v>0.93954800000000005</v>
      </c>
      <c r="E269">
        <v>-5.9</v>
      </c>
    </row>
    <row r="270" spans="1:5" x14ac:dyDescent="0.25">
      <c r="A270" s="21">
        <v>268</v>
      </c>
      <c r="B270" t="s">
        <v>525</v>
      </c>
      <c r="C270" t="s">
        <v>526</v>
      </c>
      <c r="D270">
        <v>83.14</v>
      </c>
      <c r="E270">
        <v>1.3</v>
      </c>
    </row>
    <row r="271" spans="1:5" x14ac:dyDescent="0.25">
      <c r="A271" s="21">
        <v>269</v>
      </c>
      <c r="B271" t="s">
        <v>527</v>
      </c>
      <c r="C271" t="s">
        <v>528</v>
      </c>
      <c r="D271">
        <v>9.24</v>
      </c>
      <c r="E271">
        <v>-5.2</v>
      </c>
    </row>
    <row r="272" spans="1:5" x14ac:dyDescent="0.25">
      <c r="A272" s="21">
        <v>270</v>
      </c>
      <c r="B272" t="s">
        <v>529</v>
      </c>
      <c r="C272" t="s">
        <v>530</v>
      </c>
      <c r="D272">
        <v>0.92390399999999995</v>
      </c>
      <c r="E272">
        <v>-0.8</v>
      </c>
    </row>
    <row r="273" spans="1:5" x14ac:dyDescent="0.25">
      <c r="A273" s="21">
        <v>271</v>
      </c>
      <c r="B273" t="s">
        <v>531</v>
      </c>
      <c r="C273" t="s">
        <v>532</v>
      </c>
      <c r="D273">
        <v>0.72292199999999995</v>
      </c>
      <c r="E273">
        <v>-6.2</v>
      </c>
    </row>
    <row r="274" spans="1:5" x14ac:dyDescent="0.25">
      <c r="A274" s="21">
        <v>272</v>
      </c>
      <c r="B274" t="s">
        <v>533</v>
      </c>
      <c r="C274" t="s">
        <v>534</v>
      </c>
      <c r="D274">
        <v>1.35</v>
      </c>
      <c r="E274">
        <v>-3.2</v>
      </c>
    </row>
    <row r="275" spans="1:5" x14ac:dyDescent="0.25">
      <c r="A275" s="21">
        <v>273</v>
      </c>
      <c r="B275" t="s">
        <v>535</v>
      </c>
      <c r="C275" t="s">
        <v>536</v>
      </c>
      <c r="D275">
        <v>2033.05</v>
      </c>
      <c r="E275">
        <v>-10</v>
      </c>
    </row>
    <row r="276" spans="1:5" x14ac:dyDescent="0.25">
      <c r="A276" s="21">
        <v>274</v>
      </c>
      <c r="B276" t="s">
        <v>537</v>
      </c>
      <c r="C276" t="s">
        <v>538</v>
      </c>
      <c r="D276">
        <v>15.42</v>
      </c>
      <c r="E276">
        <v>3.2</v>
      </c>
    </row>
    <row r="277" spans="1:5" x14ac:dyDescent="0.25">
      <c r="A277" s="21">
        <v>275</v>
      </c>
      <c r="B277" t="s">
        <v>539</v>
      </c>
      <c r="C277" t="s">
        <v>540</v>
      </c>
      <c r="D277">
        <v>300.36</v>
      </c>
      <c r="E277">
        <v>12</v>
      </c>
    </row>
    <row r="278" spans="1:5" x14ac:dyDescent="0.25">
      <c r="A278" s="21">
        <v>276</v>
      </c>
      <c r="B278" t="s">
        <v>541</v>
      </c>
      <c r="C278" t="s">
        <v>542</v>
      </c>
      <c r="D278">
        <v>114.16</v>
      </c>
      <c r="E278">
        <v>12.7</v>
      </c>
    </row>
    <row r="279" spans="1:5" x14ac:dyDescent="0.25">
      <c r="A279" s="21">
        <v>277</v>
      </c>
      <c r="B279" t="s">
        <v>543</v>
      </c>
      <c r="C279" t="s">
        <v>544</v>
      </c>
      <c r="D279">
        <v>15.46</v>
      </c>
      <c r="E279">
        <v>-3.7</v>
      </c>
    </row>
    <row r="280" spans="1:5" x14ac:dyDescent="0.25">
      <c r="A280" s="21">
        <v>278</v>
      </c>
      <c r="B280" t="s">
        <v>545</v>
      </c>
      <c r="C280" t="s">
        <v>546</v>
      </c>
      <c r="D280">
        <v>6.6352240000000007E-2</v>
      </c>
      <c r="E280">
        <v>-0.6</v>
      </c>
    </row>
    <row r="281" spans="1:5" x14ac:dyDescent="0.25">
      <c r="A281" s="21">
        <v>279</v>
      </c>
      <c r="B281" t="s">
        <v>547</v>
      </c>
      <c r="C281" t="s">
        <v>548</v>
      </c>
      <c r="D281">
        <v>1710.11</v>
      </c>
      <c r="E281">
        <v>1.4</v>
      </c>
    </row>
    <row r="282" spans="1:5" x14ac:dyDescent="0.25">
      <c r="A282" s="21">
        <v>280</v>
      </c>
      <c r="B282" t="s">
        <v>549</v>
      </c>
      <c r="C282" t="s">
        <v>550</v>
      </c>
      <c r="D282">
        <v>2.286732E-2</v>
      </c>
      <c r="E282">
        <v>-4.5999999999999996</v>
      </c>
    </row>
    <row r="283" spans="1:5" x14ac:dyDescent="0.25">
      <c r="A283" s="21">
        <v>281</v>
      </c>
      <c r="B283" t="s">
        <v>551</v>
      </c>
      <c r="C283" t="s">
        <v>552</v>
      </c>
      <c r="D283">
        <v>0.473354</v>
      </c>
      <c r="E283">
        <v>1.4</v>
      </c>
    </row>
    <row r="284" spans="1:5" x14ac:dyDescent="0.25">
      <c r="A284" s="21">
        <v>282</v>
      </c>
      <c r="B284" t="s">
        <v>553</v>
      </c>
      <c r="C284" t="s">
        <v>554</v>
      </c>
      <c r="D284">
        <v>0.50488299999999997</v>
      </c>
      <c r="E284">
        <v>-2</v>
      </c>
    </row>
    <row r="285" spans="1:5" x14ac:dyDescent="0.25">
      <c r="A285" s="21">
        <v>283</v>
      </c>
      <c r="B285" t="s">
        <v>555</v>
      </c>
      <c r="C285" t="s">
        <v>556</v>
      </c>
      <c r="D285">
        <v>60.65</v>
      </c>
      <c r="E285">
        <v>-9.1</v>
      </c>
    </row>
    <row r="286" spans="1:5" x14ac:dyDescent="0.25">
      <c r="A286" s="21">
        <v>284</v>
      </c>
      <c r="B286" t="s">
        <v>557</v>
      </c>
      <c r="C286" t="s">
        <v>558</v>
      </c>
      <c r="D286">
        <v>0.183669</v>
      </c>
      <c r="E286">
        <v>-1</v>
      </c>
    </row>
    <row r="287" spans="1:5" x14ac:dyDescent="0.25">
      <c r="A287" s="21">
        <v>285</v>
      </c>
      <c r="B287" t="s">
        <v>559</v>
      </c>
      <c r="C287" t="s">
        <v>560</v>
      </c>
      <c r="D287">
        <v>0.38899299999999998</v>
      </c>
      <c r="E287">
        <v>0.7</v>
      </c>
    </row>
    <row r="288" spans="1:5" x14ac:dyDescent="0.25">
      <c r="A288" s="21">
        <v>286</v>
      </c>
      <c r="B288" t="s">
        <v>561</v>
      </c>
      <c r="C288" t="s">
        <v>562</v>
      </c>
      <c r="D288">
        <v>39.880000000000003</v>
      </c>
      <c r="E288">
        <v>-3.5</v>
      </c>
    </row>
    <row r="289" spans="1:5" x14ac:dyDescent="0.25">
      <c r="A289" s="21">
        <v>287</v>
      </c>
      <c r="B289" t="s">
        <v>563</v>
      </c>
      <c r="C289" t="s">
        <v>564</v>
      </c>
      <c r="D289">
        <v>22.73</v>
      </c>
      <c r="E289">
        <v>2.2999999999999998</v>
      </c>
    </row>
    <row r="290" spans="1:5" x14ac:dyDescent="0.25">
      <c r="A290" s="21">
        <v>288</v>
      </c>
      <c r="B290" t="s">
        <v>565</v>
      </c>
      <c r="C290" t="s">
        <v>566</v>
      </c>
      <c r="D290">
        <v>7.13</v>
      </c>
      <c r="E290">
        <v>4.0999999999999996</v>
      </c>
    </row>
    <row r="291" spans="1:5" x14ac:dyDescent="0.25">
      <c r="A291" s="21">
        <v>289</v>
      </c>
      <c r="B291" t="s">
        <v>567</v>
      </c>
      <c r="C291" t="s">
        <v>568</v>
      </c>
      <c r="D291">
        <v>8.66</v>
      </c>
      <c r="E291">
        <v>31.5</v>
      </c>
    </row>
    <row r="292" spans="1:5" x14ac:dyDescent="0.25">
      <c r="A292" s="21">
        <v>290</v>
      </c>
      <c r="B292" t="s">
        <v>569</v>
      </c>
      <c r="C292" t="s">
        <v>570</v>
      </c>
      <c r="D292">
        <v>6.1182350000000003E-2</v>
      </c>
      <c r="E292">
        <v>-10.5</v>
      </c>
    </row>
    <row r="293" spans="1:5" x14ac:dyDescent="0.25">
      <c r="A293" s="21">
        <v>291</v>
      </c>
      <c r="B293" t="s">
        <v>571</v>
      </c>
      <c r="C293" t="s">
        <v>572</v>
      </c>
      <c r="D293">
        <v>1.89</v>
      </c>
      <c r="E293">
        <v>-3.6</v>
      </c>
    </row>
    <row r="294" spans="1:5" x14ac:dyDescent="0.25">
      <c r="A294" s="21">
        <v>292</v>
      </c>
      <c r="B294" t="s">
        <v>573</v>
      </c>
      <c r="C294" t="s">
        <v>574</v>
      </c>
      <c r="D294">
        <v>3.003231E-2</v>
      </c>
      <c r="E294">
        <v>-3.9</v>
      </c>
    </row>
    <row r="295" spans="1:5" x14ac:dyDescent="0.25">
      <c r="A295" s="21">
        <v>293</v>
      </c>
      <c r="B295" t="s">
        <v>575</v>
      </c>
      <c r="C295" t="s">
        <v>576</v>
      </c>
      <c r="D295">
        <v>0.48878700000000003</v>
      </c>
      <c r="E295">
        <v>-7.6</v>
      </c>
    </row>
    <row r="296" spans="1:5" x14ac:dyDescent="0.25">
      <c r="A296" s="21">
        <v>294</v>
      </c>
      <c r="B296" t="s">
        <v>577</v>
      </c>
      <c r="C296" t="s">
        <v>578</v>
      </c>
      <c r="D296">
        <v>1.36</v>
      </c>
      <c r="E296">
        <v>-2.2000000000000002</v>
      </c>
    </row>
    <row r="297" spans="1:5" x14ac:dyDescent="0.25">
      <c r="A297" s="21">
        <v>295</v>
      </c>
      <c r="B297" t="s">
        <v>579</v>
      </c>
      <c r="C297" t="s">
        <v>580</v>
      </c>
      <c r="D297">
        <v>4.76</v>
      </c>
      <c r="E297">
        <v>10.9</v>
      </c>
    </row>
    <row r="298" spans="1:5" x14ac:dyDescent="0.25">
      <c r="A298" s="21">
        <v>296</v>
      </c>
      <c r="B298" t="s">
        <v>581</v>
      </c>
      <c r="C298" t="s">
        <v>581</v>
      </c>
      <c r="D298">
        <v>0.34743800000000002</v>
      </c>
      <c r="E298">
        <v>-5</v>
      </c>
    </row>
    <row r="299" spans="1:5" x14ac:dyDescent="0.25">
      <c r="A299" s="21">
        <v>297</v>
      </c>
      <c r="B299" t="s">
        <v>582</v>
      </c>
      <c r="C299" t="s">
        <v>583</v>
      </c>
      <c r="D299">
        <v>0.44137100000000001</v>
      </c>
      <c r="E299">
        <v>-5.7</v>
      </c>
    </row>
    <row r="300" spans="1:5" x14ac:dyDescent="0.25">
      <c r="A300" s="21">
        <v>298</v>
      </c>
      <c r="B300" t="s">
        <v>584</v>
      </c>
      <c r="C300" t="s">
        <v>585</v>
      </c>
      <c r="D300">
        <v>410.12</v>
      </c>
      <c r="E300">
        <v>-1.3</v>
      </c>
    </row>
    <row r="301" spans="1:5" x14ac:dyDescent="0.25">
      <c r="A301" s="21">
        <v>299</v>
      </c>
      <c r="B301" t="s">
        <v>586</v>
      </c>
      <c r="C301" t="s">
        <v>586</v>
      </c>
      <c r="D301">
        <v>0.58815099999999998</v>
      </c>
      <c r="E301">
        <v>-6.7</v>
      </c>
    </row>
    <row r="302" spans="1:5" x14ac:dyDescent="0.25">
      <c r="A302" s="21">
        <v>300</v>
      </c>
      <c r="B302" t="s">
        <v>587</v>
      </c>
      <c r="C302" t="s">
        <v>588</v>
      </c>
      <c r="D302">
        <v>0.86438099999999995</v>
      </c>
      <c r="E302">
        <v>-10.4</v>
      </c>
    </row>
    <row r="303" spans="1:5" x14ac:dyDescent="0.25">
      <c r="A303" s="21">
        <v>301</v>
      </c>
      <c r="B303" t="s">
        <v>589</v>
      </c>
      <c r="C303" t="s">
        <v>590</v>
      </c>
      <c r="D303">
        <v>0.16681599999999999</v>
      </c>
      <c r="E303">
        <v>2.6</v>
      </c>
    </row>
    <row r="304" spans="1:5" x14ac:dyDescent="0.25">
      <c r="A304" s="21">
        <v>302</v>
      </c>
      <c r="B304" t="s">
        <v>591</v>
      </c>
      <c r="C304" t="s">
        <v>592</v>
      </c>
      <c r="D304">
        <v>8.2585999999999996E-3</v>
      </c>
      <c r="E304">
        <v>18.100000000000001</v>
      </c>
    </row>
    <row r="305" spans="1:5" x14ac:dyDescent="0.25">
      <c r="A305" s="21">
        <v>303</v>
      </c>
      <c r="B305" t="s">
        <v>593</v>
      </c>
      <c r="C305" t="s">
        <v>594</v>
      </c>
      <c r="D305">
        <v>2.6188639999999999E-2</v>
      </c>
      <c r="E305">
        <v>-15.6</v>
      </c>
    </row>
    <row r="306" spans="1:5" x14ac:dyDescent="0.25">
      <c r="A306" s="21">
        <v>304</v>
      </c>
      <c r="B306" t="s">
        <v>595</v>
      </c>
      <c r="C306" t="s">
        <v>596</v>
      </c>
      <c r="D306">
        <v>3.36</v>
      </c>
      <c r="E306">
        <v>-3.7</v>
      </c>
    </row>
    <row r="307" spans="1:5" x14ac:dyDescent="0.25">
      <c r="A307" s="21">
        <v>305</v>
      </c>
      <c r="B307" t="s">
        <v>597</v>
      </c>
      <c r="C307" t="s">
        <v>598</v>
      </c>
      <c r="D307">
        <v>0.17827000000000001</v>
      </c>
      <c r="E307">
        <v>-3.9</v>
      </c>
    </row>
    <row r="308" spans="1:5" x14ac:dyDescent="0.25">
      <c r="A308" s="21">
        <v>306</v>
      </c>
      <c r="B308" t="s">
        <v>599</v>
      </c>
      <c r="C308" t="s">
        <v>600</v>
      </c>
      <c r="D308">
        <v>0.41365400000000002</v>
      </c>
      <c r="E308">
        <v>4.5999999999999996</v>
      </c>
    </row>
    <row r="309" spans="1:5" x14ac:dyDescent="0.25">
      <c r="A309" s="21">
        <v>307</v>
      </c>
      <c r="B309" t="s">
        <v>601</v>
      </c>
      <c r="C309" t="s">
        <v>602</v>
      </c>
      <c r="D309">
        <v>6.5</v>
      </c>
      <c r="E309">
        <v>-5.0999999999999996</v>
      </c>
    </row>
    <row r="310" spans="1:5" x14ac:dyDescent="0.25">
      <c r="A310" s="21">
        <v>308</v>
      </c>
      <c r="B310" t="s">
        <v>603</v>
      </c>
      <c r="C310" t="s">
        <v>604</v>
      </c>
      <c r="D310">
        <v>0.99581799999999998</v>
      </c>
      <c r="E310">
        <v>-0.1</v>
      </c>
    </row>
    <row r="311" spans="1:5" x14ac:dyDescent="0.25">
      <c r="A311" s="21">
        <v>309</v>
      </c>
      <c r="B311" t="s">
        <v>605</v>
      </c>
      <c r="C311" t="s">
        <v>606</v>
      </c>
      <c r="D311">
        <v>4.0778429999999997E-2</v>
      </c>
      <c r="E311">
        <v>-4.4000000000000004</v>
      </c>
    </row>
    <row r="312" spans="1:5" x14ac:dyDescent="0.25">
      <c r="A312" s="21">
        <v>310</v>
      </c>
      <c r="B312" t="s">
        <v>607</v>
      </c>
      <c r="C312" t="s">
        <v>608</v>
      </c>
      <c r="D312">
        <v>1.0900000000000001</v>
      </c>
      <c r="E312">
        <v>1.1000000000000001</v>
      </c>
    </row>
    <row r="313" spans="1:5" x14ac:dyDescent="0.25">
      <c r="A313" s="21">
        <v>311</v>
      </c>
      <c r="B313" t="s">
        <v>609</v>
      </c>
      <c r="C313" t="s">
        <v>610</v>
      </c>
      <c r="D313">
        <v>4.3099999999999996</v>
      </c>
      <c r="E313">
        <v>60.8</v>
      </c>
    </row>
    <row r="314" spans="1:5" x14ac:dyDescent="0.25">
      <c r="A314" s="21">
        <v>312</v>
      </c>
      <c r="B314" t="s">
        <v>611</v>
      </c>
      <c r="C314" t="s">
        <v>611</v>
      </c>
      <c r="D314">
        <v>0.186777</v>
      </c>
      <c r="E314">
        <v>-2.6</v>
      </c>
    </row>
    <row r="315" spans="1:5" x14ac:dyDescent="0.25">
      <c r="A315" s="21">
        <v>313</v>
      </c>
      <c r="B315" t="s">
        <v>612</v>
      </c>
      <c r="C315" t="s">
        <v>127</v>
      </c>
      <c r="D315">
        <v>7.87</v>
      </c>
      <c r="E315">
        <v>1.9</v>
      </c>
    </row>
    <row r="316" spans="1:5" x14ac:dyDescent="0.25">
      <c r="A316" s="21">
        <v>314</v>
      </c>
      <c r="B316" t="s">
        <v>613</v>
      </c>
      <c r="C316" t="s">
        <v>614</v>
      </c>
      <c r="D316">
        <v>0.51400199999999996</v>
      </c>
      <c r="E316">
        <v>4.4000000000000004</v>
      </c>
    </row>
    <row r="317" spans="1:5" x14ac:dyDescent="0.25">
      <c r="A317" s="21">
        <v>315</v>
      </c>
      <c r="B317" t="s">
        <v>615</v>
      </c>
      <c r="C317" t="s">
        <v>616</v>
      </c>
      <c r="D317">
        <v>0.122886</v>
      </c>
      <c r="E317">
        <v>8.9</v>
      </c>
    </row>
    <row r="318" spans="1:5" x14ac:dyDescent="0.25">
      <c r="A318" s="21">
        <v>316</v>
      </c>
      <c r="B318" t="s">
        <v>617</v>
      </c>
      <c r="C318" t="s">
        <v>309</v>
      </c>
      <c r="D318">
        <v>1894.27</v>
      </c>
      <c r="E318">
        <v>6.2</v>
      </c>
    </row>
    <row r="319" spans="1:5" x14ac:dyDescent="0.25">
      <c r="A319" s="21">
        <v>317</v>
      </c>
      <c r="B319" t="s">
        <v>618</v>
      </c>
      <c r="C319" t="s">
        <v>619</v>
      </c>
      <c r="D319">
        <v>0.38840200000000003</v>
      </c>
      <c r="E319">
        <v>-3</v>
      </c>
    </row>
    <row r="320" spans="1:5" x14ac:dyDescent="0.25">
      <c r="A320" s="21">
        <v>318</v>
      </c>
      <c r="B320" t="s">
        <v>620</v>
      </c>
      <c r="C320" t="s">
        <v>621</v>
      </c>
      <c r="D320">
        <v>0.99684099999999998</v>
      </c>
      <c r="E320">
        <v>-3.8</v>
      </c>
    </row>
    <row r="321" spans="1:5" x14ac:dyDescent="0.25">
      <c r="A321" s="21">
        <v>319</v>
      </c>
      <c r="B321" t="s">
        <v>622</v>
      </c>
      <c r="C321" t="s">
        <v>623</v>
      </c>
      <c r="D321">
        <v>2.5323060000000001E-2</v>
      </c>
      <c r="E321">
        <v>20.9</v>
      </c>
    </row>
    <row r="322" spans="1:5" x14ac:dyDescent="0.25">
      <c r="A322" s="21">
        <v>320</v>
      </c>
      <c r="B322" t="s">
        <v>624</v>
      </c>
      <c r="C322" t="s">
        <v>625</v>
      </c>
      <c r="D322">
        <v>0.113313</v>
      </c>
      <c r="E322">
        <v>19</v>
      </c>
    </row>
    <row r="323" spans="1:5" x14ac:dyDescent="0.25">
      <c r="A323" s="21">
        <v>321</v>
      </c>
      <c r="B323" t="s">
        <v>626</v>
      </c>
      <c r="C323" t="s">
        <v>627</v>
      </c>
      <c r="D323">
        <v>3279.69</v>
      </c>
      <c r="E323">
        <v>13.2</v>
      </c>
    </row>
    <row r="324" spans="1:5" x14ac:dyDescent="0.25">
      <c r="A324" s="21">
        <v>322</v>
      </c>
      <c r="B324" t="s">
        <v>628</v>
      </c>
      <c r="C324" t="s">
        <v>629</v>
      </c>
      <c r="D324">
        <v>0.28927900000000001</v>
      </c>
      <c r="E324">
        <v>0.2</v>
      </c>
    </row>
    <row r="325" spans="1:5" x14ac:dyDescent="0.25">
      <c r="A325" s="21">
        <v>323</v>
      </c>
      <c r="B325" t="s">
        <v>630</v>
      </c>
      <c r="C325" t="s">
        <v>631</v>
      </c>
      <c r="D325">
        <v>6.96</v>
      </c>
      <c r="E325">
        <v>29.7</v>
      </c>
    </row>
    <row r="326" spans="1:5" x14ac:dyDescent="0.25">
      <c r="A326" s="21">
        <v>324</v>
      </c>
      <c r="B326" t="s">
        <v>632</v>
      </c>
      <c r="C326" t="s">
        <v>633</v>
      </c>
      <c r="D326">
        <v>0.26736399999999999</v>
      </c>
      <c r="E326">
        <v>3.5</v>
      </c>
    </row>
    <row r="327" spans="1:5" x14ac:dyDescent="0.25">
      <c r="A327" s="21">
        <v>325</v>
      </c>
      <c r="B327" t="s">
        <v>634</v>
      </c>
      <c r="C327" t="s">
        <v>635</v>
      </c>
      <c r="D327">
        <v>337.02</v>
      </c>
      <c r="E327">
        <v>5.0999999999999996</v>
      </c>
    </row>
    <row r="328" spans="1:5" x14ac:dyDescent="0.25">
      <c r="A328" s="21">
        <v>326</v>
      </c>
      <c r="B328" t="s">
        <v>636</v>
      </c>
      <c r="C328" t="s">
        <v>637</v>
      </c>
      <c r="D328">
        <v>0.99827900000000003</v>
      </c>
      <c r="E328">
        <v>0</v>
      </c>
    </row>
    <row r="329" spans="1:5" x14ac:dyDescent="0.25">
      <c r="A329" s="21">
        <v>327</v>
      </c>
      <c r="B329" t="s">
        <v>638</v>
      </c>
      <c r="C329" t="s">
        <v>639</v>
      </c>
      <c r="D329">
        <v>0.72161799999999998</v>
      </c>
      <c r="E329">
        <v>-1.4</v>
      </c>
    </row>
    <row r="330" spans="1:5" x14ac:dyDescent="0.25">
      <c r="A330" s="21">
        <v>328</v>
      </c>
      <c r="B330" t="s">
        <v>640</v>
      </c>
      <c r="C330" t="s">
        <v>641</v>
      </c>
      <c r="D330">
        <v>6.0857999999999995E-4</v>
      </c>
      <c r="E330">
        <v>5</v>
      </c>
    </row>
    <row r="331" spans="1:5" x14ac:dyDescent="0.25">
      <c r="A331" s="21">
        <v>329</v>
      </c>
      <c r="B331" t="s">
        <v>642</v>
      </c>
      <c r="C331" t="s">
        <v>643</v>
      </c>
      <c r="D331">
        <v>61590</v>
      </c>
      <c r="E331">
        <v>4.4000000000000004</v>
      </c>
    </row>
    <row r="332" spans="1:5" x14ac:dyDescent="0.25">
      <c r="A332" s="21">
        <v>330</v>
      </c>
      <c r="B332" t="s">
        <v>644</v>
      </c>
      <c r="C332" t="s">
        <v>645</v>
      </c>
      <c r="D332">
        <v>3.06</v>
      </c>
      <c r="E332">
        <v>3.5</v>
      </c>
    </row>
    <row r="333" spans="1:5" x14ac:dyDescent="0.25">
      <c r="A333" s="21">
        <v>331</v>
      </c>
      <c r="B333" t="s">
        <v>646</v>
      </c>
      <c r="C333" t="s">
        <v>647</v>
      </c>
      <c r="D333">
        <v>1.06</v>
      </c>
      <c r="E333">
        <v>6.9</v>
      </c>
    </row>
    <row r="334" spans="1:5" x14ac:dyDescent="0.25">
      <c r="A334" s="21">
        <v>332</v>
      </c>
      <c r="B334" t="s">
        <v>648</v>
      </c>
      <c r="C334" t="s">
        <v>649</v>
      </c>
      <c r="D334">
        <v>5.5348090000000003E-2</v>
      </c>
      <c r="E334">
        <v>25</v>
      </c>
    </row>
    <row r="335" spans="1:5" x14ac:dyDescent="0.25">
      <c r="A335" s="21">
        <v>333</v>
      </c>
      <c r="B335" t="s">
        <v>650</v>
      </c>
      <c r="C335" t="s">
        <v>651</v>
      </c>
      <c r="D335">
        <v>4633.03</v>
      </c>
      <c r="E335">
        <v>-3.4</v>
      </c>
    </row>
    <row r="336" spans="1:5" x14ac:dyDescent="0.25">
      <c r="A336" s="21">
        <v>334</v>
      </c>
      <c r="B336" t="s">
        <v>652</v>
      </c>
      <c r="C336" t="s">
        <v>653</v>
      </c>
      <c r="D336">
        <v>215.26</v>
      </c>
      <c r="E336">
        <v>-3.3</v>
      </c>
    </row>
    <row r="337" spans="1:5" x14ac:dyDescent="0.25">
      <c r="A337" s="21">
        <v>335</v>
      </c>
      <c r="B337" t="s">
        <v>654</v>
      </c>
      <c r="C337" t="s">
        <v>654</v>
      </c>
      <c r="D337">
        <v>0.81631600000000004</v>
      </c>
      <c r="E337">
        <v>9</v>
      </c>
    </row>
    <row r="338" spans="1:5" x14ac:dyDescent="0.25">
      <c r="A338" s="21">
        <v>336</v>
      </c>
      <c r="B338" t="s">
        <v>655</v>
      </c>
      <c r="C338" t="s">
        <v>655</v>
      </c>
      <c r="D338">
        <v>1.29</v>
      </c>
      <c r="E338">
        <v>-7.5</v>
      </c>
    </row>
    <row r="339" spans="1:5" x14ac:dyDescent="0.25">
      <c r="A339" s="21">
        <v>337</v>
      </c>
      <c r="B339" t="s">
        <v>656</v>
      </c>
      <c r="C339" t="s">
        <v>657</v>
      </c>
      <c r="D339">
        <v>2.9</v>
      </c>
      <c r="E339">
        <v>-11.8</v>
      </c>
    </row>
    <row r="340" spans="1:5" x14ac:dyDescent="0.25">
      <c r="A340" s="21">
        <v>338</v>
      </c>
      <c r="B340" t="s">
        <v>658</v>
      </c>
      <c r="C340" t="s">
        <v>659</v>
      </c>
      <c r="D340">
        <v>0.20918900000000001</v>
      </c>
      <c r="E340">
        <v>-9.5</v>
      </c>
    </row>
    <row r="341" spans="1:5" x14ac:dyDescent="0.25">
      <c r="A341" s="21">
        <v>339</v>
      </c>
      <c r="B341" t="s">
        <v>660</v>
      </c>
      <c r="C341" t="s">
        <v>661</v>
      </c>
      <c r="D341">
        <v>0.40234199999999998</v>
      </c>
      <c r="E341">
        <v>5.3</v>
      </c>
    </row>
    <row r="342" spans="1:5" x14ac:dyDescent="0.25">
      <c r="A342" s="21">
        <v>340</v>
      </c>
      <c r="B342" t="s">
        <v>662</v>
      </c>
      <c r="C342" t="s">
        <v>663</v>
      </c>
      <c r="D342">
        <v>3.18</v>
      </c>
      <c r="E342">
        <v>0.5</v>
      </c>
    </row>
    <row r="343" spans="1:5" x14ac:dyDescent="0.25">
      <c r="A343" s="21">
        <v>341</v>
      </c>
      <c r="B343" t="s">
        <v>664</v>
      </c>
      <c r="C343" t="s">
        <v>665</v>
      </c>
      <c r="D343">
        <v>8.9526799999999993E-3</v>
      </c>
      <c r="E343">
        <v>-5.0999999999999996</v>
      </c>
    </row>
    <row r="344" spans="1:5" x14ac:dyDescent="0.25">
      <c r="A344" s="21">
        <v>342</v>
      </c>
      <c r="B344" t="s">
        <v>666</v>
      </c>
      <c r="C344" t="s">
        <v>667</v>
      </c>
      <c r="D344">
        <v>8.94</v>
      </c>
      <c r="E344">
        <v>-0.9</v>
      </c>
    </row>
    <row r="345" spans="1:5" x14ac:dyDescent="0.25">
      <c r="A345" s="21">
        <v>343</v>
      </c>
      <c r="B345" t="s">
        <v>668</v>
      </c>
      <c r="C345" t="s">
        <v>669</v>
      </c>
      <c r="D345">
        <v>0.67072100000000001</v>
      </c>
      <c r="E345">
        <v>-1.7</v>
      </c>
    </row>
    <row r="346" spans="1:5" x14ac:dyDescent="0.25">
      <c r="A346" s="21">
        <v>344</v>
      </c>
      <c r="B346" t="s">
        <v>670</v>
      </c>
      <c r="C346" t="s">
        <v>671</v>
      </c>
      <c r="D346">
        <v>0.14146900000000001</v>
      </c>
      <c r="E346">
        <v>-4.2</v>
      </c>
    </row>
    <row r="347" spans="1:5" x14ac:dyDescent="0.25">
      <c r="A347" s="21">
        <v>345</v>
      </c>
      <c r="B347" t="s">
        <v>672</v>
      </c>
      <c r="C347" t="s">
        <v>672</v>
      </c>
      <c r="D347">
        <v>4.0599999999999996</v>
      </c>
      <c r="E347">
        <v>4.8</v>
      </c>
    </row>
    <row r="348" spans="1:5" x14ac:dyDescent="0.25">
      <c r="A348" s="21">
        <v>346</v>
      </c>
      <c r="B348" t="s">
        <v>673</v>
      </c>
      <c r="C348" t="s">
        <v>674</v>
      </c>
      <c r="D348">
        <v>0.46792699999999998</v>
      </c>
      <c r="E348">
        <v>9.1999999999999993</v>
      </c>
    </row>
    <row r="349" spans="1:5" x14ac:dyDescent="0.25">
      <c r="A349" s="21">
        <v>347</v>
      </c>
      <c r="B349" t="s">
        <v>675</v>
      </c>
      <c r="C349" t="s">
        <v>676</v>
      </c>
      <c r="D349">
        <v>0.18110699999999999</v>
      </c>
      <c r="E349">
        <v>-16.600000000000001</v>
      </c>
    </row>
    <row r="350" spans="1:5" x14ac:dyDescent="0.25">
      <c r="A350" s="21">
        <v>348</v>
      </c>
      <c r="B350" t="s">
        <v>677</v>
      </c>
      <c r="C350" t="s">
        <v>678</v>
      </c>
      <c r="D350">
        <v>1714.69</v>
      </c>
      <c r="E350">
        <v>0.9</v>
      </c>
    </row>
    <row r="351" spans="1:5" x14ac:dyDescent="0.25">
      <c r="A351" s="21">
        <v>349</v>
      </c>
      <c r="B351" t="s">
        <v>679</v>
      </c>
      <c r="C351" t="s">
        <v>680</v>
      </c>
      <c r="D351">
        <v>4.33</v>
      </c>
      <c r="E351">
        <v>7.6</v>
      </c>
    </row>
    <row r="352" spans="1:5" x14ac:dyDescent="0.25">
      <c r="A352" s="21">
        <v>350</v>
      </c>
      <c r="B352" t="s">
        <v>681</v>
      </c>
      <c r="C352" t="s">
        <v>682</v>
      </c>
      <c r="D352">
        <v>1286.79</v>
      </c>
      <c r="E352">
        <v>-6.6</v>
      </c>
    </row>
    <row r="353" spans="1:5" x14ac:dyDescent="0.25">
      <c r="A353" s="21">
        <v>351</v>
      </c>
      <c r="B353" t="s">
        <v>683</v>
      </c>
      <c r="C353" t="s">
        <v>684</v>
      </c>
      <c r="D353">
        <v>3.81</v>
      </c>
      <c r="E353">
        <v>-6.2</v>
      </c>
    </row>
    <row r="354" spans="1:5" x14ac:dyDescent="0.25">
      <c r="A354" s="21">
        <v>352</v>
      </c>
      <c r="B354" t="s">
        <v>685</v>
      </c>
      <c r="C354" t="s">
        <v>686</v>
      </c>
      <c r="D354">
        <v>78.599999999999994</v>
      </c>
      <c r="E354">
        <v>-9.8000000000000007</v>
      </c>
    </row>
    <row r="355" spans="1:5" x14ac:dyDescent="0.25">
      <c r="A355" s="21">
        <v>353</v>
      </c>
      <c r="B355" t="s">
        <v>687</v>
      </c>
      <c r="C355" t="s">
        <v>687</v>
      </c>
      <c r="D355">
        <v>1.54</v>
      </c>
      <c r="E355">
        <v>0</v>
      </c>
    </row>
    <row r="356" spans="1:5" x14ac:dyDescent="0.25">
      <c r="A356" s="21">
        <v>354</v>
      </c>
      <c r="B356" t="s">
        <v>688</v>
      </c>
      <c r="C356" t="s">
        <v>689</v>
      </c>
      <c r="D356">
        <v>0.30662800000000001</v>
      </c>
      <c r="E356">
        <v>2.9</v>
      </c>
    </row>
    <row r="357" spans="1:5" x14ac:dyDescent="0.25">
      <c r="A357" s="21">
        <v>355</v>
      </c>
      <c r="B357" t="s">
        <v>690</v>
      </c>
      <c r="C357" t="s">
        <v>691</v>
      </c>
      <c r="D357">
        <v>0.58413899999999996</v>
      </c>
      <c r="E357">
        <v>-8.1</v>
      </c>
    </row>
    <row r="358" spans="1:5" x14ac:dyDescent="0.25">
      <c r="A358" s="21">
        <v>356</v>
      </c>
      <c r="B358" t="s">
        <v>692</v>
      </c>
      <c r="C358" t="s">
        <v>693</v>
      </c>
      <c r="D358">
        <v>2.64</v>
      </c>
      <c r="E358">
        <v>8.9</v>
      </c>
    </row>
    <row r="359" spans="1:5" x14ac:dyDescent="0.25">
      <c r="A359" s="21">
        <v>357</v>
      </c>
      <c r="B359" t="s">
        <v>694</v>
      </c>
      <c r="C359" t="s">
        <v>695</v>
      </c>
      <c r="D359">
        <v>540.47</v>
      </c>
      <c r="E359">
        <v>-2.6</v>
      </c>
    </row>
    <row r="360" spans="1:5" x14ac:dyDescent="0.25">
      <c r="A360" s="21">
        <v>358</v>
      </c>
      <c r="B360" t="s">
        <v>696</v>
      </c>
      <c r="C360" t="s">
        <v>697</v>
      </c>
      <c r="D360">
        <v>1.55581E-2</v>
      </c>
      <c r="E360">
        <v>13.9</v>
      </c>
    </row>
    <row r="361" spans="1:5" x14ac:dyDescent="0.25">
      <c r="A361" s="21">
        <v>359</v>
      </c>
      <c r="B361" t="s">
        <v>698</v>
      </c>
      <c r="C361" t="s">
        <v>699</v>
      </c>
      <c r="D361">
        <v>1.46</v>
      </c>
      <c r="E361">
        <v>3.4</v>
      </c>
    </row>
    <row r="362" spans="1:5" x14ac:dyDescent="0.25">
      <c r="A362" s="21">
        <v>360</v>
      </c>
      <c r="B362" t="s">
        <v>700</v>
      </c>
      <c r="C362" t="s">
        <v>701</v>
      </c>
      <c r="D362">
        <v>0.61826999999999999</v>
      </c>
      <c r="E362">
        <v>10.4</v>
      </c>
    </row>
    <row r="363" spans="1:5" x14ac:dyDescent="0.25">
      <c r="A363" s="21">
        <v>361</v>
      </c>
      <c r="B363" t="s">
        <v>702</v>
      </c>
      <c r="C363" t="s">
        <v>703</v>
      </c>
      <c r="D363">
        <v>0.70666399999999996</v>
      </c>
      <c r="E363">
        <v>2.8</v>
      </c>
    </row>
    <row r="364" spans="1:5" x14ac:dyDescent="0.25">
      <c r="A364" s="21">
        <v>362</v>
      </c>
      <c r="B364" t="s">
        <v>704</v>
      </c>
      <c r="C364" t="s">
        <v>705</v>
      </c>
      <c r="D364">
        <v>2.72</v>
      </c>
      <c r="E364">
        <v>-4</v>
      </c>
    </row>
    <row r="365" spans="1:5" x14ac:dyDescent="0.25">
      <c r="A365" s="21">
        <v>363</v>
      </c>
      <c r="B365" t="s">
        <v>706</v>
      </c>
      <c r="C365" t="s">
        <v>707</v>
      </c>
      <c r="D365">
        <v>58.02</v>
      </c>
      <c r="E365">
        <v>10</v>
      </c>
    </row>
    <row r="366" spans="1:5" x14ac:dyDescent="0.25">
      <c r="A366" s="21">
        <v>364</v>
      </c>
      <c r="B366" t="s">
        <v>708</v>
      </c>
      <c r="C366" t="s">
        <v>709</v>
      </c>
      <c r="D366">
        <v>1.49</v>
      </c>
      <c r="E366">
        <v>-5.6</v>
      </c>
    </row>
    <row r="367" spans="1:5" x14ac:dyDescent="0.25">
      <c r="A367" s="21">
        <v>365</v>
      </c>
      <c r="B367" t="s">
        <v>710</v>
      </c>
      <c r="C367" t="s">
        <v>711</v>
      </c>
      <c r="D367">
        <v>7.5422230000000007E-2</v>
      </c>
      <c r="E367">
        <v>-6.2</v>
      </c>
    </row>
    <row r="368" spans="1:5" x14ac:dyDescent="0.25">
      <c r="A368" s="21">
        <v>366</v>
      </c>
      <c r="B368" t="s">
        <v>712</v>
      </c>
      <c r="C368" t="s">
        <v>713</v>
      </c>
      <c r="D368">
        <v>2.19</v>
      </c>
      <c r="E368">
        <v>-12.3</v>
      </c>
    </row>
    <row r="369" spans="1:5" x14ac:dyDescent="0.25">
      <c r="A369" s="21">
        <v>367</v>
      </c>
      <c r="B369" t="s">
        <v>714</v>
      </c>
      <c r="C369" t="s">
        <v>715</v>
      </c>
      <c r="D369">
        <v>0.190909</v>
      </c>
      <c r="E369">
        <v>-4</v>
      </c>
    </row>
    <row r="370" spans="1:5" x14ac:dyDescent="0.25">
      <c r="A370" s="21">
        <v>368</v>
      </c>
      <c r="B370" t="s">
        <v>716</v>
      </c>
      <c r="C370" t="s">
        <v>717</v>
      </c>
      <c r="D370">
        <v>5.13</v>
      </c>
      <c r="E370">
        <v>-4.4000000000000004</v>
      </c>
    </row>
    <row r="371" spans="1:5" x14ac:dyDescent="0.25">
      <c r="A371" s="21">
        <v>369</v>
      </c>
      <c r="B371" t="s">
        <v>718</v>
      </c>
      <c r="C371" t="s">
        <v>719</v>
      </c>
      <c r="D371">
        <v>63.71</v>
      </c>
      <c r="E371">
        <v>-12.4</v>
      </c>
    </row>
    <row r="372" spans="1:5" x14ac:dyDescent="0.25">
      <c r="A372" s="21">
        <v>370</v>
      </c>
      <c r="B372" t="s">
        <v>720</v>
      </c>
      <c r="C372" t="s">
        <v>721</v>
      </c>
      <c r="D372">
        <v>0.202933</v>
      </c>
      <c r="E372">
        <v>1.1000000000000001</v>
      </c>
    </row>
    <row r="373" spans="1:5" x14ac:dyDescent="0.25">
      <c r="A373" s="21">
        <v>371</v>
      </c>
      <c r="B373" t="s">
        <v>722</v>
      </c>
      <c r="C373" t="s">
        <v>723</v>
      </c>
      <c r="D373">
        <v>2390.5500000000002</v>
      </c>
      <c r="E373">
        <v>0.5</v>
      </c>
    </row>
    <row r="374" spans="1:5" x14ac:dyDescent="0.25">
      <c r="A374" s="21">
        <v>372</v>
      </c>
      <c r="B374" t="s">
        <v>724</v>
      </c>
      <c r="C374" t="s">
        <v>725</v>
      </c>
      <c r="D374">
        <v>0.40221400000000002</v>
      </c>
      <c r="E374">
        <v>3.1</v>
      </c>
    </row>
    <row r="375" spans="1:5" x14ac:dyDescent="0.25">
      <c r="A375" s="21">
        <v>373</v>
      </c>
      <c r="B375" t="s">
        <v>726</v>
      </c>
      <c r="C375" t="s">
        <v>726</v>
      </c>
      <c r="D375">
        <v>1.25</v>
      </c>
      <c r="E375">
        <v>-0.7</v>
      </c>
    </row>
    <row r="376" spans="1:5" x14ac:dyDescent="0.25">
      <c r="A376" s="21">
        <v>374</v>
      </c>
      <c r="B376" t="s">
        <v>727</v>
      </c>
      <c r="C376" t="s">
        <v>728</v>
      </c>
      <c r="D376">
        <v>90.53</v>
      </c>
      <c r="E376">
        <v>10.1</v>
      </c>
    </row>
    <row r="377" spans="1:5" x14ac:dyDescent="0.25">
      <c r="A377" s="21">
        <v>375</v>
      </c>
      <c r="B377" t="s">
        <v>729</v>
      </c>
      <c r="C377" t="s">
        <v>730</v>
      </c>
      <c r="D377">
        <v>0.80968899999999999</v>
      </c>
      <c r="E377">
        <v>7.8</v>
      </c>
    </row>
    <row r="378" spans="1:5" x14ac:dyDescent="0.25">
      <c r="A378" s="21">
        <v>376</v>
      </c>
      <c r="B378" t="s">
        <v>731</v>
      </c>
      <c r="C378" t="s">
        <v>732</v>
      </c>
      <c r="D378">
        <v>10.9</v>
      </c>
      <c r="E378">
        <v>-10.5</v>
      </c>
    </row>
    <row r="379" spans="1:5" x14ac:dyDescent="0.25">
      <c r="A379" s="21">
        <v>377</v>
      </c>
      <c r="B379" t="s">
        <v>733</v>
      </c>
      <c r="C379" t="s">
        <v>734</v>
      </c>
      <c r="D379">
        <v>0.15479899999999999</v>
      </c>
      <c r="E379">
        <v>-8.5</v>
      </c>
    </row>
    <row r="380" spans="1:5" x14ac:dyDescent="0.25">
      <c r="A380" s="21">
        <v>378</v>
      </c>
      <c r="B380" t="s">
        <v>735</v>
      </c>
      <c r="C380" t="s">
        <v>736</v>
      </c>
      <c r="D380">
        <v>17.14</v>
      </c>
      <c r="E380">
        <v>-5.4</v>
      </c>
    </row>
    <row r="381" spans="1:5" x14ac:dyDescent="0.25">
      <c r="A381" s="21">
        <v>379</v>
      </c>
      <c r="B381" t="s">
        <v>737</v>
      </c>
      <c r="C381" t="s">
        <v>738</v>
      </c>
      <c r="D381">
        <v>4.8119189999999999E-2</v>
      </c>
      <c r="E381">
        <v>20.399999999999999</v>
      </c>
    </row>
    <row r="382" spans="1:5" x14ac:dyDescent="0.25">
      <c r="A382" s="21">
        <v>380</v>
      </c>
      <c r="B382" t="s">
        <v>739</v>
      </c>
      <c r="C382" t="s">
        <v>740</v>
      </c>
      <c r="D382">
        <v>1.19</v>
      </c>
      <c r="E382">
        <v>-0.5</v>
      </c>
    </row>
    <row r="383" spans="1:5" x14ac:dyDescent="0.25">
      <c r="A383" s="21">
        <v>381</v>
      </c>
      <c r="B383" t="s">
        <v>741</v>
      </c>
      <c r="C383" t="s">
        <v>742</v>
      </c>
      <c r="D383">
        <v>0.48239500000000002</v>
      </c>
      <c r="E383">
        <v>-3.6</v>
      </c>
    </row>
    <row r="384" spans="1:5" x14ac:dyDescent="0.25">
      <c r="A384" s="21">
        <v>382</v>
      </c>
      <c r="B384" t="s">
        <v>743</v>
      </c>
      <c r="C384" t="s">
        <v>743</v>
      </c>
      <c r="D384">
        <v>0.78524000000000005</v>
      </c>
      <c r="E384">
        <v>13.4</v>
      </c>
    </row>
    <row r="385" spans="1:5" x14ac:dyDescent="0.25">
      <c r="A385" s="21">
        <v>383</v>
      </c>
      <c r="B385" t="s">
        <v>744</v>
      </c>
      <c r="C385" t="s">
        <v>745</v>
      </c>
      <c r="D385">
        <v>39.450000000000003</v>
      </c>
      <c r="E385">
        <v>4.7</v>
      </c>
    </row>
    <row r="386" spans="1:5" x14ac:dyDescent="0.25">
      <c r="A386" s="21">
        <v>384</v>
      </c>
      <c r="B386" t="s">
        <v>746</v>
      </c>
      <c r="C386" t="s">
        <v>747</v>
      </c>
      <c r="D386">
        <v>2.35</v>
      </c>
      <c r="E386">
        <v>3.2</v>
      </c>
    </row>
    <row r="387" spans="1:5" x14ac:dyDescent="0.25">
      <c r="A387" s="21">
        <v>385</v>
      </c>
      <c r="B387" t="s">
        <v>748</v>
      </c>
      <c r="C387" t="s">
        <v>749</v>
      </c>
      <c r="D387">
        <v>9.33</v>
      </c>
      <c r="E387">
        <v>-1.1000000000000001</v>
      </c>
    </row>
    <row r="388" spans="1:5" x14ac:dyDescent="0.25">
      <c r="A388" s="21">
        <v>386</v>
      </c>
      <c r="B388" t="s">
        <v>750</v>
      </c>
      <c r="C388" t="s">
        <v>751</v>
      </c>
      <c r="D388">
        <v>21.1</v>
      </c>
      <c r="E388">
        <v>-4</v>
      </c>
    </row>
    <row r="389" spans="1:5" x14ac:dyDescent="0.25">
      <c r="A389" s="21">
        <v>387</v>
      </c>
      <c r="B389" t="s">
        <v>752</v>
      </c>
      <c r="C389" t="s">
        <v>753</v>
      </c>
      <c r="D389">
        <v>1.1827509999999999E-2</v>
      </c>
      <c r="E389">
        <v>3.5</v>
      </c>
    </row>
    <row r="390" spans="1:5" x14ac:dyDescent="0.25">
      <c r="A390" s="21">
        <v>388</v>
      </c>
      <c r="B390" t="s">
        <v>754</v>
      </c>
      <c r="C390" t="s">
        <v>755</v>
      </c>
      <c r="D390">
        <v>0.72358999999999996</v>
      </c>
      <c r="E390">
        <v>-3.7</v>
      </c>
    </row>
    <row r="391" spans="1:5" x14ac:dyDescent="0.25">
      <c r="A391" s="21">
        <v>389</v>
      </c>
      <c r="B391" t="s">
        <v>756</v>
      </c>
      <c r="C391" t="s">
        <v>756</v>
      </c>
      <c r="D391">
        <v>0.15205399999999999</v>
      </c>
      <c r="E391">
        <v>-9</v>
      </c>
    </row>
    <row r="392" spans="1:5" x14ac:dyDescent="0.25">
      <c r="A392" s="21">
        <v>390</v>
      </c>
      <c r="B392" t="s">
        <v>757</v>
      </c>
      <c r="C392" t="s">
        <v>758</v>
      </c>
      <c r="D392">
        <v>1.72</v>
      </c>
      <c r="E392">
        <v>29.6</v>
      </c>
    </row>
    <row r="393" spans="1:5" x14ac:dyDescent="0.25">
      <c r="A393" s="21">
        <v>391</v>
      </c>
      <c r="B393" t="s">
        <v>759</v>
      </c>
      <c r="C393" t="s">
        <v>760</v>
      </c>
      <c r="D393">
        <v>0.12206599999999999</v>
      </c>
      <c r="E393">
        <v>-1.2</v>
      </c>
    </row>
    <row r="394" spans="1:5" x14ac:dyDescent="0.25">
      <c r="A394" s="21">
        <v>392</v>
      </c>
      <c r="B394" t="s">
        <v>761</v>
      </c>
      <c r="C394" t="s">
        <v>762</v>
      </c>
      <c r="D394">
        <v>59.21</v>
      </c>
      <c r="E394">
        <v>-6.4</v>
      </c>
    </row>
    <row r="395" spans="1:5" x14ac:dyDescent="0.25">
      <c r="A395" s="21">
        <v>393</v>
      </c>
      <c r="B395" t="s">
        <v>763</v>
      </c>
      <c r="C395" t="s">
        <v>764</v>
      </c>
      <c r="D395">
        <v>11.92</v>
      </c>
      <c r="E395">
        <v>2.1</v>
      </c>
    </row>
    <row r="396" spans="1:5" x14ac:dyDescent="0.25">
      <c r="A396" s="21">
        <v>394</v>
      </c>
      <c r="B396" t="s">
        <v>765</v>
      </c>
      <c r="C396" t="s">
        <v>766</v>
      </c>
      <c r="D396">
        <v>59356</v>
      </c>
      <c r="E396">
        <v>0.3</v>
      </c>
    </row>
    <row r="397" spans="1:5" x14ac:dyDescent="0.25">
      <c r="A397" s="21">
        <v>395</v>
      </c>
      <c r="B397" t="s">
        <v>767</v>
      </c>
      <c r="C397" t="s">
        <v>768</v>
      </c>
      <c r="D397">
        <v>3.5</v>
      </c>
      <c r="E397">
        <v>3.6</v>
      </c>
    </row>
    <row r="398" spans="1:5" x14ac:dyDescent="0.25">
      <c r="A398" s="21">
        <v>396</v>
      </c>
      <c r="B398" t="s">
        <v>769</v>
      </c>
      <c r="C398" t="s">
        <v>769</v>
      </c>
      <c r="D398">
        <v>201.63</v>
      </c>
      <c r="E398">
        <v>-2.2999999999999998</v>
      </c>
    </row>
    <row r="399" spans="1:5" x14ac:dyDescent="0.25">
      <c r="A399" s="21">
        <v>397</v>
      </c>
      <c r="B399" t="s">
        <v>770</v>
      </c>
      <c r="C399" t="s">
        <v>771</v>
      </c>
      <c r="D399">
        <v>0.31024400000000002</v>
      </c>
      <c r="E399">
        <v>-10.9</v>
      </c>
    </row>
    <row r="400" spans="1:5" x14ac:dyDescent="0.25">
      <c r="A400" s="21">
        <v>398</v>
      </c>
      <c r="B400" t="s">
        <v>772</v>
      </c>
      <c r="C400" t="s">
        <v>773</v>
      </c>
      <c r="D400">
        <v>0.163692</v>
      </c>
      <c r="E400">
        <v>-8.5</v>
      </c>
    </row>
    <row r="401" spans="1:5" x14ac:dyDescent="0.25">
      <c r="A401" s="21">
        <v>399</v>
      </c>
      <c r="B401" t="s">
        <v>774</v>
      </c>
      <c r="C401" t="s">
        <v>775</v>
      </c>
      <c r="D401">
        <v>2.3757750000000001E-2</v>
      </c>
      <c r="E401">
        <v>12.4</v>
      </c>
    </row>
    <row r="402" spans="1:5" x14ac:dyDescent="0.25">
      <c r="A402" s="21">
        <v>400</v>
      </c>
      <c r="B402" t="s">
        <v>776</v>
      </c>
      <c r="C402" t="s">
        <v>777</v>
      </c>
      <c r="D402">
        <v>124.91</v>
      </c>
      <c r="E402">
        <v>-5.8</v>
      </c>
    </row>
    <row r="403" spans="1:5" x14ac:dyDescent="0.25">
      <c r="A403" s="21">
        <v>401</v>
      </c>
      <c r="B403" t="s">
        <v>778</v>
      </c>
      <c r="C403" t="s">
        <v>779</v>
      </c>
      <c r="D403">
        <v>4.0850480000000002E-2</v>
      </c>
      <c r="E403">
        <v>-6.8</v>
      </c>
    </row>
    <row r="404" spans="1:5" x14ac:dyDescent="0.25">
      <c r="A404" s="21">
        <v>402</v>
      </c>
      <c r="B404" t="s">
        <v>780</v>
      </c>
      <c r="C404" t="s">
        <v>781</v>
      </c>
      <c r="D404">
        <v>0.39238699999999999</v>
      </c>
      <c r="E404">
        <v>0</v>
      </c>
    </row>
    <row r="405" spans="1:5" x14ac:dyDescent="0.25">
      <c r="A405" s="21">
        <v>403</v>
      </c>
      <c r="B405" t="s">
        <v>782</v>
      </c>
      <c r="C405" t="s">
        <v>783</v>
      </c>
      <c r="D405">
        <v>3221.99</v>
      </c>
      <c r="E405">
        <v>0.7</v>
      </c>
    </row>
    <row r="406" spans="1:5" x14ac:dyDescent="0.25">
      <c r="A406" s="21">
        <v>404</v>
      </c>
      <c r="B406" t="s">
        <v>784</v>
      </c>
      <c r="C406" t="s">
        <v>785</v>
      </c>
      <c r="D406">
        <v>975.72</v>
      </c>
      <c r="E406">
        <v>-8.4</v>
      </c>
    </row>
    <row r="407" spans="1:5" x14ac:dyDescent="0.25">
      <c r="A407" s="21">
        <v>405</v>
      </c>
      <c r="B407" t="s">
        <v>786</v>
      </c>
      <c r="C407" t="s">
        <v>787</v>
      </c>
      <c r="D407">
        <v>0.83034300000000005</v>
      </c>
      <c r="E407">
        <v>2.7</v>
      </c>
    </row>
    <row r="408" spans="1:5" x14ac:dyDescent="0.25">
      <c r="A408" s="21">
        <v>406</v>
      </c>
      <c r="B408" t="s">
        <v>788</v>
      </c>
      <c r="C408" t="s">
        <v>789</v>
      </c>
      <c r="D408">
        <v>0.1116</v>
      </c>
      <c r="E408">
        <v>-2.7</v>
      </c>
    </row>
    <row r="409" spans="1:5" x14ac:dyDescent="0.25">
      <c r="A409" s="21">
        <v>407</v>
      </c>
      <c r="B409" t="s">
        <v>790</v>
      </c>
      <c r="C409" t="s">
        <v>791</v>
      </c>
      <c r="D409">
        <v>0.31498500000000001</v>
      </c>
      <c r="E409">
        <v>-1.3</v>
      </c>
    </row>
    <row r="410" spans="1:5" x14ac:dyDescent="0.25">
      <c r="A410" s="21">
        <v>408</v>
      </c>
      <c r="B410" t="s">
        <v>792</v>
      </c>
      <c r="C410" t="s">
        <v>793</v>
      </c>
      <c r="D410">
        <v>1845.77</v>
      </c>
      <c r="E410">
        <v>3.1</v>
      </c>
    </row>
    <row r="411" spans="1:5" x14ac:dyDescent="0.25">
      <c r="A411" s="21">
        <v>409</v>
      </c>
      <c r="B411" t="s">
        <v>794</v>
      </c>
      <c r="C411" t="s">
        <v>795</v>
      </c>
      <c r="D411">
        <v>0.37497599999999998</v>
      </c>
      <c r="E411">
        <v>-6.6</v>
      </c>
    </row>
    <row r="412" spans="1:5" x14ac:dyDescent="0.25">
      <c r="A412" s="21">
        <v>410</v>
      </c>
      <c r="B412" t="s">
        <v>796</v>
      </c>
      <c r="C412" t="s">
        <v>797</v>
      </c>
      <c r="D412">
        <v>7.4179750000000003E-2</v>
      </c>
      <c r="E412">
        <v>-2.7</v>
      </c>
    </row>
    <row r="413" spans="1:5" x14ac:dyDescent="0.25">
      <c r="A413" s="21">
        <v>411</v>
      </c>
      <c r="B413" t="s">
        <v>798</v>
      </c>
      <c r="C413" t="s">
        <v>799</v>
      </c>
      <c r="D413">
        <v>0.32210800000000001</v>
      </c>
      <c r="E413">
        <v>35.9</v>
      </c>
    </row>
    <row r="414" spans="1:5" x14ac:dyDescent="0.25">
      <c r="A414" s="21">
        <v>412</v>
      </c>
      <c r="B414" t="s">
        <v>800</v>
      </c>
      <c r="C414" t="s">
        <v>801</v>
      </c>
      <c r="D414">
        <v>2.351135E-2</v>
      </c>
      <c r="E414">
        <v>3</v>
      </c>
    </row>
    <row r="415" spans="1:5" x14ac:dyDescent="0.25">
      <c r="A415" s="21">
        <v>413</v>
      </c>
      <c r="B415" t="s">
        <v>802</v>
      </c>
      <c r="C415" t="s">
        <v>803</v>
      </c>
      <c r="D415">
        <v>2.31</v>
      </c>
      <c r="E415">
        <v>-8</v>
      </c>
    </row>
    <row r="416" spans="1:5" x14ac:dyDescent="0.25">
      <c r="A416" s="21">
        <v>414</v>
      </c>
      <c r="B416" t="s">
        <v>804</v>
      </c>
      <c r="C416" t="s">
        <v>805</v>
      </c>
      <c r="D416">
        <v>1.17</v>
      </c>
      <c r="E416">
        <v>-9.4</v>
      </c>
    </row>
    <row r="417" spans="1:5" x14ac:dyDescent="0.25">
      <c r="A417" s="21">
        <v>415</v>
      </c>
      <c r="B417" t="s">
        <v>806</v>
      </c>
      <c r="C417" t="s">
        <v>807</v>
      </c>
      <c r="D417">
        <v>0.15948799999999999</v>
      </c>
      <c r="E417">
        <v>1.5</v>
      </c>
    </row>
    <row r="418" spans="1:5" x14ac:dyDescent="0.25">
      <c r="A418" s="21">
        <v>416</v>
      </c>
      <c r="B418" t="s">
        <v>808</v>
      </c>
      <c r="C418" t="s">
        <v>809</v>
      </c>
      <c r="D418">
        <v>2.2999999999999998</v>
      </c>
      <c r="E418">
        <v>6.5</v>
      </c>
    </row>
    <row r="419" spans="1:5" x14ac:dyDescent="0.25">
      <c r="A419" s="21">
        <v>417</v>
      </c>
      <c r="B419" t="s">
        <v>810</v>
      </c>
      <c r="C419" t="s">
        <v>811</v>
      </c>
      <c r="D419">
        <v>0.69626200000000005</v>
      </c>
      <c r="E419">
        <v>-0.5</v>
      </c>
    </row>
    <row r="420" spans="1:5" x14ac:dyDescent="0.25">
      <c r="A420" s="21">
        <v>418</v>
      </c>
      <c r="B420" t="s">
        <v>812</v>
      </c>
      <c r="C420" t="s">
        <v>813</v>
      </c>
      <c r="D420">
        <v>0.20208599999999999</v>
      </c>
      <c r="E420">
        <v>1.4</v>
      </c>
    </row>
    <row r="421" spans="1:5" x14ac:dyDescent="0.25">
      <c r="A421" s="21">
        <v>419</v>
      </c>
      <c r="B421" t="s">
        <v>814</v>
      </c>
      <c r="C421" t="s">
        <v>815</v>
      </c>
      <c r="D421">
        <v>53.85</v>
      </c>
      <c r="E421">
        <v>32</v>
      </c>
    </row>
    <row r="422" spans="1:5" x14ac:dyDescent="0.25">
      <c r="A422" s="21">
        <v>420</v>
      </c>
      <c r="B422" t="s">
        <v>816</v>
      </c>
      <c r="C422" t="s">
        <v>817</v>
      </c>
      <c r="D422">
        <v>1.0637E-4</v>
      </c>
      <c r="E422">
        <v>-1.3</v>
      </c>
    </row>
    <row r="423" spans="1:5" x14ac:dyDescent="0.25">
      <c r="A423" s="21">
        <v>421</v>
      </c>
      <c r="B423" t="s">
        <v>818</v>
      </c>
      <c r="C423" t="s">
        <v>818</v>
      </c>
      <c r="D423">
        <v>43475</v>
      </c>
      <c r="E423">
        <v>-3.4</v>
      </c>
    </row>
    <row r="424" spans="1:5" x14ac:dyDescent="0.25">
      <c r="A424" s="21">
        <v>422</v>
      </c>
      <c r="B424" t="s">
        <v>819</v>
      </c>
      <c r="C424" t="s">
        <v>820</v>
      </c>
      <c r="D424">
        <v>1.4</v>
      </c>
      <c r="E424">
        <v>-2.5</v>
      </c>
    </row>
    <row r="425" spans="1:5" x14ac:dyDescent="0.25">
      <c r="A425" s="21">
        <v>423</v>
      </c>
      <c r="B425" t="s">
        <v>821</v>
      </c>
      <c r="C425" t="s">
        <v>822</v>
      </c>
      <c r="D425">
        <v>1.06</v>
      </c>
      <c r="E425">
        <v>-0.3</v>
      </c>
    </row>
    <row r="426" spans="1:5" x14ac:dyDescent="0.25">
      <c r="A426" s="21">
        <v>424</v>
      </c>
      <c r="B426" t="s">
        <v>823</v>
      </c>
      <c r="C426" t="s">
        <v>824</v>
      </c>
      <c r="D426">
        <v>1.1000000000000001</v>
      </c>
      <c r="E426">
        <v>-6.3</v>
      </c>
    </row>
    <row r="427" spans="1:5" x14ac:dyDescent="0.25">
      <c r="A427" s="21">
        <v>425</v>
      </c>
      <c r="B427" t="s">
        <v>825</v>
      </c>
      <c r="C427" t="s">
        <v>826</v>
      </c>
      <c r="D427">
        <v>2.45298E-3</v>
      </c>
      <c r="E427">
        <v>8.5</v>
      </c>
    </row>
    <row r="428" spans="1:5" x14ac:dyDescent="0.25">
      <c r="A428" s="21">
        <v>426</v>
      </c>
      <c r="B428" t="s">
        <v>827</v>
      </c>
      <c r="C428" t="s">
        <v>828</v>
      </c>
      <c r="D428">
        <v>0.32344499999999998</v>
      </c>
      <c r="E428">
        <v>-6.3</v>
      </c>
    </row>
    <row r="429" spans="1:5" x14ac:dyDescent="0.25">
      <c r="A429" s="21">
        <v>427</v>
      </c>
      <c r="B429" t="s">
        <v>829</v>
      </c>
      <c r="C429" t="s">
        <v>830</v>
      </c>
      <c r="D429">
        <v>0.27380599999999999</v>
      </c>
      <c r="E429">
        <v>-6.3</v>
      </c>
    </row>
    <row r="430" spans="1:5" x14ac:dyDescent="0.25">
      <c r="A430" s="21">
        <v>428</v>
      </c>
      <c r="B430" t="s">
        <v>831</v>
      </c>
      <c r="C430" t="s">
        <v>831</v>
      </c>
      <c r="D430">
        <v>3.0057899999999999E-2</v>
      </c>
      <c r="E430">
        <v>4</v>
      </c>
    </row>
    <row r="431" spans="1:5" x14ac:dyDescent="0.25">
      <c r="A431" s="21">
        <v>429</v>
      </c>
      <c r="B431" t="s">
        <v>832</v>
      </c>
      <c r="C431" t="s">
        <v>833</v>
      </c>
      <c r="D431">
        <v>0.167599</v>
      </c>
      <c r="E431">
        <v>9.8000000000000007</v>
      </c>
    </row>
    <row r="432" spans="1:5" x14ac:dyDescent="0.25">
      <c r="A432" s="21">
        <v>430</v>
      </c>
      <c r="B432" t="s">
        <v>834</v>
      </c>
      <c r="C432" t="s">
        <v>835</v>
      </c>
      <c r="D432">
        <v>2.4900000000000002</v>
      </c>
      <c r="E432">
        <v>2.2999999999999998</v>
      </c>
    </row>
    <row r="433" spans="1:5" x14ac:dyDescent="0.25">
      <c r="A433" s="21">
        <v>431</v>
      </c>
      <c r="B433" t="s">
        <v>836</v>
      </c>
      <c r="C433" t="s">
        <v>837</v>
      </c>
      <c r="D433">
        <v>14.72</v>
      </c>
      <c r="E433">
        <v>-1.1000000000000001</v>
      </c>
    </row>
    <row r="434" spans="1:5" x14ac:dyDescent="0.25">
      <c r="A434" s="21">
        <v>432</v>
      </c>
      <c r="B434" t="s">
        <v>838</v>
      </c>
      <c r="C434" t="s">
        <v>839</v>
      </c>
      <c r="D434">
        <v>1.1200000000000001</v>
      </c>
      <c r="E434">
        <v>-5.3</v>
      </c>
    </row>
    <row r="435" spans="1:5" x14ac:dyDescent="0.25">
      <c r="A435" s="21">
        <v>433</v>
      </c>
      <c r="B435" t="s">
        <v>840</v>
      </c>
      <c r="C435" t="s">
        <v>841</v>
      </c>
      <c r="D435">
        <v>2.09</v>
      </c>
      <c r="E435">
        <v>-6.8</v>
      </c>
    </row>
    <row r="436" spans="1:5" x14ac:dyDescent="0.25">
      <c r="A436" s="21">
        <v>434</v>
      </c>
      <c r="B436" t="s">
        <v>842</v>
      </c>
      <c r="C436" t="s">
        <v>843</v>
      </c>
      <c r="D436">
        <v>1.5140850000000001E-2</v>
      </c>
      <c r="E436">
        <v>5.3</v>
      </c>
    </row>
    <row r="437" spans="1:5" x14ac:dyDescent="0.25">
      <c r="A437" s="21">
        <v>435</v>
      </c>
      <c r="B437" t="s">
        <v>844</v>
      </c>
      <c r="C437" t="s">
        <v>845</v>
      </c>
      <c r="D437">
        <v>3.02</v>
      </c>
      <c r="E437">
        <v>-2.2000000000000002</v>
      </c>
    </row>
    <row r="438" spans="1:5" x14ac:dyDescent="0.25">
      <c r="A438" s="21">
        <v>436</v>
      </c>
      <c r="B438" t="s">
        <v>846</v>
      </c>
      <c r="C438" t="s">
        <v>847</v>
      </c>
      <c r="D438">
        <v>0.58998499999999998</v>
      </c>
      <c r="E438">
        <v>-8.6999999999999993</v>
      </c>
    </row>
    <row r="439" spans="1:5" x14ac:dyDescent="0.25">
      <c r="A439" s="21">
        <v>437</v>
      </c>
      <c r="B439" t="s">
        <v>848</v>
      </c>
      <c r="C439" t="s">
        <v>849</v>
      </c>
      <c r="D439">
        <v>29.14</v>
      </c>
      <c r="E439">
        <v>-8.4</v>
      </c>
    </row>
    <row r="440" spans="1:5" x14ac:dyDescent="0.25">
      <c r="A440" s="21">
        <v>438</v>
      </c>
      <c r="B440" t="s">
        <v>850</v>
      </c>
      <c r="C440" t="s">
        <v>851</v>
      </c>
      <c r="D440">
        <v>0.76269299999999995</v>
      </c>
      <c r="E440">
        <v>-7.2</v>
      </c>
    </row>
    <row r="441" spans="1:5" x14ac:dyDescent="0.25">
      <c r="A441" s="21">
        <v>439</v>
      </c>
      <c r="B441" t="s">
        <v>852</v>
      </c>
      <c r="C441" t="s">
        <v>853</v>
      </c>
      <c r="D441">
        <v>0.12614800000000001</v>
      </c>
      <c r="E441">
        <v>2.6</v>
      </c>
    </row>
    <row r="442" spans="1:5" x14ac:dyDescent="0.25">
      <c r="A442" s="21">
        <v>440</v>
      </c>
      <c r="B442" t="s">
        <v>854</v>
      </c>
      <c r="C442" t="s">
        <v>855</v>
      </c>
      <c r="D442">
        <v>2.75</v>
      </c>
      <c r="E442">
        <v>-2.5</v>
      </c>
    </row>
    <row r="443" spans="1:5" x14ac:dyDescent="0.25">
      <c r="A443" s="21">
        <v>441</v>
      </c>
      <c r="B443" t="s">
        <v>856</v>
      </c>
      <c r="C443" t="s">
        <v>857</v>
      </c>
      <c r="D443">
        <v>1.52</v>
      </c>
      <c r="E443">
        <v>-3.1</v>
      </c>
    </row>
    <row r="444" spans="1:5" x14ac:dyDescent="0.25">
      <c r="A444" s="21">
        <v>442</v>
      </c>
      <c r="B444" t="s">
        <v>858</v>
      </c>
      <c r="C444" t="s">
        <v>859</v>
      </c>
      <c r="D444">
        <v>3.1</v>
      </c>
      <c r="E444">
        <v>2.2000000000000002</v>
      </c>
    </row>
    <row r="445" spans="1:5" x14ac:dyDescent="0.25">
      <c r="A445" s="21">
        <v>443</v>
      </c>
      <c r="B445" t="s">
        <v>860</v>
      </c>
      <c r="C445" t="s">
        <v>861</v>
      </c>
      <c r="D445">
        <v>1.04</v>
      </c>
      <c r="E445">
        <v>2.8</v>
      </c>
    </row>
    <row r="446" spans="1:5" x14ac:dyDescent="0.25">
      <c r="A446" s="21">
        <v>444</v>
      </c>
      <c r="B446" t="s">
        <v>862</v>
      </c>
      <c r="C446" t="s">
        <v>863</v>
      </c>
      <c r="D446">
        <v>0.71368900000000002</v>
      </c>
      <c r="E446">
        <v>-0.8</v>
      </c>
    </row>
    <row r="447" spans="1:5" x14ac:dyDescent="0.25">
      <c r="A447" s="21">
        <v>445</v>
      </c>
      <c r="B447" t="s">
        <v>864</v>
      </c>
      <c r="C447" t="s">
        <v>865</v>
      </c>
      <c r="D447">
        <v>1.43</v>
      </c>
      <c r="E447">
        <v>8.6</v>
      </c>
    </row>
    <row r="448" spans="1:5" x14ac:dyDescent="0.25">
      <c r="A448" s="21">
        <v>446</v>
      </c>
      <c r="B448" t="s">
        <v>866</v>
      </c>
      <c r="C448" t="s">
        <v>867</v>
      </c>
      <c r="D448">
        <v>2.597004E-2</v>
      </c>
      <c r="E448">
        <v>57.2</v>
      </c>
    </row>
    <row r="449" spans="1:5" x14ac:dyDescent="0.25">
      <c r="A449" s="21">
        <v>447</v>
      </c>
      <c r="B449" t="s">
        <v>868</v>
      </c>
      <c r="C449" t="s">
        <v>869</v>
      </c>
      <c r="D449">
        <v>0.26813999999999999</v>
      </c>
      <c r="E449">
        <v>-1.7</v>
      </c>
    </row>
    <row r="450" spans="1:5" x14ac:dyDescent="0.25">
      <c r="A450" s="21">
        <v>448</v>
      </c>
      <c r="B450" t="s">
        <v>870</v>
      </c>
      <c r="C450" t="s">
        <v>871</v>
      </c>
      <c r="D450">
        <v>22.97</v>
      </c>
      <c r="E450">
        <v>-2.5</v>
      </c>
    </row>
    <row r="451" spans="1:5" x14ac:dyDescent="0.25">
      <c r="A451" s="21">
        <v>449</v>
      </c>
      <c r="B451" t="s">
        <v>872</v>
      </c>
      <c r="C451" t="s">
        <v>873</v>
      </c>
      <c r="D451">
        <v>10.64</v>
      </c>
      <c r="E451">
        <v>-2.8</v>
      </c>
    </row>
    <row r="452" spans="1:5" x14ac:dyDescent="0.25">
      <c r="A452" s="21">
        <v>450</v>
      </c>
      <c r="B452" t="s">
        <v>874</v>
      </c>
      <c r="C452" t="s">
        <v>875</v>
      </c>
      <c r="D452">
        <v>1.92</v>
      </c>
      <c r="E452">
        <v>1.7</v>
      </c>
    </row>
    <row r="453" spans="1:5" x14ac:dyDescent="0.25">
      <c r="A453" s="21">
        <v>451</v>
      </c>
      <c r="B453" t="s">
        <v>876</v>
      </c>
      <c r="C453" t="s">
        <v>877</v>
      </c>
      <c r="D453">
        <v>2.76</v>
      </c>
      <c r="E453">
        <v>-2.7</v>
      </c>
    </row>
    <row r="454" spans="1:5" x14ac:dyDescent="0.25">
      <c r="A454" s="21">
        <v>452</v>
      </c>
      <c r="B454" t="s">
        <v>878</v>
      </c>
      <c r="C454" t="s">
        <v>879</v>
      </c>
      <c r="D454">
        <v>48.15</v>
      </c>
      <c r="E454">
        <v>-2.5</v>
      </c>
    </row>
    <row r="455" spans="1:5" x14ac:dyDescent="0.25">
      <c r="A455" s="21">
        <v>453</v>
      </c>
      <c r="B455" t="s">
        <v>880</v>
      </c>
      <c r="C455" t="s">
        <v>881</v>
      </c>
      <c r="D455">
        <v>47.65</v>
      </c>
      <c r="E455">
        <v>5.2</v>
      </c>
    </row>
    <row r="456" spans="1:5" x14ac:dyDescent="0.25">
      <c r="A456" s="21">
        <v>454</v>
      </c>
      <c r="B456" t="s">
        <v>882</v>
      </c>
      <c r="C456" t="s">
        <v>883</v>
      </c>
      <c r="D456">
        <v>1.41</v>
      </c>
      <c r="E456">
        <v>-4.0999999999999996</v>
      </c>
    </row>
    <row r="457" spans="1:5" x14ac:dyDescent="0.25">
      <c r="A457" s="21">
        <v>455</v>
      </c>
      <c r="B457" t="s">
        <v>884</v>
      </c>
      <c r="C457" t="s">
        <v>885</v>
      </c>
      <c r="D457">
        <v>910.88</v>
      </c>
      <c r="E457">
        <v>0.8</v>
      </c>
    </row>
    <row r="458" spans="1:5" x14ac:dyDescent="0.25">
      <c r="A458" s="21">
        <v>456</v>
      </c>
      <c r="B458" t="s">
        <v>886</v>
      </c>
      <c r="C458" t="s">
        <v>887</v>
      </c>
      <c r="D458">
        <v>0.32569599999999999</v>
      </c>
      <c r="E458">
        <v>10.8</v>
      </c>
    </row>
    <row r="459" spans="1:5" x14ac:dyDescent="0.25">
      <c r="A459" s="21">
        <v>457</v>
      </c>
      <c r="B459" t="s">
        <v>888</v>
      </c>
      <c r="C459" t="s">
        <v>889</v>
      </c>
      <c r="D459">
        <v>8.5229689999999997E-2</v>
      </c>
      <c r="E459">
        <v>1.5</v>
      </c>
    </row>
    <row r="460" spans="1:5" x14ac:dyDescent="0.25">
      <c r="A460" s="21">
        <v>458</v>
      </c>
      <c r="B460" t="s">
        <v>890</v>
      </c>
      <c r="C460" t="s">
        <v>891</v>
      </c>
      <c r="D460">
        <v>23.64</v>
      </c>
      <c r="E460">
        <v>11</v>
      </c>
    </row>
    <row r="461" spans="1:5" x14ac:dyDescent="0.25">
      <c r="A461" s="21">
        <v>459</v>
      </c>
      <c r="B461" t="s">
        <v>892</v>
      </c>
      <c r="C461" t="s">
        <v>893</v>
      </c>
      <c r="D461">
        <v>1.49</v>
      </c>
      <c r="E461">
        <v>-5</v>
      </c>
    </row>
    <row r="462" spans="1:5" x14ac:dyDescent="0.25">
      <c r="A462" s="21">
        <v>460</v>
      </c>
      <c r="B462" t="s">
        <v>894</v>
      </c>
      <c r="C462" t="s">
        <v>895</v>
      </c>
      <c r="D462">
        <v>64.28</v>
      </c>
      <c r="E462">
        <v>23.8</v>
      </c>
    </row>
    <row r="463" spans="1:5" x14ac:dyDescent="0.25">
      <c r="A463" s="21">
        <v>461</v>
      </c>
      <c r="B463" t="s">
        <v>896</v>
      </c>
      <c r="C463" t="s">
        <v>897</v>
      </c>
      <c r="D463">
        <v>3.09</v>
      </c>
      <c r="E463">
        <v>-6.3</v>
      </c>
    </row>
    <row r="464" spans="1:5" x14ac:dyDescent="0.25">
      <c r="A464" s="21">
        <v>462</v>
      </c>
      <c r="B464" t="s">
        <v>898</v>
      </c>
      <c r="C464" t="s">
        <v>899</v>
      </c>
      <c r="D464">
        <v>0.13367000000000001</v>
      </c>
      <c r="E464">
        <v>-18.3</v>
      </c>
    </row>
    <row r="465" spans="1:5" x14ac:dyDescent="0.25">
      <c r="A465" s="21">
        <v>463</v>
      </c>
      <c r="B465" t="s">
        <v>900</v>
      </c>
      <c r="C465" t="s">
        <v>901</v>
      </c>
      <c r="D465">
        <v>3.0440060000000001E-2</v>
      </c>
      <c r="E465">
        <v>-11</v>
      </c>
    </row>
    <row r="466" spans="1:5" x14ac:dyDescent="0.25">
      <c r="A466" s="21">
        <v>464</v>
      </c>
      <c r="B466" t="s">
        <v>902</v>
      </c>
      <c r="C466" t="s">
        <v>903</v>
      </c>
      <c r="D466">
        <v>7.9854330000000001E-2</v>
      </c>
      <c r="E466">
        <v>-8.1</v>
      </c>
    </row>
    <row r="467" spans="1:5" x14ac:dyDescent="0.25">
      <c r="A467" s="21">
        <v>465</v>
      </c>
      <c r="B467" t="s">
        <v>904</v>
      </c>
      <c r="C467" t="s">
        <v>905</v>
      </c>
      <c r="D467">
        <v>2.3616850000000002E-2</v>
      </c>
      <c r="E467">
        <v>8.1</v>
      </c>
    </row>
    <row r="468" spans="1:5" x14ac:dyDescent="0.25">
      <c r="A468" s="21">
        <v>466</v>
      </c>
      <c r="B468" t="s">
        <v>906</v>
      </c>
      <c r="C468" t="s">
        <v>907</v>
      </c>
      <c r="D468">
        <v>0.32791900000000002</v>
      </c>
      <c r="E468">
        <v>-20.9</v>
      </c>
    </row>
    <row r="469" spans="1:5" x14ac:dyDescent="0.25">
      <c r="A469" s="21">
        <v>467</v>
      </c>
      <c r="B469" t="s">
        <v>908</v>
      </c>
      <c r="C469" t="s">
        <v>909</v>
      </c>
      <c r="D469">
        <v>2.122137E-2</v>
      </c>
      <c r="E469">
        <v>-5.2</v>
      </c>
    </row>
    <row r="470" spans="1:5" x14ac:dyDescent="0.25">
      <c r="A470" s="21">
        <v>468</v>
      </c>
      <c r="B470" t="s">
        <v>910</v>
      </c>
      <c r="C470" t="s">
        <v>911</v>
      </c>
      <c r="D470">
        <v>0.32988200000000001</v>
      </c>
      <c r="E470">
        <v>1.2</v>
      </c>
    </row>
    <row r="471" spans="1:5" x14ac:dyDescent="0.25">
      <c r="A471" s="21">
        <v>469</v>
      </c>
      <c r="B471" t="s">
        <v>912</v>
      </c>
      <c r="C471" t="s">
        <v>913</v>
      </c>
      <c r="D471">
        <v>1.3</v>
      </c>
      <c r="E471">
        <v>14.9</v>
      </c>
    </row>
    <row r="472" spans="1:5" x14ac:dyDescent="0.25">
      <c r="A472" s="21">
        <v>470</v>
      </c>
      <c r="B472" t="s">
        <v>914</v>
      </c>
      <c r="C472" t="s">
        <v>915</v>
      </c>
      <c r="D472">
        <v>8.93</v>
      </c>
      <c r="E472">
        <v>5</v>
      </c>
    </row>
    <row r="473" spans="1:5" x14ac:dyDescent="0.25">
      <c r="A473" s="21">
        <v>471</v>
      </c>
      <c r="B473" t="s">
        <v>916</v>
      </c>
      <c r="C473" t="s">
        <v>917</v>
      </c>
      <c r="D473">
        <v>9.429485E-2</v>
      </c>
      <c r="E473">
        <v>-1.9</v>
      </c>
    </row>
    <row r="474" spans="1:5" x14ac:dyDescent="0.25">
      <c r="A474" s="21">
        <v>472</v>
      </c>
      <c r="B474" t="s">
        <v>918</v>
      </c>
      <c r="C474" t="s">
        <v>919</v>
      </c>
      <c r="D474">
        <v>1.47</v>
      </c>
      <c r="E474">
        <v>-10.9</v>
      </c>
    </row>
    <row r="475" spans="1:5" x14ac:dyDescent="0.25">
      <c r="A475" s="21">
        <v>473</v>
      </c>
      <c r="B475" t="s">
        <v>920</v>
      </c>
      <c r="C475" t="s">
        <v>921</v>
      </c>
      <c r="D475">
        <v>1.27</v>
      </c>
      <c r="E475">
        <v>7.8</v>
      </c>
    </row>
    <row r="476" spans="1:5" x14ac:dyDescent="0.25">
      <c r="A476" s="21">
        <v>474</v>
      </c>
      <c r="B476" t="s">
        <v>922</v>
      </c>
      <c r="C476" t="s">
        <v>923</v>
      </c>
      <c r="D476">
        <v>253.09</v>
      </c>
      <c r="E476">
        <v>-5.3</v>
      </c>
    </row>
    <row r="477" spans="1:5" x14ac:dyDescent="0.25">
      <c r="A477" s="21">
        <v>475</v>
      </c>
      <c r="B477" t="s">
        <v>924</v>
      </c>
      <c r="C477" t="s">
        <v>925</v>
      </c>
      <c r="D477">
        <v>1.95</v>
      </c>
      <c r="E477">
        <v>-0.1</v>
      </c>
    </row>
    <row r="478" spans="1:5" x14ac:dyDescent="0.25">
      <c r="A478" s="21">
        <v>476</v>
      </c>
      <c r="B478" t="s">
        <v>926</v>
      </c>
      <c r="C478" t="s">
        <v>927</v>
      </c>
      <c r="D478">
        <v>158.97</v>
      </c>
      <c r="E478">
        <v>-5.9</v>
      </c>
    </row>
    <row r="479" spans="1:5" x14ac:dyDescent="0.25">
      <c r="A479" s="21">
        <v>477</v>
      </c>
      <c r="B479" t="s">
        <v>928</v>
      </c>
      <c r="C479" t="s">
        <v>929</v>
      </c>
      <c r="D479">
        <v>14.83</v>
      </c>
      <c r="E479">
        <v>-1.4</v>
      </c>
    </row>
    <row r="480" spans="1:5" x14ac:dyDescent="0.25">
      <c r="A480" s="21">
        <v>478</v>
      </c>
      <c r="B480" t="s">
        <v>930</v>
      </c>
      <c r="C480" t="s">
        <v>931</v>
      </c>
      <c r="D480">
        <v>0.19973399999999999</v>
      </c>
      <c r="E480">
        <v>-6.3</v>
      </c>
    </row>
    <row r="481" spans="1:5" x14ac:dyDescent="0.25">
      <c r="A481" s="21">
        <v>479</v>
      </c>
      <c r="B481" t="s">
        <v>932</v>
      </c>
      <c r="C481" t="s">
        <v>933</v>
      </c>
      <c r="D481">
        <v>1.27</v>
      </c>
      <c r="E481">
        <v>-0.7</v>
      </c>
    </row>
    <row r="482" spans="1:5" x14ac:dyDescent="0.25">
      <c r="A482" s="21">
        <v>480</v>
      </c>
      <c r="B482" t="s">
        <v>934</v>
      </c>
      <c r="C482" t="s">
        <v>935</v>
      </c>
      <c r="D482">
        <v>0.27359099999999997</v>
      </c>
      <c r="E482">
        <v>3.2</v>
      </c>
    </row>
    <row r="483" spans="1:5" x14ac:dyDescent="0.25">
      <c r="A483" s="21">
        <v>481</v>
      </c>
      <c r="B483" t="s">
        <v>936</v>
      </c>
      <c r="C483" t="s">
        <v>937</v>
      </c>
      <c r="D483">
        <v>9.16</v>
      </c>
      <c r="E483">
        <v>31.7</v>
      </c>
    </row>
    <row r="484" spans="1:5" x14ac:dyDescent="0.25">
      <c r="A484" s="21">
        <v>482</v>
      </c>
      <c r="B484" t="s">
        <v>938</v>
      </c>
      <c r="C484" t="s">
        <v>939</v>
      </c>
      <c r="D484">
        <v>24.1</v>
      </c>
      <c r="E484">
        <v>3.9</v>
      </c>
    </row>
    <row r="485" spans="1:5" x14ac:dyDescent="0.25">
      <c r="A485" s="21">
        <v>483</v>
      </c>
      <c r="B485" t="s">
        <v>940</v>
      </c>
      <c r="C485" t="s">
        <v>941</v>
      </c>
      <c r="D485">
        <v>5436.26</v>
      </c>
      <c r="E485">
        <v>1.5</v>
      </c>
    </row>
    <row r="486" spans="1:5" x14ac:dyDescent="0.25">
      <c r="A486" s="21">
        <v>484</v>
      </c>
      <c r="B486" t="s">
        <v>942</v>
      </c>
      <c r="C486" t="s">
        <v>943</v>
      </c>
      <c r="D486">
        <v>0.75694700000000004</v>
      </c>
      <c r="E486">
        <v>3.3</v>
      </c>
    </row>
    <row r="487" spans="1:5" x14ac:dyDescent="0.25">
      <c r="A487" s="21">
        <v>485</v>
      </c>
      <c r="B487" t="s">
        <v>944</v>
      </c>
      <c r="C487" t="s">
        <v>944</v>
      </c>
      <c r="D487">
        <v>5.3982059999999998E-2</v>
      </c>
      <c r="E487">
        <v>9.6999999999999993</v>
      </c>
    </row>
    <row r="488" spans="1:5" x14ac:dyDescent="0.25">
      <c r="A488" s="21">
        <v>486</v>
      </c>
      <c r="B488" t="s">
        <v>945</v>
      </c>
      <c r="C488" t="s">
        <v>946</v>
      </c>
      <c r="D488">
        <v>3.03</v>
      </c>
      <c r="E488">
        <v>9.5</v>
      </c>
    </row>
    <row r="489" spans="1:5" x14ac:dyDescent="0.25">
      <c r="A489" s="21">
        <v>487</v>
      </c>
      <c r="B489" t="s">
        <v>947</v>
      </c>
      <c r="C489" t="s">
        <v>948</v>
      </c>
      <c r="D489">
        <v>2.42</v>
      </c>
      <c r="E489">
        <v>14</v>
      </c>
    </row>
    <row r="490" spans="1:5" x14ac:dyDescent="0.25">
      <c r="A490" s="21">
        <v>488</v>
      </c>
      <c r="B490" t="s">
        <v>949</v>
      </c>
      <c r="C490" t="s">
        <v>949</v>
      </c>
      <c r="D490">
        <v>0.48208800000000002</v>
      </c>
      <c r="E490">
        <v>1.6</v>
      </c>
    </row>
    <row r="491" spans="1:5" x14ac:dyDescent="0.25">
      <c r="A491" s="21">
        <v>489</v>
      </c>
      <c r="B491" t="s">
        <v>950</v>
      </c>
      <c r="C491" t="s">
        <v>951</v>
      </c>
      <c r="D491">
        <v>3.5585299999999999E-3</v>
      </c>
      <c r="E491">
        <v>-0.3</v>
      </c>
    </row>
    <row r="492" spans="1:5" x14ac:dyDescent="0.25">
      <c r="A492" s="21">
        <v>490</v>
      </c>
      <c r="B492" t="s">
        <v>952</v>
      </c>
      <c r="C492" t="s">
        <v>953</v>
      </c>
      <c r="D492">
        <v>5.434017E-2</v>
      </c>
      <c r="E492">
        <v>-39.6</v>
      </c>
    </row>
    <row r="493" spans="1:5" x14ac:dyDescent="0.25">
      <c r="A493" s="21">
        <v>491</v>
      </c>
      <c r="B493" t="s">
        <v>954</v>
      </c>
      <c r="C493" t="s">
        <v>954</v>
      </c>
      <c r="D493">
        <v>0.79384299999999997</v>
      </c>
      <c r="E493">
        <v>0.8</v>
      </c>
    </row>
    <row r="494" spans="1:5" x14ac:dyDescent="0.25">
      <c r="A494" s="21">
        <v>492</v>
      </c>
      <c r="B494" t="s">
        <v>955</v>
      </c>
      <c r="C494" t="s">
        <v>956</v>
      </c>
      <c r="D494">
        <v>7.2377469999999999E-2</v>
      </c>
      <c r="E494">
        <v>7.5</v>
      </c>
    </row>
    <row r="495" spans="1:5" x14ac:dyDescent="0.25">
      <c r="A495" s="21">
        <v>493</v>
      </c>
      <c r="B495" t="s">
        <v>957</v>
      </c>
      <c r="C495" t="s">
        <v>958</v>
      </c>
      <c r="D495">
        <v>9.0987429999999994E-2</v>
      </c>
      <c r="E495">
        <v>3</v>
      </c>
    </row>
    <row r="496" spans="1:5" x14ac:dyDescent="0.25">
      <c r="A496" s="21">
        <v>494</v>
      </c>
      <c r="B496" t="s">
        <v>959</v>
      </c>
      <c r="C496" t="s">
        <v>960</v>
      </c>
      <c r="D496">
        <v>0.84828199999999998</v>
      </c>
      <c r="E496">
        <v>-0.3</v>
      </c>
    </row>
    <row r="497" spans="1:5" x14ac:dyDescent="0.25">
      <c r="A497" s="21">
        <v>495</v>
      </c>
      <c r="B497" t="s">
        <v>961</v>
      </c>
      <c r="C497" t="s">
        <v>962</v>
      </c>
      <c r="D497">
        <v>1.68</v>
      </c>
      <c r="E497">
        <v>-4.3</v>
      </c>
    </row>
    <row r="498" spans="1:5" x14ac:dyDescent="0.25">
      <c r="A498" s="21">
        <v>496</v>
      </c>
      <c r="B498" t="s">
        <v>963</v>
      </c>
      <c r="C498" t="s">
        <v>964</v>
      </c>
      <c r="D498">
        <v>8.3355670000000007E-2</v>
      </c>
      <c r="E498">
        <v>1.6</v>
      </c>
    </row>
    <row r="499" spans="1:5" x14ac:dyDescent="0.25">
      <c r="A499" s="21">
        <v>497</v>
      </c>
      <c r="B499" t="s">
        <v>965</v>
      </c>
      <c r="C499" t="s">
        <v>966</v>
      </c>
      <c r="D499">
        <v>0.11573799999999999</v>
      </c>
      <c r="E499">
        <v>0</v>
      </c>
    </row>
    <row r="500" spans="1:5" x14ac:dyDescent="0.25">
      <c r="A500" s="21">
        <v>498</v>
      </c>
      <c r="B500" t="s">
        <v>967</v>
      </c>
      <c r="C500" t="s">
        <v>968</v>
      </c>
      <c r="D500">
        <v>5.7684000000000001E-4</v>
      </c>
      <c r="E500">
        <v>-9</v>
      </c>
    </row>
    <row r="501" spans="1:5" x14ac:dyDescent="0.25">
      <c r="A501" s="21">
        <v>499</v>
      </c>
      <c r="B501" t="s">
        <v>969</v>
      </c>
      <c r="C501" t="s">
        <v>970</v>
      </c>
      <c r="D501">
        <v>5130.3599999999997</v>
      </c>
      <c r="E501">
        <v>-0.3</v>
      </c>
    </row>
    <row r="502" spans="1:5" x14ac:dyDescent="0.25">
      <c r="A502" s="21">
        <v>500</v>
      </c>
      <c r="B502" t="s">
        <v>971</v>
      </c>
      <c r="C502" t="s">
        <v>972</v>
      </c>
      <c r="D502">
        <v>0.43585200000000002</v>
      </c>
      <c r="E502">
        <v>2.5</v>
      </c>
    </row>
    <row r="503" spans="1:5" x14ac:dyDescent="0.25">
      <c r="A503" s="21">
        <v>501</v>
      </c>
      <c r="B503" t="s">
        <v>973</v>
      </c>
      <c r="C503" t="s">
        <v>974</v>
      </c>
      <c r="D503">
        <v>116.59</v>
      </c>
      <c r="E503">
        <v>-29.2</v>
      </c>
    </row>
    <row r="504" spans="1:5" x14ac:dyDescent="0.25">
      <c r="A504" s="21">
        <v>502</v>
      </c>
      <c r="B504" t="s">
        <v>975</v>
      </c>
      <c r="C504" t="s">
        <v>976</v>
      </c>
      <c r="D504">
        <v>9.76</v>
      </c>
      <c r="E504">
        <v>-1.1000000000000001</v>
      </c>
    </row>
    <row r="505" spans="1:5" x14ac:dyDescent="0.25">
      <c r="A505" s="21">
        <v>503</v>
      </c>
      <c r="B505" t="s">
        <v>977</v>
      </c>
      <c r="C505" t="s">
        <v>978</v>
      </c>
      <c r="D505">
        <v>2.6032030000000001E-2</v>
      </c>
      <c r="E505">
        <v>6.1</v>
      </c>
    </row>
    <row r="506" spans="1:5" x14ac:dyDescent="0.25">
      <c r="A506" s="21">
        <v>504</v>
      </c>
      <c r="B506" t="s">
        <v>979</v>
      </c>
      <c r="C506" t="s">
        <v>980</v>
      </c>
      <c r="D506">
        <v>2.86</v>
      </c>
      <c r="E506">
        <v>-5.8</v>
      </c>
    </row>
    <row r="507" spans="1:5" x14ac:dyDescent="0.25">
      <c r="A507" s="21">
        <v>505</v>
      </c>
      <c r="B507" t="s">
        <v>981</v>
      </c>
      <c r="C507" t="s">
        <v>982</v>
      </c>
      <c r="D507">
        <v>0.80252999999999997</v>
      </c>
      <c r="E507">
        <v>-1.8</v>
      </c>
    </row>
    <row r="508" spans="1:5" x14ac:dyDescent="0.25">
      <c r="A508" s="21">
        <v>506</v>
      </c>
      <c r="B508" t="s">
        <v>983</v>
      </c>
      <c r="C508" t="s">
        <v>984</v>
      </c>
      <c r="D508">
        <v>39.53</v>
      </c>
      <c r="E508">
        <v>-3.4</v>
      </c>
    </row>
    <row r="509" spans="1:5" x14ac:dyDescent="0.25">
      <c r="A509" s="21">
        <v>507</v>
      </c>
      <c r="B509" t="s">
        <v>985</v>
      </c>
      <c r="C509" t="s">
        <v>986</v>
      </c>
      <c r="D509">
        <v>9.3559859999999995E-2</v>
      </c>
      <c r="E509">
        <v>-0.6</v>
      </c>
    </row>
    <row r="510" spans="1:5" x14ac:dyDescent="0.25">
      <c r="A510" s="21">
        <v>508</v>
      </c>
      <c r="B510" t="s">
        <v>987</v>
      </c>
      <c r="C510" t="s">
        <v>988</v>
      </c>
      <c r="D510">
        <v>0.38171699999999997</v>
      </c>
      <c r="E510">
        <v>-1.7</v>
      </c>
    </row>
    <row r="511" spans="1:5" x14ac:dyDescent="0.25">
      <c r="A511" s="21">
        <v>509</v>
      </c>
      <c r="B511" t="s">
        <v>989</v>
      </c>
      <c r="C511" t="s">
        <v>990</v>
      </c>
      <c r="D511">
        <v>1.1299999999999999</v>
      </c>
      <c r="E511">
        <v>-20.9</v>
      </c>
    </row>
    <row r="512" spans="1:5" x14ac:dyDescent="0.25">
      <c r="A512" s="21">
        <v>510</v>
      </c>
      <c r="B512" t="s">
        <v>991</v>
      </c>
      <c r="C512" t="s">
        <v>992</v>
      </c>
      <c r="D512">
        <v>8.9123000000000002E-4</v>
      </c>
      <c r="E512">
        <v>0.4</v>
      </c>
    </row>
    <row r="513" spans="1:5" x14ac:dyDescent="0.25">
      <c r="A513" s="21">
        <v>511</v>
      </c>
      <c r="B513" t="s">
        <v>993</v>
      </c>
      <c r="C513" t="s">
        <v>993</v>
      </c>
      <c r="D513">
        <v>6.0962300000000002E-3</v>
      </c>
      <c r="E513">
        <v>-7.7</v>
      </c>
    </row>
    <row r="514" spans="1:5" x14ac:dyDescent="0.25">
      <c r="A514" s="21">
        <v>512</v>
      </c>
      <c r="B514" t="s">
        <v>994</v>
      </c>
      <c r="C514" t="s">
        <v>995</v>
      </c>
      <c r="D514">
        <v>7.141894E-2</v>
      </c>
      <c r="E514">
        <v>2</v>
      </c>
    </row>
    <row r="515" spans="1:5" x14ac:dyDescent="0.25">
      <c r="A515" s="21">
        <v>513</v>
      </c>
      <c r="B515" t="s">
        <v>996</v>
      </c>
      <c r="C515" t="s">
        <v>996</v>
      </c>
      <c r="D515">
        <v>456.12</v>
      </c>
      <c r="E515">
        <v>3.2</v>
      </c>
    </row>
    <row r="516" spans="1:5" x14ac:dyDescent="0.25">
      <c r="A516" s="21">
        <v>514</v>
      </c>
      <c r="B516" t="s">
        <v>997</v>
      </c>
      <c r="C516" t="s">
        <v>997</v>
      </c>
      <c r="D516">
        <v>9.4922960000000001E-2</v>
      </c>
      <c r="E516">
        <v>18.399999999999999</v>
      </c>
    </row>
    <row r="517" spans="1:5" x14ac:dyDescent="0.25">
      <c r="A517" s="21">
        <v>515</v>
      </c>
      <c r="B517" t="s">
        <v>998</v>
      </c>
      <c r="C517" t="s">
        <v>999</v>
      </c>
      <c r="D517">
        <v>2.82</v>
      </c>
      <c r="E517">
        <v>0.7</v>
      </c>
    </row>
    <row r="518" spans="1:5" x14ac:dyDescent="0.25">
      <c r="A518" s="21">
        <v>516</v>
      </c>
      <c r="B518" t="s">
        <v>1000</v>
      </c>
      <c r="C518" t="s">
        <v>1001</v>
      </c>
      <c r="D518">
        <v>9.3775010000000006E-2</v>
      </c>
      <c r="E518">
        <v>6</v>
      </c>
    </row>
    <row r="519" spans="1:5" x14ac:dyDescent="0.25">
      <c r="A519" s="21">
        <v>517</v>
      </c>
      <c r="B519" t="s">
        <v>1002</v>
      </c>
      <c r="C519" t="s">
        <v>1003</v>
      </c>
      <c r="D519">
        <v>1.79</v>
      </c>
      <c r="E519">
        <v>-2.2000000000000002</v>
      </c>
    </row>
    <row r="520" spans="1:5" x14ac:dyDescent="0.25">
      <c r="A520" s="21">
        <v>518</v>
      </c>
      <c r="B520" t="s">
        <v>1004</v>
      </c>
      <c r="C520" t="s">
        <v>1005</v>
      </c>
      <c r="D520">
        <v>9.9012400000000004E-3</v>
      </c>
      <c r="E520">
        <v>-1</v>
      </c>
    </row>
    <row r="521" spans="1:5" x14ac:dyDescent="0.25">
      <c r="A521" s="21">
        <v>519</v>
      </c>
      <c r="B521" t="s">
        <v>1006</v>
      </c>
      <c r="C521" t="s">
        <v>1007</v>
      </c>
      <c r="D521">
        <v>1.255762E-2</v>
      </c>
      <c r="E521">
        <v>-2.9</v>
      </c>
    </row>
    <row r="522" spans="1:5" x14ac:dyDescent="0.25">
      <c r="A522" s="21">
        <v>520</v>
      </c>
      <c r="B522" t="s">
        <v>1008</v>
      </c>
      <c r="C522" t="s">
        <v>1009</v>
      </c>
      <c r="D522">
        <v>0.41960700000000001</v>
      </c>
      <c r="E522">
        <v>-1.1000000000000001</v>
      </c>
    </row>
    <row r="523" spans="1:5" x14ac:dyDescent="0.25">
      <c r="A523" s="21">
        <v>521</v>
      </c>
      <c r="B523" t="s">
        <v>1010</v>
      </c>
      <c r="C523" t="s">
        <v>1011</v>
      </c>
      <c r="D523">
        <v>7.6155999999999999E-4</v>
      </c>
      <c r="E523">
        <v>-1.8</v>
      </c>
    </row>
    <row r="524" spans="1:5" x14ac:dyDescent="0.25">
      <c r="A524" s="21">
        <v>522</v>
      </c>
      <c r="B524" t="s">
        <v>1012</v>
      </c>
      <c r="C524" t="s">
        <v>1013</v>
      </c>
      <c r="D524">
        <v>82.27</v>
      </c>
      <c r="E524">
        <v>-20.2</v>
      </c>
    </row>
    <row r="525" spans="1:5" x14ac:dyDescent="0.25">
      <c r="A525" s="21">
        <v>523</v>
      </c>
      <c r="B525" t="s">
        <v>1014</v>
      </c>
      <c r="C525" t="s">
        <v>1015</v>
      </c>
      <c r="D525">
        <v>0.791987</v>
      </c>
      <c r="E525">
        <v>11.9</v>
      </c>
    </row>
    <row r="526" spans="1:5" x14ac:dyDescent="0.25">
      <c r="A526" s="21">
        <v>524</v>
      </c>
      <c r="B526" t="s">
        <v>1016</v>
      </c>
      <c r="C526" t="s">
        <v>1016</v>
      </c>
      <c r="D526">
        <v>0.14699100000000001</v>
      </c>
      <c r="E526">
        <v>-2</v>
      </c>
    </row>
    <row r="527" spans="1:5" x14ac:dyDescent="0.25">
      <c r="A527" s="21">
        <v>525</v>
      </c>
      <c r="B527" t="s">
        <v>1017</v>
      </c>
      <c r="C527" t="s">
        <v>1018</v>
      </c>
      <c r="D527">
        <v>0.57186400000000004</v>
      </c>
      <c r="E527">
        <v>-2</v>
      </c>
    </row>
    <row r="528" spans="1:5" x14ac:dyDescent="0.25">
      <c r="A528" s="21">
        <v>526</v>
      </c>
      <c r="B528" t="s">
        <v>1019</v>
      </c>
      <c r="C528" t="s">
        <v>1020</v>
      </c>
      <c r="D528">
        <v>5.79</v>
      </c>
      <c r="E528">
        <v>-7</v>
      </c>
    </row>
    <row r="529" spans="1:5" x14ac:dyDescent="0.25">
      <c r="A529" s="21">
        <v>527</v>
      </c>
      <c r="B529" t="s">
        <v>1021</v>
      </c>
      <c r="C529" t="s">
        <v>1022</v>
      </c>
      <c r="D529">
        <v>1.64518E-3</v>
      </c>
      <c r="E529">
        <v>-17.2</v>
      </c>
    </row>
    <row r="530" spans="1:5" x14ac:dyDescent="0.25">
      <c r="A530" s="21">
        <v>528</v>
      </c>
      <c r="B530" t="s">
        <v>1023</v>
      </c>
      <c r="C530" t="s">
        <v>1024</v>
      </c>
      <c r="D530">
        <v>0.45141799999999999</v>
      </c>
      <c r="E530">
        <v>5.5</v>
      </c>
    </row>
    <row r="531" spans="1:5" x14ac:dyDescent="0.25">
      <c r="A531" s="21">
        <v>529</v>
      </c>
      <c r="B531" t="s">
        <v>1025</v>
      </c>
      <c r="C531" t="s">
        <v>1026</v>
      </c>
      <c r="D531">
        <v>7.52</v>
      </c>
      <c r="E531">
        <v>6.7</v>
      </c>
    </row>
    <row r="532" spans="1:5" x14ac:dyDescent="0.25">
      <c r="A532" s="21">
        <v>530</v>
      </c>
      <c r="B532" t="s">
        <v>1027</v>
      </c>
      <c r="C532" t="s">
        <v>1028</v>
      </c>
      <c r="D532">
        <v>0.157474</v>
      </c>
      <c r="E532">
        <v>-38.299999999999997</v>
      </c>
    </row>
    <row r="533" spans="1:5" x14ac:dyDescent="0.25">
      <c r="A533" s="21">
        <v>531</v>
      </c>
      <c r="B533" t="s">
        <v>1029</v>
      </c>
      <c r="C533" t="s">
        <v>1030</v>
      </c>
      <c r="D533">
        <v>0.40213599999999999</v>
      </c>
      <c r="E533">
        <v>-1.1000000000000001</v>
      </c>
    </row>
    <row r="534" spans="1:5" x14ac:dyDescent="0.25">
      <c r="A534" s="21">
        <v>532</v>
      </c>
      <c r="B534" t="s">
        <v>1031</v>
      </c>
      <c r="C534" t="s">
        <v>1032</v>
      </c>
      <c r="D534">
        <v>6.4</v>
      </c>
      <c r="E534">
        <v>-1.4</v>
      </c>
    </row>
    <row r="535" spans="1:5" x14ac:dyDescent="0.25">
      <c r="A535" s="21">
        <v>533</v>
      </c>
      <c r="B535" t="s">
        <v>1033</v>
      </c>
      <c r="C535" t="s">
        <v>1034</v>
      </c>
      <c r="D535">
        <v>8.7316600000000005E-3</v>
      </c>
      <c r="E535">
        <v>18</v>
      </c>
    </row>
    <row r="536" spans="1:5" x14ac:dyDescent="0.25">
      <c r="A536" s="21">
        <v>534</v>
      </c>
      <c r="B536" t="s">
        <v>1035</v>
      </c>
      <c r="C536" t="s">
        <v>1036</v>
      </c>
      <c r="D536">
        <v>0.68541700000000005</v>
      </c>
      <c r="E536">
        <v>1.4</v>
      </c>
    </row>
    <row r="537" spans="1:5" x14ac:dyDescent="0.25">
      <c r="A537" s="21">
        <v>535</v>
      </c>
      <c r="B537" t="s">
        <v>1037</v>
      </c>
      <c r="C537" t="s">
        <v>1038</v>
      </c>
      <c r="D537">
        <v>57.17</v>
      </c>
      <c r="E537">
        <v>-13.6</v>
      </c>
    </row>
    <row r="538" spans="1:5" x14ac:dyDescent="0.25">
      <c r="A538" s="21">
        <v>536</v>
      </c>
      <c r="B538" t="s">
        <v>1039</v>
      </c>
      <c r="C538" t="s">
        <v>1040</v>
      </c>
      <c r="D538">
        <v>1.81</v>
      </c>
      <c r="E538">
        <v>-5.5</v>
      </c>
    </row>
    <row r="539" spans="1:5" x14ac:dyDescent="0.25">
      <c r="A539" s="21">
        <v>537</v>
      </c>
      <c r="B539" t="s">
        <v>1041</v>
      </c>
      <c r="C539" t="s">
        <v>1042</v>
      </c>
      <c r="D539">
        <v>0.69753500000000002</v>
      </c>
      <c r="E539">
        <v>-2.8</v>
      </c>
    </row>
    <row r="540" spans="1:5" x14ac:dyDescent="0.25">
      <c r="A540" s="21">
        <v>538</v>
      </c>
      <c r="B540" t="s">
        <v>1043</v>
      </c>
      <c r="C540" t="s">
        <v>1044</v>
      </c>
      <c r="D540">
        <v>0.67362599999999995</v>
      </c>
      <c r="E540">
        <v>-4.4000000000000004</v>
      </c>
    </row>
    <row r="541" spans="1:5" x14ac:dyDescent="0.25">
      <c r="A541" s="21">
        <v>539</v>
      </c>
      <c r="B541" t="s">
        <v>1045</v>
      </c>
      <c r="C541" t="s">
        <v>1046</v>
      </c>
      <c r="D541">
        <v>1.38</v>
      </c>
      <c r="E541">
        <v>-3.4</v>
      </c>
    </row>
    <row r="542" spans="1:5" x14ac:dyDescent="0.25">
      <c r="A542" s="21">
        <v>540</v>
      </c>
      <c r="B542" t="s">
        <v>1047</v>
      </c>
      <c r="C542" t="s">
        <v>1048</v>
      </c>
      <c r="D542">
        <v>4.42</v>
      </c>
      <c r="E542">
        <v>-0.3</v>
      </c>
    </row>
    <row r="543" spans="1:5" x14ac:dyDescent="0.25">
      <c r="A543" s="21">
        <v>541</v>
      </c>
      <c r="B543" t="s">
        <v>1049</v>
      </c>
      <c r="C543" t="s">
        <v>1050</v>
      </c>
      <c r="D543">
        <v>0.99829199999999996</v>
      </c>
      <c r="E543">
        <v>-0.3</v>
      </c>
    </row>
    <row r="544" spans="1:5" x14ac:dyDescent="0.25">
      <c r="A544" s="21">
        <v>542</v>
      </c>
      <c r="B544" t="s">
        <v>1051</v>
      </c>
      <c r="C544" t="s">
        <v>1051</v>
      </c>
      <c r="D544">
        <v>3.61</v>
      </c>
      <c r="E544">
        <v>-3.3</v>
      </c>
    </row>
    <row r="545" spans="1:5" x14ac:dyDescent="0.25">
      <c r="A545" s="21">
        <v>543</v>
      </c>
      <c r="B545" t="s">
        <v>1052</v>
      </c>
      <c r="C545" t="s">
        <v>1053</v>
      </c>
      <c r="D545">
        <v>7.12</v>
      </c>
      <c r="E545">
        <v>-0.4</v>
      </c>
    </row>
    <row r="546" spans="1:5" x14ac:dyDescent="0.25">
      <c r="A546" s="21">
        <v>544</v>
      </c>
      <c r="B546" t="s">
        <v>1054</v>
      </c>
      <c r="C546" t="s">
        <v>1055</v>
      </c>
      <c r="D546">
        <v>0.83620000000000005</v>
      </c>
      <c r="E546">
        <v>-26</v>
      </c>
    </row>
    <row r="547" spans="1:5" x14ac:dyDescent="0.25">
      <c r="A547" s="21">
        <v>545</v>
      </c>
      <c r="B547" t="s">
        <v>1056</v>
      </c>
      <c r="C547" t="s">
        <v>1057</v>
      </c>
      <c r="D547">
        <v>671.58</v>
      </c>
      <c r="E547">
        <v>3.8</v>
      </c>
    </row>
    <row r="548" spans="1:5" x14ac:dyDescent="0.25">
      <c r="A548" s="21">
        <v>546</v>
      </c>
      <c r="B548" t="s">
        <v>1058</v>
      </c>
      <c r="C548" t="s">
        <v>1059</v>
      </c>
      <c r="D548">
        <v>0</v>
      </c>
      <c r="E548">
        <v>9.1</v>
      </c>
    </row>
    <row r="549" spans="1:5" x14ac:dyDescent="0.25">
      <c r="A549" s="21">
        <v>547</v>
      </c>
      <c r="B549" t="s">
        <v>1060</v>
      </c>
      <c r="C549" t="s">
        <v>1061</v>
      </c>
      <c r="D549">
        <v>1.6686739999999999E-2</v>
      </c>
      <c r="E549">
        <v>38.700000000000003</v>
      </c>
    </row>
    <row r="550" spans="1:5" x14ac:dyDescent="0.25">
      <c r="A550" s="21">
        <v>548</v>
      </c>
      <c r="B550" t="s">
        <v>1062</v>
      </c>
      <c r="C550" t="s">
        <v>1063</v>
      </c>
      <c r="D550">
        <v>1.3047939999999999E-2</v>
      </c>
      <c r="E550">
        <v>23.1</v>
      </c>
    </row>
    <row r="551" spans="1:5" x14ac:dyDescent="0.25">
      <c r="A551" s="21">
        <v>549</v>
      </c>
      <c r="B551" t="s">
        <v>1064</v>
      </c>
      <c r="C551" t="s">
        <v>1065</v>
      </c>
      <c r="D551">
        <v>0.51550300000000004</v>
      </c>
      <c r="E551">
        <v>-8</v>
      </c>
    </row>
    <row r="552" spans="1:5" x14ac:dyDescent="0.25">
      <c r="A552" s="21">
        <v>550</v>
      </c>
      <c r="B552" t="s">
        <v>1066</v>
      </c>
      <c r="C552" t="s">
        <v>1067</v>
      </c>
      <c r="D552">
        <v>26.13</v>
      </c>
      <c r="E552">
        <v>11.2</v>
      </c>
    </row>
    <row r="553" spans="1:5" x14ac:dyDescent="0.25">
      <c r="A553" s="21">
        <v>551</v>
      </c>
      <c r="B553" t="s">
        <v>1068</v>
      </c>
      <c r="C553" t="s">
        <v>1069</v>
      </c>
      <c r="D553">
        <v>4.53</v>
      </c>
      <c r="E553">
        <v>-3.2</v>
      </c>
    </row>
    <row r="554" spans="1:5" x14ac:dyDescent="0.25">
      <c r="A554" s="21">
        <v>552</v>
      </c>
      <c r="B554" t="s">
        <v>1070</v>
      </c>
      <c r="C554" t="s">
        <v>1071</v>
      </c>
      <c r="D554">
        <v>25</v>
      </c>
      <c r="E554">
        <v>-3.6</v>
      </c>
    </row>
    <row r="555" spans="1:5" x14ac:dyDescent="0.25">
      <c r="A555" s="21">
        <v>553</v>
      </c>
      <c r="B555" t="s">
        <v>1072</v>
      </c>
      <c r="C555" t="s">
        <v>1073</v>
      </c>
      <c r="D555">
        <v>4.904712E-2</v>
      </c>
      <c r="E555">
        <v>-7.7</v>
      </c>
    </row>
    <row r="556" spans="1:5" x14ac:dyDescent="0.25">
      <c r="A556" s="21">
        <v>554</v>
      </c>
      <c r="B556" t="s">
        <v>1074</v>
      </c>
      <c r="C556" t="s">
        <v>1074</v>
      </c>
      <c r="D556">
        <v>15.3</v>
      </c>
      <c r="E556">
        <v>2.6</v>
      </c>
    </row>
    <row r="557" spans="1:5" x14ac:dyDescent="0.25">
      <c r="A557" s="21">
        <v>555</v>
      </c>
      <c r="B557" t="s">
        <v>1075</v>
      </c>
      <c r="C557" t="s">
        <v>1076</v>
      </c>
      <c r="D557">
        <v>1630.38</v>
      </c>
      <c r="E557">
        <v>0</v>
      </c>
    </row>
    <row r="558" spans="1:5" x14ac:dyDescent="0.25">
      <c r="A558" s="21">
        <v>556</v>
      </c>
      <c r="B558" t="s">
        <v>1077</v>
      </c>
      <c r="C558" t="s">
        <v>1078</v>
      </c>
      <c r="D558">
        <v>2.59</v>
      </c>
      <c r="E558">
        <v>77.599999999999994</v>
      </c>
    </row>
    <row r="559" spans="1:5" x14ac:dyDescent="0.25">
      <c r="A559" s="21">
        <v>557</v>
      </c>
      <c r="B559" t="s">
        <v>1079</v>
      </c>
      <c r="C559" t="s">
        <v>1079</v>
      </c>
      <c r="D559">
        <v>4.58</v>
      </c>
      <c r="E559">
        <v>-17.5</v>
      </c>
    </row>
    <row r="560" spans="1:5" x14ac:dyDescent="0.25">
      <c r="A560" s="21">
        <v>558</v>
      </c>
      <c r="B560" t="s">
        <v>1080</v>
      </c>
      <c r="C560" t="s">
        <v>1080</v>
      </c>
      <c r="D560">
        <v>0.464364</v>
      </c>
      <c r="E560">
        <v>-4.2</v>
      </c>
    </row>
    <row r="561" spans="1:5" x14ac:dyDescent="0.25">
      <c r="A561" s="21">
        <v>559</v>
      </c>
      <c r="B561" t="s">
        <v>1081</v>
      </c>
      <c r="C561" t="s">
        <v>1082</v>
      </c>
      <c r="D561">
        <v>24.9</v>
      </c>
      <c r="E561">
        <v>-8.8000000000000007</v>
      </c>
    </row>
    <row r="562" spans="1:5" x14ac:dyDescent="0.25">
      <c r="A562" s="21">
        <v>560</v>
      </c>
      <c r="B562" t="s">
        <v>1083</v>
      </c>
      <c r="C562" t="s">
        <v>1084</v>
      </c>
      <c r="D562">
        <v>5.8</v>
      </c>
      <c r="E562">
        <v>-5.3</v>
      </c>
    </row>
    <row r="563" spans="1:5" x14ac:dyDescent="0.25">
      <c r="A563" s="21">
        <v>561</v>
      </c>
      <c r="B563" t="s">
        <v>1085</v>
      </c>
      <c r="C563" t="s">
        <v>1086</v>
      </c>
      <c r="D563">
        <v>32.369999999999997</v>
      </c>
      <c r="E563">
        <v>12</v>
      </c>
    </row>
    <row r="564" spans="1:5" x14ac:dyDescent="0.25">
      <c r="A564" s="21">
        <v>562</v>
      </c>
      <c r="B564" t="s">
        <v>1087</v>
      </c>
      <c r="C564" t="s">
        <v>1088</v>
      </c>
      <c r="D564">
        <v>9.1</v>
      </c>
      <c r="E564">
        <v>13.9</v>
      </c>
    </row>
    <row r="565" spans="1:5" x14ac:dyDescent="0.25">
      <c r="A565" s="21">
        <v>563</v>
      </c>
      <c r="B565" t="s">
        <v>1089</v>
      </c>
      <c r="C565" t="s">
        <v>1089</v>
      </c>
      <c r="D565">
        <v>0.114477</v>
      </c>
      <c r="E565">
        <v>0.4</v>
      </c>
    </row>
    <row r="566" spans="1:5" x14ac:dyDescent="0.25">
      <c r="A566" s="21">
        <v>564</v>
      </c>
      <c r="B566" t="s">
        <v>1090</v>
      </c>
      <c r="C566" t="s">
        <v>1091</v>
      </c>
      <c r="D566">
        <v>0.22053400000000001</v>
      </c>
      <c r="E566">
        <v>-2.8</v>
      </c>
    </row>
    <row r="567" spans="1:5" x14ac:dyDescent="0.25">
      <c r="A567" s="21">
        <v>565</v>
      </c>
      <c r="B567" t="s">
        <v>1092</v>
      </c>
      <c r="C567" t="s">
        <v>1093</v>
      </c>
      <c r="D567">
        <v>133.80000000000001</v>
      </c>
      <c r="E567">
        <v>2.8</v>
      </c>
    </row>
    <row r="568" spans="1:5" x14ac:dyDescent="0.25">
      <c r="A568" s="21">
        <v>566</v>
      </c>
      <c r="B568" t="s">
        <v>1094</v>
      </c>
      <c r="C568" t="s">
        <v>1095</v>
      </c>
      <c r="D568">
        <v>73.709999999999994</v>
      </c>
      <c r="E568">
        <v>-3.5</v>
      </c>
    </row>
    <row r="569" spans="1:5" x14ac:dyDescent="0.25">
      <c r="A569" s="21">
        <v>567</v>
      </c>
      <c r="B569" t="s">
        <v>1096</v>
      </c>
      <c r="C569" t="s">
        <v>1097</v>
      </c>
      <c r="D569">
        <v>18.48</v>
      </c>
      <c r="E569">
        <v>11.3</v>
      </c>
    </row>
    <row r="570" spans="1:5" x14ac:dyDescent="0.25">
      <c r="A570" s="21">
        <v>568</v>
      </c>
      <c r="B570" t="s">
        <v>1098</v>
      </c>
      <c r="C570" t="s">
        <v>1099</v>
      </c>
      <c r="D570">
        <v>160.4</v>
      </c>
      <c r="E570">
        <v>1.9</v>
      </c>
    </row>
    <row r="571" spans="1:5" x14ac:dyDescent="0.25">
      <c r="A571" s="21">
        <v>569</v>
      </c>
      <c r="B571" t="s">
        <v>1100</v>
      </c>
      <c r="C571" t="s">
        <v>1101</v>
      </c>
      <c r="D571">
        <v>0.66627000000000003</v>
      </c>
      <c r="E571">
        <v>-5.0999999999999996</v>
      </c>
    </row>
    <row r="572" spans="1:5" x14ac:dyDescent="0.25">
      <c r="A572" s="21">
        <v>570</v>
      </c>
      <c r="B572" t="s">
        <v>1102</v>
      </c>
      <c r="C572" t="s">
        <v>1103</v>
      </c>
      <c r="D572">
        <v>4.808221E-2</v>
      </c>
      <c r="E572">
        <v>-11.5</v>
      </c>
    </row>
    <row r="573" spans="1:5" x14ac:dyDescent="0.25">
      <c r="A573" s="21">
        <v>571</v>
      </c>
      <c r="B573" t="s">
        <v>1104</v>
      </c>
      <c r="C573" t="s">
        <v>1105</v>
      </c>
      <c r="D573">
        <v>6.2758499999999995E-2</v>
      </c>
      <c r="E573">
        <v>-2.6</v>
      </c>
    </row>
    <row r="574" spans="1:5" x14ac:dyDescent="0.25">
      <c r="A574" s="21">
        <v>572</v>
      </c>
      <c r="B574" t="s">
        <v>1106</v>
      </c>
      <c r="C574" t="s">
        <v>1107</v>
      </c>
      <c r="D574">
        <v>2.6393989999999999E-2</v>
      </c>
      <c r="E574">
        <v>16.8</v>
      </c>
    </row>
    <row r="575" spans="1:5" x14ac:dyDescent="0.25">
      <c r="A575" s="21">
        <v>573</v>
      </c>
      <c r="B575" t="s">
        <v>1108</v>
      </c>
      <c r="C575" t="s">
        <v>1109</v>
      </c>
      <c r="D575">
        <v>0.13375000000000001</v>
      </c>
      <c r="E575">
        <v>0</v>
      </c>
    </row>
    <row r="576" spans="1:5" x14ac:dyDescent="0.25">
      <c r="A576" s="21">
        <v>574</v>
      </c>
      <c r="B576" t="s">
        <v>1110</v>
      </c>
      <c r="C576" t="s">
        <v>1111</v>
      </c>
      <c r="D576">
        <v>21.2</v>
      </c>
      <c r="E576">
        <v>1</v>
      </c>
    </row>
    <row r="577" spans="1:5" x14ac:dyDescent="0.25">
      <c r="A577" s="21">
        <v>575</v>
      </c>
      <c r="B577" t="s">
        <v>1112</v>
      </c>
      <c r="C577" t="s">
        <v>1113</v>
      </c>
      <c r="D577">
        <v>1.19</v>
      </c>
      <c r="E577">
        <v>0.2</v>
      </c>
    </row>
    <row r="578" spans="1:5" x14ac:dyDescent="0.25">
      <c r="A578" s="21">
        <v>576</v>
      </c>
      <c r="B578" t="s">
        <v>1114</v>
      </c>
      <c r="C578" t="s">
        <v>1115</v>
      </c>
      <c r="D578">
        <v>4</v>
      </c>
      <c r="E578">
        <v>0.2</v>
      </c>
    </row>
    <row r="579" spans="1:5" x14ac:dyDescent="0.25">
      <c r="A579" s="21">
        <v>577</v>
      </c>
      <c r="B579" t="s">
        <v>1116</v>
      </c>
      <c r="C579" t="s">
        <v>1117</v>
      </c>
      <c r="D579">
        <v>3.64</v>
      </c>
      <c r="E579">
        <v>-14.1</v>
      </c>
    </row>
    <row r="580" spans="1:5" x14ac:dyDescent="0.25">
      <c r="A580" s="21">
        <v>578</v>
      </c>
      <c r="B580" t="s">
        <v>1118</v>
      </c>
      <c r="C580" t="s">
        <v>1119</v>
      </c>
      <c r="D580">
        <v>1.02</v>
      </c>
      <c r="E580">
        <v>1.6</v>
      </c>
    </row>
    <row r="581" spans="1:5" x14ac:dyDescent="0.25">
      <c r="A581" s="21">
        <v>579</v>
      </c>
      <c r="B581" t="s">
        <v>1120</v>
      </c>
      <c r="C581" t="s">
        <v>1121</v>
      </c>
      <c r="D581">
        <v>4.1500000000000004</v>
      </c>
      <c r="E581">
        <v>4.5</v>
      </c>
    </row>
    <row r="582" spans="1:5" x14ac:dyDescent="0.25">
      <c r="A582" s="21">
        <v>580</v>
      </c>
      <c r="B582" t="s">
        <v>1122</v>
      </c>
      <c r="C582" t="s">
        <v>1123</v>
      </c>
      <c r="D582">
        <v>1.25</v>
      </c>
      <c r="E582">
        <v>2.7</v>
      </c>
    </row>
    <row r="583" spans="1:5" x14ac:dyDescent="0.25">
      <c r="A583" s="21">
        <v>581</v>
      </c>
      <c r="B583" t="s">
        <v>1124</v>
      </c>
      <c r="C583" t="s">
        <v>1125</v>
      </c>
      <c r="D583">
        <v>366.33</v>
      </c>
      <c r="E583">
        <v>3.7</v>
      </c>
    </row>
    <row r="584" spans="1:5" x14ac:dyDescent="0.25">
      <c r="A584" s="21">
        <v>582</v>
      </c>
      <c r="B584" t="s">
        <v>1126</v>
      </c>
      <c r="C584" t="s">
        <v>1127</v>
      </c>
      <c r="D584">
        <v>9.5418310000000006E-2</v>
      </c>
      <c r="E584">
        <v>2.1</v>
      </c>
    </row>
    <row r="585" spans="1:5" x14ac:dyDescent="0.25">
      <c r="A585" s="21">
        <v>583</v>
      </c>
      <c r="B585" t="s">
        <v>1128</v>
      </c>
      <c r="C585" t="s">
        <v>1129</v>
      </c>
      <c r="D585">
        <v>17.920000000000002</v>
      </c>
      <c r="E585">
        <v>-4</v>
      </c>
    </row>
    <row r="586" spans="1:5" x14ac:dyDescent="0.25">
      <c r="A586" s="21">
        <v>584</v>
      </c>
      <c r="B586" t="s">
        <v>1130</v>
      </c>
      <c r="C586" t="s">
        <v>1131</v>
      </c>
      <c r="D586">
        <v>0.46666600000000003</v>
      </c>
      <c r="E586">
        <v>13.1</v>
      </c>
    </row>
    <row r="587" spans="1:5" x14ac:dyDescent="0.25">
      <c r="A587" s="21">
        <v>585</v>
      </c>
      <c r="B587" t="s">
        <v>1132</v>
      </c>
      <c r="C587" t="s">
        <v>1133</v>
      </c>
      <c r="D587">
        <v>0.285414</v>
      </c>
      <c r="E587">
        <v>-10</v>
      </c>
    </row>
    <row r="588" spans="1:5" x14ac:dyDescent="0.25">
      <c r="A588" s="21">
        <v>586</v>
      </c>
      <c r="B588" t="s">
        <v>1134</v>
      </c>
      <c r="C588" t="s">
        <v>1135</v>
      </c>
      <c r="D588">
        <v>29.5</v>
      </c>
      <c r="E588">
        <v>4.9000000000000004</v>
      </c>
    </row>
    <row r="589" spans="1:5" x14ac:dyDescent="0.25">
      <c r="A589" s="21">
        <v>587</v>
      </c>
      <c r="B589" t="s">
        <v>1136</v>
      </c>
      <c r="C589" t="s">
        <v>1137</v>
      </c>
      <c r="D589">
        <v>0.46719899999999998</v>
      </c>
      <c r="E589">
        <v>13.8</v>
      </c>
    </row>
    <row r="590" spans="1:5" x14ac:dyDescent="0.25">
      <c r="A590" s="21">
        <v>588</v>
      </c>
      <c r="B590" t="s">
        <v>1138</v>
      </c>
      <c r="C590" t="s">
        <v>1138</v>
      </c>
      <c r="D590">
        <v>0.10623100000000001</v>
      </c>
      <c r="E590">
        <v>1.2</v>
      </c>
    </row>
    <row r="591" spans="1:5" x14ac:dyDescent="0.25">
      <c r="A591" s="21">
        <v>589</v>
      </c>
      <c r="B591" t="s">
        <v>1139</v>
      </c>
      <c r="C591" t="s">
        <v>1140</v>
      </c>
      <c r="D591">
        <v>893.39</v>
      </c>
      <c r="E591">
        <v>-8.8000000000000007</v>
      </c>
    </row>
    <row r="592" spans="1:5" x14ac:dyDescent="0.25">
      <c r="A592" s="21">
        <v>590</v>
      </c>
      <c r="B592" t="s">
        <v>1141</v>
      </c>
      <c r="C592" t="s">
        <v>1142</v>
      </c>
      <c r="D592">
        <v>6.9524440000000007E-2</v>
      </c>
      <c r="E592">
        <v>-12.2</v>
      </c>
    </row>
    <row r="593" spans="1:5" x14ac:dyDescent="0.25">
      <c r="A593" s="21">
        <v>591</v>
      </c>
      <c r="B593" t="s">
        <v>1143</v>
      </c>
      <c r="C593" t="s">
        <v>1144</v>
      </c>
      <c r="D593">
        <v>597.99</v>
      </c>
      <c r="E593">
        <v>3.7</v>
      </c>
    </row>
    <row r="594" spans="1:5" x14ac:dyDescent="0.25">
      <c r="A594" s="21">
        <v>592</v>
      </c>
      <c r="B594" t="s">
        <v>1145</v>
      </c>
      <c r="C594" t="s">
        <v>1146</v>
      </c>
      <c r="D594">
        <v>6.87</v>
      </c>
      <c r="E594">
        <v>-13</v>
      </c>
    </row>
    <row r="595" spans="1:5" x14ac:dyDescent="0.25">
      <c r="A595" s="21">
        <v>593</v>
      </c>
      <c r="B595" t="s">
        <v>1147</v>
      </c>
      <c r="C595" t="s">
        <v>1148</v>
      </c>
      <c r="D595">
        <v>0.41844900000000002</v>
      </c>
      <c r="E595">
        <v>-9.1</v>
      </c>
    </row>
    <row r="596" spans="1:5" x14ac:dyDescent="0.25">
      <c r="A596" s="21">
        <v>594</v>
      </c>
      <c r="B596" t="s">
        <v>1149</v>
      </c>
      <c r="C596" t="s">
        <v>1149</v>
      </c>
      <c r="D596">
        <v>7.21</v>
      </c>
      <c r="E596">
        <v>8.1</v>
      </c>
    </row>
    <row r="597" spans="1:5" x14ac:dyDescent="0.25">
      <c r="A597" s="21">
        <v>595</v>
      </c>
      <c r="B597" t="s">
        <v>1150</v>
      </c>
      <c r="C597" t="s">
        <v>1151</v>
      </c>
      <c r="D597">
        <v>0.31576199999999999</v>
      </c>
      <c r="E597">
        <v>6.5</v>
      </c>
    </row>
    <row r="598" spans="1:5" x14ac:dyDescent="0.25">
      <c r="A598" s="21">
        <v>596</v>
      </c>
      <c r="B598" t="s">
        <v>1152</v>
      </c>
      <c r="C598" t="s">
        <v>1153</v>
      </c>
      <c r="D598">
        <v>0.25465300000000002</v>
      </c>
      <c r="E598">
        <v>4.9000000000000004</v>
      </c>
    </row>
    <row r="599" spans="1:5" x14ac:dyDescent="0.25">
      <c r="A599" s="21">
        <v>597</v>
      </c>
      <c r="B599" t="s">
        <v>1154</v>
      </c>
      <c r="C599" t="s">
        <v>1155</v>
      </c>
      <c r="D599">
        <v>3.83</v>
      </c>
      <c r="E599">
        <v>-5.9</v>
      </c>
    </row>
    <row r="600" spans="1:5" x14ac:dyDescent="0.25">
      <c r="A600" s="21">
        <v>598</v>
      </c>
      <c r="B600" t="s">
        <v>1156</v>
      </c>
      <c r="C600" t="s">
        <v>1157</v>
      </c>
      <c r="D600">
        <v>3.8500000000000004E-6</v>
      </c>
      <c r="E600">
        <v>27.1</v>
      </c>
    </row>
    <row r="601" spans="1:5" x14ac:dyDescent="0.25">
      <c r="A601" s="21">
        <v>599</v>
      </c>
      <c r="B601" t="s">
        <v>1158</v>
      </c>
      <c r="C601" t="s">
        <v>1159</v>
      </c>
      <c r="D601">
        <v>1.53</v>
      </c>
      <c r="E601">
        <v>-12.1</v>
      </c>
    </row>
    <row r="602" spans="1:5" x14ac:dyDescent="0.25">
      <c r="A602" s="21">
        <v>600</v>
      </c>
      <c r="B602" t="s">
        <v>1160</v>
      </c>
      <c r="C602" t="s">
        <v>1161</v>
      </c>
      <c r="D602">
        <v>40.81</v>
      </c>
      <c r="E602">
        <v>-3.1</v>
      </c>
    </row>
    <row r="603" spans="1:5" x14ac:dyDescent="0.25">
      <c r="A603" s="21">
        <v>601</v>
      </c>
      <c r="B603" t="s">
        <v>1162</v>
      </c>
      <c r="C603" t="s">
        <v>1163</v>
      </c>
      <c r="D603">
        <v>9.32</v>
      </c>
      <c r="E603">
        <v>0</v>
      </c>
    </row>
    <row r="604" spans="1:5" x14ac:dyDescent="0.25">
      <c r="A604" s="21">
        <v>602</v>
      </c>
      <c r="B604" t="s">
        <v>1164</v>
      </c>
      <c r="C604" t="s">
        <v>1165</v>
      </c>
      <c r="D604">
        <v>0.120888</v>
      </c>
      <c r="E604">
        <v>-0.9</v>
      </c>
    </row>
    <row r="605" spans="1:5" x14ac:dyDescent="0.25">
      <c r="A605" s="21">
        <v>603</v>
      </c>
      <c r="B605" t="s">
        <v>1166</v>
      </c>
      <c r="C605" t="s">
        <v>1167</v>
      </c>
      <c r="D605">
        <v>0.15304599999999999</v>
      </c>
      <c r="E605">
        <v>-1.2</v>
      </c>
    </row>
    <row r="606" spans="1:5" x14ac:dyDescent="0.25">
      <c r="A606" s="21">
        <v>604</v>
      </c>
      <c r="B606" t="s">
        <v>1158</v>
      </c>
      <c r="C606" t="s">
        <v>1159</v>
      </c>
      <c r="D606">
        <v>1.53</v>
      </c>
      <c r="E606">
        <v>-12.1</v>
      </c>
    </row>
    <row r="607" spans="1:5" x14ac:dyDescent="0.25">
      <c r="A607" s="21">
        <v>605</v>
      </c>
      <c r="B607" t="s">
        <v>1168</v>
      </c>
      <c r="C607" t="s">
        <v>1169</v>
      </c>
      <c r="D607">
        <v>0.42707200000000001</v>
      </c>
      <c r="E607">
        <v>3.3</v>
      </c>
    </row>
    <row r="608" spans="1:5" x14ac:dyDescent="0.25">
      <c r="A608" s="21">
        <v>606</v>
      </c>
      <c r="B608" t="s">
        <v>1170</v>
      </c>
      <c r="C608" t="s">
        <v>1171</v>
      </c>
      <c r="D608">
        <v>30.16</v>
      </c>
      <c r="E608">
        <v>-5.6</v>
      </c>
    </row>
    <row r="609" spans="1:5" x14ac:dyDescent="0.25">
      <c r="A609" s="21">
        <v>607</v>
      </c>
      <c r="B609" t="s">
        <v>1172</v>
      </c>
      <c r="C609" t="s">
        <v>1172</v>
      </c>
      <c r="D609">
        <v>8.58</v>
      </c>
      <c r="E609">
        <v>2.6</v>
      </c>
    </row>
    <row r="610" spans="1:5" x14ac:dyDescent="0.25">
      <c r="A610" s="21">
        <v>608</v>
      </c>
      <c r="B610" t="s">
        <v>1173</v>
      </c>
      <c r="C610" t="s">
        <v>1174</v>
      </c>
      <c r="D610">
        <v>9.52</v>
      </c>
      <c r="E610">
        <v>-4.9000000000000004</v>
      </c>
    </row>
    <row r="611" spans="1:5" x14ac:dyDescent="0.25">
      <c r="A611" s="21">
        <v>609</v>
      </c>
      <c r="B611" t="s">
        <v>1175</v>
      </c>
      <c r="C611" t="s">
        <v>1176</v>
      </c>
      <c r="D611">
        <v>28.94</v>
      </c>
      <c r="E611">
        <v>22.9</v>
      </c>
    </row>
    <row r="612" spans="1:5" x14ac:dyDescent="0.25">
      <c r="A612" s="21">
        <v>610</v>
      </c>
      <c r="B612" t="s">
        <v>1177</v>
      </c>
      <c r="C612" t="s">
        <v>1177</v>
      </c>
      <c r="D612">
        <v>0.54712799999999995</v>
      </c>
      <c r="E612">
        <v>-5.5</v>
      </c>
    </row>
    <row r="613" spans="1:5" x14ac:dyDescent="0.25">
      <c r="A613" s="21">
        <v>611</v>
      </c>
      <c r="B613" t="s">
        <v>1178</v>
      </c>
      <c r="C613" t="s">
        <v>1179</v>
      </c>
      <c r="D613">
        <v>1.49</v>
      </c>
      <c r="E613">
        <v>0.4</v>
      </c>
    </row>
    <row r="614" spans="1:5" x14ac:dyDescent="0.25">
      <c r="A614" s="21">
        <v>612</v>
      </c>
      <c r="B614" t="s">
        <v>1180</v>
      </c>
      <c r="C614" t="s">
        <v>1181</v>
      </c>
      <c r="D614">
        <v>0.30788399999999999</v>
      </c>
      <c r="E614">
        <v>-0.6</v>
      </c>
    </row>
    <row r="615" spans="1:5" x14ac:dyDescent="0.25">
      <c r="A615" s="21">
        <v>613</v>
      </c>
      <c r="B615" t="s">
        <v>1182</v>
      </c>
      <c r="C615" t="s">
        <v>1183</v>
      </c>
      <c r="D615">
        <v>4.887333E-2</v>
      </c>
      <c r="E615">
        <v>5.8</v>
      </c>
    </row>
    <row r="616" spans="1:5" x14ac:dyDescent="0.25">
      <c r="A616" s="21">
        <v>614</v>
      </c>
      <c r="B616" t="s">
        <v>1184</v>
      </c>
      <c r="C616" t="s">
        <v>1185</v>
      </c>
      <c r="D616">
        <v>2.5686900000000002E-3</v>
      </c>
      <c r="E616">
        <v>-3.6</v>
      </c>
    </row>
    <row r="617" spans="1:5" x14ac:dyDescent="0.25">
      <c r="A617" s="21">
        <v>615</v>
      </c>
      <c r="B617" t="s">
        <v>1186</v>
      </c>
      <c r="C617" t="s">
        <v>1187</v>
      </c>
      <c r="D617">
        <v>0.120894</v>
      </c>
      <c r="E617">
        <v>0.5</v>
      </c>
    </row>
    <row r="618" spans="1:5" x14ac:dyDescent="0.25">
      <c r="A618" s="21">
        <v>616</v>
      </c>
      <c r="B618" t="s">
        <v>1188</v>
      </c>
      <c r="C618" t="s">
        <v>1189</v>
      </c>
      <c r="D618">
        <v>1.6398329999999999E-2</v>
      </c>
      <c r="E618">
        <v>2.2000000000000002</v>
      </c>
    </row>
    <row r="619" spans="1:5" x14ac:dyDescent="0.25">
      <c r="A619" s="21">
        <v>617</v>
      </c>
      <c r="B619" t="s">
        <v>1190</v>
      </c>
      <c r="C619" t="s">
        <v>1191</v>
      </c>
      <c r="D619">
        <v>528.41999999999996</v>
      </c>
      <c r="E619">
        <v>1.1000000000000001</v>
      </c>
    </row>
    <row r="620" spans="1:5" x14ac:dyDescent="0.25">
      <c r="A620" s="21">
        <v>618</v>
      </c>
      <c r="B620" t="s">
        <v>1192</v>
      </c>
      <c r="C620" t="s">
        <v>1192</v>
      </c>
      <c r="D620">
        <v>0.99934900000000004</v>
      </c>
      <c r="E620">
        <v>0</v>
      </c>
    </row>
    <row r="621" spans="1:5" x14ac:dyDescent="0.25">
      <c r="A621" s="21">
        <v>619</v>
      </c>
      <c r="B621" t="s">
        <v>1193</v>
      </c>
      <c r="C621" t="s">
        <v>1194</v>
      </c>
      <c r="D621">
        <v>6.35551E-3</v>
      </c>
      <c r="E621">
        <v>1.7</v>
      </c>
    </row>
    <row r="622" spans="1:5" x14ac:dyDescent="0.25">
      <c r="A622" s="21">
        <v>620</v>
      </c>
      <c r="B622" t="s">
        <v>1195</v>
      </c>
      <c r="C622" t="s">
        <v>1196</v>
      </c>
      <c r="D622">
        <v>0.40827200000000002</v>
      </c>
      <c r="E622">
        <v>3.1</v>
      </c>
    </row>
    <row r="623" spans="1:5" x14ac:dyDescent="0.25">
      <c r="A623" s="21">
        <v>621</v>
      </c>
      <c r="B623" t="s">
        <v>1197</v>
      </c>
      <c r="C623" t="s">
        <v>1198</v>
      </c>
      <c r="D623">
        <v>5</v>
      </c>
      <c r="E623">
        <v>-10.3</v>
      </c>
    </row>
    <row r="624" spans="1:5" x14ac:dyDescent="0.25">
      <c r="A624" s="21">
        <v>622</v>
      </c>
      <c r="B624" t="s">
        <v>1199</v>
      </c>
      <c r="C624" t="s">
        <v>1200</v>
      </c>
      <c r="D624">
        <v>45.27</v>
      </c>
      <c r="E624">
        <v>51.8</v>
      </c>
    </row>
    <row r="625" spans="1:5" x14ac:dyDescent="0.25">
      <c r="A625" s="21">
        <v>623</v>
      </c>
      <c r="B625" t="s">
        <v>1201</v>
      </c>
      <c r="C625" t="s">
        <v>1202</v>
      </c>
      <c r="D625">
        <v>2.4500000000000002</v>
      </c>
      <c r="E625">
        <v>-4.3</v>
      </c>
    </row>
    <row r="626" spans="1:5" x14ac:dyDescent="0.25">
      <c r="A626" s="21">
        <v>624</v>
      </c>
      <c r="B626" t="s">
        <v>1203</v>
      </c>
      <c r="C626" t="s">
        <v>1204</v>
      </c>
      <c r="D626">
        <v>3.5774189999999997E-2</v>
      </c>
      <c r="E626">
        <v>12.9</v>
      </c>
    </row>
    <row r="627" spans="1:5" x14ac:dyDescent="0.25">
      <c r="A627" s="21">
        <v>625</v>
      </c>
      <c r="B627" t="s">
        <v>1205</v>
      </c>
      <c r="C627" t="s">
        <v>1206</v>
      </c>
      <c r="D627">
        <v>10.56</v>
      </c>
      <c r="E627">
        <v>-3</v>
      </c>
    </row>
    <row r="628" spans="1:5" x14ac:dyDescent="0.25">
      <c r="A628" s="21">
        <v>626</v>
      </c>
      <c r="B628" t="s">
        <v>1207</v>
      </c>
      <c r="C628" t="s">
        <v>1208</v>
      </c>
      <c r="D628">
        <v>1.45</v>
      </c>
      <c r="E628">
        <v>-1.3</v>
      </c>
    </row>
    <row r="629" spans="1:5" x14ac:dyDescent="0.25">
      <c r="A629" s="21">
        <v>627</v>
      </c>
      <c r="B629" t="s">
        <v>1209</v>
      </c>
      <c r="C629" t="s">
        <v>1210</v>
      </c>
      <c r="D629">
        <v>23.18</v>
      </c>
      <c r="E629">
        <v>1.2</v>
      </c>
    </row>
    <row r="630" spans="1:5" x14ac:dyDescent="0.25">
      <c r="A630" s="21">
        <v>628</v>
      </c>
      <c r="B630" t="s">
        <v>1211</v>
      </c>
      <c r="C630" t="s">
        <v>1212</v>
      </c>
      <c r="D630">
        <v>64.400000000000006</v>
      </c>
      <c r="E630">
        <v>0.6</v>
      </c>
    </row>
    <row r="631" spans="1:5" x14ac:dyDescent="0.25">
      <c r="A631" s="21">
        <v>629</v>
      </c>
      <c r="B631" t="s">
        <v>1213</v>
      </c>
      <c r="C631" t="s">
        <v>1214</v>
      </c>
      <c r="D631">
        <v>608.89</v>
      </c>
      <c r="E631">
        <v>-26.2</v>
      </c>
    </row>
    <row r="632" spans="1:5" x14ac:dyDescent="0.25">
      <c r="A632" s="21">
        <v>630</v>
      </c>
      <c r="B632" t="s">
        <v>1215</v>
      </c>
      <c r="C632" t="s">
        <v>1216</v>
      </c>
      <c r="D632">
        <v>5.4167800000000002E-2</v>
      </c>
      <c r="E632">
        <v>-3</v>
      </c>
    </row>
    <row r="633" spans="1:5" x14ac:dyDescent="0.25">
      <c r="A633" s="21">
        <v>631</v>
      </c>
      <c r="B633" t="s">
        <v>1217</v>
      </c>
      <c r="C633" t="s">
        <v>1218</v>
      </c>
      <c r="D633">
        <v>2084.8000000000002</v>
      </c>
      <c r="E633">
        <v>0.2</v>
      </c>
    </row>
    <row r="634" spans="1:5" x14ac:dyDescent="0.25">
      <c r="A634" s="21">
        <v>632</v>
      </c>
      <c r="B634" t="s">
        <v>1219</v>
      </c>
      <c r="C634" t="s">
        <v>1220</v>
      </c>
      <c r="D634">
        <v>13.33</v>
      </c>
      <c r="E634">
        <v>0</v>
      </c>
    </row>
    <row r="635" spans="1:5" x14ac:dyDescent="0.25">
      <c r="A635" s="21">
        <v>633</v>
      </c>
      <c r="B635" t="s">
        <v>1221</v>
      </c>
      <c r="C635" t="s">
        <v>1222</v>
      </c>
      <c r="D635">
        <v>1.33</v>
      </c>
      <c r="E635">
        <v>5.2</v>
      </c>
    </row>
    <row r="636" spans="1:5" x14ac:dyDescent="0.25">
      <c r="A636" s="21">
        <v>634</v>
      </c>
      <c r="B636" t="s">
        <v>1223</v>
      </c>
      <c r="C636" t="s">
        <v>1224</v>
      </c>
      <c r="D636">
        <v>2.68</v>
      </c>
      <c r="E636">
        <v>-6.9</v>
      </c>
    </row>
    <row r="637" spans="1:5" x14ac:dyDescent="0.25">
      <c r="A637" s="21">
        <v>635</v>
      </c>
      <c r="B637" t="s">
        <v>1225</v>
      </c>
      <c r="C637" t="s">
        <v>1226</v>
      </c>
      <c r="D637">
        <v>5.7047199999999999E-3</v>
      </c>
      <c r="E637">
        <v>4.7</v>
      </c>
    </row>
    <row r="638" spans="1:5" x14ac:dyDescent="0.25">
      <c r="A638" s="21">
        <v>636</v>
      </c>
      <c r="B638" t="s">
        <v>1227</v>
      </c>
      <c r="C638" t="s">
        <v>1228</v>
      </c>
      <c r="D638">
        <v>6.9207130000000006E-2</v>
      </c>
      <c r="E638">
        <v>1.7</v>
      </c>
    </row>
    <row r="639" spans="1:5" x14ac:dyDescent="0.25">
      <c r="A639" s="21">
        <v>637</v>
      </c>
      <c r="B639" t="s">
        <v>1229</v>
      </c>
      <c r="C639" t="s">
        <v>1230</v>
      </c>
      <c r="D639">
        <v>0.368004</v>
      </c>
      <c r="E639">
        <v>-16.8</v>
      </c>
    </row>
    <row r="640" spans="1:5" x14ac:dyDescent="0.25">
      <c r="A640" s="21">
        <v>638</v>
      </c>
      <c r="B640" t="s">
        <v>1231</v>
      </c>
      <c r="C640" t="s">
        <v>1232</v>
      </c>
      <c r="D640">
        <v>4.63</v>
      </c>
      <c r="E640">
        <v>-22.5</v>
      </c>
    </row>
    <row r="641" spans="1:5" x14ac:dyDescent="0.25">
      <c r="A641" s="21">
        <v>639</v>
      </c>
      <c r="B641" t="s">
        <v>1233</v>
      </c>
      <c r="C641" t="s">
        <v>1234</v>
      </c>
      <c r="D641">
        <v>0.40806500000000001</v>
      </c>
      <c r="E641">
        <v>-1</v>
      </c>
    </row>
    <row r="642" spans="1:5" x14ac:dyDescent="0.25">
      <c r="A642" s="21">
        <v>640</v>
      </c>
      <c r="B642" t="s">
        <v>1235</v>
      </c>
      <c r="C642" t="s">
        <v>1236</v>
      </c>
      <c r="D642">
        <v>0.13467499999999999</v>
      </c>
      <c r="E642">
        <v>-5.7</v>
      </c>
    </row>
    <row r="643" spans="1:5" x14ac:dyDescent="0.25">
      <c r="A643" s="21">
        <v>641</v>
      </c>
      <c r="B643" t="s">
        <v>1237</v>
      </c>
      <c r="C643" t="s">
        <v>1238</v>
      </c>
      <c r="D643">
        <v>95456</v>
      </c>
      <c r="E643">
        <v>13.9</v>
      </c>
    </row>
    <row r="644" spans="1:5" x14ac:dyDescent="0.25">
      <c r="A644" s="21">
        <v>642</v>
      </c>
      <c r="B644" t="s">
        <v>1239</v>
      </c>
      <c r="C644" t="s">
        <v>1240</v>
      </c>
      <c r="D644">
        <v>0.47658400000000001</v>
      </c>
      <c r="E644">
        <v>-1</v>
      </c>
    </row>
    <row r="645" spans="1:5" x14ac:dyDescent="0.25">
      <c r="A645" s="21">
        <v>643</v>
      </c>
      <c r="B645" t="s">
        <v>1241</v>
      </c>
      <c r="C645" t="s">
        <v>1241</v>
      </c>
      <c r="D645">
        <v>0.76227800000000001</v>
      </c>
      <c r="E645">
        <v>1.2</v>
      </c>
    </row>
    <row r="646" spans="1:5" x14ac:dyDescent="0.25">
      <c r="A646" s="21">
        <v>644</v>
      </c>
      <c r="B646" t="s">
        <v>1242</v>
      </c>
      <c r="C646" t="s">
        <v>1242</v>
      </c>
      <c r="D646">
        <v>1.84</v>
      </c>
      <c r="E646">
        <v>-3.6</v>
      </c>
    </row>
    <row r="647" spans="1:5" x14ac:dyDescent="0.25">
      <c r="A647" s="21">
        <v>645</v>
      </c>
      <c r="B647" t="s">
        <v>1243</v>
      </c>
      <c r="C647" t="s">
        <v>1244</v>
      </c>
      <c r="D647">
        <v>186.76</v>
      </c>
      <c r="E647">
        <v>0.9</v>
      </c>
    </row>
    <row r="648" spans="1:5" x14ac:dyDescent="0.25">
      <c r="A648" s="21">
        <v>646</v>
      </c>
      <c r="B648" t="s">
        <v>1245</v>
      </c>
      <c r="C648" t="s">
        <v>1246</v>
      </c>
      <c r="D648">
        <v>84.33</v>
      </c>
      <c r="E648">
        <v>0.2</v>
      </c>
    </row>
    <row r="649" spans="1:5" x14ac:dyDescent="0.25">
      <c r="A649" s="21">
        <v>647</v>
      </c>
      <c r="B649" t="s">
        <v>1247</v>
      </c>
      <c r="C649" t="s">
        <v>1247</v>
      </c>
      <c r="D649">
        <v>0.52624899999999997</v>
      </c>
      <c r="E649">
        <v>-3.8</v>
      </c>
    </row>
    <row r="650" spans="1:5" x14ac:dyDescent="0.25">
      <c r="A650" s="21">
        <v>648</v>
      </c>
      <c r="B650" t="s">
        <v>1248</v>
      </c>
      <c r="C650" t="s">
        <v>1249</v>
      </c>
      <c r="D650">
        <v>3329.61</v>
      </c>
      <c r="E650">
        <v>4.5</v>
      </c>
    </row>
    <row r="651" spans="1:5" x14ac:dyDescent="0.25">
      <c r="A651" s="21">
        <v>649</v>
      </c>
      <c r="B651" t="s">
        <v>1250</v>
      </c>
      <c r="C651" t="s">
        <v>1251</v>
      </c>
      <c r="D651">
        <v>16.68</v>
      </c>
      <c r="E651">
        <v>1.1000000000000001</v>
      </c>
    </row>
    <row r="652" spans="1:5" x14ac:dyDescent="0.25">
      <c r="A652" s="21">
        <v>650</v>
      </c>
      <c r="B652" t="s">
        <v>1252</v>
      </c>
      <c r="C652" t="s">
        <v>1252</v>
      </c>
      <c r="D652">
        <v>4.2209990000000003E-2</v>
      </c>
      <c r="E652">
        <v>9.1</v>
      </c>
    </row>
    <row r="653" spans="1:5" x14ac:dyDescent="0.25">
      <c r="A653" s="21">
        <v>651</v>
      </c>
      <c r="B653" t="s">
        <v>1253</v>
      </c>
      <c r="C653" t="s">
        <v>1254</v>
      </c>
      <c r="D653">
        <v>1.9</v>
      </c>
      <c r="E653">
        <v>10.5</v>
      </c>
    </row>
    <row r="654" spans="1:5" x14ac:dyDescent="0.25">
      <c r="A654" s="21">
        <v>652</v>
      </c>
      <c r="B654" t="s">
        <v>1255</v>
      </c>
      <c r="C654" t="s">
        <v>1256</v>
      </c>
      <c r="D654">
        <v>3125.84</v>
      </c>
      <c r="E654">
        <v>0.5</v>
      </c>
    </row>
    <row r="655" spans="1:5" x14ac:dyDescent="0.25">
      <c r="A655" s="21">
        <v>653</v>
      </c>
      <c r="B655" t="s">
        <v>1257</v>
      </c>
      <c r="C655" t="s">
        <v>1258</v>
      </c>
      <c r="D655">
        <v>1.43</v>
      </c>
      <c r="E655">
        <v>-6.9</v>
      </c>
    </row>
    <row r="656" spans="1:5" x14ac:dyDescent="0.25">
      <c r="A656" s="21">
        <v>654</v>
      </c>
      <c r="B656" t="s">
        <v>1259</v>
      </c>
      <c r="C656" t="s">
        <v>1260</v>
      </c>
      <c r="D656">
        <v>4.6914209999999998E-2</v>
      </c>
      <c r="E656">
        <v>8</v>
      </c>
    </row>
    <row r="657" spans="1:5" x14ac:dyDescent="0.25">
      <c r="A657" s="21">
        <v>655</v>
      </c>
      <c r="B657" t="s">
        <v>1261</v>
      </c>
      <c r="C657" t="s">
        <v>1261</v>
      </c>
      <c r="D657">
        <v>0.29898000000000002</v>
      </c>
      <c r="E657">
        <v>-9.1999999999999993</v>
      </c>
    </row>
    <row r="658" spans="1:5" x14ac:dyDescent="0.25">
      <c r="A658" s="21">
        <v>656</v>
      </c>
      <c r="B658" t="s">
        <v>1262</v>
      </c>
      <c r="C658" t="s">
        <v>1263</v>
      </c>
      <c r="D658">
        <v>0.13793800000000001</v>
      </c>
      <c r="E658">
        <v>7.4</v>
      </c>
    </row>
    <row r="659" spans="1:5" x14ac:dyDescent="0.25">
      <c r="A659" s="21">
        <v>657</v>
      </c>
      <c r="B659" t="s">
        <v>1264</v>
      </c>
      <c r="C659" t="s">
        <v>1265</v>
      </c>
      <c r="D659">
        <v>6.5467099999999999E-3</v>
      </c>
      <c r="E659">
        <v>2.6</v>
      </c>
    </row>
    <row r="660" spans="1:5" x14ac:dyDescent="0.25">
      <c r="A660" s="21">
        <v>658</v>
      </c>
      <c r="B660" t="s">
        <v>1266</v>
      </c>
      <c r="C660" t="s">
        <v>1267</v>
      </c>
      <c r="D660">
        <v>2.4183920000000001E-2</v>
      </c>
      <c r="E660">
        <v>-12.6</v>
      </c>
    </row>
    <row r="661" spans="1:5" x14ac:dyDescent="0.25">
      <c r="A661" s="21">
        <v>659</v>
      </c>
      <c r="B661" t="s">
        <v>1268</v>
      </c>
      <c r="C661" t="s">
        <v>1269</v>
      </c>
      <c r="D661">
        <v>0.59026599999999996</v>
      </c>
      <c r="E661">
        <v>0.1</v>
      </c>
    </row>
    <row r="662" spans="1:5" x14ac:dyDescent="0.25">
      <c r="A662" s="21">
        <v>660</v>
      </c>
      <c r="B662" t="s">
        <v>1270</v>
      </c>
      <c r="C662" t="s">
        <v>1271</v>
      </c>
      <c r="D662">
        <v>2.6</v>
      </c>
      <c r="E662">
        <v>7.1</v>
      </c>
    </row>
    <row r="663" spans="1:5" x14ac:dyDescent="0.25">
      <c r="A663" s="21">
        <v>661</v>
      </c>
      <c r="B663" t="s">
        <v>1272</v>
      </c>
      <c r="C663" t="s">
        <v>1273</v>
      </c>
      <c r="D663">
        <v>0.132685</v>
      </c>
      <c r="E663">
        <v>-12.9</v>
      </c>
    </row>
    <row r="664" spans="1:5" x14ac:dyDescent="0.25">
      <c r="A664" s="21">
        <v>662</v>
      </c>
      <c r="B664" t="s">
        <v>1274</v>
      </c>
      <c r="C664" t="s">
        <v>1275</v>
      </c>
      <c r="D664">
        <v>59.94</v>
      </c>
      <c r="E664">
        <v>-14.9</v>
      </c>
    </row>
    <row r="665" spans="1:5" x14ac:dyDescent="0.25">
      <c r="A665" s="21">
        <v>663</v>
      </c>
      <c r="B665" t="s">
        <v>1276</v>
      </c>
      <c r="C665" t="s">
        <v>1277</v>
      </c>
      <c r="D665">
        <v>0.17200199999999999</v>
      </c>
      <c r="E665">
        <v>-0.4</v>
      </c>
    </row>
    <row r="666" spans="1:5" x14ac:dyDescent="0.25">
      <c r="A666" s="21">
        <v>664</v>
      </c>
      <c r="B666" t="s">
        <v>1278</v>
      </c>
      <c r="C666" t="s">
        <v>1279</v>
      </c>
      <c r="D666">
        <v>123.67</v>
      </c>
      <c r="E666">
        <v>1.5</v>
      </c>
    </row>
    <row r="667" spans="1:5" x14ac:dyDescent="0.25">
      <c r="A667" s="21">
        <v>665</v>
      </c>
      <c r="B667" t="s">
        <v>1280</v>
      </c>
      <c r="C667" t="s">
        <v>1281</v>
      </c>
      <c r="D667">
        <v>9.52</v>
      </c>
      <c r="E667">
        <v>-1.9</v>
      </c>
    </row>
    <row r="668" spans="1:5" x14ac:dyDescent="0.25">
      <c r="A668" s="21">
        <v>666</v>
      </c>
      <c r="B668" t="s">
        <v>1282</v>
      </c>
      <c r="C668" t="s">
        <v>1283</v>
      </c>
      <c r="D668">
        <v>230.01</v>
      </c>
      <c r="E668">
        <v>-1.5</v>
      </c>
    </row>
    <row r="669" spans="1:5" x14ac:dyDescent="0.25">
      <c r="A669" s="21">
        <v>667</v>
      </c>
      <c r="B669" t="s">
        <v>1284</v>
      </c>
      <c r="C669" t="s">
        <v>1285</v>
      </c>
      <c r="D669">
        <v>0.46538800000000002</v>
      </c>
      <c r="E669">
        <v>-4.0999999999999996</v>
      </c>
    </row>
    <row r="670" spans="1:5" x14ac:dyDescent="0.25">
      <c r="A670" s="21">
        <v>668</v>
      </c>
      <c r="B670" t="s">
        <v>1286</v>
      </c>
      <c r="C670" t="s">
        <v>1287</v>
      </c>
      <c r="D670">
        <v>35.69</v>
      </c>
      <c r="E670">
        <v>-6.6</v>
      </c>
    </row>
    <row r="671" spans="1:5" x14ac:dyDescent="0.25">
      <c r="A671" s="21">
        <v>669</v>
      </c>
      <c r="B671" t="s">
        <v>1288</v>
      </c>
      <c r="C671" t="s">
        <v>1289</v>
      </c>
      <c r="D671">
        <v>1.73</v>
      </c>
      <c r="E671">
        <v>-1.2</v>
      </c>
    </row>
    <row r="672" spans="1:5" x14ac:dyDescent="0.25">
      <c r="A672" s="21">
        <v>670</v>
      </c>
      <c r="B672" t="s">
        <v>1290</v>
      </c>
      <c r="C672" t="s">
        <v>1291</v>
      </c>
      <c r="D672">
        <v>5.0320900000000003E-3</v>
      </c>
      <c r="E672">
        <v>-4.4000000000000004</v>
      </c>
    </row>
    <row r="673" spans="1:5" x14ac:dyDescent="0.25">
      <c r="A673" s="21">
        <v>671</v>
      </c>
      <c r="B673" t="s">
        <v>1292</v>
      </c>
      <c r="C673" t="s">
        <v>1293</v>
      </c>
      <c r="D673">
        <v>1.4</v>
      </c>
      <c r="E673">
        <v>2.4</v>
      </c>
    </row>
    <row r="674" spans="1:5" x14ac:dyDescent="0.25">
      <c r="A674" s="21">
        <v>672</v>
      </c>
      <c r="B674" t="s">
        <v>1294</v>
      </c>
      <c r="C674" t="s">
        <v>1295</v>
      </c>
      <c r="D674">
        <v>0.37451000000000001</v>
      </c>
      <c r="E674">
        <v>-6</v>
      </c>
    </row>
    <row r="675" spans="1:5" x14ac:dyDescent="0.25">
      <c r="A675" s="21">
        <v>673</v>
      </c>
      <c r="B675" t="s">
        <v>1296</v>
      </c>
      <c r="C675" t="s">
        <v>1297</v>
      </c>
      <c r="D675">
        <v>240.46</v>
      </c>
      <c r="E675">
        <v>2</v>
      </c>
    </row>
    <row r="676" spans="1:5" x14ac:dyDescent="0.25">
      <c r="A676" s="21">
        <v>674</v>
      </c>
      <c r="B676" t="s">
        <v>1298</v>
      </c>
      <c r="C676" t="s">
        <v>1299</v>
      </c>
      <c r="D676">
        <v>0.111973</v>
      </c>
      <c r="E676">
        <v>-4</v>
      </c>
    </row>
    <row r="677" spans="1:5" x14ac:dyDescent="0.25">
      <c r="A677" s="21">
        <v>675</v>
      </c>
      <c r="B677" t="s">
        <v>1300</v>
      </c>
      <c r="C677" t="s">
        <v>1301</v>
      </c>
      <c r="D677">
        <v>322.99</v>
      </c>
      <c r="E677">
        <v>1.3</v>
      </c>
    </row>
    <row r="678" spans="1:5" x14ac:dyDescent="0.25">
      <c r="A678" s="21">
        <v>676</v>
      </c>
      <c r="B678" t="s">
        <v>1302</v>
      </c>
      <c r="C678" t="s">
        <v>1303</v>
      </c>
      <c r="D678">
        <v>41.18</v>
      </c>
      <c r="E678">
        <v>-2</v>
      </c>
    </row>
    <row r="679" spans="1:5" x14ac:dyDescent="0.25">
      <c r="A679" s="21">
        <v>677</v>
      </c>
      <c r="B679" t="s">
        <v>1304</v>
      </c>
      <c r="C679" t="s">
        <v>1305</v>
      </c>
      <c r="D679">
        <v>1.19</v>
      </c>
      <c r="E679">
        <v>0.7</v>
      </c>
    </row>
    <row r="680" spans="1:5" x14ac:dyDescent="0.25">
      <c r="A680" s="21">
        <v>678</v>
      </c>
      <c r="B680" t="s">
        <v>1306</v>
      </c>
      <c r="C680" t="s">
        <v>1307</v>
      </c>
      <c r="D680">
        <v>0.11990000000000001</v>
      </c>
      <c r="E680">
        <v>11.4</v>
      </c>
    </row>
    <row r="681" spans="1:5" x14ac:dyDescent="0.25">
      <c r="A681" s="21">
        <v>679</v>
      </c>
      <c r="B681" t="s">
        <v>1308</v>
      </c>
      <c r="C681" t="s">
        <v>1309</v>
      </c>
      <c r="D681">
        <v>3.9814999999999998E-3</v>
      </c>
      <c r="E681">
        <v>5.7</v>
      </c>
    </row>
    <row r="682" spans="1:5" x14ac:dyDescent="0.25">
      <c r="A682" s="21">
        <v>680</v>
      </c>
      <c r="B682" t="s">
        <v>1310</v>
      </c>
      <c r="C682" t="s">
        <v>1311</v>
      </c>
      <c r="D682">
        <v>0.25484400000000001</v>
      </c>
      <c r="E682">
        <v>-13.8</v>
      </c>
    </row>
    <row r="683" spans="1:5" x14ac:dyDescent="0.25">
      <c r="A683" s="21">
        <v>681</v>
      </c>
      <c r="B683" t="s">
        <v>1312</v>
      </c>
      <c r="C683" t="s">
        <v>1313</v>
      </c>
      <c r="D683">
        <v>1.91</v>
      </c>
      <c r="E683">
        <v>-2.1</v>
      </c>
    </row>
    <row r="684" spans="1:5" x14ac:dyDescent="0.25">
      <c r="A684" s="21">
        <v>682</v>
      </c>
      <c r="B684" t="s">
        <v>1314</v>
      </c>
      <c r="C684" t="s">
        <v>1315</v>
      </c>
      <c r="D684">
        <v>9.9733879999999997E-2</v>
      </c>
      <c r="E684">
        <v>-7.1</v>
      </c>
    </row>
    <row r="685" spans="1:5" x14ac:dyDescent="0.25">
      <c r="A685" s="21">
        <v>683</v>
      </c>
      <c r="B685" t="s">
        <v>1316</v>
      </c>
      <c r="C685" t="s">
        <v>1317</v>
      </c>
      <c r="D685">
        <v>0.34767799999999999</v>
      </c>
      <c r="E685">
        <v>10.6</v>
      </c>
    </row>
    <row r="686" spans="1:5" x14ac:dyDescent="0.25">
      <c r="A686" s="21">
        <v>684</v>
      </c>
      <c r="B686" t="s">
        <v>1318</v>
      </c>
      <c r="C686" t="s">
        <v>1319</v>
      </c>
      <c r="D686">
        <v>0.104341</v>
      </c>
      <c r="E686">
        <v>3.5</v>
      </c>
    </row>
    <row r="687" spans="1:5" x14ac:dyDescent="0.25">
      <c r="A687" s="21">
        <v>685</v>
      </c>
      <c r="B687" t="s">
        <v>1320</v>
      </c>
      <c r="C687" t="s">
        <v>1321</v>
      </c>
      <c r="D687">
        <v>3.36</v>
      </c>
      <c r="E687">
        <v>-8.5</v>
      </c>
    </row>
    <row r="688" spans="1:5" x14ac:dyDescent="0.25">
      <c r="A688" s="21">
        <v>686</v>
      </c>
      <c r="B688" t="s">
        <v>1322</v>
      </c>
      <c r="C688" t="s">
        <v>1323</v>
      </c>
      <c r="D688">
        <v>7.3313210000000004E-2</v>
      </c>
      <c r="E688">
        <v>7.9</v>
      </c>
    </row>
    <row r="689" spans="1:5" x14ac:dyDescent="0.25">
      <c r="A689" s="21">
        <v>687</v>
      </c>
      <c r="B689" t="s">
        <v>1324</v>
      </c>
      <c r="C689" t="s">
        <v>1325</v>
      </c>
      <c r="D689">
        <v>2.5099999999999998</v>
      </c>
      <c r="E689">
        <v>-5.3</v>
      </c>
    </row>
    <row r="690" spans="1:5" x14ac:dyDescent="0.25">
      <c r="A690" s="21">
        <v>688</v>
      </c>
      <c r="B690" t="s">
        <v>1326</v>
      </c>
      <c r="C690" t="s">
        <v>1327</v>
      </c>
      <c r="D690">
        <v>62.3</v>
      </c>
      <c r="E690">
        <v>19.8</v>
      </c>
    </row>
    <row r="691" spans="1:5" x14ac:dyDescent="0.25">
      <c r="A691" s="21">
        <v>689</v>
      </c>
      <c r="B691" t="s">
        <v>1328</v>
      </c>
      <c r="C691" t="s">
        <v>1329</v>
      </c>
      <c r="D691">
        <v>1.6</v>
      </c>
      <c r="E691">
        <v>-4</v>
      </c>
    </row>
    <row r="692" spans="1:5" x14ac:dyDescent="0.25">
      <c r="A692" s="21">
        <v>690</v>
      </c>
      <c r="B692" t="s">
        <v>1330</v>
      </c>
      <c r="C692" t="s">
        <v>1331</v>
      </c>
      <c r="D692">
        <v>9.65</v>
      </c>
      <c r="E692">
        <v>-1</v>
      </c>
    </row>
    <row r="693" spans="1:5" x14ac:dyDescent="0.25">
      <c r="A693" s="21">
        <v>691</v>
      </c>
      <c r="B693" t="s">
        <v>1332</v>
      </c>
      <c r="C693" t="s">
        <v>1333</v>
      </c>
      <c r="D693">
        <v>8.3690299999999995E-3</v>
      </c>
      <c r="E693">
        <v>7.2</v>
      </c>
    </row>
    <row r="694" spans="1:5" x14ac:dyDescent="0.25">
      <c r="A694" s="21">
        <v>692</v>
      </c>
      <c r="B694" t="s">
        <v>1334</v>
      </c>
      <c r="C694" t="s">
        <v>1335</v>
      </c>
      <c r="D694">
        <v>0.64388500000000004</v>
      </c>
      <c r="E694">
        <v>-4</v>
      </c>
    </row>
    <row r="695" spans="1:5" x14ac:dyDescent="0.25">
      <c r="A695" s="21">
        <v>693</v>
      </c>
      <c r="B695" t="s">
        <v>1336</v>
      </c>
      <c r="C695" t="s">
        <v>1337</v>
      </c>
      <c r="D695">
        <v>3.6312730000000001E-2</v>
      </c>
      <c r="E695">
        <v>-12.5</v>
      </c>
    </row>
    <row r="696" spans="1:5" x14ac:dyDescent="0.25">
      <c r="A696" s="21">
        <v>694</v>
      </c>
      <c r="B696" t="s">
        <v>1338</v>
      </c>
      <c r="C696" t="s">
        <v>1339</v>
      </c>
      <c r="D696">
        <v>1.29721E-2</v>
      </c>
      <c r="E696">
        <v>-3.8</v>
      </c>
    </row>
    <row r="697" spans="1:5" x14ac:dyDescent="0.25">
      <c r="A697" s="21">
        <v>695</v>
      </c>
      <c r="B697" t="s">
        <v>1340</v>
      </c>
      <c r="C697" t="s">
        <v>1341</v>
      </c>
      <c r="D697">
        <v>122.81</v>
      </c>
      <c r="E697">
        <v>5.5</v>
      </c>
    </row>
    <row r="698" spans="1:5" x14ac:dyDescent="0.25">
      <c r="A698" s="21">
        <v>696</v>
      </c>
      <c r="B698" t="s">
        <v>1342</v>
      </c>
      <c r="C698" t="s">
        <v>1342</v>
      </c>
      <c r="D698">
        <v>6.79</v>
      </c>
      <c r="E698">
        <v>4.0999999999999996</v>
      </c>
    </row>
    <row r="699" spans="1:5" x14ac:dyDescent="0.25">
      <c r="A699" s="21">
        <v>697</v>
      </c>
      <c r="B699" t="s">
        <v>1343</v>
      </c>
      <c r="C699" t="s">
        <v>1344</v>
      </c>
      <c r="D699">
        <v>1.0671129999999999E-2</v>
      </c>
      <c r="E699">
        <v>-2.4</v>
      </c>
    </row>
    <row r="700" spans="1:5" x14ac:dyDescent="0.25">
      <c r="A700" s="21">
        <v>698</v>
      </c>
      <c r="B700" t="s">
        <v>1345</v>
      </c>
      <c r="C700" t="s">
        <v>1346</v>
      </c>
      <c r="D700">
        <v>882.38</v>
      </c>
      <c r="E700">
        <v>1.8</v>
      </c>
    </row>
    <row r="701" spans="1:5" x14ac:dyDescent="0.25">
      <c r="A701" s="21">
        <v>699</v>
      </c>
      <c r="B701" t="s">
        <v>1347</v>
      </c>
      <c r="C701" t="s">
        <v>1348</v>
      </c>
      <c r="D701">
        <v>2.73</v>
      </c>
      <c r="E701">
        <v>4</v>
      </c>
    </row>
    <row r="702" spans="1:5" x14ac:dyDescent="0.25">
      <c r="A702" s="21">
        <v>700</v>
      </c>
      <c r="B702" t="s">
        <v>1349</v>
      </c>
      <c r="C702" t="s">
        <v>1350</v>
      </c>
      <c r="D702">
        <v>3.8153369999999999E-2</v>
      </c>
      <c r="E702">
        <v>0</v>
      </c>
    </row>
    <row r="703" spans="1:5" x14ac:dyDescent="0.25">
      <c r="A703" s="21">
        <v>701</v>
      </c>
      <c r="B703" t="s">
        <v>1351</v>
      </c>
      <c r="C703" t="s">
        <v>1352</v>
      </c>
      <c r="D703">
        <v>0.16947300000000001</v>
      </c>
      <c r="E703">
        <v>-8.3000000000000007</v>
      </c>
    </row>
    <row r="704" spans="1:5" x14ac:dyDescent="0.25">
      <c r="A704" s="21">
        <v>702</v>
      </c>
      <c r="B704" t="s">
        <v>1353</v>
      </c>
      <c r="C704" t="s">
        <v>1354</v>
      </c>
      <c r="D704">
        <v>0.11616799999999999</v>
      </c>
      <c r="E704">
        <v>-8.3000000000000007</v>
      </c>
    </row>
    <row r="705" spans="1:5" x14ac:dyDescent="0.25">
      <c r="A705" s="21">
        <v>703</v>
      </c>
      <c r="B705" t="s">
        <v>1355</v>
      </c>
      <c r="C705" t="s">
        <v>1356</v>
      </c>
      <c r="D705">
        <v>1.0900000000000001</v>
      </c>
      <c r="E705">
        <v>-2.9</v>
      </c>
    </row>
    <row r="706" spans="1:5" x14ac:dyDescent="0.25">
      <c r="A706" s="21">
        <v>704</v>
      </c>
      <c r="B706" t="s">
        <v>1357</v>
      </c>
      <c r="C706" t="s">
        <v>1358</v>
      </c>
      <c r="D706">
        <v>0.726576</v>
      </c>
      <c r="E706">
        <v>-10.6</v>
      </c>
    </row>
    <row r="707" spans="1:5" x14ac:dyDescent="0.25">
      <c r="A707" s="21">
        <v>705</v>
      </c>
      <c r="B707" t="s">
        <v>0</v>
      </c>
      <c r="C707" t="s">
        <v>1359</v>
      </c>
      <c r="D707">
        <v>0.34059499999999998</v>
      </c>
      <c r="E707">
        <v>-1.2</v>
      </c>
    </row>
    <row r="708" spans="1:5" x14ac:dyDescent="0.25">
      <c r="A708" s="21">
        <v>706</v>
      </c>
      <c r="B708" t="s">
        <v>1360</v>
      </c>
      <c r="C708" t="s">
        <v>1361</v>
      </c>
      <c r="D708">
        <v>0.14102300000000001</v>
      </c>
      <c r="E708">
        <v>0</v>
      </c>
    </row>
    <row r="709" spans="1:5" x14ac:dyDescent="0.25">
      <c r="A709" s="21">
        <v>707</v>
      </c>
      <c r="B709" t="s">
        <v>1362</v>
      </c>
      <c r="C709" t="s">
        <v>1363</v>
      </c>
      <c r="D709">
        <v>1.67</v>
      </c>
      <c r="E709">
        <v>11.3</v>
      </c>
    </row>
    <row r="710" spans="1:5" x14ac:dyDescent="0.25">
      <c r="A710" s="21">
        <v>708</v>
      </c>
      <c r="B710" t="s">
        <v>1364</v>
      </c>
      <c r="C710" t="s">
        <v>1365</v>
      </c>
      <c r="D710">
        <v>1.0900000000000001</v>
      </c>
      <c r="E710">
        <v>-3</v>
      </c>
    </row>
    <row r="711" spans="1:5" x14ac:dyDescent="0.25">
      <c r="A711" s="21">
        <v>709</v>
      </c>
      <c r="B711" t="s">
        <v>1366</v>
      </c>
      <c r="C711" t="s">
        <v>1367</v>
      </c>
      <c r="D711">
        <v>4.7034900000000003E-3</v>
      </c>
      <c r="E711">
        <v>-26.5</v>
      </c>
    </row>
    <row r="712" spans="1:5" x14ac:dyDescent="0.25">
      <c r="A712" s="21">
        <v>710</v>
      </c>
      <c r="B712" t="s">
        <v>1368</v>
      </c>
      <c r="C712" t="s">
        <v>1369</v>
      </c>
      <c r="D712">
        <v>5775.3</v>
      </c>
      <c r="E712">
        <v>4.0999999999999996</v>
      </c>
    </row>
    <row r="713" spans="1:5" x14ac:dyDescent="0.25">
      <c r="A713" s="21">
        <v>711</v>
      </c>
      <c r="B713" t="s">
        <v>1370</v>
      </c>
      <c r="C713" t="s">
        <v>1371</v>
      </c>
      <c r="D713">
        <v>7.5862890000000002E-2</v>
      </c>
      <c r="E713">
        <v>-6.7</v>
      </c>
    </row>
    <row r="714" spans="1:5" x14ac:dyDescent="0.25">
      <c r="A714" s="21">
        <v>712</v>
      </c>
      <c r="B714" t="s">
        <v>1372</v>
      </c>
      <c r="C714" t="s">
        <v>1373</v>
      </c>
      <c r="D714">
        <v>1.9757799999999999E-3</v>
      </c>
      <c r="E714">
        <v>-14.7</v>
      </c>
    </row>
    <row r="715" spans="1:5" x14ac:dyDescent="0.25">
      <c r="A715" s="21">
        <v>713</v>
      </c>
      <c r="B715" t="s">
        <v>1374</v>
      </c>
      <c r="C715" t="s">
        <v>1375</v>
      </c>
      <c r="D715">
        <v>0.57150999999999996</v>
      </c>
      <c r="E715">
        <v>-11.4</v>
      </c>
    </row>
    <row r="716" spans="1:5" x14ac:dyDescent="0.25">
      <c r="A716" s="21">
        <v>714</v>
      </c>
      <c r="B716" t="s">
        <v>1376</v>
      </c>
      <c r="C716" t="s">
        <v>1377</v>
      </c>
      <c r="D716">
        <v>2.8794920000000002E-2</v>
      </c>
      <c r="E716">
        <v>-7.7</v>
      </c>
    </row>
    <row r="717" spans="1:5" x14ac:dyDescent="0.25">
      <c r="A717" s="21">
        <v>715</v>
      </c>
      <c r="B717" t="s">
        <v>1378</v>
      </c>
      <c r="C717" t="s">
        <v>1379</v>
      </c>
      <c r="D717">
        <v>5.2007199999999998E-3</v>
      </c>
      <c r="E717">
        <v>0</v>
      </c>
    </row>
    <row r="718" spans="1:5" x14ac:dyDescent="0.25">
      <c r="A718" s="21">
        <v>716</v>
      </c>
      <c r="B718" t="s">
        <v>1380</v>
      </c>
      <c r="C718" t="s">
        <v>1381</v>
      </c>
      <c r="D718">
        <v>7.0275900000000002E-3</v>
      </c>
      <c r="E718">
        <v>7.3</v>
      </c>
    </row>
    <row r="719" spans="1:5" x14ac:dyDescent="0.25">
      <c r="A719" s="21">
        <v>717</v>
      </c>
      <c r="B719" t="s">
        <v>1382</v>
      </c>
      <c r="C719" t="s">
        <v>1383</v>
      </c>
      <c r="D719">
        <v>2.5100000000000001E-3</v>
      </c>
      <c r="E719">
        <v>-5.9</v>
      </c>
    </row>
    <row r="720" spans="1:5" x14ac:dyDescent="0.25">
      <c r="A720" s="21">
        <v>718</v>
      </c>
      <c r="B720" t="s">
        <v>1384</v>
      </c>
      <c r="C720" t="s">
        <v>1385</v>
      </c>
      <c r="D720">
        <v>7.95</v>
      </c>
      <c r="E720">
        <v>-20.100000000000001</v>
      </c>
    </row>
    <row r="721" spans="1:5" x14ac:dyDescent="0.25">
      <c r="A721" s="21">
        <v>719</v>
      </c>
      <c r="B721" t="s">
        <v>1386</v>
      </c>
      <c r="C721" t="s">
        <v>1387</v>
      </c>
      <c r="D721">
        <v>0.15539500000000001</v>
      </c>
      <c r="E721">
        <v>-7.1</v>
      </c>
    </row>
    <row r="722" spans="1:5" x14ac:dyDescent="0.25">
      <c r="A722" s="21">
        <v>720</v>
      </c>
      <c r="B722" t="s">
        <v>1388</v>
      </c>
      <c r="C722" t="s">
        <v>1389</v>
      </c>
      <c r="D722">
        <v>1.84</v>
      </c>
      <c r="E722">
        <v>-10.3</v>
      </c>
    </row>
    <row r="723" spans="1:5" x14ac:dyDescent="0.25">
      <c r="A723" s="21">
        <v>721</v>
      </c>
      <c r="B723" t="s">
        <v>1390</v>
      </c>
      <c r="C723" t="s">
        <v>1391</v>
      </c>
      <c r="D723">
        <v>4.2507320000000001E-2</v>
      </c>
      <c r="E723">
        <v>-39.200000000000003</v>
      </c>
    </row>
    <row r="724" spans="1:5" x14ac:dyDescent="0.25">
      <c r="A724" s="21">
        <v>722</v>
      </c>
      <c r="B724" t="s">
        <v>1392</v>
      </c>
      <c r="C724" t="s">
        <v>1393</v>
      </c>
      <c r="D724">
        <v>0.16014900000000001</v>
      </c>
      <c r="E724">
        <v>-0.6</v>
      </c>
    </row>
    <row r="725" spans="1:5" x14ac:dyDescent="0.25">
      <c r="A725" s="21">
        <v>723</v>
      </c>
      <c r="B725" t="s">
        <v>1394</v>
      </c>
      <c r="C725" t="s">
        <v>1395</v>
      </c>
      <c r="D725">
        <v>8.0430199999999997E-3</v>
      </c>
      <c r="E725">
        <v>-2.6</v>
      </c>
    </row>
    <row r="726" spans="1:5" x14ac:dyDescent="0.25">
      <c r="A726" s="21">
        <v>724</v>
      </c>
      <c r="B726" t="s">
        <v>1396</v>
      </c>
      <c r="C726" t="s">
        <v>1397</v>
      </c>
      <c r="D726">
        <v>1.1399999999999999</v>
      </c>
      <c r="E726">
        <v>18.399999999999999</v>
      </c>
    </row>
    <row r="727" spans="1:5" x14ac:dyDescent="0.25">
      <c r="A727" s="21">
        <v>725</v>
      </c>
      <c r="B727" t="s">
        <v>1398</v>
      </c>
      <c r="C727" t="s">
        <v>1399</v>
      </c>
      <c r="D727">
        <v>2.31</v>
      </c>
      <c r="E727">
        <v>1.6</v>
      </c>
    </row>
    <row r="728" spans="1:5" x14ac:dyDescent="0.25">
      <c r="A728" s="21">
        <v>726</v>
      </c>
      <c r="B728" t="s">
        <v>1400</v>
      </c>
      <c r="C728" t="s">
        <v>1401</v>
      </c>
      <c r="D728">
        <v>0.12246700000000001</v>
      </c>
      <c r="E728">
        <v>19.7</v>
      </c>
    </row>
    <row r="729" spans="1:5" x14ac:dyDescent="0.25">
      <c r="A729" s="21">
        <v>727</v>
      </c>
      <c r="B729" t="s">
        <v>1402</v>
      </c>
      <c r="C729" t="s">
        <v>1403</v>
      </c>
      <c r="D729">
        <v>0.22557199999999999</v>
      </c>
      <c r="E729">
        <v>1.5</v>
      </c>
    </row>
    <row r="730" spans="1:5" x14ac:dyDescent="0.25">
      <c r="A730" s="21">
        <v>728</v>
      </c>
      <c r="B730" t="s">
        <v>1404</v>
      </c>
      <c r="C730" t="s">
        <v>1405</v>
      </c>
      <c r="D730">
        <v>513.78</v>
      </c>
      <c r="E730">
        <v>0</v>
      </c>
    </row>
    <row r="731" spans="1:5" x14ac:dyDescent="0.25">
      <c r="A731" s="21">
        <v>729</v>
      </c>
      <c r="B731" t="s">
        <v>1406</v>
      </c>
      <c r="C731" t="s">
        <v>1407</v>
      </c>
      <c r="D731">
        <v>1.24</v>
      </c>
      <c r="E731">
        <v>-2.7</v>
      </c>
    </row>
    <row r="732" spans="1:5" x14ac:dyDescent="0.25">
      <c r="A732" s="21">
        <v>730</v>
      </c>
      <c r="B732" t="s">
        <v>1408</v>
      </c>
      <c r="C732" t="s">
        <v>1409</v>
      </c>
      <c r="D732">
        <v>2.2000000000000002</v>
      </c>
      <c r="E732">
        <v>-7.5</v>
      </c>
    </row>
    <row r="733" spans="1:5" x14ac:dyDescent="0.25">
      <c r="A733" s="21">
        <v>731</v>
      </c>
      <c r="B733" t="s">
        <v>1410</v>
      </c>
      <c r="C733" t="s">
        <v>1411</v>
      </c>
      <c r="D733">
        <v>0.16993900000000001</v>
      </c>
      <c r="E733">
        <v>26.3</v>
      </c>
    </row>
    <row r="734" spans="1:5" x14ac:dyDescent="0.25">
      <c r="A734" s="21">
        <v>732</v>
      </c>
      <c r="B734" t="s">
        <v>1412</v>
      </c>
      <c r="C734" t="s">
        <v>1413</v>
      </c>
      <c r="D734">
        <v>2.65366E-3</v>
      </c>
      <c r="E734">
        <v>1.2</v>
      </c>
    </row>
    <row r="735" spans="1:5" x14ac:dyDescent="0.25">
      <c r="A735" s="21">
        <v>733</v>
      </c>
      <c r="B735" t="s">
        <v>1414</v>
      </c>
      <c r="C735" t="s">
        <v>1415</v>
      </c>
      <c r="D735">
        <v>1.402028E-2</v>
      </c>
      <c r="E735">
        <v>9.6999999999999993</v>
      </c>
    </row>
    <row r="736" spans="1:5" x14ac:dyDescent="0.25">
      <c r="A736" s="21">
        <v>734</v>
      </c>
      <c r="B736" t="s">
        <v>1416</v>
      </c>
      <c r="C736" t="s">
        <v>1417</v>
      </c>
      <c r="D736">
        <v>20.09</v>
      </c>
      <c r="E736">
        <v>0</v>
      </c>
    </row>
    <row r="737" spans="1:5" x14ac:dyDescent="0.25">
      <c r="A737" s="21">
        <v>735</v>
      </c>
      <c r="B737" t="s">
        <v>1418</v>
      </c>
      <c r="C737" t="s">
        <v>1419</v>
      </c>
      <c r="D737">
        <v>8.1676600000000002E-3</v>
      </c>
      <c r="E737">
        <v>6.2</v>
      </c>
    </row>
    <row r="738" spans="1:5" x14ac:dyDescent="0.25">
      <c r="A738" s="21">
        <v>736</v>
      </c>
      <c r="B738" t="s">
        <v>1420</v>
      </c>
      <c r="C738" t="s">
        <v>1421</v>
      </c>
      <c r="D738">
        <v>0.27640199999999998</v>
      </c>
      <c r="E738">
        <v>-20.2</v>
      </c>
    </row>
    <row r="739" spans="1:5" x14ac:dyDescent="0.25">
      <c r="A739" s="21">
        <v>737</v>
      </c>
      <c r="B739" t="s">
        <v>1422</v>
      </c>
      <c r="C739" t="s">
        <v>1423</v>
      </c>
      <c r="D739">
        <v>6.249151E-2</v>
      </c>
      <c r="E739">
        <v>-0.3</v>
      </c>
    </row>
    <row r="740" spans="1:5" x14ac:dyDescent="0.25">
      <c r="A740" s="21">
        <v>738</v>
      </c>
      <c r="B740" t="s">
        <v>1424</v>
      </c>
      <c r="C740" t="s">
        <v>1425</v>
      </c>
      <c r="D740">
        <v>2.0394610000000001E-2</v>
      </c>
      <c r="E740">
        <v>26.6</v>
      </c>
    </row>
    <row r="741" spans="1:5" x14ac:dyDescent="0.25">
      <c r="A741" s="21">
        <v>739</v>
      </c>
      <c r="B741" t="s">
        <v>1426</v>
      </c>
      <c r="C741" t="s">
        <v>1427</v>
      </c>
      <c r="D741">
        <v>1.44</v>
      </c>
      <c r="E741">
        <v>0</v>
      </c>
    </row>
    <row r="742" spans="1:5" x14ac:dyDescent="0.25">
      <c r="A742" s="21">
        <v>740</v>
      </c>
      <c r="B742" t="s">
        <v>1428</v>
      </c>
      <c r="C742" t="s">
        <v>1429</v>
      </c>
      <c r="D742">
        <v>1.97671E-3</v>
      </c>
      <c r="E742">
        <v>-8.1</v>
      </c>
    </row>
    <row r="743" spans="1:5" x14ac:dyDescent="0.25">
      <c r="A743" s="21">
        <v>741</v>
      </c>
      <c r="B743" t="s">
        <v>1430</v>
      </c>
      <c r="C743" t="s">
        <v>1431</v>
      </c>
      <c r="D743">
        <v>7.4144929999999998E-2</v>
      </c>
      <c r="E743">
        <v>-6.4</v>
      </c>
    </row>
    <row r="744" spans="1:5" x14ac:dyDescent="0.25">
      <c r="A744" s="21">
        <v>742</v>
      </c>
      <c r="B744" t="s">
        <v>1432</v>
      </c>
      <c r="C744" t="s">
        <v>1433</v>
      </c>
      <c r="D744">
        <v>3.1564200000000001E-3</v>
      </c>
      <c r="E744">
        <v>10.1</v>
      </c>
    </row>
    <row r="745" spans="1:5" x14ac:dyDescent="0.25">
      <c r="A745" s="21">
        <v>743</v>
      </c>
      <c r="B745" t="s">
        <v>1434</v>
      </c>
      <c r="C745" t="s">
        <v>1435</v>
      </c>
      <c r="D745">
        <v>235.67</v>
      </c>
      <c r="E745">
        <v>9.8000000000000007</v>
      </c>
    </row>
    <row r="746" spans="1:5" x14ac:dyDescent="0.25">
      <c r="A746" s="21">
        <v>744</v>
      </c>
      <c r="B746" t="s">
        <v>1436</v>
      </c>
      <c r="C746" t="s">
        <v>1437</v>
      </c>
      <c r="D746">
        <v>6.9470199999999996E-2</v>
      </c>
      <c r="E746">
        <v>-3.3</v>
      </c>
    </row>
    <row r="747" spans="1:5" x14ac:dyDescent="0.25">
      <c r="A747" s="21">
        <v>745</v>
      </c>
      <c r="B747" t="s">
        <v>1438</v>
      </c>
      <c r="C747" t="s">
        <v>1439</v>
      </c>
      <c r="D747">
        <v>410.25</v>
      </c>
      <c r="E747">
        <v>6.5</v>
      </c>
    </row>
    <row r="748" spans="1:5" x14ac:dyDescent="0.25">
      <c r="A748" s="21">
        <v>746</v>
      </c>
      <c r="B748" t="s">
        <v>1440</v>
      </c>
      <c r="C748" t="s">
        <v>1441</v>
      </c>
      <c r="D748">
        <v>58946</v>
      </c>
      <c r="E748">
        <v>-0.6</v>
      </c>
    </row>
    <row r="749" spans="1:5" x14ac:dyDescent="0.25">
      <c r="A749" s="21">
        <v>747</v>
      </c>
      <c r="B749" t="s">
        <v>1442</v>
      </c>
      <c r="C749" t="s">
        <v>1443</v>
      </c>
      <c r="D749">
        <v>6.0522989999999999E-2</v>
      </c>
      <c r="E749">
        <v>-7</v>
      </c>
    </row>
    <row r="750" spans="1:5" x14ac:dyDescent="0.25">
      <c r="A750" s="21">
        <v>748</v>
      </c>
      <c r="B750" t="s">
        <v>1444</v>
      </c>
      <c r="C750" t="s">
        <v>1445</v>
      </c>
      <c r="D750">
        <v>0.26955200000000001</v>
      </c>
      <c r="E750">
        <v>9</v>
      </c>
    </row>
    <row r="751" spans="1:5" x14ac:dyDescent="0.25">
      <c r="A751" s="21">
        <v>749</v>
      </c>
      <c r="B751" t="s">
        <v>1446</v>
      </c>
      <c r="C751" t="s">
        <v>1447</v>
      </c>
      <c r="D751">
        <v>0.30915999999999999</v>
      </c>
      <c r="E751">
        <v>-5.0999999999999996</v>
      </c>
    </row>
    <row r="752" spans="1:5" x14ac:dyDescent="0.25">
      <c r="A752" s="21">
        <v>750</v>
      </c>
      <c r="B752" t="s">
        <v>1448</v>
      </c>
      <c r="C752" t="s">
        <v>1448</v>
      </c>
      <c r="D752">
        <v>3.2</v>
      </c>
      <c r="E752">
        <v>-6.3</v>
      </c>
    </row>
    <row r="753" spans="1:5" x14ac:dyDescent="0.25">
      <c r="A753" s="21">
        <v>751</v>
      </c>
      <c r="B753" t="s">
        <v>1449</v>
      </c>
      <c r="C753" t="s">
        <v>1450</v>
      </c>
      <c r="D753">
        <v>2.2799999999999998</v>
      </c>
      <c r="E753">
        <v>-25.7</v>
      </c>
    </row>
    <row r="754" spans="1:5" x14ac:dyDescent="0.25">
      <c r="A754" s="21">
        <v>752</v>
      </c>
      <c r="B754" t="s">
        <v>1451</v>
      </c>
      <c r="C754" t="s">
        <v>1452</v>
      </c>
      <c r="D754">
        <v>6.1100559999999998E-2</v>
      </c>
      <c r="E754">
        <v>-7.1</v>
      </c>
    </row>
    <row r="755" spans="1:5" x14ac:dyDescent="0.25">
      <c r="A755" s="21">
        <v>753</v>
      </c>
      <c r="B755" t="s">
        <v>1453</v>
      </c>
      <c r="C755" t="s">
        <v>1454</v>
      </c>
      <c r="D755">
        <v>1.9498870000000001E-2</v>
      </c>
      <c r="E755">
        <v>-13.8</v>
      </c>
    </row>
    <row r="756" spans="1:5" x14ac:dyDescent="0.25">
      <c r="A756" s="21">
        <v>754</v>
      </c>
      <c r="B756" t="s">
        <v>1455</v>
      </c>
      <c r="C756" t="s">
        <v>1456</v>
      </c>
      <c r="D756">
        <v>1.62</v>
      </c>
      <c r="E756">
        <v>-0.1</v>
      </c>
    </row>
    <row r="757" spans="1:5" x14ac:dyDescent="0.25">
      <c r="A757" s="21">
        <v>755</v>
      </c>
      <c r="B757" t="s">
        <v>1457</v>
      </c>
      <c r="C757" t="s">
        <v>1458</v>
      </c>
      <c r="D757">
        <v>4.1650200000000002E-3</v>
      </c>
      <c r="E757">
        <v>34.5</v>
      </c>
    </row>
    <row r="758" spans="1:5" x14ac:dyDescent="0.25">
      <c r="A758" s="21">
        <v>756</v>
      </c>
      <c r="B758" t="s">
        <v>1459</v>
      </c>
      <c r="C758" t="s">
        <v>809</v>
      </c>
      <c r="D758">
        <v>4.5199999999999996</v>
      </c>
      <c r="E758">
        <v>16.2</v>
      </c>
    </row>
    <row r="759" spans="1:5" x14ac:dyDescent="0.25">
      <c r="A759" s="21">
        <v>757</v>
      </c>
      <c r="B759" t="s">
        <v>1460</v>
      </c>
      <c r="C759" t="s">
        <v>1461</v>
      </c>
      <c r="D759">
        <v>19.46</v>
      </c>
      <c r="E759">
        <v>-8.6999999999999993</v>
      </c>
    </row>
    <row r="760" spans="1:5" x14ac:dyDescent="0.25">
      <c r="A760" s="21">
        <v>758</v>
      </c>
      <c r="B760" t="s">
        <v>1462</v>
      </c>
      <c r="C760" t="s">
        <v>1463</v>
      </c>
      <c r="D760">
        <v>0.34133000000000002</v>
      </c>
      <c r="E760">
        <v>1.3</v>
      </c>
    </row>
    <row r="761" spans="1:5" x14ac:dyDescent="0.25">
      <c r="A761" s="21">
        <v>759</v>
      </c>
      <c r="B761" t="s">
        <v>1464</v>
      </c>
      <c r="C761" t="s">
        <v>1465</v>
      </c>
      <c r="D761">
        <v>0.173373</v>
      </c>
      <c r="E761">
        <v>6.4</v>
      </c>
    </row>
    <row r="762" spans="1:5" x14ac:dyDescent="0.25">
      <c r="A762" s="21">
        <v>760</v>
      </c>
      <c r="B762" t="s">
        <v>1466</v>
      </c>
      <c r="C762" t="s">
        <v>1467</v>
      </c>
      <c r="D762">
        <v>3.1502E-4</v>
      </c>
      <c r="E762">
        <v>22.8</v>
      </c>
    </row>
    <row r="763" spans="1:5" x14ac:dyDescent="0.25">
      <c r="A763" s="21">
        <v>761</v>
      </c>
      <c r="B763" t="s">
        <v>1468</v>
      </c>
      <c r="C763" t="s">
        <v>1469</v>
      </c>
      <c r="D763">
        <v>1.224392E-2</v>
      </c>
      <c r="E763">
        <v>40.9</v>
      </c>
    </row>
    <row r="764" spans="1:5" x14ac:dyDescent="0.25">
      <c r="A764" s="21">
        <v>762</v>
      </c>
      <c r="B764" t="s">
        <v>1470</v>
      </c>
      <c r="C764" t="s">
        <v>1471</v>
      </c>
      <c r="D764">
        <v>4.7094399999999996E-3</v>
      </c>
      <c r="E764">
        <v>-0.5</v>
      </c>
    </row>
    <row r="765" spans="1:5" x14ac:dyDescent="0.25">
      <c r="A765" s="21">
        <v>763</v>
      </c>
      <c r="B765" t="s">
        <v>1472</v>
      </c>
      <c r="C765" t="s">
        <v>1473</v>
      </c>
      <c r="D765">
        <v>0.72924800000000001</v>
      </c>
      <c r="E765">
        <v>0.5</v>
      </c>
    </row>
    <row r="766" spans="1:5" x14ac:dyDescent="0.25">
      <c r="A766" s="21">
        <v>764</v>
      </c>
      <c r="B766" t="s">
        <v>1474</v>
      </c>
      <c r="C766" t="s">
        <v>1475</v>
      </c>
      <c r="D766">
        <v>10.33</v>
      </c>
      <c r="E766">
        <v>-2.6</v>
      </c>
    </row>
    <row r="767" spans="1:5" x14ac:dyDescent="0.25">
      <c r="A767" s="21">
        <v>765</v>
      </c>
      <c r="B767" t="s">
        <v>1476</v>
      </c>
      <c r="C767" t="s">
        <v>1477</v>
      </c>
      <c r="D767">
        <v>0.158195</v>
      </c>
      <c r="E767">
        <v>6.6</v>
      </c>
    </row>
    <row r="768" spans="1:5" x14ac:dyDescent="0.25">
      <c r="A768" s="21">
        <v>766</v>
      </c>
      <c r="B768" t="s">
        <v>1478</v>
      </c>
      <c r="C768" t="s">
        <v>1479</v>
      </c>
      <c r="D768">
        <v>0.162607</v>
      </c>
      <c r="E768">
        <v>-0.8</v>
      </c>
    </row>
    <row r="769" spans="1:5" x14ac:dyDescent="0.25">
      <c r="A769" s="21">
        <v>767</v>
      </c>
      <c r="B769" t="s">
        <v>1480</v>
      </c>
      <c r="C769" t="s">
        <v>1481</v>
      </c>
      <c r="D769">
        <v>4.9702699999999997E-3</v>
      </c>
      <c r="E769">
        <v>5.5</v>
      </c>
    </row>
    <row r="770" spans="1:5" x14ac:dyDescent="0.25">
      <c r="A770" s="21">
        <v>768</v>
      </c>
      <c r="B770" t="s">
        <v>1482</v>
      </c>
      <c r="C770" t="s">
        <v>1483</v>
      </c>
      <c r="D770">
        <v>3.790512E-2</v>
      </c>
      <c r="E770">
        <v>0.3</v>
      </c>
    </row>
    <row r="771" spans="1:5" x14ac:dyDescent="0.25">
      <c r="A771" s="21">
        <v>769</v>
      </c>
      <c r="B771" t="s">
        <v>1484</v>
      </c>
      <c r="C771" t="s">
        <v>1485</v>
      </c>
      <c r="D771">
        <v>6.5042700000000004E-3</v>
      </c>
      <c r="E771">
        <v>15.4</v>
      </c>
    </row>
    <row r="772" spans="1:5" x14ac:dyDescent="0.25">
      <c r="A772" s="21">
        <v>770</v>
      </c>
      <c r="B772" t="s">
        <v>1486</v>
      </c>
      <c r="C772" t="s">
        <v>1487</v>
      </c>
      <c r="D772">
        <v>16.98</v>
      </c>
      <c r="E772">
        <v>19.5</v>
      </c>
    </row>
    <row r="773" spans="1:5" x14ac:dyDescent="0.25">
      <c r="A773" s="21">
        <v>771</v>
      </c>
      <c r="B773" t="s">
        <v>1488</v>
      </c>
      <c r="C773" t="s">
        <v>1489</v>
      </c>
      <c r="D773">
        <v>341.58</v>
      </c>
      <c r="E773">
        <v>39.1</v>
      </c>
    </row>
    <row r="774" spans="1:5" x14ac:dyDescent="0.25">
      <c r="A774" s="21">
        <v>772</v>
      </c>
      <c r="B774" t="s">
        <v>1490</v>
      </c>
      <c r="C774" t="s">
        <v>1491</v>
      </c>
      <c r="D774">
        <v>0.43714500000000001</v>
      </c>
      <c r="E774">
        <v>5.8</v>
      </c>
    </row>
    <row r="775" spans="1:5" x14ac:dyDescent="0.25">
      <c r="A775" s="21">
        <v>773</v>
      </c>
      <c r="B775" t="s">
        <v>1492</v>
      </c>
      <c r="C775" t="s">
        <v>1492</v>
      </c>
      <c r="D775">
        <v>352.02</v>
      </c>
      <c r="E775">
        <v>0</v>
      </c>
    </row>
    <row r="776" spans="1:5" x14ac:dyDescent="0.25">
      <c r="A776" s="21">
        <v>774</v>
      </c>
      <c r="B776" t="s">
        <v>1493</v>
      </c>
      <c r="C776" t="s">
        <v>1494</v>
      </c>
      <c r="D776">
        <v>1.8877E-4</v>
      </c>
      <c r="E776">
        <v>1.6</v>
      </c>
    </row>
    <row r="777" spans="1:5" x14ac:dyDescent="0.25">
      <c r="A777" s="21">
        <v>775</v>
      </c>
      <c r="B777" t="s">
        <v>1495</v>
      </c>
      <c r="C777" t="s">
        <v>1496</v>
      </c>
      <c r="D777">
        <v>1.59</v>
      </c>
      <c r="E777">
        <v>-0.6</v>
      </c>
    </row>
    <row r="778" spans="1:5" x14ac:dyDescent="0.25">
      <c r="A778" s="21">
        <v>776</v>
      </c>
      <c r="B778" t="s">
        <v>1497</v>
      </c>
      <c r="C778" t="s">
        <v>1498</v>
      </c>
      <c r="D778">
        <v>0.73200299999999996</v>
      </c>
      <c r="E778">
        <v>-4.8</v>
      </c>
    </row>
    <row r="779" spans="1:5" x14ac:dyDescent="0.25">
      <c r="A779" s="21">
        <v>777</v>
      </c>
      <c r="B779" t="s">
        <v>1499</v>
      </c>
      <c r="C779" t="s">
        <v>1500</v>
      </c>
      <c r="D779">
        <v>10.48</v>
      </c>
      <c r="E779">
        <v>8.9</v>
      </c>
    </row>
    <row r="780" spans="1:5" x14ac:dyDescent="0.25">
      <c r="A780" s="21">
        <v>778</v>
      </c>
      <c r="B780" t="s">
        <v>1501</v>
      </c>
      <c r="C780" t="s">
        <v>1502</v>
      </c>
      <c r="D780">
        <v>0.45355200000000001</v>
      </c>
      <c r="E780">
        <v>-3.7</v>
      </c>
    </row>
    <row r="781" spans="1:5" x14ac:dyDescent="0.25">
      <c r="A781" s="21">
        <v>779</v>
      </c>
      <c r="B781" t="s">
        <v>1503</v>
      </c>
      <c r="C781" t="s">
        <v>1503</v>
      </c>
      <c r="D781">
        <v>2.96482E-3</v>
      </c>
      <c r="E781">
        <v>-14.5</v>
      </c>
    </row>
    <row r="782" spans="1:5" x14ac:dyDescent="0.25">
      <c r="A782" s="21">
        <v>780</v>
      </c>
      <c r="B782" t="s">
        <v>1504</v>
      </c>
      <c r="C782" t="s">
        <v>1504</v>
      </c>
      <c r="D782">
        <v>1.6163589999999999E-2</v>
      </c>
      <c r="E782">
        <v>-4.2</v>
      </c>
    </row>
    <row r="783" spans="1:5" x14ac:dyDescent="0.25">
      <c r="A783" s="21">
        <v>781</v>
      </c>
      <c r="B783" t="s">
        <v>1505</v>
      </c>
      <c r="C783" t="s">
        <v>1506</v>
      </c>
      <c r="D783">
        <v>5.2054199999999997E-3</v>
      </c>
      <c r="E783">
        <v>60.7</v>
      </c>
    </row>
    <row r="784" spans="1:5" x14ac:dyDescent="0.25">
      <c r="A784" s="21">
        <v>782</v>
      </c>
      <c r="B784" t="s">
        <v>1507</v>
      </c>
      <c r="C784" t="s">
        <v>1508</v>
      </c>
      <c r="D784">
        <v>1.4990359999999999E-2</v>
      </c>
      <c r="E784">
        <v>41.8</v>
      </c>
    </row>
    <row r="785" spans="1:5" x14ac:dyDescent="0.25">
      <c r="A785" s="21">
        <v>783</v>
      </c>
      <c r="B785" t="s">
        <v>1509</v>
      </c>
      <c r="C785" t="s">
        <v>1510</v>
      </c>
      <c r="D785">
        <v>2.09</v>
      </c>
      <c r="E785">
        <v>5.5</v>
      </c>
    </row>
    <row r="786" spans="1:5" x14ac:dyDescent="0.25">
      <c r="A786" s="21">
        <v>784</v>
      </c>
      <c r="B786" t="s">
        <v>1511</v>
      </c>
      <c r="C786" t="s">
        <v>1512</v>
      </c>
      <c r="D786">
        <v>0.14477699999999999</v>
      </c>
      <c r="E786">
        <v>9.6999999999999993</v>
      </c>
    </row>
    <row r="787" spans="1:5" x14ac:dyDescent="0.25">
      <c r="A787" s="21">
        <v>785</v>
      </c>
      <c r="B787" t="s">
        <v>1513</v>
      </c>
      <c r="C787" t="s">
        <v>1514</v>
      </c>
      <c r="D787">
        <v>8.0656060000000002E-2</v>
      </c>
      <c r="E787">
        <v>-17.7</v>
      </c>
    </row>
    <row r="788" spans="1:5" x14ac:dyDescent="0.25">
      <c r="A788" s="21">
        <v>786</v>
      </c>
      <c r="B788" t="s">
        <v>1515</v>
      </c>
      <c r="C788" t="s">
        <v>1516</v>
      </c>
      <c r="D788">
        <v>889.87</v>
      </c>
      <c r="E788">
        <v>2.2000000000000002</v>
      </c>
    </row>
    <row r="789" spans="1:5" x14ac:dyDescent="0.25">
      <c r="A789" s="21">
        <v>787</v>
      </c>
      <c r="B789" t="s">
        <v>1517</v>
      </c>
      <c r="C789" t="s">
        <v>1518</v>
      </c>
      <c r="D789">
        <v>0.15237800000000001</v>
      </c>
      <c r="E789">
        <v>-2.2999999999999998</v>
      </c>
    </row>
    <row r="790" spans="1:5" x14ac:dyDescent="0.25">
      <c r="A790" s="21">
        <v>788</v>
      </c>
      <c r="B790" t="s">
        <v>1519</v>
      </c>
      <c r="C790" t="s">
        <v>1520</v>
      </c>
      <c r="D790">
        <v>0.220772</v>
      </c>
      <c r="E790">
        <v>-1.8</v>
      </c>
    </row>
    <row r="791" spans="1:5" x14ac:dyDescent="0.25">
      <c r="A791" s="21">
        <v>789</v>
      </c>
      <c r="B791" t="s">
        <v>1521</v>
      </c>
      <c r="C791" t="s">
        <v>1522</v>
      </c>
      <c r="D791">
        <v>14.2</v>
      </c>
      <c r="E791">
        <v>-14.6</v>
      </c>
    </row>
    <row r="792" spans="1:5" x14ac:dyDescent="0.25">
      <c r="A792" s="21">
        <v>790</v>
      </c>
      <c r="B792" t="s">
        <v>1523</v>
      </c>
      <c r="C792" t="s">
        <v>1524</v>
      </c>
      <c r="D792">
        <v>2.88</v>
      </c>
      <c r="E792">
        <v>9.6</v>
      </c>
    </row>
    <row r="793" spans="1:5" x14ac:dyDescent="0.25">
      <c r="A793" s="21">
        <v>791</v>
      </c>
      <c r="B793" t="s">
        <v>1525</v>
      </c>
      <c r="C793" t="s">
        <v>1526</v>
      </c>
      <c r="D793">
        <v>0.135329</v>
      </c>
      <c r="E793">
        <v>-0.2</v>
      </c>
    </row>
    <row r="794" spans="1:5" x14ac:dyDescent="0.25">
      <c r="A794" s="21">
        <v>792</v>
      </c>
      <c r="B794" t="s">
        <v>1527</v>
      </c>
      <c r="C794" t="s">
        <v>1528</v>
      </c>
      <c r="D794">
        <v>7.2697100000000004E-3</v>
      </c>
      <c r="E794">
        <v>2.9</v>
      </c>
    </row>
    <row r="795" spans="1:5" x14ac:dyDescent="0.25">
      <c r="A795" s="21">
        <v>793</v>
      </c>
      <c r="B795" t="s">
        <v>1529</v>
      </c>
      <c r="C795" t="s">
        <v>1530</v>
      </c>
      <c r="D795">
        <v>0.63055000000000005</v>
      </c>
      <c r="E795">
        <v>-1.5</v>
      </c>
    </row>
    <row r="796" spans="1:5" x14ac:dyDescent="0.25">
      <c r="A796" s="21">
        <v>794</v>
      </c>
      <c r="B796" t="s">
        <v>1531</v>
      </c>
      <c r="C796" t="s">
        <v>1532</v>
      </c>
      <c r="D796">
        <v>5.65</v>
      </c>
      <c r="E796">
        <v>-8.1</v>
      </c>
    </row>
    <row r="797" spans="1:5" x14ac:dyDescent="0.25">
      <c r="A797" s="21">
        <v>795</v>
      </c>
      <c r="B797" t="s">
        <v>1533</v>
      </c>
      <c r="C797" t="s">
        <v>1534</v>
      </c>
      <c r="D797">
        <v>203.24</v>
      </c>
      <c r="E797">
        <v>-5.3</v>
      </c>
    </row>
    <row r="798" spans="1:5" x14ac:dyDescent="0.25">
      <c r="A798" s="21">
        <v>796</v>
      </c>
      <c r="B798" t="s">
        <v>1535</v>
      </c>
      <c r="C798" t="s">
        <v>1536</v>
      </c>
      <c r="D798">
        <v>0.61488699999999996</v>
      </c>
      <c r="E798">
        <v>-11</v>
      </c>
    </row>
    <row r="799" spans="1:5" x14ac:dyDescent="0.25">
      <c r="A799" s="21">
        <v>797</v>
      </c>
      <c r="B799" t="s">
        <v>1537</v>
      </c>
      <c r="C799" t="s">
        <v>1538</v>
      </c>
      <c r="D799">
        <v>6.4995000000000005E-4</v>
      </c>
      <c r="E799">
        <v>5.6</v>
      </c>
    </row>
    <row r="800" spans="1:5" x14ac:dyDescent="0.25">
      <c r="A800" s="21">
        <v>798</v>
      </c>
      <c r="B800" t="s">
        <v>1539</v>
      </c>
      <c r="C800" t="s">
        <v>1540</v>
      </c>
      <c r="D800">
        <v>1.2604229999999999E-2</v>
      </c>
      <c r="E800">
        <v>45.1</v>
      </c>
    </row>
    <row r="801" spans="1:5" x14ac:dyDescent="0.25">
      <c r="A801" s="21">
        <v>799</v>
      </c>
      <c r="B801" t="s">
        <v>1541</v>
      </c>
      <c r="C801" t="s">
        <v>1542</v>
      </c>
      <c r="D801">
        <v>6.07</v>
      </c>
      <c r="E801">
        <v>-3.4</v>
      </c>
    </row>
    <row r="802" spans="1:5" x14ac:dyDescent="0.25">
      <c r="A802" s="21">
        <v>800</v>
      </c>
      <c r="B802" t="s">
        <v>1543</v>
      </c>
      <c r="C802" t="s">
        <v>1544</v>
      </c>
      <c r="D802">
        <v>6.343377E-2</v>
      </c>
      <c r="E802">
        <v>34.799999999999997</v>
      </c>
    </row>
    <row r="803" spans="1:5" x14ac:dyDescent="0.25">
      <c r="A803" s="21">
        <v>801</v>
      </c>
      <c r="B803" t="s">
        <v>1545</v>
      </c>
      <c r="C803" t="s">
        <v>1545</v>
      </c>
      <c r="D803">
        <v>9.93</v>
      </c>
      <c r="E803">
        <v>-1.6</v>
      </c>
    </row>
    <row r="804" spans="1:5" x14ac:dyDescent="0.25">
      <c r="A804" s="21">
        <v>802</v>
      </c>
      <c r="B804" t="s">
        <v>1546</v>
      </c>
      <c r="C804" t="s">
        <v>1547</v>
      </c>
      <c r="D804">
        <v>2.3178600000000001E-3</v>
      </c>
      <c r="E804">
        <v>16.8</v>
      </c>
    </row>
    <row r="805" spans="1:5" x14ac:dyDescent="0.25">
      <c r="A805" s="21">
        <v>803</v>
      </c>
      <c r="B805" t="s">
        <v>1548</v>
      </c>
      <c r="C805" t="s">
        <v>1549</v>
      </c>
      <c r="D805">
        <v>0.86600299999999997</v>
      </c>
      <c r="E805">
        <v>24.3</v>
      </c>
    </row>
    <row r="806" spans="1:5" x14ac:dyDescent="0.25">
      <c r="A806" s="21">
        <v>804</v>
      </c>
      <c r="B806" t="s">
        <v>1550</v>
      </c>
      <c r="C806" t="s">
        <v>1551</v>
      </c>
      <c r="D806">
        <v>5.1835800000000001E-2</v>
      </c>
      <c r="E806">
        <v>3</v>
      </c>
    </row>
    <row r="807" spans="1:5" x14ac:dyDescent="0.25">
      <c r="A807" s="21">
        <v>805</v>
      </c>
      <c r="B807" t="s">
        <v>1552</v>
      </c>
      <c r="C807" t="s">
        <v>1553</v>
      </c>
      <c r="D807">
        <v>1.92</v>
      </c>
      <c r="E807">
        <v>-14.1</v>
      </c>
    </row>
    <row r="808" spans="1:5" x14ac:dyDescent="0.25">
      <c r="A808" s="21">
        <v>806</v>
      </c>
      <c r="B808" t="s">
        <v>1554</v>
      </c>
      <c r="C808" t="s">
        <v>1555</v>
      </c>
      <c r="D808">
        <v>0.57367500000000005</v>
      </c>
      <c r="E808">
        <v>47</v>
      </c>
    </row>
    <row r="809" spans="1:5" x14ac:dyDescent="0.25">
      <c r="A809" s="21">
        <v>807</v>
      </c>
      <c r="B809" t="s">
        <v>1556</v>
      </c>
      <c r="C809" t="s">
        <v>1454</v>
      </c>
      <c r="D809">
        <v>1.2</v>
      </c>
      <c r="E809">
        <v>2.2999999999999998</v>
      </c>
    </row>
    <row r="810" spans="1:5" x14ac:dyDescent="0.25">
      <c r="A810" s="21">
        <v>808</v>
      </c>
      <c r="B810" t="s">
        <v>1557</v>
      </c>
      <c r="C810" t="s">
        <v>1558</v>
      </c>
      <c r="D810">
        <v>1.35</v>
      </c>
      <c r="E810">
        <v>-8.8000000000000007</v>
      </c>
    </row>
    <row r="811" spans="1:5" x14ac:dyDescent="0.25">
      <c r="A811" s="21">
        <v>809</v>
      </c>
      <c r="B811" t="s">
        <v>1559</v>
      </c>
      <c r="C811" t="s">
        <v>1560</v>
      </c>
      <c r="D811">
        <v>1.999101E-2</v>
      </c>
      <c r="E811">
        <v>-3.8</v>
      </c>
    </row>
    <row r="812" spans="1:5" x14ac:dyDescent="0.25">
      <c r="A812" s="21">
        <v>810</v>
      </c>
      <c r="B812" t="s">
        <v>1561</v>
      </c>
      <c r="C812" t="s">
        <v>1562</v>
      </c>
      <c r="D812">
        <v>2.84</v>
      </c>
      <c r="E812">
        <v>-1.3</v>
      </c>
    </row>
    <row r="813" spans="1:5" x14ac:dyDescent="0.25">
      <c r="A813" s="21">
        <v>811</v>
      </c>
      <c r="B813" t="s">
        <v>1563</v>
      </c>
      <c r="C813" t="s">
        <v>1564</v>
      </c>
      <c r="D813">
        <v>5.67</v>
      </c>
      <c r="E813">
        <v>9.4</v>
      </c>
    </row>
    <row r="814" spans="1:5" x14ac:dyDescent="0.25">
      <c r="A814" s="21">
        <v>812</v>
      </c>
      <c r="B814" t="s">
        <v>1565</v>
      </c>
      <c r="C814" t="s">
        <v>1566</v>
      </c>
      <c r="D814">
        <v>238.16</v>
      </c>
      <c r="E814">
        <v>-4.0999999999999996</v>
      </c>
    </row>
    <row r="815" spans="1:5" x14ac:dyDescent="0.25">
      <c r="A815" s="21">
        <v>813</v>
      </c>
      <c r="B815" t="s">
        <v>1567</v>
      </c>
      <c r="C815" t="s">
        <v>851</v>
      </c>
      <c r="D815">
        <v>55.7</v>
      </c>
      <c r="E815">
        <v>-8.3000000000000007</v>
      </c>
    </row>
    <row r="816" spans="1:5" x14ac:dyDescent="0.25">
      <c r="A816" s="21">
        <v>814</v>
      </c>
      <c r="B816" t="s">
        <v>1568</v>
      </c>
      <c r="C816" t="s">
        <v>1569</v>
      </c>
      <c r="D816">
        <v>3.82</v>
      </c>
      <c r="E816">
        <v>-5.9</v>
      </c>
    </row>
    <row r="817" spans="1:5" x14ac:dyDescent="0.25">
      <c r="A817" s="21">
        <v>815</v>
      </c>
      <c r="B817" t="s">
        <v>1570</v>
      </c>
      <c r="C817" t="s">
        <v>1570</v>
      </c>
      <c r="D817">
        <v>0.107483</v>
      </c>
      <c r="E817">
        <v>-7</v>
      </c>
    </row>
    <row r="818" spans="1:5" x14ac:dyDescent="0.25">
      <c r="A818" s="21">
        <v>816</v>
      </c>
      <c r="B818" t="s">
        <v>1571</v>
      </c>
      <c r="C818" t="s">
        <v>1572</v>
      </c>
      <c r="D818">
        <v>6037.69</v>
      </c>
      <c r="E818">
        <v>-2.2000000000000002</v>
      </c>
    </row>
    <row r="819" spans="1:5" x14ac:dyDescent="0.25">
      <c r="A819" s="21">
        <v>817</v>
      </c>
      <c r="B819" t="s">
        <v>1573</v>
      </c>
      <c r="C819" t="s">
        <v>1574</v>
      </c>
      <c r="D819">
        <v>1.9497520000000001E-2</v>
      </c>
      <c r="E819">
        <v>7.6</v>
      </c>
    </row>
    <row r="820" spans="1:5" x14ac:dyDescent="0.25">
      <c r="A820" s="21">
        <v>818</v>
      </c>
      <c r="B820" t="s">
        <v>1575</v>
      </c>
      <c r="C820" t="s">
        <v>1576</v>
      </c>
      <c r="D820">
        <v>0.43447200000000002</v>
      </c>
      <c r="E820">
        <v>-31.4</v>
      </c>
    </row>
    <row r="821" spans="1:5" x14ac:dyDescent="0.25">
      <c r="A821" s="21">
        <v>819</v>
      </c>
      <c r="B821" t="s">
        <v>1577</v>
      </c>
      <c r="C821" t="s">
        <v>1578</v>
      </c>
      <c r="D821">
        <v>5.0162000000000004E-4</v>
      </c>
      <c r="E821">
        <v>6.7</v>
      </c>
    </row>
    <row r="822" spans="1:5" x14ac:dyDescent="0.25">
      <c r="A822" s="21">
        <v>820</v>
      </c>
      <c r="B822" t="s">
        <v>1579</v>
      </c>
      <c r="C822" t="s">
        <v>1580</v>
      </c>
      <c r="D822">
        <v>0.377666</v>
      </c>
      <c r="E822">
        <v>40.299999999999997</v>
      </c>
    </row>
    <row r="823" spans="1:5" x14ac:dyDescent="0.25">
      <c r="A823" s="21">
        <v>821</v>
      </c>
      <c r="B823" t="s">
        <v>1581</v>
      </c>
      <c r="C823" t="s">
        <v>1582</v>
      </c>
      <c r="D823">
        <v>1.5217970000000001E-2</v>
      </c>
      <c r="E823">
        <v>0.5</v>
      </c>
    </row>
    <row r="824" spans="1:5" x14ac:dyDescent="0.25">
      <c r="A824" s="21">
        <v>822</v>
      </c>
      <c r="B824" t="s">
        <v>1583</v>
      </c>
      <c r="C824" t="s">
        <v>1584</v>
      </c>
      <c r="D824">
        <v>6.25678E-3</v>
      </c>
      <c r="E824">
        <v>8.3000000000000007</v>
      </c>
    </row>
    <row r="825" spans="1:5" x14ac:dyDescent="0.25">
      <c r="A825" s="21">
        <v>823</v>
      </c>
      <c r="B825" t="s">
        <v>1585</v>
      </c>
      <c r="C825" t="s">
        <v>1586</v>
      </c>
      <c r="D825">
        <v>1.2782129999999999E-2</v>
      </c>
      <c r="E825">
        <v>-0.3</v>
      </c>
    </row>
    <row r="826" spans="1:5" x14ac:dyDescent="0.25">
      <c r="A826" s="21">
        <v>824</v>
      </c>
      <c r="B826" t="s">
        <v>1587</v>
      </c>
      <c r="C826" t="s">
        <v>1588</v>
      </c>
      <c r="D826">
        <v>4.1663200000000003E-3</v>
      </c>
      <c r="E826">
        <v>-4.8</v>
      </c>
    </row>
    <row r="827" spans="1:5" x14ac:dyDescent="0.25">
      <c r="A827" s="21">
        <v>825</v>
      </c>
      <c r="B827" t="s">
        <v>1589</v>
      </c>
      <c r="C827" t="s">
        <v>1590</v>
      </c>
      <c r="D827">
        <v>0.60275500000000004</v>
      </c>
      <c r="E827">
        <v>9.9</v>
      </c>
    </row>
    <row r="828" spans="1:5" x14ac:dyDescent="0.25">
      <c r="A828" s="21">
        <v>826</v>
      </c>
      <c r="B828" t="s">
        <v>1591</v>
      </c>
      <c r="C828" t="s">
        <v>1592</v>
      </c>
      <c r="D828">
        <v>7.6222299999999998E-3</v>
      </c>
      <c r="E828">
        <v>30</v>
      </c>
    </row>
    <row r="829" spans="1:5" x14ac:dyDescent="0.25">
      <c r="A829" s="21">
        <v>827</v>
      </c>
      <c r="B829" t="s">
        <v>1593</v>
      </c>
      <c r="C829" t="s">
        <v>1594</v>
      </c>
      <c r="D829">
        <v>0.29136699999999999</v>
      </c>
      <c r="E829">
        <v>4.9000000000000004</v>
      </c>
    </row>
    <row r="830" spans="1:5" x14ac:dyDescent="0.25">
      <c r="A830" s="21">
        <v>828</v>
      </c>
      <c r="B830" t="s">
        <v>1595</v>
      </c>
      <c r="C830" t="s">
        <v>1596</v>
      </c>
      <c r="D830">
        <v>1.6933239999999999E-2</v>
      </c>
      <c r="E830">
        <v>6</v>
      </c>
    </row>
    <row r="831" spans="1:5" x14ac:dyDescent="0.25">
      <c r="A831" s="21">
        <v>829</v>
      </c>
      <c r="B831" t="s">
        <v>1597</v>
      </c>
      <c r="C831" t="s">
        <v>1598</v>
      </c>
      <c r="D831">
        <v>6.9489490000000001E-2</v>
      </c>
      <c r="E831">
        <v>11.9</v>
      </c>
    </row>
    <row r="832" spans="1:5" x14ac:dyDescent="0.25">
      <c r="A832" s="21">
        <v>830</v>
      </c>
      <c r="B832" t="s">
        <v>1599</v>
      </c>
      <c r="C832" t="s">
        <v>1600</v>
      </c>
      <c r="D832">
        <v>1.05</v>
      </c>
      <c r="E832">
        <v>2.9</v>
      </c>
    </row>
    <row r="833" spans="1:5" x14ac:dyDescent="0.25">
      <c r="A833" s="21">
        <v>831</v>
      </c>
      <c r="B833" t="s">
        <v>1601</v>
      </c>
      <c r="C833" t="s">
        <v>1602</v>
      </c>
      <c r="D833">
        <v>0.50141999999999998</v>
      </c>
      <c r="E833">
        <v>0.1</v>
      </c>
    </row>
    <row r="834" spans="1:5" x14ac:dyDescent="0.25">
      <c r="A834" s="21">
        <v>832</v>
      </c>
      <c r="B834" t="s">
        <v>1603</v>
      </c>
      <c r="C834" t="s">
        <v>1604</v>
      </c>
      <c r="D834">
        <v>2.0499999999999998</v>
      </c>
      <c r="E834">
        <v>2.6</v>
      </c>
    </row>
    <row r="835" spans="1:5" x14ac:dyDescent="0.25">
      <c r="A835" s="21">
        <v>833</v>
      </c>
      <c r="B835" t="s">
        <v>1605</v>
      </c>
      <c r="C835" t="s">
        <v>1606</v>
      </c>
      <c r="D835">
        <v>4.3677979999999998E-2</v>
      </c>
      <c r="E835">
        <v>0.7</v>
      </c>
    </row>
    <row r="836" spans="1:5" x14ac:dyDescent="0.25">
      <c r="A836" s="21">
        <v>834</v>
      </c>
      <c r="B836" t="s">
        <v>1607</v>
      </c>
      <c r="C836" t="s">
        <v>1608</v>
      </c>
      <c r="D836">
        <v>2.341799E-2</v>
      </c>
      <c r="E836">
        <v>-14.4</v>
      </c>
    </row>
    <row r="837" spans="1:5" x14ac:dyDescent="0.25">
      <c r="A837" s="21">
        <v>835</v>
      </c>
      <c r="B837" t="s">
        <v>1609</v>
      </c>
      <c r="C837" t="s">
        <v>1610</v>
      </c>
      <c r="D837">
        <v>7.5620889999999996E-2</v>
      </c>
      <c r="E837">
        <v>2.8</v>
      </c>
    </row>
    <row r="838" spans="1:5" x14ac:dyDescent="0.25">
      <c r="A838" s="21">
        <v>836</v>
      </c>
      <c r="B838" t="s">
        <v>1611</v>
      </c>
      <c r="C838" t="s">
        <v>1612</v>
      </c>
      <c r="D838">
        <v>1.9008870000000001E-2</v>
      </c>
      <c r="E838">
        <v>147.30000000000001</v>
      </c>
    </row>
    <row r="839" spans="1:5" x14ac:dyDescent="0.25">
      <c r="A839" s="21">
        <v>837</v>
      </c>
      <c r="B839" t="s">
        <v>1613</v>
      </c>
      <c r="C839" t="s">
        <v>1614</v>
      </c>
      <c r="D839">
        <v>4.5706440000000001E-2</v>
      </c>
      <c r="E839">
        <v>-4.3</v>
      </c>
    </row>
    <row r="840" spans="1:5" x14ac:dyDescent="0.25">
      <c r="A840" s="21">
        <v>838</v>
      </c>
      <c r="B840" t="s">
        <v>1615</v>
      </c>
      <c r="C840" t="s">
        <v>1616</v>
      </c>
      <c r="D840">
        <v>310.95999999999998</v>
      </c>
      <c r="E840">
        <v>-1.2</v>
      </c>
    </row>
    <row r="841" spans="1:5" x14ac:dyDescent="0.25">
      <c r="A841" s="21">
        <v>839</v>
      </c>
      <c r="B841" t="s">
        <v>1617</v>
      </c>
      <c r="C841" t="s">
        <v>1618</v>
      </c>
      <c r="D841">
        <v>0.13072400000000001</v>
      </c>
      <c r="E841">
        <v>-1.7</v>
      </c>
    </row>
    <row r="842" spans="1:5" x14ac:dyDescent="0.25">
      <c r="A842" s="21">
        <v>840</v>
      </c>
      <c r="B842" t="s">
        <v>1619</v>
      </c>
      <c r="C842" t="s">
        <v>1620</v>
      </c>
      <c r="D842">
        <v>9.1731599999999996E-3</v>
      </c>
      <c r="E842">
        <v>-0.2</v>
      </c>
    </row>
    <row r="843" spans="1:5" x14ac:dyDescent="0.25">
      <c r="A843" s="21">
        <v>841</v>
      </c>
      <c r="B843" t="s">
        <v>1621</v>
      </c>
      <c r="C843" t="s">
        <v>1622</v>
      </c>
      <c r="D843">
        <v>388.28</v>
      </c>
      <c r="E843">
        <v>4.9000000000000004</v>
      </c>
    </row>
    <row r="844" spans="1:5" x14ac:dyDescent="0.25">
      <c r="A844" s="21">
        <v>842</v>
      </c>
      <c r="B844" t="s">
        <v>1623</v>
      </c>
      <c r="C844" t="s">
        <v>1624</v>
      </c>
      <c r="D844">
        <v>0.101282</v>
      </c>
      <c r="E844">
        <v>-3.5</v>
      </c>
    </row>
    <row r="845" spans="1:5" x14ac:dyDescent="0.25">
      <c r="A845" s="21">
        <v>843</v>
      </c>
      <c r="B845" t="s">
        <v>1625</v>
      </c>
      <c r="C845" t="s">
        <v>1626</v>
      </c>
      <c r="D845">
        <v>232.49</v>
      </c>
      <c r="E845">
        <v>-11.4</v>
      </c>
    </row>
    <row r="846" spans="1:5" x14ac:dyDescent="0.25">
      <c r="A846" s="21">
        <v>844</v>
      </c>
      <c r="B846" t="s">
        <v>1627</v>
      </c>
      <c r="C846" t="s">
        <v>1628</v>
      </c>
      <c r="D846">
        <v>1.48</v>
      </c>
      <c r="E846">
        <v>1.9</v>
      </c>
    </row>
    <row r="847" spans="1:5" x14ac:dyDescent="0.25">
      <c r="A847" s="21">
        <v>845</v>
      </c>
      <c r="B847" t="s">
        <v>1629</v>
      </c>
      <c r="C847" t="s">
        <v>1630</v>
      </c>
      <c r="D847">
        <v>6.4095999999999997E-3</v>
      </c>
      <c r="E847">
        <v>-10</v>
      </c>
    </row>
    <row r="848" spans="1:5" x14ac:dyDescent="0.25">
      <c r="A848" s="21">
        <v>846</v>
      </c>
      <c r="B848" t="s">
        <v>1631</v>
      </c>
      <c r="C848" t="s">
        <v>1632</v>
      </c>
      <c r="D848">
        <v>2.4500000000000002</v>
      </c>
      <c r="E848">
        <v>-5.0999999999999996</v>
      </c>
    </row>
    <row r="849" spans="1:5" x14ac:dyDescent="0.25">
      <c r="A849" s="21">
        <v>847</v>
      </c>
      <c r="B849" t="s">
        <v>1633</v>
      </c>
      <c r="C849" t="s">
        <v>1633</v>
      </c>
      <c r="D849">
        <v>1.77</v>
      </c>
      <c r="E849">
        <v>0.1</v>
      </c>
    </row>
    <row r="850" spans="1:5" x14ac:dyDescent="0.25">
      <c r="A850" s="21">
        <v>848</v>
      </c>
      <c r="B850" t="s">
        <v>1634</v>
      </c>
      <c r="C850" t="s">
        <v>1634</v>
      </c>
      <c r="D850">
        <v>2.38</v>
      </c>
      <c r="E850">
        <v>-3.9</v>
      </c>
    </row>
    <row r="851" spans="1:5" x14ac:dyDescent="0.25">
      <c r="A851" s="21">
        <v>849</v>
      </c>
      <c r="B851" t="s">
        <v>1635</v>
      </c>
      <c r="C851" t="s">
        <v>1572</v>
      </c>
      <c r="D851">
        <v>1.294842E-2</v>
      </c>
      <c r="E851">
        <v>-9.1</v>
      </c>
    </row>
    <row r="852" spans="1:5" x14ac:dyDescent="0.25">
      <c r="A852" s="21">
        <v>850</v>
      </c>
      <c r="B852" t="s">
        <v>1636</v>
      </c>
      <c r="C852" t="s">
        <v>1637</v>
      </c>
      <c r="D852">
        <v>1.2601999999999999E-4</v>
      </c>
      <c r="E852">
        <v>38.700000000000003</v>
      </c>
    </row>
    <row r="853" spans="1:5" x14ac:dyDescent="0.25">
      <c r="A853" s="21">
        <v>851</v>
      </c>
      <c r="B853" t="s">
        <v>1638</v>
      </c>
      <c r="C853" t="s">
        <v>1639</v>
      </c>
      <c r="D853">
        <v>0.430446</v>
      </c>
      <c r="E853">
        <v>-5.8</v>
      </c>
    </row>
    <row r="854" spans="1:5" x14ac:dyDescent="0.25">
      <c r="A854" s="21">
        <v>852</v>
      </c>
      <c r="B854" t="s">
        <v>1640</v>
      </c>
      <c r="C854" t="s">
        <v>1641</v>
      </c>
      <c r="D854">
        <v>1410.27</v>
      </c>
      <c r="E854">
        <v>-3.2</v>
      </c>
    </row>
    <row r="855" spans="1:5" x14ac:dyDescent="0.25">
      <c r="A855" s="21">
        <v>853</v>
      </c>
      <c r="B855" t="s">
        <v>1642</v>
      </c>
      <c r="C855" t="s">
        <v>1643</v>
      </c>
      <c r="D855">
        <v>3.2066200000000003E-2</v>
      </c>
      <c r="E855">
        <v>-1.1000000000000001</v>
      </c>
    </row>
    <row r="856" spans="1:5" x14ac:dyDescent="0.25">
      <c r="A856" s="21">
        <v>854</v>
      </c>
      <c r="B856" t="s">
        <v>1644</v>
      </c>
      <c r="C856" t="s">
        <v>1645</v>
      </c>
      <c r="D856">
        <v>2.3199999999999998</v>
      </c>
      <c r="E856">
        <v>-16.5</v>
      </c>
    </row>
    <row r="857" spans="1:5" x14ac:dyDescent="0.25">
      <c r="A857" s="21">
        <v>855</v>
      </c>
      <c r="B857" t="s">
        <v>1646</v>
      </c>
      <c r="C857" t="s">
        <v>1647</v>
      </c>
      <c r="D857">
        <v>1.82</v>
      </c>
      <c r="E857">
        <v>6.1</v>
      </c>
    </row>
    <row r="858" spans="1:5" x14ac:dyDescent="0.25">
      <c r="A858" s="21">
        <v>856</v>
      </c>
      <c r="B858" t="s">
        <v>1648</v>
      </c>
      <c r="C858" t="s">
        <v>1649</v>
      </c>
      <c r="D858">
        <v>0.42308400000000002</v>
      </c>
      <c r="E858">
        <v>5.2</v>
      </c>
    </row>
    <row r="859" spans="1:5" x14ac:dyDescent="0.25">
      <c r="A859" s="21">
        <v>857</v>
      </c>
      <c r="B859" t="s">
        <v>1650</v>
      </c>
      <c r="C859" t="s">
        <v>1651</v>
      </c>
      <c r="D859">
        <v>22.85</v>
      </c>
      <c r="E859">
        <v>-26.7</v>
      </c>
    </row>
    <row r="860" spans="1:5" x14ac:dyDescent="0.25">
      <c r="A860" s="21">
        <v>858</v>
      </c>
      <c r="B860" t="s">
        <v>1652</v>
      </c>
      <c r="C860" t="s">
        <v>1653</v>
      </c>
      <c r="D860">
        <v>4.53</v>
      </c>
      <c r="E860">
        <v>1.3</v>
      </c>
    </row>
    <row r="861" spans="1:5" x14ac:dyDescent="0.25">
      <c r="A861" s="21">
        <v>859</v>
      </c>
      <c r="B861" t="s">
        <v>1654</v>
      </c>
      <c r="C861" t="s">
        <v>1655</v>
      </c>
      <c r="D861">
        <v>4.51</v>
      </c>
      <c r="E861">
        <v>-2.9</v>
      </c>
    </row>
    <row r="862" spans="1:5" x14ac:dyDescent="0.25">
      <c r="A862" s="21">
        <v>860</v>
      </c>
      <c r="B862" t="s">
        <v>1656</v>
      </c>
      <c r="C862" t="s">
        <v>1409</v>
      </c>
      <c r="D862">
        <v>6.2819999999999998E-5</v>
      </c>
      <c r="E862">
        <v>-10.7</v>
      </c>
    </row>
    <row r="863" spans="1:5" x14ac:dyDescent="0.25">
      <c r="A863" s="21">
        <v>861</v>
      </c>
      <c r="B863" t="s">
        <v>1657</v>
      </c>
      <c r="C863" t="s">
        <v>1658</v>
      </c>
      <c r="D863">
        <v>1.53</v>
      </c>
      <c r="E863">
        <v>6.1</v>
      </c>
    </row>
    <row r="864" spans="1:5" x14ac:dyDescent="0.25">
      <c r="A864" s="21">
        <v>862</v>
      </c>
      <c r="B864" t="s">
        <v>1659</v>
      </c>
      <c r="C864" t="s">
        <v>1660</v>
      </c>
      <c r="D864">
        <v>0.545076</v>
      </c>
      <c r="E864">
        <v>-15.1</v>
      </c>
    </row>
    <row r="865" spans="1:5" x14ac:dyDescent="0.25">
      <c r="A865" s="21">
        <v>863</v>
      </c>
      <c r="B865" t="s">
        <v>1661</v>
      </c>
      <c r="C865" t="s">
        <v>1662</v>
      </c>
      <c r="D865">
        <v>0.221549</v>
      </c>
      <c r="E865">
        <v>-6.7</v>
      </c>
    </row>
    <row r="866" spans="1:5" x14ac:dyDescent="0.25">
      <c r="A866" s="21">
        <v>864</v>
      </c>
      <c r="B866" t="s">
        <v>1663</v>
      </c>
      <c r="C866" t="s">
        <v>1664</v>
      </c>
      <c r="D866">
        <v>5.22</v>
      </c>
      <c r="E866">
        <v>10</v>
      </c>
    </row>
    <row r="867" spans="1:5" x14ac:dyDescent="0.25">
      <c r="A867" s="21">
        <v>865</v>
      </c>
      <c r="B867" t="s">
        <v>1665</v>
      </c>
      <c r="C867" t="s">
        <v>1666</v>
      </c>
      <c r="D867">
        <v>0.99786600000000003</v>
      </c>
      <c r="E867">
        <v>-1.4</v>
      </c>
    </row>
    <row r="868" spans="1:5" x14ac:dyDescent="0.25">
      <c r="A868" s="21">
        <v>866</v>
      </c>
      <c r="B868" t="s">
        <v>1667</v>
      </c>
      <c r="C868" t="s">
        <v>1668</v>
      </c>
      <c r="D868">
        <v>5.2413590000000003E-2</v>
      </c>
      <c r="E868">
        <v>21.4</v>
      </c>
    </row>
    <row r="869" spans="1:5" x14ac:dyDescent="0.25">
      <c r="A869" s="21">
        <v>867</v>
      </c>
      <c r="B869" t="s">
        <v>1669</v>
      </c>
      <c r="C869" t="s">
        <v>1670</v>
      </c>
      <c r="D869">
        <v>0.36542200000000002</v>
      </c>
      <c r="E869">
        <v>-2.8</v>
      </c>
    </row>
    <row r="870" spans="1:5" x14ac:dyDescent="0.25">
      <c r="A870" s="21">
        <v>868</v>
      </c>
      <c r="B870" t="s">
        <v>1671</v>
      </c>
      <c r="C870" t="s">
        <v>1672</v>
      </c>
      <c r="D870">
        <v>5.071345E-2</v>
      </c>
      <c r="E870">
        <v>2.6</v>
      </c>
    </row>
    <row r="871" spans="1:5" x14ac:dyDescent="0.25">
      <c r="A871" s="21">
        <v>869</v>
      </c>
      <c r="B871" t="s">
        <v>1673</v>
      </c>
      <c r="C871" t="s">
        <v>1674</v>
      </c>
      <c r="D871">
        <v>9.6209900000000001E-2</v>
      </c>
      <c r="E871">
        <v>2.6</v>
      </c>
    </row>
    <row r="872" spans="1:5" x14ac:dyDescent="0.25">
      <c r="A872" s="21">
        <v>870</v>
      </c>
      <c r="B872" t="s">
        <v>1675</v>
      </c>
      <c r="C872" t="s">
        <v>1676</v>
      </c>
      <c r="D872">
        <v>0.88198799999999999</v>
      </c>
      <c r="E872">
        <v>-15.4</v>
      </c>
    </row>
    <row r="873" spans="1:5" x14ac:dyDescent="0.25">
      <c r="A873" s="21">
        <v>871</v>
      </c>
      <c r="B873" t="s">
        <v>1677</v>
      </c>
      <c r="C873" t="s">
        <v>1678</v>
      </c>
      <c r="D873">
        <v>0.33259899999999998</v>
      </c>
      <c r="E873">
        <v>0</v>
      </c>
    </row>
    <row r="874" spans="1:5" x14ac:dyDescent="0.25">
      <c r="A874" s="21">
        <v>872</v>
      </c>
      <c r="B874" t="s">
        <v>1679</v>
      </c>
      <c r="C874" t="s">
        <v>1680</v>
      </c>
      <c r="D874">
        <v>2.69</v>
      </c>
      <c r="E874">
        <v>2.8</v>
      </c>
    </row>
    <row r="875" spans="1:5" x14ac:dyDescent="0.25">
      <c r="A875" s="21">
        <v>873</v>
      </c>
      <c r="B875" t="s">
        <v>1681</v>
      </c>
      <c r="C875" t="s">
        <v>1682</v>
      </c>
      <c r="D875">
        <v>14.37</v>
      </c>
      <c r="E875">
        <v>-5.0999999999999996</v>
      </c>
    </row>
    <row r="876" spans="1:5" x14ac:dyDescent="0.25">
      <c r="A876" s="21">
        <v>874</v>
      </c>
      <c r="B876" t="s">
        <v>1683</v>
      </c>
      <c r="C876" t="s">
        <v>1684</v>
      </c>
      <c r="D876">
        <v>2.140618E-2</v>
      </c>
      <c r="E876">
        <v>-2.1</v>
      </c>
    </row>
    <row r="877" spans="1:5" x14ac:dyDescent="0.25">
      <c r="A877" s="21">
        <v>875</v>
      </c>
      <c r="B877" t="s">
        <v>1685</v>
      </c>
      <c r="C877" t="s">
        <v>1686</v>
      </c>
      <c r="D877">
        <v>580.09</v>
      </c>
      <c r="E877">
        <v>6.3</v>
      </c>
    </row>
    <row r="878" spans="1:5" x14ac:dyDescent="0.25">
      <c r="A878" s="21">
        <v>876</v>
      </c>
      <c r="B878" t="s">
        <v>1687</v>
      </c>
      <c r="C878" t="s">
        <v>1688</v>
      </c>
      <c r="D878">
        <v>4.4766880000000002E-2</v>
      </c>
      <c r="E878">
        <v>0.6</v>
      </c>
    </row>
    <row r="879" spans="1:5" x14ac:dyDescent="0.25">
      <c r="A879" s="21">
        <v>877</v>
      </c>
      <c r="B879" t="s">
        <v>1689</v>
      </c>
      <c r="C879" t="s">
        <v>1690</v>
      </c>
      <c r="D879">
        <v>0.27934199999999998</v>
      </c>
      <c r="E879">
        <v>-2.7</v>
      </c>
    </row>
    <row r="880" spans="1:5" x14ac:dyDescent="0.25">
      <c r="A880" s="21">
        <v>878</v>
      </c>
      <c r="B880" t="s">
        <v>1691</v>
      </c>
      <c r="C880" t="s">
        <v>1692</v>
      </c>
      <c r="D880">
        <v>0.387214</v>
      </c>
      <c r="E880">
        <v>-27</v>
      </c>
    </row>
    <row r="881" spans="1:5" x14ac:dyDescent="0.25">
      <c r="A881" s="21">
        <v>879</v>
      </c>
      <c r="B881" t="s">
        <v>1693</v>
      </c>
      <c r="C881" t="s">
        <v>1694</v>
      </c>
      <c r="D881">
        <v>1.55</v>
      </c>
      <c r="E881">
        <v>13.7</v>
      </c>
    </row>
    <row r="882" spans="1:5" x14ac:dyDescent="0.25">
      <c r="A882" s="21">
        <v>880</v>
      </c>
      <c r="B882" t="s">
        <v>1695</v>
      </c>
      <c r="C882" t="s">
        <v>1696</v>
      </c>
      <c r="D882">
        <v>0.119265</v>
      </c>
      <c r="E882">
        <v>-13</v>
      </c>
    </row>
    <row r="883" spans="1:5" x14ac:dyDescent="0.25">
      <c r="A883" s="21">
        <v>881</v>
      </c>
      <c r="B883" t="s">
        <v>1697</v>
      </c>
      <c r="C883" t="s">
        <v>1698</v>
      </c>
      <c r="D883">
        <v>66.19</v>
      </c>
      <c r="E883">
        <v>-0.7</v>
      </c>
    </row>
    <row r="884" spans="1:5" x14ac:dyDescent="0.25">
      <c r="A884" s="21">
        <v>882</v>
      </c>
      <c r="B884" t="s">
        <v>1699</v>
      </c>
      <c r="C884" t="s">
        <v>1700</v>
      </c>
      <c r="D884">
        <v>104.61</v>
      </c>
      <c r="E884">
        <v>1.7</v>
      </c>
    </row>
    <row r="885" spans="1:5" x14ac:dyDescent="0.25">
      <c r="A885" s="21">
        <v>883</v>
      </c>
      <c r="B885" t="s">
        <v>1701</v>
      </c>
      <c r="C885" t="s">
        <v>1702</v>
      </c>
      <c r="D885">
        <v>0.37123400000000001</v>
      </c>
      <c r="E885">
        <v>22.4</v>
      </c>
    </row>
    <row r="886" spans="1:5" x14ac:dyDescent="0.25">
      <c r="A886" s="21">
        <v>884</v>
      </c>
      <c r="B886" t="s">
        <v>1703</v>
      </c>
      <c r="C886" t="s">
        <v>881</v>
      </c>
      <c r="D886">
        <v>3.5031310000000003E-2</v>
      </c>
      <c r="E886">
        <v>-9.3000000000000007</v>
      </c>
    </row>
    <row r="887" spans="1:5" x14ac:dyDescent="0.25">
      <c r="A887" s="21">
        <v>885</v>
      </c>
      <c r="B887" t="s">
        <v>1704</v>
      </c>
      <c r="C887" t="s">
        <v>1705</v>
      </c>
      <c r="D887">
        <v>3.4485000000000002E-3</v>
      </c>
      <c r="E887">
        <v>7.6</v>
      </c>
    </row>
    <row r="888" spans="1:5" x14ac:dyDescent="0.25">
      <c r="A888" s="21">
        <v>886</v>
      </c>
      <c r="B888" t="s">
        <v>1706</v>
      </c>
      <c r="C888" t="s">
        <v>1707</v>
      </c>
      <c r="D888">
        <v>92.89</v>
      </c>
      <c r="E888">
        <v>2.2000000000000002</v>
      </c>
    </row>
    <row r="889" spans="1:5" x14ac:dyDescent="0.25">
      <c r="A889" s="21">
        <v>887</v>
      </c>
      <c r="B889" t="s">
        <v>1708</v>
      </c>
      <c r="C889" t="s">
        <v>1709</v>
      </c>
      <c r="D889">
        <v>1.4663999999999999E-4</v>
      </c>
      <c r="E889">
        <v>-7.4</v>
      </c>
    </row>
    <row r="890" spans="1:5" x14ac:dyDescent="0.25">
      <c r="A890" s="21">
        <v>888</v>
      </c>
      <c r="B890" t="s">
        <v>1710</v>
      </c>
      <c r="C890" t="s">
        <v>1711</v>
      </c>
      <c r="D890">
        <v>0.11364299999999999</v>
      </c>
      <c r="E890">
        <v>-0.5</v>
      </c>
    </row>
    <row r="891" spans="1:5" x14ac:dyDescent="0.25">
      <c r="A891" s="21">
        <v>889</v>
      </c>
      <c r="B891" t="s">
        <v>1712</v>
      </c>
      <c r="C891" t="s">
        <v>1712</v>
      </c>
      <c r="D891">
        <v>0.26761400000000002</v>
      </c>
      <c r="E891">
        <v>-2.4</v>
      </c>
    </row>
    <row r="892" spans="1:5" x14ac:dyDescent="0.25">
      <c r="A892" s="21">
        <v>890</v>
      </c>
      <c r="B892" t="s">
        <v>1713</v>
      </c>
      <c r="C892" t="s">
        <v>1714</v>
      </c>
      <c r="D892">
        <v>0.277528</v>
      </c>
      <c r="E892">
        <v>-9.8000000000000007</v>
      </c>
    </row>
    <row r="893" spans="1:5" x14ac:dyDescent="0.25">
      <c r="A893" s="21">
        <v>891</v>
      </c>
      <c r="B893" t="s">
        <v>1715</v>
      </c>
      <c r="C893" t="s">
        <v>1716</v>
      </c>
      <c r="D893">
        <v>5.31</v>
      </c>
      <c r="E893">
        <v>7.4</v>
      </c>
    </row>
    <row r="894" spans="1:5" x14ac:dyDescent="0.25">
      <c r="A894" s="21">
        <v>892</v>
      </c>
      <c r="B894" t="s">
        <v>1717</v>
      </c>
      <c r="C894" t="s">
        <v>1718</v>
      </c>
      <c r="D894">
        <v>16.260000000000002</v>
      </c>
      <c r="E894">
        <v>-4.8</v>
      </c>
    </row>
    <row r="895" spans="1:5" x14ac:dyDescent="0.25">
      <c r="A895" s="21">
        <v>893</v>
      </c>
      <c r="B895" t="s">
        <v>1719</v>
      </c>
      <c r="C895" t="s">
        <v>1720</v>
      </c>
      <c r="D895">
        <v>0.274538</v>
      </c>
      <c r="E895">
        <v>-9.5</v>
      </c>
    </row>
    <row r="896" spans="1:5" x14ac:dyDescent="0.25">
      <c r="A896" s="21">
        <v>894</v>
      </c>
      <c r="B896" t="s">
        <v>1721</v>
      </c>
      <c r="C896" t="s">
        <v>1722</v>
      </c>
      <c r="D896">
        <v>1.2834599999999999E-3</v>
      </c>
      <c r="E896">
        <v>3.9</v>
      </c>
    </row>
    <row r="897" spans="1:5" x14ac:dyDescent="0.25">
      <c r="A897" s="21">
        <v>895</v>
      </c>
      <c r="B897" t="s">
        <v>1723</v>
      </c>
      <c r="C897" t="s">
        <v>1724</v>
      </c>
      <c r="D897">
        <v>0.39508500000000002</v>
      </c>
      <c r="E897">
        <v>4.5999999999999996</v>
      </c>
    </row>
    <row r="898" spans="1:5" x14ac:dyDescent="0.25">
      <c r="A898" s="21">
        <v>896</v>
      </c>
      <c r="B898" t="s">
        <v>1725</v>
      </c>
      <c r="C898" t="s">
        <v>1726</v>
      </c>
      <c r="D898">
        <v>37.5</v>
      </c>
      <c r="E898">
        <v>4.9000000000000004</v>
      </c>
    </row>
    <row r="899" spans="1:5" x14ac:dyDescent="0.25">
      <c r="A899" s="21">
        <v>897</v>
      </c>
      <c r="B899" t="s">
        <v>1727</v>
      </c>
      <c r="C899" t="s">
        <v>1728</v>
      </c>
      <c r="D899">
        <v>349.1</v>
      </c>
      <c r="E899">
        <v>2.9</v>
      </c>
    </row>
    <row r="900" spans="1:5" x14ac:dyDescent="0.25">
      <c r="A900" s="21">
        <v>898</v>
      </c>
      <c r="B900" t="s">
        <v>1729</v>
      </c>
      <c r="C900" t="s">
        <v>1730</v>
      </c>
      <c r="D900">
        <v>9.7329040000000006E-2</v>
      </c>
      <c r="E900">
        <v>18.5</v>
      </c>
    </row>
    <row r="901" spans="1:5" x14ac:dyDescent="0.25">
      <c r="A901" s="21">
        <v>899</v>
      </c>
      <c r="B901" t="s">
        <v>1731</v>
      </c>
      <c r="C901" t="s">
        <v>1732</v>
      </c>
      <c r="D901">
        <v>0.14055000000000001</v>
      </c>
      <c r="E901">
        <v>-2.4</v>
      </c>
    </row>
    <row r="902" spans="1:5" x14ac:dyDescent="0.25">
      <c r="A902" s="21">
        <v>900</v>
      </c>
      <c r="B902" t="s">
        <v>1733</v>
      </c>
      <c r="C902" t="s">
        <v>1734</v>
      </c>
      <c r="D902">
        <v>0.15190899999999999</v>
      </c>
      <c r="E902">
        <v>9.8000000000000007</v>
      </c>
    </row>
    <row r="903" spans="1:5" x14ac:dyDescent="0.25">
      <c r="A903" s="21">
        <v>901</v>
      </c>
      <c r="B903" t="s">
        <v>1735</v>
      </c>
      <c r="C903" t="s">
        <v>1736</v>
      </c>
      <c r="D903">
        <v>0.50101899999999999</v>
      </c>
      <c r="E903">
        <v>-8</v>
      </c>
    </row>
    <row r="904" spans="1:5" x14ac:dyDescent="0.25">
      <c r="A904" s="21">
        <v>902</v>
      </c>
      <c r="B904" t="s">
        <v>1737</v>
      </c>
      <c r="C904" t="s">
        <v>1738</v>
      </c>
      <c r="D904">
        <v>6.038541E-2</v>
      </c>
      <c r="E904">
        <v>-1.5</v>
      </c>
    </row>
    <row r="905" spans="1:5" x14ac:dyDescent="0.25">
      <c r="A905" s="21">
        <v>903</v>
      </c>
      <c r="B905" t="s">
        <v>1739</v>
      </c>
      <c r="C905" t="s">
        <v>1740</v>
      </c>
      <c r="D905">
        <v>3.930231E-2</v>
      </c>
      <c r="E905">
        <v>-14.3</v>
      </c>
    </row>
    <row r="906" spans="1:5" x14ac:dyDescent="0.25">
      <c r="A906" s="21">
        <v>904</v>
      </c>
      <c r="B906" t="s">
        <v>1741</v>
      </c>
      <c r="C906" t="s">
        <v>1742</v>
      </c>
      <c r="D906">
        <v>1.215579E-2</v>
      </c>
      <c r="E906">
        <v>-1.6</v>
      </c>
    </row>
    <row r="907" spans="1:5" x14ac:dyDescent="0.25">
      <c r="A907" s="21">
        <v>905</v>
      </c>
      <c r="B907" t="s">
        <v>1743</v>
      </c>
      <c r="C907" t="s">
        <v>1744</v>
      </c>
      <c r="D907">
        <v>1.05</v>
      </c>
      <c r="E907">
        <v>-8.1999999999999993</v>
      </c>
    </row>
    <row r="908" spans="1:5" x14ac:dyDescent="0.25">
      <c r="A908" s="21">
        <v>906</v>
      </c>
      <c r="B908" t="s">
        <v>1745</v>
      </c>
      <c r="C908" t="s">
        <v>1746</v>
      </c>
      <c r="D908">
        <v>316.81</v>
      </c>
      <c r="E908">
        <v>59.6</v>
      </c>
    </row>
    <row r="909" spans="1:5" x14ac:dyDescent="0.25">
      <c r="A909" s="21">
        <v>907</v>
      </c>
      <c r="B909" t="s">
        <v>1747</v>
      </c>
      <c r="C909" t="s">
        <v>1748</v>
      </c>
      <c r="D909">
        <v>513.47</v>
      </c>
      <c r="E909">
        <v>21.9</v>
      </c>
    </row>
    <row r="910" spans="1:5" x14ac:dyDescent="0.25">
      <c r="A910" s="21">
        <v>908</v>
      </c>
      <c r="B910" t="s">
        <v>1749</v>
      </c>
      <c r="C910" t="s">
        <v>1750</v>
      </c>
      <c r="D910">
        <v>0.19058800000000001</v>
      </c>
      <c r="E910">
        <v>4.5</v>
      </c>
    </row>
    <row r="911" spans="1:5" x14ac:dyDescent="0.25">
      <c r="A911" s="21">
        <v>909</v>
      </c>
      <c r="B911" t="s">
        <v>1751</v>
      </c>
      <c r="C911" t="s">
        <v>1752</v>
      </c>
      <c r="D911">
        <v>2.8155099999999999E-2</v>
      </c>
      <c r="E911">
        <v>18</v>
      </c>
    </row>
    <row r="912" spans="1:5" x14ac:dyDescent="0.25">
      <c r="A912" s="21">
        <v>910</v>
      </c>
      <c r="B912" t="s">
        <v>1753</v>
      </c>
      <c r="C912" t="s">
        <v>1754</v>
      </c>
      <c r="D912">
        <v>1.014055E-2</v>
      </c>
      <c r="E912">
        <v>-6.8</v>
      </c>
    </row>
    <row r="913" spans="1:5" x14ac:dyDescent="0.25">
      <c r="A913" s="21">
        <v>911</v>
      </c>
      <c r="B913" t="s">
        <v>1755</v>
      </c>
      <c r="C913" t="s">
        <v>1756</v>
      </c>
      <c r="D913">
        <v>1.47</v>
      </c>
      <c r="E913">
        <v>21.4</v>
      </c>
    </row>
    <row r="914" spans="1:5" x14ac:dyDescent="0.25">
      <c r="A914" s="21">
        <v>912</v>
      </c>
      <c r="B914" t="s">
        <v>1757</v>
      </c>
      <c r="C914" t="s">
        <v>1758</v>
      </c>
      <c r="D914">
        <v>1.4152970000000001E-2</v>
      </c>
      <c r="E914">
        <v>-12.3</v>
      </c>
    </row>
    <row r="915" spans="1:5" x14ac:dyDescent="0.25">
      <c r="A915" s="21">
        <v>913</v>
      </c>
      <c r="B915" t="s">
        <v>598</v>
      </c>
      <c r="C915" t="s">
        <v>1759</v>
      </c>
      <c r="D915">
        <v>1.0702999999999999E-3</v>
      </c>
      <c r="E915">
        <v>-5.9</v>
      </c>
    </row>
    <row r="916" spans="1:5" x14ac:dyDescent="0.25">
      <c r="A916" s="21">
        <v>914</v>
      </c>
      <c r="B916" t="s">
        <v>1760</v>
      </c>
      <c r="C916" t="s">
        <v>1761</v>
      </c>
      <c r="D916">
        <v>0.69981499999999996</v>
      </c>
      <c r="E916">
        <v>9.1</v>
      </c>
    </row>
    <row r="917" spans="1:5" x14ac:dyDescent="0.25">
      <c r="A917" s="21">
        <v>915</v>
      </c>
      <c r="B917" t="s">
        <v>1762</v>
      </c>
      <c r="C917" t="s">
        <v>1763</v>
      </c>
      <c r="D917">
        <v>0.12450799999999999</v>
      </c>
      <c r="E917">
        <v>-13.5</v>
      </c>
    </row>
    <row r="918" spans="1:5" x14ac:dyDescent="0.25">
      <c r="A918" s="21">
        <v>916</v>
      </c>
      <c r="B918" t="s">
        <v>1764</v>
      </c>
      <c r="C918" t="s">
        <v>1765</v>
      </c>
      <c r="D918">
        <v>1.21</v>
      </c>
      <c r="E918">
        <v>4.0999999999999996</v>
      </c>
    </row>
    <row r="919" spans="1:5" x14ac:dyDescent="0.25">
      <c r="A919" s="21">
        <v>917</v>
      </c>
      <c r="B919" t="s">
        <v>1766</v>
      </c>
      <c r="C919" t="s">
        <v>1767</v>
      </c>
      <c r="D919">
        <v>0.34073199999999998</v>
      </c>
      <c r="E919">
        <v>3.7</v>
      </c>
    </row>
    <row r="920" spans="1:5" x14ac:dyDescent="0.25">
      <c r="A920" s="21">
        <v>918</v>
      </c>
      <c r="B920" t="s">
        <v>1768</v>
      </c>
      <c r="C920" t="s">
        <v>1769</v>
      </c>
      <c r="D920">
        <v>0.49747599999999997</v>
      </c>
      <c r="E920">
        <v>-0.8</v>
      </c>
    </row>
    <row r="921" spans="1:5" x14ac:dyDescent="0.25">
      <c r="A921" s="21">
        <v>919</v>
      </c>
      <c r="B921" t="s">
        <v>1770</v>
      </c>
      <c r="C921" t="s">
        <v>1771</v>
      </c>
      <c r="D921">
        <v>1.176513E-2</v>
      </c>
      <c r="E921">
        <v>-13</v>
      </c>
    </row>
    <row r="922" spans="1:5" x14ac:dyDescent="0.25">
      <c r="A922" s="21">
        <v>920</v>
      </c>
      <c r="B922" t="s">
        <v>1772</v>
      </c>
      <c r="C922" t="s">
        <v>1773</v>
      </c>
      <c r="D922">
        <v>4.8257059999999997E-2</v>
      </c>
      <c r="E922">
        <v>3.2</v>
      </c>
    </row>
    <row r="923" spans="1:5" x14ac:dyDescent="0.25">
      <c r="A923" s="21">
        <v>921</v>
      </c>
      <c r="B923" t="s">
        <v>1774</v>
      </c>
      <c r="C923" t="s">
        <v>530</v>
      </c>
      <c r="D923">
        <v>2.62</v>
      </c>
      <c r="E923">
        <v>86.8</v>
      </c>
    </row>
    <row r="924" spans="1:5" x14ac:dyDescent="0.25">
      <c r="A924" s="21">
        <v>922</v>
      </c>
      <c r="B924" t="s">
        <v>1775</v>
      </c>
      <c r="C924" t="s">
        <v>1776</v>
      </c>
      <c r="D924">
        <v>0.163606</v>
      </c>
      <c r="E924">
        <v>23.7</v>
      </c>
    </row>
    <row r="925" spans="1:5" x14ac:dyDescent="0.25">
      <c r="A925" s="21">
        <v>923</v>
      </c>
      <c r="B925" t="s">
        <v>1777</v>
      </c>
      <c r="C925" t="s">
        <v>1778</v>
      </c>
      <c r="D925">
        <v>2.0939999999999999E-5</v>
      </c>
      <c r="E925">
        <v>9.6999999999999993</v>
      </c>
    </row>
    <row r="926" spans="1:5" x14ac:dyDescent="0.25">
      <c r="A926" s="21">
        <v>924</v>
      </c>
      <c r="B926" t="s">
        <v>1779</v>
      </c>
      <c r="C926" t="s">
        <v>1780</v>
      </c>
      <c r="D926">
        <v>2.2960099999999998E-3</v>
      </c>
      <c r="E926">
        <v>17.899999999999999</v>
      </c>
    </row>
    <row r="927" spans="1:5" x14ac:dyDescent="0.25">
      <c r="A927" s="21">
        <v>925</v>
      </c>
      <c r="B927" t="s">
        <v>1781</v>
      </c>
      <c r="C927" t="s">
        <v>1782</v>
      </c>
      <c r="D927">
        <v>2.93</v>
      </c>
      <c r="E927">
        <v>12.5</v>
      </c>
    </row>
    <row r="928" spans="1:5" x14ac:dyDescent="0.25">
      <c r="A928" s="21">
        <v>926</v>
      </c>
      <c r="B928" t="s">
        <v>1783</v>
      </c>
      <c r="C928" t="s">
        <v>1784</v>
      </c>
      <c r="D928">
        <v>1.571579E-2</v>
      </c>
      <c r="E928">
        <v>26.7</v>
      </c>
    </row>
    <row r="929" spans="1:5" x14ac:dyDescent="0.25">
      <c r="A929" s="21">
        <v>927</v>
      </c>
      <c r="B929" t="s">
        <v>1785</v>
      </c>
      <c r="C929" t="s">
        <v>1786</v>
      </c>
      <c r="D929">
        <v>0.80364599999999997</v>
      </c>
      <c r="E929">
        <v>36.9</v>
      </c>
    </row>
    <row r="930" spans="1:5" x14ac:dyDescent="0.25">
      <c r="A930" s="21">
        <v>928</v>
      </c>
      <c r="B930" t="s">
        <v>1787</v>
      </c>
      <c r="C930" t="s">
        <v>1788</v>
      </c>
      <c r="D930">
        <v>2.378489E-2</v>
      </c>
      <c r="E930">
        <v>-10.5</v>
      </c>
    </row>
    <row r="931" spans="1:5" x14ac:dyDescent="0.25">
      <c r="A931" s="21">
        <v>929</v>
      </c>
      <c r="B931" t="s">
        <v>1789</v>
      </c>
      <c r="C931" t="s">
        <v>1790</v>
      </c>
      <c r="D931">
        <v>4.75</v>
      </c>
      <c r="E931">
        <v>-3</v>
      </c>
    </row>
    <row r="932" spans="1:5" x14ac:dyDescent="0.25">
      <c r="A932" s="21">
        <v>930</v>
      </c>
      <c r="B932" t="s">
        <v>1791</v>
      </c>
      <c r="C932" t="s">
        <v>1792</v>
      </c>
      <c r="D932">
        <v>2.81</v>
      </c>
      <c r="E932">
        <v>0.2</v>
      </c>
    </row>
    <row r="933" spans="1:5" x14ac:dyDescent="0.25">
      <c r="A933" s="21">
        <v>931</v>
      </c>
      <c r="B933" t="s">
        <v>1793</v>
      </c>
      <c r="C933" t="s">
        <v>1794</v>
      </c>
      <c r="D933">
        <v>2.148402E-2</v>
      </c>
      <c r="E933">
        <v>-4.5999999999999996</v>
      </c>
    </row>
    <row r="934" spans="1:5" x14ac:dyDescent="0.25">
      <c r="A934" s="21">
        <v>932</v>
      </c>
      <c r="B934" t="s">
        <v>1795</v>
      </c>
      <c r="C934" t="s">
        <v>1796</v>
      </c>
      <c r="D934">
        <v>11.46</v>
      </c>
      <c r="E934">
        <v>-3.7</v>
      </c>
    </row>
    <row r="935" spans="1:5" x14ac:dyDescent="0.25">
      <c r="A935" s="21">
        <v>933</v>
      </c>
      <c r="B935" t="s">
        <v>1797</v>
      </c>
      <c r="C935" t="s">
        <v>1798</v>
      </c>
      <c r="D935">
        <v>3.93</v>
      </c>
      <c r="E935">
        <v>10</v>
      </c>
    </row>
    <row r="936" spans="1:5" x14ac:dyDescent="0.25">
      <c r="A936" s="21">
        <v>934</v>
      </c>
      <c r="B936" t="s">
        <v>1799</v>
      </c>
      <c r="C936" t="s">
        <v>1800</v>
      </c>
      <c r="D936">
        <v>1.1399999999999999</v>
      </c>
      <c r="E936">
        <v>-1.3</v>
      </c>
    </row>
    <row r="937" spans="1:5" x14ac:dyDescent="0.25">
      <c r="A937" s="21">
        <v>935</v>
      </c>
      <c r="B937" t="s">
        <v>1801</v>
      </c>
      <c r="C937" t="s">
        <v>1802</v>
      </c>
      <c r="D937">
        <v>7.5581960000000004E-2</v>
      </c>
      <c r="E937">
        <v>-10.8</v>
      </c>
    </row>
    <row r="938" spans="1:5" x14ac:dyDescent="0.25">
      <c r="A938" s="21">
        <v>936</v>
      </c>
      <c r="B938" t="s">
        <v>1803</v>
      </c>
      <c r="C938" t="s">
        <v>1804</v>
      </c>
      <c r="D938">
        <v>2746.81</v>
      </c>
      <c r="E938">
        <v>-1.1000000000000001</v>
      </c>
    </row>
    <row r="939" spans="1:5" x14ac:dyDescent="0.25">
      <c r="A939" s="21">
        <v>937</v>
      </c>
      <c r="B939" t="s">
        <v>1805</v>
      </c>
      <c r="C939" t="s">
        <v>1806</v>
      </c>
      <c r="D939">
        <v>3.29</v>
      </c>
      <c r="E939">
        <v>37.299999999999997</v>
      </c>
    </row>
    <row r="940" spans="1:5" x14ac:dyDescent="0.25">
      <c r="A940" s="21">
        <v>938</v>
      </c>
      <c r="B940" t="s">
        <v>1807</v>
      </c>
      <c r="C940" t="s">
        <v>1808</v>
      </c>
      <c r="D940">
        <v>0.13448599999999999</v>
      </c>
      <c r="E940">
        <v>46.6</v>
      </c>
    </row>
    <row r="941" spans="1:5" x14ac:dyDescent="0.25">
      <c r="A941" s="21">
        <v>939</v>
      </c>
      <c r="B941" t="s">
        <v>1809</v>
      </c>
      <c r="C941" t="s">
        <v>1810</v>
      </c>
      <c r="D941">
        <v>1211.8</v>
      </c>
      <c r="E941">
        <v>-4.2</v>
      </c>
    </row>
    <row r="942" spans="1:5" x14ac:dyDescent="0.25">
      <c r="A942" s="21">
        <v>940</v>
      </c>
      <c r="B942" t="s">
        <v>1811</v>
      </c>
      <c r="C942" t="s">
        <v>1812</v>
      </c>
      <c r="D942">
        <v>1.87</v>
      </c>
      <c r="E942">
        <v>-19.2</v>
      </c>
    </row>
    <row r="943" spans="1:5" x14ac:dyDescent="0.25">
      <c r="A943" s="21">
        <v>941</v>
      </c>
      <c r="B943" t="s">
        <v>1813</v>
      </c>
      <c r="C943" t="s">
        <v>1814</v>
      </c>
      <c r="D943">
        <v>3.05</v>
      </c>
      <c r="E943">
        <v>3.2</v>
      </c>
    </row>
    <row r="944" spans="1:5" x14ac:dyDescent="0.25">
      <c r="A944" s="21">
        <v>942</v>
      </c>
      <c r="B944" t="s">
        <v>1815</v>
      </c>
      <c r="C944" t="s">
        <v>1816</v>
      </c>
      <c r="D944">
        <v>4.2142949999999998E-2</v>
      </c>
      <c r="E944">
        <v>6.5</v>
      </c>
    </row>
    <row r="945" spans="1:5" x14ac:dyDescent="0.25">
      <c r="A945" s="21">
        <v>943</v>
      </c>
      <c r="B945" t="s">
        <v>1817</v>
      </c>
      <c r="C945" t="s">
        <v>1818</v>
      </c>
      <c r="D945">
        <v>1.85</v>
      </c>
      <c r="E945">
        <v>2.8</v>
      </c>
    </row>
    <row r="946" spans="1:5" x14ac:dyDescent="0.25">
      <c r="A946" s="21">
        <v>944</v>
      </c>
      <c r="B946" t="s">
        <v>1819</v>
      </c>
      <c r="C946" t="s">
        <v>1820</v>
      </c>
      <c r="D946">
        <v>2.1494E-4</v>
      </c>
      <c r="E946">
        <v>-1.2</v>
      </c>
    </row>
    <row r="947" spans="1:5" x14ac:dyDescent="0.25">
      <c r="A947" s="21">
        <v>945</v>
      </c>
      <c r="B947" t="s">
        <v>1821</v>
      </c>
      <c r="C947" t="s">
        <v>1821</v>
      </c>
      <c r="D947">
        <v>5.7758589999999999E-2</v>
      </c>
      <c r="E947">
        <v>-19.7</v>
      </c>
    </row>
    <row r="948" spans="1:5" x14ac:dyDescent="0.25">
      <c r="A948" s="21">
        <v>946</v>
      </c>
      <c r="B948" t="s">
        <v>1822</v>
      </c>
      <c r="C948" t="s">
        <v>1823</v>
      </c>
      <c r="D948">
        <v>244.98</v>
      </c>
      <c r="E948">
        <v>-3.5</v>
      </c>
    </row>
    <row r="949" spans="1:5" x14ac:dyDescent="0.25">
      <c r="A949" s="21">
        <v>947</v>
      </c>
      <c r="B949" t="s">
        <v>1824</v>
      </c>
      <c r="C949" t="s">
        <v>1825</v>
      </c>
      <c r="D949">
        <v>0.11186400000000001</v>
      </c>
      <c r="E949">
        <v>-1.5</v>
      </c>
    </row>
    <row r="950" spans="1:5" x14ac:dyDescent="0.25">
      <c r="A950" s="21">
        <v>948</v>
      </c>
      <c r="B950" t="s">
        <v>1826</v>
      </c>
      <c r="C950" t="s">
        <v>81</v>
      </c>
      <c r="D950">
        <v>2.6651959999999999E-2</v>
      </c>
      <c r="E950">
        <v>-2.4</v>
      </c>
    </row>
    <row r="951" spans="1:5" x14ac:dyDescent="0.25">
      <c r="A951" s="21">
        <v>949</v>
      </c>
      <c r="B951" t="s">
        <v>1827</v>
      </c>
      <c r="C951" t="s">
        <v>1828</v>
      </c>
      <c r="D951">
        <v>2.9999999999999997E-8</v>
      </c>
      <c r="E951">
        <v>43.6</v>
      </c>
    </row>
    <row r="952" spans="1:5" x14ac:dyDescent="0.25">
      <c r="A952" s="21">
        <v>950</v>
      </c>
      <c r="B952" t="s">
        <v>1829</v>
      </c>
      <c r="C952" t="s">
        <v>1830</v>
      </c>
      <c r="D952">
        <v>0.42069400000000001</v>
      </c>
      <c r="E952">
        <v>16.100000000000001</v>
      </c>
    </row>
    <row r="953" spans="1:5" x14ac:dyDescent="0.25">
      <c r="A953" s="21">
        <v>951</v>
      </c>
      <c r="B953" t="s">
        <v>1831</v>
      </c>
      <c r="C953" t="s">
        <v>1832</v>
      </c>
      <c r="D953">
        <v>1.88</v>
      </c>
      <c r="E953">
        <v>4</v>
      </c>
    </row>
    <row r="954" spans="1:5" x14ac:dyDescent="0.25">
      <c r="A954" s="21">
        <v>952</v>
      </c>
      <c r="B954" t="s">
        <v>1833</v>
      </c>
      <c r="C954" t="s">
        <v>1834</v>
      </c>
      <c r="D954">
        <v>6.4851590000000001E-2</v>
      </c>
      <c r="E954">
        <v>-5.3</v>
      </c>
    </row>
    <row r="955" spans="1:5" x14ac:dyDescent="0.25">
      <c r="A955" s="21">
        <v>953</v>
      </c>
      <c r="B955" t="s">
        <v>1835</v>
      </c>
      <c r="C955" t="s">
        <v>1836</v>
      </c>
      <c r="D955">
        <v>6.1804640000000001E-2</v>
      </c>
      <c r="E955">
        <v>-12.2</v>
      </c>
    </row>
    <row r="956" spans="1:5" x14ac:dyDescent="0.25">
      <c r="A956" s="21">
        <v>954</v>
      </c>
      <c r="B956" t="s">
        <v>1837</v>
      </c>
      <c r="C956" t="s">
        <v>1838</v>
      </c>
      <c r="D956">
        <v>6.4250899999999996E-3</v>
      </c>
      <c r="E956">
        <v>-11.4</v>
      </c>
    </row>
    <row r="957" spans="1:5" x14ac:dyDescent="0.25">
      <c r="A957" s="21">
        <v>955</v>
      </c>
      <c r="B957" t="s">
        <v>1839</v>
      </c>
      <c r="C957" t="s">
        <v>1840</v>
      </c>
      <c r="D957">
        <v>0.183453</v>
      </c>
      <c r="E957">
        <v>2.4</v>
      </c>
    </row>
    <row r="958" spans="1:5" x14ac:dyDescent="0.25">
      <c r="A958" s="21">
        <v>956</v>
      </c>
      <c r="B958" t="s">
        <v>1841</v>
      </c>
      <c r="C958" t="s">
        <v>1842</v>
      </c>
      <c r="D958">
        <v>1.6987E-4</v>
      </c>
      <c r="E958">
        <v>-3.1</v>
      </c>
    </row>
    <row r="959" spans="1:5" x14ac:dyDescent="0.25">
      <c r="A959" s="21">
        <v>957</v>
      </c>
      <c r="B959" t="s">
        <v>1843</v>
      </c>
      <c r="C959" t="s">
        <v>1844</v>
      </c>
      <c r="D959">
        <v>0.31898700000000002</v>
      </c>
      <c r="E959">
        <v>6.8</v>
      </c>
    </row>
    <row r="960" spans="1:5" x14ac:dyDescent="0.25">
      <c r="A960" s="21">
        <v>958</v>
      </c>
      <c r="B960" t="s">
        <v>1845</v>
      </c>
      <c r="C960" t="s">
        <v>1846</v>
      </c>
      <c r="D960">
        <v>33.89</v>
      </c>
      <c r="E960">
        <v>6.1</v>
      </c>
    </row>
    <row r="961" spans="1:5" x14ac:dyDescent="0.25">
      <c r="A961" s="21">
        <v>959</v>
      </c>
      <c r="B961" t="s">
        <v>1847</v>
      </c>
      <c r="C961" t="s">
        <v>1848</v>
      </c>
      <c r="D961">
        <v>2.9931100000000002E-3</v>
      </c>
      <c r="E961">
        <v>6.7</v>
      </c>
    </row>
    <row r="962" spans="1:5" x14ac:dyDescent="0.25">
      <c r="A962" s="21">
        <v>960</v>
      </c>
      <c r="B962" t="s">
        <v>1849</v>
      </c>
      <c r="C962" t="s">
        <v>1850</v>
      </c>
      <c r="D962">
        <v>22.81</v>
      </c>
      <c r="E962">
        <v>60.8</v>
      </c>
    </row>
    <row r="963" spans="1:5" x14ac:dyDescent="0.25">
      <c r="A963" s="21">
        <v>961</v>
      </c>
      <c r="B963" t="s">
        <v>1851</v>
      </c>
      <c r="C963" t="s">
        <v>1852</v>
      </c>
      <c r="D963">
        <v>7.0995219999999998E-2</v>
      </c>
      <c r="E963">
        <v>2.5</v>
      </c>
    </row>
    <row r="964" spans="1:5" x14ac:dyDescent="0.25">
      <c r="A964" s="21">
        <v>962</v>
      </c>
      <c r="B964" t="s">
        <v>1853</v>
      </c>
      <c r="C964" t="s">
        <v>1854</v>
      </c>
      <c r="D964">
        <v>433.13</v>
      </c>
      <c r="E964">
        <v>-26.9</v>
      </c>
    </row>
    <row r="965" spans="1:5" x14ac:dyDescent="0.25">
      <c r="A965" s="21">
        <v>963</v>
      </c>
      <c r="B965" t="s">
        <v>1855</v>
      </c>
      <c r="C965" t="s">
        <v>1856</v>
      </c>
      <c r="D965">
        <v>213.84</v>
      </c>
      <c r="E965">
        <v>-1.2</v>
      </c>
    </row>
    <row r="966" spans="1:5" x14ac:dyDescent="0.25">
      <c r="A966" s="21">
        <v>964</v>
      </c>
      <c r="B966" t="s">
        <v>1857</v>
      </c>
      <c r="C966" t="s">
        <v>1858</v>
      </c>
      <c r="D966">
        <v>18.329999999999998</v>
      </c>
      <c r="E966">
        <v>-13.4</v>
      </c>
    </row>
    <row r="967" spans="1:5" x14ac:dyDescent="0.25">
      <c r="A967" s="21">
        <v>965</v>
      </c>
      <c r="B967" t="s">
        <v>1859</v>
      </c>
      <c r="C967" t="s">
        <v>1664</v>
      </c>
      <c r="D967">
        <v>1.43</v>
      </c>
      <c r="E967">
        <v>33.299999999999997</v>
      </c>
    </row>
    <row r="968" spans="1:5" x14ac:dyDescent="0.25">
      <c r="A968" s="21">
        <v>966</v>
      </c>
      <c r="B968" t="s">
        <v>1860</v>
      </c>
      <c r="C968" t="s">
        <v>1861</v>
      </c>
      <c r="D968">
        <v>2.17</v>
      </c>
      <c r="E968">
        <v>45</v>
      </c>
    </row>
    <row r="969" spans="1:5" x14ac:dyDescent="0.25">
      <c r="A969" s="21">
        <v>967</v>
      </c>
      <c r="B969" t="s">
        <v>1862</v>
      </c>
      <c r="C969" t="s">
        <v>1863</v>
      </c>
      <c r="D969">
        <v>1.17</v>
      </c>
      <c r="E969">
        <v>-9</v>
      </c>
    </row>
    <row r="970" spans="1:5" x14ac:dyDescent="0.25">
      <c r="A970" s="21">
        <v>968</v>
      </c>
      <c r="B970" t="s">
        <v>1864</v>
      </c>
      <c r="C970" t="s">
        <v>1865</v>
      </c>
      <c r="D970">
        <v>0.68687600000000004</v>
      </c>
      <c r="E970">
        <v>125.5</v>
      </c>
    </row>
    <row r="971" spans="1:5" x14ac:dyDescent="0.25">
      <c r="A971" s="21">
        <v>969</v>
      </c>
      <c r="B971" t="s">
        <v>1866</v>
      </c>
      <c r="C971" t="s">
        <v>1867</v>
      </c>
      <c r="D971">
        <v>3.8</v>
      </c>
      <c r="E971">
        <v>-26.7</v>
      </c>
    </row>
    <row r="972" spans="1:5" x14ac:dyDescent="0.25">
      <c r="A972" s="21">
        <v>970</v>
      </c>
      <c r="B972" t="s">
        <v>1868</v>
      </c>
      <c r="C972" t="s">
        <v>1869</v>
      </c>
      <c r="D972">
        <v>0.561921</v>
      </c>
      <c r="E972">
        <v>1.9</v>
      </c>
    </row>
    <row r="973" spans="1:5" x14ac:dyDescent="0.25">
      <c r="A973" s="21">
        <v>971</v>
      </c>
      <c r="B973" t="s">
        <v>1870</v>
      </c>
      <c r="C973" t="s">
        <v>1871</v>
      </c>
      <c r="D973">
        <v>7.5857889999999997E-2</v>
      </c>
      <c r="E973">
        <v>-10.5</v>
      </c>
    </row>
    <row r="974" spans="1:5" x14ac:dyDescent="0.25">
      <c r="A974" s="21">
        <v>972</v>
      </c>
      <c r="B974" t="s">
        <v>1872</v>
      </c>
      <c r="C974" t="s">
        <v>1873</v>
      </c>
      <c r="D974">
        <v>616.34</v>
      </c>
      <c r="E974">
        <v>-8.4</v>
      </c>
    </row>
    <row r="975" spans="1:5" x14ac:dyDescent="0.25">
      <c r="A975" s="21">
        <v>973</v>
      </c>
      <c r="B975" t="s">
        <v>1874</v>
      </c>
      <c r="C975" t="s">
        <v>1875</v>
      </c>
      <c r="D975">
        <v>0.65455099999999999</v>
      </c>
      <c r="E975">
        <v>-0.6</v>
      </c>
    </row>
    <row r="976" spans="1:5" x14ac:dyDescent="0.25">
      <c r="A976" s="21">
        <v>974</v>
      </c>
      <c r="B976" t="s">
        <v>1876</v>
      </c>
      <c r="C976" t="s">
        <v>1877</v>
      </c>
      <c r="D976">
        <v>6.05</v>
      </c>
      <c r="E976">
        <v>152.9</v>
      </c>
    </row>
    <row r="977" spans="1:5" x14ac:dyDescent="0.25">
      <c r="A977" s="21">
        <v>975</v>
      </c>
      <c r="B977" t="s">
        <v>1878</v>
      </c>
      <c r="C977" t="s">
        <v>1879</v>
      </c>
      <c r="D977">
        <v>0.52424000000000004</v>
      </c>
      <c r="E977">
        <v>4.5</v>
      </c>
    </row>
    <row r="978" spans="1:5" x14ac:dyDescent="0.25">
      <c r="A978" s="21">
        <v>976</v>
      </c>
      <c r="B978" t="s">
        <v>1880</v>
      </c>
      <c r="C978" t="s">
        <v>1881</v>
      </c>
      <c r="D978">
        <v>0.25296800000000003</v>
      </c>
      <c r="E978">
        <v>-3.4</v>
      </c>
    </row>
    <row r="979" spans="1:5" x14ac:dyDescent="0.25">
      <c r="A979" s="21">
        <v>977</v>
      </c>
      <c r="B979" t="s">
        <v>1882</v>
      </c>
      <c r="C979" t="s">
        <v>1883</v>
      </c>
      <c r="D979">
        <v>1.6307999999999999E-4</v>
      </c>
      <c r="E979">
        <v>14.9</v>
      </c>
    </row>
    <row r="980" spans="1:5" x14ac:dyDescent="0.25">
      <c r="A980" s="21">
        <v>978</v>
      </c>
      <c r="B980" t="s">
        <v>1884</v>
      </c>
      <c r="C980" t="s">
        <v>1885</v>
      </c>
      <c r="D980">
        <v>5.0199999999999996</v>
      </c>
      <c r="E980">
        <v>10.6</v>
      </c>
    </row>
    <row r="981" spans="1:5" x14ac:dyDescent="0.25">
      <c r="A981" s="21">
        <v>979</v>
      </c>
      <c r="B981" t="s">
        <v>1886</v>
      </c>
      <c r="C981" t="s">
        <v>1887</v>
      </c>
      <c r="D981">
        <v>0.85891399999999996</v>
      </c>
      <c r="E981">
        <v>1.2</v>
      </c>
    </row>
    <row r="982" spans="1:5" x14ac:dyDescent="0.25">
      <c r="A982" s="21">
        <v>980</v>
      </c>
      <c r="B982" t="s">
        <v>1888</v>
      </c>
      <c r="C982" t="s">
        <v>1889</v>
      </c>
      <c r="D982">
        <v>6.57</v>
      </c>
      <c r="E982">
        <v>0</v>
      </c>
    </row>
    <row r="983" spans="1:5" x14ac:dyDescent="0.25">
      <c r="A983" s="21">
        <v>981</v>
      </c>
      <c r="B983" t="s">
        <v>1890</v>
      </c>
      <c r="C983" t="s">
        <v>1891</v>
      </c>
      <c r="D983">
        <v>5.0522999999999996E-4</v>
      </c>
      <c r="E983">
        <v>-17.5</v>
      </c>
    </row>
    <row r="984" spans="1:5" x14ac:dyDescent="0.25">
      <c r="A984" s="21">
        <v>982</v>
      </c>
      <c r="B984" t="s">
        <v>1892</v>
      </c>
      <c r="C984" t="s">
        <v>1893</v>
      </c>
      <c r="D984">
        <v>0.63137100000000002</v>
      </c>
      <c r="E984">
        <v>22.6</v>
      </c>
    </row>
    <row r="985" spans="1:5" x14ac:dyDescent="0.25">
      <c r="A985" s="21">
        <v>983</v>
      </c>
      <c r="B985" t="s">
        <v>1894</v>
      </c>
      <c r="C985" t="s">
        <v>1895</v>
      </c>
      <c r="D985">
        <v>1.71</v>
      </c>
      <c r="E985">
        <v>-12.2</v>
      </c>
    </row>
    <row r="986" spans="1:5" x14ac:dyDescent="0.25">
      <c r="A986" s="21">
        <v>984</v>
      </c>
      <c r="B986" t="s">
        <v>1896</v>
      </c>
      <c r="C986" t="s">
        <v>1896</v>
      </c>
      <c r="D986">
        <v>5.3162599999999997E-3</v>
      </c>
      <c r="E986">
        <v>1.5</v>
      </c>
    </row>
    <row r="987" spans="1:5" x14ac:dyDescent="0.25">
      <c r="A987" s="21">
        <v>985</v>
      </c>
      <c r="B987" t="s">
        <v>1897</v>
      </c>
      <c r="C987" t="s">
        <v>1898</v>
      </c>
      <c r="D987">
        <v>0.37256899999999998</v>
      </c>
      <c r="E987">
        <v>2.2999999999999998</v>
      </c>
    </row>
    <row r="988" spans="1:5" x14ac:dyDescent="0.25">
      <c r="A988" s="21">
        <v>986</v>
      </c>
      <c r="B988" t="s">
        <v>1899</v>
      </c>
      <c r="C988" t="s">
        <v>1900</v>
      </c>
      <c r="D988">
        <v>3.4163449999999998E-2</v>
      </c>
      <c r="E988">
        <v>-6.3</v>
      </c>
    </row>
    <row r="989" spans="1:5" x14ac:dyDescent="0.25">
      <c r="A989" s="21">
        <v>987</v>
      </c>
      <c r="B989" t="s">
        <v>1901</v>
      </c>
      <c r="C989" t="s">
        <v>1902</v>
      </c>
      <c r="D989">
        <v>0.14285999999999999</v>
      </c>
      <c r="E989">
        <v>53.4</v>
      </c>
    </row>
    <row r="990" spans="1:5" x14ac:dyDescent="0.25">
      <c r="A990" s="21">
        <v>988</v>
      </c>
      <c r="B990" t="s">
        <v>1903</v>
      </c>
      <c r="C990" t="s">
        <v>1904</v>
      </c>
      <c r="D990">
        <v>2.9163100000000001E-3</v>
      </c>
      <c r="E990">
        <v>-5.7</v>
      </c>
    </row>
    <row r="991" spans="1:5" x14ac:dyDescent="0.25">
      <c r="A991" s="21">
        <v>989</v>
      </c>
      <c r="B991" t="s">
        <v>1905</v>
      </c>
      <c r="C991" t="s">
        <v>1906</v>
      </c>
      <c r="D991">
        <v>0.138878</v>
      </c>
      <c r="E991">
        <v>-4.7</v>
      </c>
    </row>
    <row r="992" spans="1:5" x14ac:dyDescent="0.25">
      <c r="A992" s="21">
        <v>990</v>
      </c>
      <c r="B992" t="s">
        <v>1907</v>
      </c>
      <c r="C992" t="s">
        <v>1908</v>
      </c>
      <c r="D992">
        <v>0.54619300000000004</v>
      </c>
      <c r="E992">
        <v>-0.4</v>
      </c>
    </row>
    <row r="993" spans="1:5" x14ac:dyDescent="0.25">
      <c r="A993" s="21">
        <v>991</v>
      </c>
      <c r="B993" t="s">
        <v>1909</v>
      </c>
      <c r="C993" t="s">
        <v>1910</v>
      </c>
      <c r="D993">
        <v>187.92</v>
      </c>
      <c r="E993">
        <v>9.5</v>
      </c>
    </row>
    <row r="994" spans="1:5" x14ac:dyDescent="0.25">
      <c r="A994" s="21">
        <v>992</v>
      </c>
      <c r="B994" t="s">
        <v>1911</v>
      </c>
      <c r="C994" t="s">
        <v>1912</v>
      </c>
      <c r="D994">
        <v>1.85</v>
      </c>
      <c r="E994">
        <v>0</v>
      </c>
    </row>
    <row r="995" spans="1:5" x14ac:dyDescent="0.25">
      <c r="A995" s="21">
        <v>993</v>
      </c>
      <c r="B995" t="s">
        <v>1913</v>
      </c>
      <c r="C995" t="s">
        <v>1914</v>
      </c>
      <c r="D995">
        <v>0.95286999999999999</v>
      </c>
      <c r="E995">
        <v>-6.6</v>
      </c>
    </row>
    <row r="996" spans="1:5" x14ac:dyDescent="0.25">
      <c r="A996" s="21">
        <v>994</v>
      </c>
      <c r="B996" t="s">
        <v>1915</v>
      </c>
      <c r="C996" t="s">
        <v>1916</v>
      </c>
      <c r="D996">
        <v>41.39</v>
      </c>
      <c r="E996">
        <v>18.8</v>
      </c>
    </row>
    <row r="997" spans="1:5" x14ac:dyDescent="0.25">
      <c r="A997" s="21">
        <v>995</v>
      </c>
      <c r="B997" t="s">
        <v>1917</v>
      </c>
      <c r="C997" t="s">
        <v>1918</v>
      </c>
      <c r="D997">
        <v>12.61</v>
      </c>
      <c r="E997">
        <v>9.4</v>
      </c>
    </row>
    <row r="998" spans="1:5" x14ac:dyDescent="0.25">
      <c r="A998" s="21">
        <v>996</v>
      </c>
      <c r="B998" t="s">
        <v>1919</v>
      </c>
      <c r="C998" t="s">
        <v>1920</v>
      </c>
      <c r="D998">
        <v>2.1982359999999999E-2</v>
      </c>
      <c r="E998">
        <v>21.8</v>
      </c>
    </row>
    <row r="999" spans="1:5" x14ac:dyDescent="0.25">
      <c r="A999" s="21">
        <v>997</v>
      </c>
      <c r="B999" t="s">
        <v>1921</v>
      </c>
      <c r="C999" t="s">
        <v>509</v>
      </c>
      <c r="D999">
        <v>1396.11</v>
      </c>
      <c r="E999">
        <v>-6.3</v>
      </c>
    </row>
    <row r="1000" spans="1:5" x14ac:dyDescent="0.25">
      <c r="A1000" s="21">
        <v>998</v>
      </c>
      <c r="B1000" t="s">
        <v>1922</v>
      </c>
      <c r="C1000" t="s">
        <v>1923</v>
      </c>
      <c r="D1000">
        <v>104.95</v>
      </c>
      <c r="E1000">
        <v>5.2</v>
      </c>
    </row>
    <row r="1001" spans="1:5" x14ac:dyDescent="0.25">
      <c r="A1001" s="21">
        <v>999</v>
      </c>
      <c r="B1001" t="s">
        <v>1924</v>
      </c>
      <c r="C1001" t="s">
        <v>1925</v>
      </c>
      <c r="D1001">
        <v>0.25733800000000001</v>
      </c>
      <c r="E1001">
        <v>-3.1</v>
      </c>
    </row>
    <row r="1002" spans="1:5" x14ac:dyDescent="0.25">
      <c r="A1002" s="21">
        <v>1000</v>
      </c>
      <c r="B1002" t="s">
        <v>1926</v>
      </c>
      <c r="C1002" t="s">
        <v>1927</v>
      </c>
      <c r="D1002">
        <v>1.01</v>
      </c>
      <c r="E1002">
        <v>-0.1</v>
      </c>
    </row>
    <row r="1003" spans="1:5" x14ac:dyDescent="0.25">
      <c r="A1003" s="21">
        <v>1001</v>
      </c>
      <c r="B1003" t="s">
        <v>1928</v>
      </c>
      <c r="C1003" t="s">
        <v>1929</v>
      </c>
      <c r="D1003">
        <v>5.78</v>
      </c>
      <c r="E1003">
        <v>8.3000000000000007</v>
      </c>
    </row>
    <row r="1004" spans="1:5" x14ac:dyDescent="0.25">
      <c r="A1004" s="21">
        <v>1002</v>
      </c>
      <c r="B1004" t="s">
        <v>1930</v>
      </c>
      <c r="C1004" t="s">
        <v>1931</v>
      </c>
      <c r="D1004">
        <v>2.11005E-3</v>
      </c>
      <c r="E1004">
        <v>-1</v>
      </c>
    </row>
    <row r="1005" spans="1:5" x14ac:dyDescent="0.25">
      <c r="A1005" s="21">
        <v>1003</v>
      </c>
      <c r="B1005" t="s">
        <v>1932</v>
      </c>
      <c r="C1005" t="s">
        <v>1933</v>
      </c>
      <c r="D1005">
        <v>1.32</v>
      </c>
      <c r="E1005">
        <v>-30.3</v>
      </c>
    </row>
    <row r="1006" spans="1:5" x14ac:dyDescent="0.25">
      <c r="A1006" s="21">
        <v>1004</v>
      </c>
      <c r="B1006" t="s">
        <v>1934</v>
      </c>
      <c r="C1006" t="s">
        <v>1935</v>
      </c>
      <c r="D1006">
        <v>0.92459199999999997</v>
      </c>
      <c r="E1006">
        <v>15.1</v>
      </c>
    </row>
    <row r="1007" spans="1:5" x14ac:dyDescent="0.25">
      <c r="A1007" s="21">
        <v>1005</v>
      </c>
      <c r="B1007" t="s">
        <v>1936</v>
      </c>
      <c r="C1007" t="s">
        <v>1937</v>
      </c>
      <c r="D1007">
        <v>0.61376500000000001</v>
      </c>
      <c r="E1007">
        <v>0</v>
      </c>
    </row>
    <row r="1008" spans="1:5" x14ac:dyDescent="0.25">
      <c r="A1008" s="21">
        <v>1006</v>
      </c>
      <c r="B1008" t="s">
        <v>1938</v>
      </c>
      <c r="C1008" t="s">
        <v>1939</v>
      </c>
      <c r="D1008">
        <v>14342.18</v>
      </c>
      <c r="E1008">
        <v>0.9</v>
      </c>
    </row>
    <row r="1009" spans="1:5" x14ac:dyDescent="0.25">
      <c r="A1009" s="21">
        <v>1007</v>
      </c>
      <c r="B1009" t="s">
        <v>1940</v>
      </c>
      <c r="C1009" t="s">
        <v>1941</v>
      </c>
      <c r="D1009">
        <v>0.13645199999999999</v>
      </c>
      <c r="E1009">
        <v>-0.5</v>
      </c>
    </row>
    <row r="1010" spans="1:5" x14ac:dyDescent="0.25">
      <c r="A1010" s="21">
        <v>1008</v>
      </c>
      <c r="B1010" t="s">
        <v>1942</v>
      </c>
      <c r="C1010" t="s">
        <v>1943</v>
      </c>
      <c r="D1010">
        <v>0.82257999999999998</v>
      </c>
      <c r="E1010">
        <v>1.7</v>
      </c>
    </row>
    <row r="1011" spans="1:5" x14ac:dyDescent="0.25">
      <c r="A1011" s="21">
        <v>1009</v>
      </c>
      <c r="B1011" t="s">
        <v>1944</v>
      </c>
      <c r="C1011" t="s">
        <v>1945</v>
      </c>
      <c r="D1011">
        <v>1.4349890000000001E-2</v>
      </c>
      <c r="E1011">
        <v>4.9000000000000004</v>
      </c>
    </row>
    <row r="1012" spans="1:5" x14ac:dyDescent="0.25">
      <c r="A1012" s="21">
        <v>1010</v>
      </c>
      <c r="B1012" t="s">
        <v>1946</v>
      </c>
      <c r="C1012" t="s">
        <v>1947</v>
      </c>
      <c r="D1012">
        <v>0.21274100000000001</v>
      </c>
      <c r="E1012">
        <v>2.1</v>
      </c>
    </row>
    <row r="1013" spans="1:5" x14ac:dyDescent="0.25">
      <c r="A1013" s="21">
        <v>1011</v>
      </c>
      <c r="B1013" t="s">
        <v>1948</v>
      </c>
      <c r="C1013" t="s">
        <v>1949</v>
      </c>
      <c r="D1013">
        <v>3.45</v>
      </c>
      <c r="E1013">
        <v>-12.6</v>
      </c>
    </row>
    <row r="1014" spans="1:5" x14ac:dyDescent="0.25">
      <c r="A1014" s="21">
        <v>1012</v>
      </c>
      <c r="B1014" t="s">
        <v>1950</v>
      </c>
      <c r="C1014" t="s">
        <v>1951</v>
      </c>
      <c r="D1014">
        <v>3.3</v>
      </c>
      <c r="E1014">
        <v>2.1</v>
      </c>
    </row>
    <row r="1015" spans="1:5" x14ac:dyDescent="0.25">
      <c r="A1015" s="21">
        <v>1013</v>
      </c>
      <c r="B1015" t="s">
        <v>1952</v>
      </c>
      <c r="C1015" t="s">
        <v>1953</v>
      </c>
      <c r="D1015">
        <v>2.8727700000000002E-3</v>
      </c>
      <c r="E1015">
        <v>-4</v>
      </c>
    </row>
    <row r="1016" spans="1:5" x14ac:dyDescent="0.25">
      <c r="A1016" s="21">
        <v>1014</v>
      </c>
      <c r="B1016" t="s">
        <v>1954</v>
      </c>
      <c r="C1016" t="s">
        <v>1176</v>
      </c>
      <c r="D1016">
        <v>552.61</v>
      </c>
      <c r="E1016">
        <v>0.2</v>
      </c>
    </row>
    <row r="1017" spans="1:5" x14ac:dyDescent="0.25">
      <c r="A1017" s="21">
        <v>1015</v>
      </c>
      <c r="B1017" t="s">
        <v>1955</v>
      </c>
      <c r="C1017" t="s">
        <v>1955</v>
      </c>
      <c r="D1017">
        <v>4.0604630000000003E-2</v>
      </c>
      <c r="E1017">
        <v>-14.7</v>
      </c>
    </row>
    <row r="1018" spans="1:5" x14ac:dyDescent="0.25">
      <c r="A1018" s="21">
        <v>1016</v>
      </c>
      <c r="B1018" t="s">
        <v>1956</v>
      </c>
      <c r="C1018" t="s">
        <v>1957</v>
      </c>
      <c r="D1018">
        <v>73.86</v>
      </c>
      <c r="E1018">
        <v>3.6</v>
      </c>
    </row>
    <row r="1019" spans="1:5" x14ac:dyDescent="0.25">
      <c r="A1019" s="21">
        <v>1017</v>
      </c>
      <c r="B1019" t="s">
        <v>1958</v>
      </c>
      <c r="C1019" t="s">
        <v>1959</v>
      </c>
      <c r="D1019">
        <v>0.103768</v>
      </c>
      <c r="E1019">
        <v>4.5</v>
      </c>
    </row>
    <row r="1020" spans="1:5" x14ac:dyDescent="0.25">
      <c r="A1020" s="21">
        <v>1018</v>
      </c>
      <c r="B1020" t="s">
        <v>1960</v>
      </c>
      <c r="C1020" t="s">
        <v>1961</v>
      </c>
      <c r="D1020">
        <v>0.10925799999999999</v>
      </c>
      <c r="E1020">
        <v>-13.5</v>
      </c>
    </row>
    <row r="1021" spans="1:5" x14ac:dyDescent="0.25">
      <c r="A1021" s="21">
        <v>1019</v>
      </c>
      <c r="B1021" t="s">
        <v>1962</v>
      </c>
      <c r="C1021" t="s">
        <v>1963</v>
      </c>
      <c r="D1021">
        <v>8.4860870000000005E-2</v>
      </c>
      <c r="E1021">
        <v>-3</v>
      </c>
    </row>
    <row r="1022" spans="1:5" x14ac:dyDescent="0.25">
      <c r="A1022" s="21">
        <v>1020</v>
      </c>
      <c r="B1022" t="s">
        <v>1964</v>
      </c>
      <c r="C1022" t="s">
        <v>1965</v>
      </c>
      <c r="D1022">
        <v>0.645181</v>
      </c>
      <c r="E1022">
        <v>-14.7</v>
      </c>
    </row>
    <row r="1023" spans="1:5" x14ac:dyDescent="0.25">
      <c r="A1023" s="21">
        <v>1021</v>
      </c>
      <c r="B1023" t="s">
        <v>1966</v>
      </c>
      <c r="C1023" t="s">
        <v>1967</v>
      </c>
      <c r="D1023">
        <v>1185.4100000000001</v>
      </c>
      <c r="E1023">
        <v>0</v>
      </c>
    </row>
    <row r="1024" spans="1:5" x14ac:dyDescent="0.25">
      <c r="A1024" s="21">
        <v>1022</v>
      </c>
      <c r="B1024" t="s">
        <v>1968</v>
      </c>
      <c r="C1024" t="s">
        <v>1969</v>
      </c>
      <c r="D1024">
        <v>1.205503E-2</v>
      </c>
      <c r="E1024">
        <v>-4.0999999999999996</v>
      </c>
    </row>
    <row r="1025" spans="1:5" x14ac:dyDescent="0.25">
      <c r="A1025" s="21">
        <v>1023</v>
      </c>
      <c r="B1025" t="s">
        <v>1970</v>
      </c>
      <c r="C1025" t="s">
        <v>1971</v>
      </c>
      <c r="D1025">
        <v>32.33</v>
      </c>
      <c r="E1025">
        <v>-9.6999999999999993</v>
      </c>
    </row>
    <row r="1026" spans="1:5" x14ac:dyDescent="0.25">
      <c r="A1026" s="21">
        <v>1024</v>
      </c>
      <c r="B1026" t="s">
        <v>1972</v>
      </c>
      <c r="C1026" t="s">
        <v>1972</v>
      </c>
      <c r="D1026">
        <v>11.3</v>
      </c>
      <c r="E1026">
        <v>0.9</v>
      </c>
    </row>
    <row r="1027" spans="1:5" x14ac:dyDescent="0.25">
      <c r="A1027" s="21">
        <v>1025</v>
      </c>
      <c r="B1027" t="s">
        <v>1973</v>
      </c>
      <c r="C1027" t="s">
        <v>1974</v>
      </c>
      <c r="D1027">
        <v>3.1680390000000003E-2</v>
      </c>
      <c r="E1027">
        <v>-13.7</v>
      </c>
    </row>
    <row r="1028" spans="1:5" x14ac:dyDescent="0.25">
      <c r="A1028" s="21">
        <v>1026</v>
      </c>
      <c r="B1028" t="s">
        <v>1975</v>
      </c>
      <c r="C1028" t="s">
        <v>1976</v>
      </c>
      <c r="D1028">
        <v>65.959999999999994</v>
      </c>
      <c r="E1028">
        <v>12.1</v>
      </c>
    </row>
    <row r="1029" spans="1:5" x14ac:dyDescent="0.25">
      <c r="A1029" s="21">
        <v>1027</v>
      </c>
      <c r="B1029" t="s">
        <v>1977</v>
      </c>
      <c r="C1029" t="s">
        <v>1978</v>
      </c>
      <c r="D1029">
        <v>0.24413799999999999</v>
      </c>
      <c r="E1029">
        <v>-0.5</v>
      </c>
    </row>
    <row r="1030" spans="1:5" x14ac:dyDescent="0.25">
      <c r="A1030" s="21">
        <v>1028</v>
      </c>
      <c r="B1030" t="s">
        <v>1979</v>
      </c>
      <c r="C1030" t="s">
        <v>1980</v>
      </c>
      <c r="D1030">
        <v>9.2886099999999992E-3</v>
      </c>
      <c r="E1030">
        <v>19.600000000000001</v>
      </c>
    </row>
    <row r="1031" spans="1:5" x14ac:dyDescent="0.25">
      <c r="A1031" s="21">
        <v>1029</v>
      </c>
      <c r="B1031" t="s">
        <v>1981</v>
      </c>
      <c r="C1031" t="s">
        <v>1982</v>
      </c>
      <c r="D1031">
        <v>1.19322E-3</v>
      </c>
      <c r="E1031">
        <v>-4.9000000000000004</v>
      </c>
    </row>
    <row r="1032" spans="1:5" x14ac:dyDescent="0.25">
      <c r="A1032" s="21">
        <v>1030</v>
      </c>
      <c r="B1032" t="s">
        <v>1983</v>
      </c>
      <c r="C1032" t="s">
        <v>1984</v>
      </c>
      <c r="D1032">
        <v>1.21</v>
      </c>
      <c r="E1032">
        <v>-1</v>
      </c>
    </row>
    <row r="1033" spans="1:5" x14ac:dyDescent="0.25">
      <c r="A1033" s="21">
        <v>1031</v>
      </c>
      <c r="B1033" t="s">
        <v>1985</v>
      </c>
      <c r="C1033" t="s">
        <v>1986</v>
      </c>
      <c r="D1033">
        <v>24.29</v>
      </c>
      <c r="E1033">
        <v>3.2</v>
      </c>
    </row>
    <row r="1034" spans="1:5" x14ac:dyDescent="0.25">
      <c r="A1034" s="21">
        <v>1032</v>
      </c>
      <c r="B1034" t="s">
        <v>1987</v>
      </c>
      <c r="C1034" t="s">
        <v>1988</v>
      </c>
      <c r="D1034">
        <v>16.64</v>
      </c>
      <c r="E1034">
        <v>5</v>
      </c>
    </row>
    <row r="1035" spans="1:5" x14ac:dyDescent="0.25">
      <c r="A1035" s="21">
        <v>1033</v>
      </c>
      <c r="B1035" t="s">
        <v>1989</v>
      </c>
      <c r="C1035" t="s">
        <v>1990</v>
      </c>
      <c r="D1035">
        <v>5.2441170000000002E-2</v>
      </c>
      <c r="E1035">
        <v>-9.1999999999999993</v>
      </c>
    </row>
    <row r="1036" spans="1:5" x14ac:dyDescent="0.25">
      <c r="A1036" s="21">
        <v>1034</v>
      </c>
      <c r="B1036" t="s">
        <v>1991</v>
      </c>
      <c r="C1036" t="s">
        <v>1992</v>
      </c>
      <c r="D1036">
        <v>21.17</v>
      </c>
      <c r="E1036">
        <v>13.9</v>
      </c>
    </row>
    <row r="1037" spans="1:5" x14ac:dyDescent="0.25">
      <c r="A1037" s="21">
        <v>1035</v>
      </c>
      <c r="B1037" t="s">
        <v>1993</v>
      </c>
      <c r="C1037" t="s">
        <v>1594</v>
      </c>
      <c r="D1037">
        <v>6.62</v>
      </c>
      <c r="E1037">
        <v>6.3</v>
      </c>
    </row>
    <row r="1038" spans="1:5" x14ac:dyDescent="0.25">
      <c r="A1038" s="21">
        <v>1036</v>
      </c>
      <c r="B1038" t="s">
        <v>1994</v>
      </c>
      <c r="C1038" t="s">
        <v>1994</v>
      </c>
      <c r="D1038">
        <v>6.8526899999999998E-3</v>
      </c>
      <c r="E1038">
        <v>-6.2</v>
      </c>
    </row>
    <row r="1039" spans="1:5" x14ac:dyDescent="0.25">
      <c r="A1039" s="21">
        <v>1037</v>
      </c>
      <c r="B1039" t="s">
        <v>1995</v>
      </c>
      <c r="C1039" t="s">
        <v>1996</v>
      </c>
      <c r="D1039">
        <v>4.09</v>
      </c>
      <c r="E1039">
        <v>-14.1</v>
      </c>
    </row>
    <row r="1040" spans="1:5" x14ac:dyDescent="0.25">
      <c r="A1040" s="21">
        <v>1038</v>
      </c>
      <c r="B1040" t="s">
        <v>1997</v>
      </c>
      <c r="C1040" t="s">
        <v>1998</v>
      </c>
      <c r="D1040">
        <v>1.1601E-4</v>
      </c>
      <c r="E1040">
        <v>-23</v>
      </c>
    </row>
    <row r="1041" spans="1:5" x14ac:dyDescent="0.25">
      <c r="A1041" s="21">
        <v>1039</v>
      </c>
      <c r="B1041" t="s">
        <v>1999</v>
      </c>
      <c r="C1041" t="s">
        <v>2000</v>
      </c>
      <c r="D1041">
        <v>3.402028E-2</v>
      </c>
      <c r="E1041">
        <v>-3.4</v>
      </c>
    </row>
    <row r="1042" spans="1:5" x14ac:dyDescent="0.25">
      <c r="A1042" s="21">
        <v>1040</v>
      </c>
      <c r="B1042" t="s">
        <v>2001</v>
      </c>
      <c r="C1042" t="s">
        <v>2002</v>
      </c>
      <c r="D1042">
        <v>3.0662000000000002E-4</v>
      </c>
      <c r="E1042">
        <v>-15.1</v>
      </c>
    </row>
    <row r="1043" spans="1:5" x14ac:dyDescent="0.25">
      <c r="A1043" s="21">
        <v>1041</v>
      </c>
      <c r="B1043" t="s">
        <v>2003</v>
      </c>
      <c r="C1043" t="s">
        <v>2004</v>
      </c>
      <c r="D1043">
        <v>1.3071009999999999E-2</v>
      </c>
      <c r="E1043">
        <v>0.3</v>
      </c>
    </row>
    <row r="1044" spans="1:5" x14ac:dyDescent="0.25">
      <c r="A1044" s="21">
        <v>1042</v>
      </c>
      <c r="B1044" t="s">
        <v>2005</v>
      </c>
      <c r="C1044" t="s">
        <v>2006</v>
      </c>
      <c r="D1044">
        <v>0.24512600000000001</v>
      </c>
      <c r="E1044">
        <v>-7.8</v>
      </c>
    </row>
    <row r="1045" spans="1:5" x14ac:dyDescent="0.25">
      <c r="A1045" s="21">
        <v>1043</v>
      </c>
      <c r="B1045" t="s">
        <v>2007</v>
      </c>
      <c r="C1045" t="s">
        <v>2008</v>
      </c>
      <c r="D1045">
        <v>4.04</v>
      </c>
      <c r="E1045">
        <v>1.9</v>
      </c>
    </row>
    <row r="1046" spans="1:5" x14ac:dyDescent="0.25">
      <c r="A1046" s="21">
        <v>1044</v>
      </c>
      <c r="B1046" t="s">
        <v>2009</v>
      </c>
      <c r="C1046" t="s">
        <v>2010</v>
      </c>
      <c r="D1046">
        <v>7.6251330000000006E-2</v>
      </c>
      <c r="E1046">
        <v>-3.9</v>
      </c>
    </row>
    <row r="1047" spans="1:5" x14ac:dyDescent="0.25">
      <c r="A1047" s="21">
        <v>1045</v>
      </c>
      <c r="B1047" t="s">
        <v>2011</v>
      </c>
      <c r="C1047" t="s">
        <v>2012</v>
      </c>
      <c r="D1047">
        <v>0.29991699999999999</v>
      </c>
      <c r="E1047">
        <v>-10.4</v>
      </c>
    </row>
    <row r="1048" spans="1:5" x14ac:dyDescent="0.25">
      <c r="A1048" s="21">
        <v>1046</v>
      </c>
      <c r="B1048" t="s">
        <v>2013</v>
      </c>
      <c r="C1048" t="s">
        <v>651</v>
      </c>
      <c r="D1048">
        <v>1.17749E-3</v>
      </c>
      <c r="E1048">
        <v>-3.2</v>
      </c>
    </row>
    <row r="1049" spans="1:5" x14ac:dyDescent="0.25">
      <c r="A1049" s="21">
        <v>1047</v>
      </c>
      <c r="B1049" t="s">
        <v>2014</v>
      </c>
      <c r="C1049" t="s">
        <v>2015</v>
      </c>
      <c r="D1049">
        <v>9.31039E-3</v>
      </c>
      <c r="E1049">
        <v>21.3</v>
      </c>
    </row>
    <row r="1050" spans="1:5" x14ac:dyDescent="0.25">
      <c r="A1050" s="21">
        <v>1048</v>
      </c>
      <c r="B1050" t="s">
        <v>2016</v>
      </c>
      <c r="C1050" t="s">
        <v>2017</v>
      </c>
      <c r="D1050">
        <v>0.84513199999999999</v>
      </c>
      <c r="E1050">
        <v>1.2</v>
      </c>
    </row>
    <row r="1051" spans="1:5" x14ac:dyDescent="0.25">
      <c r="A1051" s="21">
        <v>1049</v>
      </c>
      <c r="B1051" t="s">
        <v>2018</v>
      </c>
      <c r="C1051" t="s">
        <v>2019</v>
      </c>
      <c r="D1051">
        <v>0.60056399999999999</v>
      </c>
      <c r="E1051">
        <v>-6.2</v>
      </c>
    </row>
    <row r="1052" spans="1:5" x14ac:dyDescent="0.25">
      <c r="A1052" s="21">
        <v>1050</v>
      </c>
      <c r="B1052" t="s">
        <v>2020</v>
      </c>
      <c r="C1052" t="s">
        <v>2020</v>
      </c>
      <c r="D1052">
        <v>1.218408E-2</v>
      </c>
      <c r="E1052">
        <v>-1.2</v>
      </c>
    </row>
    <row r="1053" spans="1:5" x14ac:dyDescent="0.25">
      <c r="A1053" s="21">
        <v>1051</v>
      </c>
      <c r="B1053" t="s">
        <v>2021</v>
      </c>
      <c r="C1053" t="s">
        <v>2022</v>
      </c>
      <c r="D1053">
        <v>155.43</v>
      </c>
      <c r="E1053">
        <v>64.8</v>
      </c>
    </row>
    <row r="1054" spans="1:5" x14ac:dyDescent="0.25">
      <c r="A1054" s="21">
        <v>1052</v>
      </c>
      <c r="B1054" t="s">
        <v>2023</v>
      </c>
      <c r="C1054" t="s">
        <v>2024</v>
      </c>
      <c r="D1054">
        <v>4.26</v>
      </c>
      <c r="E1054">
        <v>-1.4</v>
      </c>
    </row>
    <row r="1055" spans="1:5" x14ac:dyDescent="0.25">
      <c r="A1055" s="21">
        <v>1053</v>
      </c>
      <c r="B1055" t="s">
        <v>2025</v>
      </c>
      <c r="C1055" t="s">
        <v>2025</v>
      </c>
      <c r="D1055">
        <v>4.529499E-2</v>
      </c>
      <c r="E1055">
        <v>0.6</v>
      </c>
    </row>
    <row r="1056" spans="1:5" x14ac:dyDescent="0.25">
      <c r="A1056" s="21">
        <v>1054</v>
      </c>
      <c r="B1056" t="s">
        <v>2026</v>
      </c>
      <c r="C1056" t="s">
        <v>2027</v>
      </c>
      <c r="D1056">
        <v>1.06</v>
      </c>
      <c r="E1056">
        <v>-2</v>
      </c>
    </row>
    <row r="1057" spans="1:5" x14ac:dyDescent="0.25">
      <c r="A1057" s="21">
        <v>1055</v>
      </c>
      <c r="B1057" t="s">
        <v>2028</v>
      </c>
      <c r="C1057" t="s">
        <v>2029</v>
      </c>
      <c r="D1057">
        <v>8.6131719999999995E-2</v>
      </c>
      <c r="E1057">
        <v>0.2</v>
      </c>
    </row>
    <row r="1058" spans="1:5" x14ac:dyDescent="0.25">
      <c r="A1058" s="21">
        <v>1056</v>
      </c>
      <c r="B1058" t="s">
        <v>2030</v>
      </c>
      <c r="C1058" t="s">
        <v>2031</v>
      </c>
      <c r="D1058">
        <v>8.4989999999999998E-5</v>
      </c>
      <c r="E1058">
        <v>8.6999999999999993</v>
      </c>
    </row>
    <row r="1059" spans="1:5" x14ac:dyDescent="0.25">
      <c r="A1059" s="21">
        <v>1057</v>
      </c>
      <c r="B1059" t="s">
        <v>2032</v>
      </c>
      <c r="C1059" t="s">
        <v>2033</v>
      </c>
      <c r="D1059">
        <v>1.52316E-2</v>
      </c>
      <c r="E1059">
        <v>-0.9</v>
      </c>
    </row>
    <row r="1060" spans="1:5" x14ac:dyDescent="0.25">
      <c r="A1060" s="21">
        <v>1058</v>
      </c>
      <c r="B1060" t="s">
        <v>2034</v>
      </c>
      <c r="C1060" t="s">
        <v>2035</v>
      </c>
      <c r="D1060">
        <v>5.9732300000000002E-2</v>
      </c>
      <c r="E1060">
        <v>6.3</v>
      </c>
    </row>
    <row r="1061" spans="1:5" x14ac:dyDescent="0.25">
      <c r="A1061" s="21">
        <v>1059</v>
      </c>
      <c r="B1061" t="s">
        <v>2036</v>
      </c>
      <c r="C1061" t="s">
        <v>2037</v>
      </c>
      <c r="D1061">
        <v>0.38612299999999999</v>
      </c>
      <c r="E1061">
        <v>-7.1</v>
      </c>
    </row>
    <row r="1062" spans="1:5" x14ac:dyDescent="0.25">
      <c r="A1062" s="21">
        <v>1060</v>
      </c>
      <c r="B1062" t="s">
        <v>2038</v>
      </c>
      <c r="C1062" t="s">
        <v>2039</v>
      </c>
      <c r="D1062">
        <v>0.293244</v>
      </c>
      <c r="E1062">
        <v>37</v>
      </c>
    </row>
    <row r="1063" spans="1:5" x14ac:dyDescent="0.25">
      <c r="A1063" s="21">
        <v>1061</v>
      </c>
      <c r="B1063" t="s">
        <v>2040</v>
      </c>
      <c r="C1063" t="s">
        <v>2041</v>
      </c>
      <c r="D1063">
        <v>7.67</v>
      </c>
      <c r="E1063">
        <v>-4.8</v>
      </c>
    </row>
    <row r="1064" spans="1:5" x14ac:dyDescent="0.25">
      <c r="A1064" s="21">
        <v>1062</v>
      </c>
      <c r="B1064" t="s">
        <v>2042</v>
      </c>
      <c r="C1064" t="s">
        <v>2043</v>
      </c>
      <c r="D1064">
        <v>3.9712810000000001E-2</v>
      </c>
      <c r="E1064">
        <v>-3.1</v>
      </c>
    </row>
    <row r="1065" spans="1:5" x14ac:dyDescent="0.25">
      <c r="A1065" s="21">
        <v>1063</v>
      </c>
      <c r="B1065" t="s">
        <v>2044</v>
      </c>
      <c r="C1065" t="s">
        <v>2045</v>
      </c>
      <c r="D1065">
        <v>7.0318809999999995E-2</v>
      </c>
      <c r="E1065">
        <v>1.2</v>
      </c>
    </row>
    <row r="1066" spans="1:5" x14ac:dyDescent="0.25">
      <c r="A1066" s="21">
        <v>1064</v>
      </c>
      <c r="B1066" t="s">
        <v>2046</v>
      </c>
      <c r="C1066" t="s">
        <v>2047</v>
      </c>
      <c r="D1066">
        <v>2.6875860000000001E-2</v>
      </c>
      <c r="E1066">
        <v>-2.4</v>
      </c>
    </row>
    <row r="1067" spans="1:5" x14ac:dyDescent="0.25">
      <c r="A1067" s="21">
        <v>1065</v>
      </c>
      <c r="B1067" t="s">
        <v>2048</v>
      </c>
      <c r="C1067" t="s">
        <v>2049</v>
      </c>
      <c r="D1067">
        <v>0.32912000000000002</v>
      </c>
      <c r="E1067">
        <v>-9.1999999999999993</v>
      </c>
    </row>
    <row r="1068" spans="1:5" x14ac:dyDescent="0.25">
      <c r="A1068" s="21">
        <v>1066</v>
      </c>
      <c r="B1068" t="s">
        <v>2050</v>
      </c>
      <c r="C1068" t="s">
        <v>2051</v>
      </c>
      <c r="D1068">
        <v>1.7450499999999999E-3</v>
      </c>
      <c r="E1068">
        <v>-3.3</v>
      </c>
    </row>
    <row r="1069" spans="1:5" x14ac:dyDescent="0.25">
      <c r="A1069" s="21">
        <v>1067</v>
      </c>
      <c r="B1069" t="s">
        <v>2052</v>
      </c>
      <c r="C1069" t="s">
        <v>2053</v>
      </c>
      <c r="D1069">
        <v>0.26341599999999998</v>
      </c>
      <c r="E1069">
        <v>19.100000000000001</v>
      </c>
    </row>
    <row r="1070" spans="1:5" x14ac:dyDescent="0.25">
      <c r="A1070" s="21">
        <v>1068</v>
      </c>
      <c r="B1070" t="s">
        <v>2054</v>
      </c>
      <c r="C1070" t="s">
        <v>2055</v>
      </c>
      <c r="D1070">
        <v>8.34</v>
      </c>
      <c r="E1070">
        <v>34</v>
      </c>
    </row>
    <row r="1071" spans="1:5" x14ac:dyDescent="0.25">
      <c r="A1071" s="21">
        <v>1069</v>
      </c>
      <c r="B1071" t="s">
        <v>2056</v>
      </c>
      <c r="C1071" t="s">
        <v>2057</v>
      </c>
      <c r="D1071">
        <v>6.85</v>
      </c>
      <c r="E1071">
        <v>-17.600000000000001</v>
      </c>
    </row>
    <row r="1072" spans="1:5" x14ac:dyDescent="0.25">
      <c r="A1072" s="21">
        <v>1070</v>
      </c>
      <c r="B1072" t="s">
        <v>2058</v>
      </c>
      <c r="C1072" t="s">
        <v>2059</v>
      </c>
      <c r="D1072">
        <v>9.5441239999999997E-2</v>
      </c>
      <c r="E1072">
        <v>7.9</v>
      </c>
    </row>
    <row r="1073" spans="1:5" x14ac:dyDescent="0.25">
      <c r="A1073" s="21">
        <v>1071</v>
      </c>
      <c r="B1073" t="s">
        <v>2060</v>
      </c>
      <c r="C1073" t="s">
        <v>2061</v>
      </c>
      <c r="D1073">
        <v>4.5</v>
      </c>
      <c r="E1073">
        <v>-6.1</v>
      </c>
    </row>
    <row r="1074" spans="1:5" x14ac:dyDescent="0.25">
      <c r="A1074" s="21">
        <v>1072</v>
      </c>
      <c r="B1074" t="s">
        <v>2062</v>
      </c>
      <c r="C1074" t="s">
        <v>2063</v>
      </c>
      <c r="D1074">
        <v>4.1042400000000003E-3</v>
      </c>
      <c r="E1074">
        <v>-6.8</v>
      </c>
    </row>
    <row r="1075" spans="1:5" x14ac:dyDescent="0.25">
      <c r="A1075" s="21">
        <v>1073</v>
      </c>
      <c r="B1075" t="s">
        <v>2064</v>
      </c>
      <c r="C1075" t="s">
        <v>2065</v>
      </c>
      <c r="D1075">
        <v>1.3475050000000001E-2</v>
      </c>
      <c r="E1075">
        <v>4.5</v>
      </c>
    </row>
    <row r="1076" spans="1:5" x14ac:dyDescent="0.25">
      <c r="A1076" s="21">
        <v>1074</v>
      </c>
      <c r="B1076" t="s">
        <v>2066</v>
      </c>
      <c r="C1076" t="s">
        <v>2067</v>
      </c>
      <c r="D1076">
        <v>5.3759999999999995E-4</v>
      </c>
      <c r="E1076">
        <v>0</v>
      </c>
    </row>
    <row r="1077" spans="1:5" x14ac:dyDescent="0.25">
      <c r="A1077" s="21">
        <v>1075</v>
      </c>
      <c r="B1077" t="s">
        <v>2068</v>
      </c>
      <c r="C1077" t="s">
        <v>2069</v>
      </c>
      <c r="D1077">
        <v>5.47</v>
      </c>
      <c r="E1077">
        <v>-4.2</v>
      </c>
    </row>
    <row r="1078" spans="1:5" x14ac:dyDescent="0.25">
      <c r="A1078" s="21">
        <v>1076</v>
      </c>
      <c r="B1078" t="s">
        <v>2070</v>
      </c>
      <c r="C1078" t="s">
        <v>2071</v>
      </c>
      <c r="D1078">
        <v>0.55482399999999998</v>
      </c>
      <c r="E1078">
        <v>-12.5</v>
      </c>
    </row>
    <row r="1079" spans="1:5" x14ac:dyDescent="0.25">
      <c r="A1079" s="21">
        <v>1077</v>
      </c>
      <c r="B1079" t="s">
        <v>2072</v>
      </c>
      <c r="C1079" t="s">
        <v>2073</v>
      </c>
      <c r="D1079">
        <v>0.88693699999999998</v>
      </c>
      <c r="E1079">
        <v>10</v>
      </c>
    </row>
    <row r="1080" spans="1:5" x14ac:dyDescent="0.25">
      <c r="A1080" s="21">
        <v>1078</v>
      </c>
      <c r="B1080" t="s">
        <v>2074</v>
      </c>
      <c r="C1080" t="s">
        <v>2075</v>
      </c>
      <c r="D1080">
        <v>62295</v>
      </c>
      <c r="E1080">
        <v>6.1</v>
      </c>
    </row>
    <row r="1081" spans="1:5" x14ac:dyDescent="0.25">
      <c r="A1081" s="21">
        <v>1079</v>
      </c>
      <c r="B1081" t="s">
        <v>2076</v>
      </c>
      <c r="C1081" t="s">
        <v>2077</v>
      </c>
      <c r="D1081">
        <v>3.5</v>
      </c>
      <c r="E1081">
        <v>1.8</v>
      </c>
    </row>
    <row r="1082" spans="1:5" x14ac:dyDescent="0.25">
      <c r="A1082" s="21">
        <v>1080</v>
      </c>
      <c r="B1082" t="s">
        <v>2078</v>
      </c>
      <c r="C1082" t="s">
        <v>2079</v>
      </c>
      <c r="D1082">
        <v>1.4309830000000001E-2</v>
      </c>
      <c r="E1082">
        <v>-3.4</v>
      </c>
    </row>
    <row r="1083" spans="1:5" x14ac:dyDescent="0.25">
      <c r="A1083" s="21">
        <v>1081</v>
      </c>
      <c r="B1083" t="s">
        <v>2080</v>
      </c>
      <c r="C1083" t="s">
        <v>2081</v>
      </c>
      <c r="D1083">
        <v>206.67</v>
      </c>
      <c r="E1083">
        <v>12.7</v>
      </c>
    </row>
    <row r="1084" spans="1:5" x14ac:dyDescent="0.25">
      <c r="A1084" s="21">
        <v>1082</v>
      </c>
      <c r="B1084" t="s">
        <v>2082</v>
      </c>
      <c r="C1084" t="s">
        <v>2083</v>
      </c>
      <c r="D1084">
        <v>0.98802100000000004</v>
      </c>
      <c r="E1084">
        <v>1.2</v>
      </c>
    </row>
    <row r="1085" spans="1:5" x14ac:dyDescent="0.25">
      <c r="A1085" s="21">
        <v>1083</v>
      </c>
      <c r="B1085" t="s">
        <v>2084</v>
      </c>
      <c r="C1085" t="s">
        <v>2085</v>
      </c>
      <c r="D1085">
        <v>1.2317059999999999E-2</v>
      </c>
      <c r="E1085">
        <v>5</v>
      </c>
    </row>
    <row r="1086" spans="1:5" x14ac:dyDescent="0.25">
      <c r="A1086" s="21">
        <v>1084</v>
      </c>
      <c r="B1086" t="s">
        <v>2086</v>
      </c>
      <c r="C1086" t="s">
        <v>2087</v>
      </c>
      <c r="D1086">
        <v>0.28756599999999999</v>
      </c>
      <c r="E1086">
        <v>0</v>
      </c>
    </row>
    <row r="1087" spans="1:5" x14ac:dyDescent="0.25">
      <c r="A1087" s="21">
        <v>1085</v>
      </c>
      <c r="B1087" t="s">
        <v>2088</v>
      </c>
      <c r="C1087" t="s">
        <v>2089</v>
      </c>
      <c r="D1087">
        <v>2.84</v>
      </c>
      <c r="E1087">
        <v>-18.399999999999999</v>
      </c>
    </row>
    <row r="1088" spans="1:5" x14ac:dyDescent="0.25">
      <c r="A1088" s="21">
        <v>1086</v>
      </c>
      <c r="B1088" t="s">
        <v>2090</v>
      </c>
      <c r="C1088" t="s">
        <v>2091</v>
      </c>
      <c r="D1088">
        <v>1.7443999999999999E-3</v>
      </c>
      <c r="E1088">
        <v>-1.3</v>
      </c>
    </row>
    <row r="1089" spans="1:5" x14ac:dyDescent="0.25">
      <c r="A1089" s="21">
        <v>1087</v>
      </c>
      <c r="B1089" t="s">
        <v>2092</v>
      </c>
      <c r="C1089" t="s">
        <v>2093</v>
      </c>
      <c r="D1089">
        <v>1.6510569999999999E-2</v>
      </c>
      <c r="E1089">
        <v>-0.9</v>
      </c>
    </row>
    <row r="1090" spans="1:5" x14ac:dyDescent="0.25">
      <c r="A1090" s="21">
        <v>1088</v>
      </c>
      <c r="B1090" t="s">
        <v>2094</v>
      </c>
      <c r="C1090" t="s">
        <v>2095</v>
      </c>
      <c r="D1090">
        <v>2.56</v>
      </c>
      <c r="E1090">
        <v>-9.4</v>
      </c>
    </row>
    <row r="1091" spans="1:5" x14ac:dyDescent="0.25">
      <c r="A1091" s="21">
        <v>1089</v>
      </c>
      <c r="B1091" t="s">
        <v>2096</v>
      </c>
      <c r="C1091" t="s">
        <v>2097</v>
      </c>
      <c r="D1091">
        <v>2.567183E-2</v>
      </c>
      <c r="E1091">
        <v>-20.100000000000001</v>
      </c>
    </row>
    <row r="1092" spans="1:5" x14ac:dyDescent="0.25">
      <c r="A1092" s="21">
        <v>1090</v>
      </c>
      <c r="B1092" t="s">
        <v>2098</v>
      </c>
      <c r="C1092" t="s">
        <v>2099</v>
      </c>
      <c r="D1092">
        <v>5.6414699999999998E-2</v>
      </c>
      <c r="E1092">
        <v>-11.1</v>
      </c>
    </row>
    <row r="1093" spans="1:5" x14ac:dyDescent="0.25">
      <c r="A1093" s="21">
        <v>1091</v>
      </c>
      <c r="B1093" t="s">
        <v>2100</v>
      </c>
      <c r="C1093" t="s">
        <v>2101</v>
      </c>
      <c r="D1093">
        <v>6.92</v>
      </c>
      <c r="E1093">
        <v>-9.1999999999999993</v>
      </c>
    </row>
    <row r="1094" spans="1:5" x14ac:dyDescent="0.25">
      <c r="A1094" s="21">
        <v>1092</v>
      </c>
      <c r="B1094" t="s">
        <v>2102</v>
      </c>
      <c r="C1094" t="s">
        <v>2103</v>
      </c>
      <c r="D1094">
        <v>9.5904500000000004E-3</v>
      </c>
      <c r="E1094">
        <v>14</v>
      </c>
    </row>
    <row r="1095" spans="1:5" x14ac:dyDescent="0.25">
      <c r="A1095" s="21">
        <v>1093</v>
      </c>
      <c r="B1095" t="s">
        <v>2104</v>
      </c>
      <c r="C1095" t="s">
        <v>2105</v>
      </c>
      <c r="D1095">
        <v>0.123197</v>
      </c>
      <c r="E1095">
        <v>-7.9</v>
      </c>
    </row>
    <row r="1096" spans="1:5" x14ac:dyDescent="0.25">
      <c r="A1096" s="21">
        <v>1094</v>
      </c>
      <c r="B1096" t="s">
        <v>2106</v>
      </c>
      <c r="C1096" t="s">
        <v>2107</v>
      </c>
      <c r="D1096">
        <v>397.89</v>
      </c>
      <c r="E1096">
        <v>-6.9</v>
      </c>
    </row>
    <row r="1097" spans="1:5" x14ac:dyDescent="0.25">
      <c r="A1097" s="21">
        <v>1095</v>
      </c>
      <c r="B1097" t="s">
        <v>2108</v>
      </c>
      <c r="C1097" t="s">
        <v>2109</v>
      </c>
      <c r="D1097">
        <v>2.4339059999999999E-2</v>
      </c>
      <c r="E1097">
        <v>-0.5</v>
      </c>
    </row>
    <row r="1098" spans="1:5" x14ac:dyDescent="0.25">
      <c r="A1098" s="21">
        <v>1096</v>
      </c>
      <c r="B1098" t="s">
        <v>2110</v>
      </c>
      <c r="C1098" t="s">
        <v>2111</v>
      </c>
      <c r="D1098">
        <v>0.288933</v>
      </c>
      <c r="E1098">
        <v>0.1</v>
      </c>
    </row>
    <row r="1099" spans="1:5" x14ac:dyDescent="0.25">
      <c r="A1099" s="21">
        <v>1097</v>
      </c>
      <c r="B1099" t="s">
        <v>2112</v>
      </c>
      <c r="C1099" t="s">
        <v>2113</v>
      </c>
      <c r="D1099">
        <v>0.355435</v>
      </c>
      <c r="E1099">
        <v>-3.1</v>
      </c>
    </row>
    <row r="1100" spans="1:5" x14ac:dyDescent="0.25">
      <c r="A1100" s="21">
        <v>1098</v>
      </c>
      <c r="B1100" t="s">
        <v>2114</v>
      </c>
      <c r="C1100" t="s">
        <v>2115</v>
      </c>
      <c r="D1100">
        <v>46.67</v>
      </c>
      <c r="E1100">
        <v>-33.6</v>
      </c>
    </row>
    <row r="1101" spans="1:5" x14ac:dyDescent="0.25">
      <c r="A1101" s="21">
        <v>1099</v>
      </c>
      <c r="B1101" t="s">
        <v>2116</v>
      </c>
      <c r="C1101" t="s">
        <v>2117</v>
      </c>
      <c r="D1101">
        <v>1.556343E-2</v>
      </c>
      <c r="E1101">
        <v>5.9</v>
      </c>
    </row>
    <row r="1102" spans="1:5" x14ac:dyDescent="0.25">
      <c r="A1102" s="21">
        <v>1100</v>
      </c>
      <c r="B1102" t="s">
        <v>2118</v>
      </c>
      <c r="C1102" t="s">
        <v>2119</v>
      </c>
      <c r="D1102">
        <v>0.201765</v>
      </c>
      <c r="E1102">
        <v>80</v>
      </c>
    </row>
    <row r="1103" spans="1:5" x14ac:dyDescent="0.25">
      <c r="A1103" s="21">
        <v>1101</v>
      </c>
      <c r="B1103" t="s">
        <v>2120</v>
      </c>
      <c r="C1103" t="s">
        <v>2121</v>
      </c>
      <c r="D1103">
        <v>5.8288699999999999E-3</v>
      </c>
      <c r="E1103">
        <v>2.2000000000000002</v>
      </c>
    </row>
    <row r="1104" spans="1:5" x14ac:dyDescent="0.25">
      <c r="A1104" s="21">
        <v>1102</v>
      </c>
      <c r="B1104" t="s">
        <v>2122</v>
      </c>
      <c r="C1104" t="s">
        <v>2123</v>
      </c>
      <c r="D1104">
        <v>9.2679000000000008E-3</v>
      </c>
      <c r="E1104">
        <v>6.6</v>
      </c>
    </row>
    <row r="1105" spans="1:5" x14ac:dyDescent="0.25">
      <c r="A1105" s="21">
        <v>1103</v>
      </c>
      <c r="B1105" t="s">
        <v>2124</v>
      </c>
      <c r="C1105" t="s">
        <v>2125</v>
      </c>
      <c r="D1105">
        <v>0.168713</v>
      </c>
      <c r="E1105">
        <v>-0.3</v>
      </c>
    </row>
    <row r="1106" spans="1:5" x14ac:dyDescent="0.25">
      <c r="A1106" s="21">
        <v>1104</v>
      </c>
      <c r="B1106" t="s">
        <v>2126</v>
      </c>
      <c r="C1106" t="s">
        <v>2127</v>
      </c>
      <c r="D1106">
        <v>9.8180899999999998E-3</v>
      </c>
      <c r="E1106">
        <v>-12.3</v>
      </c>
    </row>
    <row r="1107" spans="1:5" x14ac:dyDescent="0.25">
      <c r="A1107" s="21">
        <v>1105</v>
      </c>
      <c r="B1107" t="s">
        <v>2128</v>
      </c>
      <c r="C1107" t="s">
        <v>2129</v>
      </c>
      <c r="D1107">
        <v>2.78</v>
      </c>
      <c r="E1107">
        <v>-7.9</v>
      </c>
    </row>
    <row r="1108" spans="1:5" x14ac:dyDescent="0.25">
      <c r="A1108" s="21">
        <v>1106</v>
      </c>
      <c r="B1108" t="s">
        <v>2130</v>
      </c>
      <c r="C1108" t="s">
        <v>2131</v>
      </c>
      <c r="D1108">
        <v>6.2529300000000003E-3</v>
      </c>
      <c r="E1108">
        <v>0.8</v>
      </c>
    </row>
    <row r="1109" spans="1:5" x14ac:dyDescent="0.25">
      <c r="A1109" s="21">
        <v>1107</v>
      </c>
      <c r="B1109" t="s">
        <v>2132</v>
      </c>
      <c r="C1109" t="s">
        <v>2133</v>
      </c>
      <c r="D1109">
        <v>2.08</v>
      </c>
      <c r="E1109">
        <v>-5.3</v>
      </c>
    </row>
    <row r="1110" spans="1:5" x14ac:dyDescent="0.25">
      <c r="A1110" s="21">
        <v>1108</v>
      </c>
      <c r="B1110" t="s">
        <v>2134</v>
      </c>
      <c r="C1110" t="s">
        <v>2135</v>
      </c>
      <c r="D1110">
        <v>2.0541700000000001E-3</v>
      </c>
      <c r="E1110">
        <v>-4</v>
      </c>
    </row>
    <row r="1111" spans="1:5" x14ac:dyDescent="0.25">
      <c r="A1111" s="21">
        <v>1109</v>
      </c>
      <c r="B1111" t="s">
        <v>2136</v>
      </c>
      <c r="C1111" t="s">
        <v>2137</v>
      </c>
      <c r="D1111">
        <v>1.19375E-2</v>
      </c>
      <c r="E1111">
        <v>6.1</v>
      </c>
    </row>
    <row r="1112" spans="1:5" x14ac:dyDescent="0.25">
      <c r="A1112" s="21">
        <v>1110</v>
      </c>
      <c r="B1112" t="s">
        <v>2138</v>
      </c>
      <c r="C1112" t="s">
        <v>2139</v>
      </c>
      <c r="D1112">
        <v>8.3628299999999999E-3</v>
      </c>
      <c r="E1112">
        <v>-14.8</v>
      </c>
    </row>
    <row r="1113" spans="1:5" x14ac:dyDescent="0.25">
      <c r="A1113" s="21">
        <v>1111</v>
      </c>
      <c r="B1113" t="s">
        <v>2140</v>
      </c>
      <c r="C1113" t="s">
        <v>2141</v>
      </c>
      <c r="D1113">
        <v>7.7133259999999995E-2</v>
      </c>
      <c r="E1113">
        <v>-6.8</v>
      </c>
    </row>
    <row r="1114" spans="1:5" x14ac:dyDescent="0.25">
      <c r="A1114" s="21">
        <v>1112</v>
      </c>
      <c r="B1114" t="s">
        <v>2142</v>
      </c>
      <c r="C1114" t="s">
        <v>2143</v>
      </c>
      <c r="D1114">
        <v>0.17338100000000001</v>
      </c>
      <c r="E1114">
        <v>0</v>
      </c>
    </row>
    <row r="1115" spans="1:5" x14ac:dyDescent="0.25">
      <c r="A1115" s="21">
        <v>1113</v>
      </c>
      <c r="B1115" t="s">
        <v>2144</v>
      </c>
      <c r="C1115" t="s">
        <v>2145</v>
      </c>
      <c r="D1115">
        <v>9.7865220000000003E-2</v>
      </c>
      <c r="E1115">
        <v>-4.0999999999999996</v>
      </c>
    </row>
    <row r="1116" spans="1:5" x14ac:dyDescent="0.25">
      <c r="A1116" s="21">
        <v>1114</v>
      </c>
      <c r="B1116" t="s">
        <v>2146</v>
      </c>
      <c r="C1116" t="s">
        <v>2147</v>
      </c>
      <c r="D1116">
        <v>7.4124300000000002E-3</v>
      </c>
      <c r="E1116">
        <v>5.6</v>
      </c>
    </row>
    <row r="1117" spans="1:5" x14ac:dyDescent="0.25">
      <c r="A1117" s="21">
        <v>1115</v>
      </c>
      <c r="B1117" t="s">
        <v>2148</v>
      </c>
      <c r="C1117" t="s">
        <v>2149</v>
      </c>
      <c r="D1117">
        <v>3.4426569999999997E-2</v>
      </c>
      <c r="E1117">
        <v>101.3</v>
      </c>
    </row>
    <row r="1118" spans="1:5" x14ac:dyDescent="0.25">
      <c r="A1118" s="21">
        <v>1116</v>
      </c>
      <c r="B1118" t="s">
        <v>2150</v>
      </c>
      <c r="C1118" t="s">
        <v>2151</v>
      </c>
      <c r="D1118">
        <v>8.9617950000000002E-2</v>
      </c>
      <c r="E1118">
        <v>0.7</v>
      </c>
    </row>
    <row r="1119" spans="1:5" x14ac:dyDescent="0.25">
      <c r="A1119" s="21">
        <v>1117</v>
      </c>
      <c r="B1119" t="s">
        <v>2152</v>
      </c>
      <c r="C1119" t="s">
        <v>2153</v>
      </c>
      <c r="D1119">
        <v>0.195465</v>
      </c>
      <c r="E1119">
        <v>-8.6999999999999993</v>
      </c>
    </row>
    <row r="1120" spans="1:5" x14ac:dyDescent="0.25">
      <c r="A1120" s="21">
        <v>1118</v>
      </c>
      <c r="B1120" t="s">
        <v>2154</v>
      </c>
      <c r="C1120" t="s">
        <v>2155</v>
      </c>
      <c r="D1120">
        <v>0.247585</v>
      </c>
      <c r="E1120">
        <v>0.5</v>
      </c>
    </row>
    <row r="1121" spans="1:5" x14ac:dyDescent="0.25">
      <c r="A1121" s="21">
        <v>1119</v>
      </c>
      <c r="B1121" t="s">
        <v>2156</v>
      </c>
      <c r="C1121" t="s">
        <v>2157</v>
      </c>
      <c r="D1121">
        <v>2.765374E-2</v>
      </c>
      <c r="E1121">
        <v>-0.8</v>
      </c>
    </row>
    <row r="1122" spans="1:5" x14ac:dyDescent="0.25">
      <c r="A1122" s="21">
        <v>1120</v>
      </c>
      <c r="B1122" t="s">
        <v>2158</v>
      </c>
      <c r="C1122" t="s">
        <v>2159</v>
      </c>
      <c r="D1122">
        <v>2.4377639999999999E-2</v>
      </c>
      <c r="E1122">
        <v>-2.7</v>
      </c>
    </row>
    <row r="1123" spans="1:5" x14ac:dyDescent="0.25">
      <c r="A1123" s="21">
        <v>1121</v>
      </c>
      <c r="B1123" t="s">
        <v>2160</v>
      </c>
      <c r="C1123" t="s">
        <v>2161</v>
      </c>
      <c r="D1123">
        <v>0.15764900000000001</v>
      </c>
      <c r="E1123">
        <v>0.2</v>
      </c>
    </row>
    <row r="1124" spans="1:5" x14ac:dyDescent="0.25">
      <c r="A1124" s="21">
        <v>1122</v>
      </c>
      <c r="B1124" t="s">
        <v>2162</v>
      </c>
      <c r="C1124" t="s">
        <v>2163</v>
      </c>
      <c r="D1124">
        <v>99.19</v>
      </c>
      <c r="E1124">
        <v>-6.1</v>
      </c>
    </row>
    <row r="1125" spans="1:5" x14ac:dyDescent="0.25">
      <c r="A1125" s="21">
        <v>1123</v>
      </c>
      <c r="B1125" t="s">
        <v>2164</v>
      </c>
      <c r="C1125" t="s">
        <v>2165</v>
      </c>
      <c r="D1125">
        <v>0.150808</v>
      </c>
      <c r="E1125">
        <v>-0.2</v>
      </c>
    </row>
    <row r="1126" spans="1:5" x14ac:dyDescent="0.25">
      <c r="A1126" s="21">
        <v>1124</v>
      </c>
      <c r="B1126" t="s">
        <v>2166</v>
      </c>
      <c r="C1126" t="s">
        <v>2167</v>
      </c>
      <c r="D1126">
        <v>4.1530379999999999E-2</v>
      </c>
      <c r="E1126">
        <v>61.1</v>
      </c>
    </row>
    <row r="1127" spans="1:5" x14ac:dyDescent="0.25">
      <c r="A1127" s="21">
        <v>1125</v>
      </c>
      <c r="B1127" t="s">
        <v>2168</v>
      </c>
      <c r="C1127" t="s">
        <v>2169</v>
      </c>
      <c r="D1127">
        <v>0.85308799999999996</v>
      </c>
      <c r="E1127">
        <v>-4.3</v>
      </c>
    </row>
    <row r="1128" spans="1:5" x14ac:dyDescent="0.25">
      <c r="A1128" s="21">
        <v>1126</v>
      </c>
      <c r="B1128" t="s">
        <v>2170</v>
      </c>
      <c r="C1128" t="s">
        <v>2171</v>
      </c>
      <c r="D1128">
        <v>0.46253</v>
      </c>
      <c r="E1128">
        <v>34.1</v>
      </c>
    </row>
    <row r="1129" spans="1:5" x14ac:dyDescent="0.25">
      <c r="A1129" s="21">
        <v>1127</v>
      </c>
      <c r="B1129" t="s">
        <v>2172</v>
      </c>
      <c r="C1129" t="s">
        <v>2173</v>
      </c>
      <c r="D1129">
        <v>2.175028E-2</v>
      </c>
      <c r="E1129">
        <v>-2.7</v>
      </c>
    </row>
    <row r="1130" spans="1:5" x14ac:dyDescent="0.25">
      <c r="A1130" s="21">
        <v>1128</v>
      </c>
      <c r="B1130" t="s">
        <v>2174</v>
      </c>
      <c r="C1130" t="s">
        <v>2175</v>
      </c>
      <c r="D1130">
        <v>5.2842649999999998E-2</v>
      </c>
      <c r="E1130">
        <v>-0.5</v>
      </c>
    </row>
    <row r="1131" spans="1:5" x14ac:dyDescent="0.25">
      <c r="A1131" s="21">
        <v>1129</v>
      </c>
      <c r="B1131" t="s">
        <v>2176</v>
      </c>
      <c r="C1131" t="s">
        <v>2177</v>
      </c>
      <c r="D1131">
        <v>6.1039999999999998E-4</v>
      </c>
      <c r="E1131">
        <v>-2.6</v>
      </c>
    </row>
    <row r="1132" spans="1:5" x14ac:dyDescent="0.25">
      <c r="A1132" s="21">
        <v>1130</v>
      </c>
      <c r="B1132" t="s">
        <v>2178</v>
      </c>
      <c r="C1132" t="s">
        <v>2179</v>
      </c>
      <c r="D1132">
        <v>0.29064400000000001</v>
      </c>
      <c r="E1132">
        <v>1.9</v>
      </c>
    </row>
    <row r="1133" spans="1:5" x14ac:dyDescent="0.25">
      <c r="A1133" s="21">
        <v>1131</v>
      </c>
      <c r="B1133" t="s">
        <v>2180</v>
      </c>
      <c r="C1133" t="s">
        <v>2181</v>
      </c>
      <c r="D1133">
        <v>1.257135E-2</v>
      </c>
      <c r="E1133">
        <v>0.6</v>
      </c>
    </row>
    <row r="1134" spans="1:5" x14ac:dyDescent="0.25">
      <c r="A1134" s="21">
        <v>1132</v>
      </c>
      <c r="B1134" t="s">
        <v>2182</v>
      </c>
      <c r="C1134" t="s">
        <v>2183</v>
      </c>
      <c r="D1134">
        <v>7.90247E-3</v>
      </c>
      <c r="E1134">
        <v>14.8</v>
      </c>
    </row>
    <row r="1135" spans="1:5" x14ac:dyDescent="0.25">
      <c r="A1135" s="21">
        <v>1133</v>
      </c>
      <c r="B1135" t="s">
        <v>2184</v>
      </c>
      <c r="C1135" t="s">
        <v>2185</v>
      </c>
      <c r="D1135">
        <v>1.331854E-2</v>
      </c>
      <c r="E1135">
        <v>-2.8</v>
      </c>
    </row>
    <row r="1136" spans="1:5" x14ac:dyDescent="0.25">
      <c r="A1136" s="21">
        <v>1134</v>
      </c>
      <c r="B1136" t="s">
        <v>2186</v>
      </c>
      <c r="C1136" t="s">
        <v>2187</v>
      </c>
      <c r="D1136">
        <v>1.940358E-2</v>
      </c>
      <c r="E1136">
        <v>3</v>
      </c>
    </row>
    <row r="1137" spans="1:5" x14ac:dyDescent="0.25">
      <c r="A1137" s="21">
        <v>1135</v>
      </c>
      <c r="B1137" t="s">
        <v>2188</v>
      </c>
      <c r="C1137" t="s">
        <v>2189</v>
      </c>
      <c r="D1137">
        <v>0.25168400000000002</v>
      </c>
      <c r="E1137">
        <v>-26.3</v>
      </c>
    </row>
    <row r="1138" spans="1:5" x14ac:dyDescent="0.25">
      <c r="A1138" s="21">
        <v>1136</v>
      </c>
      <c r="B1138" t="s">
        <v>2190</v>
      </c>
      <c r="C1138" t="s">
        <v>2190</v>
      </c>
      <c r="D1138">
        <v>1.3543009999999999E-2</v>
      </c>
      <c r="E1138">
        <v>6.9</v>
      </c>
    </row>
    <row r="1139" spans="1:5" x14ac:dyDescent="0.25">
      <c r="A1139" s="21">
        <v>1137</v>
      </c>
      <c r="B1139" t="s">
        <v>2191</v>
      </c>
      <c r="C1139" t="s">
        <v>2192</v>
      </c>
      <c r="D1139">
        <v>1.7902599999999999E-3</v>
      </c>
      <c r="E1139">
        <v>5.4</v>
      </c>
    </row>
    <row r="1140" spans="1:5" x14ac:dyDescent="0.25">
      <c r="A1140" s="21">
        <v>1138</v>
      </c>
      <c r="B1140" t="s">
        <v>2193</v>
      </c>
      <c r="C1140" t="s">
        <v>2194</v>
      </c>
      <c r="D1140">
        <v>190.58</v>
      </c>
      <c r="E1140">
        <v>2</v>
      </c>
    </row>
    <row r="1141" spans="1:5" x14ac:dyDescent="0.25">
      <c r="A1141" s="21">
        <v>1139</v>
      </c>
      <c r="B1141" t="s">
        <v>2195</v>
      </c>
      <c r="C1141" t="s">
        <v>2196</v>
      </c>
      <c r="D1141">
        <v>5.66</v>
      </c>
      <c r="E1141">
        <v>-25.7</v>
      </c>
    </row>
    <row r="1142" spans="1:5" x14ac:dyDescent="0.25">
      <c r="A1142" s="21">
        <v>1140</v>
      </c>
      <c r="B1142" t="s">
        <v>2197</v>
      </c>
      <c r="C1142" t="s">
        <v>2198</v>
      </c>
      <c r="D1142">
        <v>0.58982999999999997</v>
      </c>
      <c r="E1142">
        <v>-15.2</v>
      </c>
    </row>
    <row r="1143" spans="1:5" x14ac:dyDescent="0.25">
      <c r="A1143" s="21">
        <v>1141</v>
      </c>
      <c r="B1143" t="s">
        <v>2199</v>
      </c>
      <c r="C1143" t="s">
        <v>2200</v>
      </c>
      <c r="D1143">
        <v>2.1196320000000001E-2</v>
      </c>
      <c r="E1143">
        <v>8.5</v>
      </c>
    </row>
    <row r="1144" spans="1:5" x14ac:dyDescent="0.25">
      <c r="A1144" s="21">
        <v>1142</v>
      </c>
      <c r="B1144" t="s">
        <v>2201</v>
      </c>
      <c r="C1144" t="s">
        <v>2202</v>
      </c>
      <c r="D1144">
        <v>1946.37</v>
      </c>
      <c r="E1144">
        <v>3.7</v>
      </c>
    </row>
    <row r="1145" spans="1:5" x14ac:dyDescent="0.25">
      <c r="A1145" s="21">
        <v>1143</v>
      </c>
      <c r="B1145" t="s">
        <v>2203</v>
      </c>
      <c r="C1145" t="s">
        <v>2203</v>
      </c>
      <c r="D1145">
        <v>0.36819299999999999</v>
      </c>
      <c r="E1145">
        <v>-12.2</v>
      </c>
    </row>
    <row r="1146" spans="1:5" x14ac:dyDescent="0.25">
      <c r="A1146" s="21">
        <v>1144</v>
      </c>
      <c r="B1146" t="s">
        <v>2204</v>
      </c>
      <c r="C1146" t="s">
        <v>2205</v>
      </c>
      <c r="D1146">
        <v>1.2572200000000001E-3</v>
      </c>
      <c r="E1146">
        <v>7.8</v>
      </c>
    </row>
    <row r="1147" spans="1:5" x14ac:dyDescent="0.25">
      <c r="A1147" s="21">
        <v>1145</v>
      </c>
      <c r="B1147" t="s">
        <v>2206</v>
      </c>
      <c r="C1147" t="s">
        <v>2207</v>
      </c>
      <c r="D1147">
        <v>0.72519100000000003</v>
      </c>
      <c r="E1147">
        <v>-1.2</v>
      </c>
    </row>
    <row r="1148" spans="1:5" x14ac:dyDescent="0.25">
      <c r="A1148" s="21">
        <v>1146</v>
      </c>
      <c r="B1148" t="s">
        <v>2208</v>
      </c>
      <c r="C1148" t="s">
        <v>2209</v>
      </c>
      <c r="D1148">
        <v>1.57</v>
      </c>
      <c r="E1148">
        <v>0</v>
      </c>
    </row>
    <row r="1149" spans="1:5" x14ac:dyDescent="0.25">
      <c r="A1149" s="21">
        <v>1147</v>
      </c>
      <c r="B1149" t="s">
        <v>2210</v>
      </c>
      <c r="C1149" t="s">
        <v>2211</v>
      </c>
      <c r="D1149">
        <v>1.1299999999999999</v>
      </c>
      <c r="E1149">
        <v>9.4</v>
      </c>
    </row>
    <row r="1150" spans="1:5" x14ac:dyDescent="0.25">
      <c r="A1150" s="21">
        <v>1148</v>
      </c>
      <c r="B1150" t="s">
        <v>2212</v>
      </c>
      <c r="C1150" t="s">
        <v>2213</v>
      </c>
      <c r="D1150">
        <v>15.43</v>
      </c>
      <c r="E1150">
        <v>-2.8</v>
      </c>
    </row>
    <row r="1151" spans="1:5" x14ac:dyDescent="0.25">
      <c r="A1151" s="21">
        <v>1149</v>
      </c>
      <c r="B1151" t="s">
        <v>2214</v>
      </c>
      <c r="C1151" t="s">
        <v>2215</v>
      </c>
      <c r="D1151">
        <v>3.33</v>
      </c>
      <c r="E1151">
        <v>66.2</v>
      </c>
    </row>
    <row r="1152" spans="1:5" x14ac:dyDescent="0.25">
      <c r="A1152" s="21">
        <v>1150</v>
      </c>
      <c r="B1152" t="s">
        <v>2216</v>
      </c>
      <c r="C1152" t="s">
        <v>2217</v>
      </c>
      <c r="D1152">
        <v>73.53</v>
      </c>
      <c r="E1152">
        <v>0</v>
      </c>
    </row>
    <row r="1153" spans="1:5" x14ac:dyDescent="0.25">
      <c r="A1153" s="21">
        <v>1151</v>
      </c>
      <c r="B1153" t="s">
        <v>2218</v>
      </c>
      <c r="C1153" t="s">
        <v>2219</v>
      </c>
      <c r="D1153">
        <v>5.8936000000000004E-4</v>
      </c>
      <c r="E1153">
        <v>-0.6</v>
      </c>
    </row>
    <row r="1154" spans="1:5" x14ac:dyDescent="0.25">
      <c r="A1154" s="21">
        <v>1152</v>
      </c>
      <c r="B1154" t="s">
        <v>2220</v>
      </c>
      <c r="C1154" t="s">
        <v>2221</v>
      </c>
      <c r="D1154">
        <v>5.7322999999999999E-4</v>
      </c>
      <c r="E1154">
        <v>23.4</v>
      </c>
    </row>
    <row r="1155" spans="1:5" x14ac:dyDescent="0.25">
      <c r="A1155" s="21">
        <v>1153</v>
      </c>
      <c r="B1155" t="s">
        <v>2222</v>
      </c>
      <c r="C1155" t="s">
        <v>2149</v>
      </c>
      <c r="D1155">
        <v>3.51</v>
      </c>
      <c r="E1155">
        <v>0</v>
      </c>
    </row>
    <row r="1156" spans="1:5" x14ac:dyDescent="0.25">
      <c r="A1156" s="21">
        <v>1154</v>
      </c>
      <c r="B1156" t="s">
        <v>2223</v>
      </c>
      <c r="C1156" t="s">
        <v>2224</v>
      </c>
      <c r="D1156">
        <v>5.93752E-3</v>
      </c>
      <c r="E1156">
        <v>0.1</v>
      </c>
    </row>
    <row r="1157" spans="1:5" x14ac:dyDescent="0.25">
      <c r="A1157" s="21">
        <v>1155</v>
      </c>
      <c r="B1157" t="s">
        <v>2225</v>
      </c>
      <c r="C1157" t="s">
        <v>2226</v>
      </c>
      <c r="D1157">
        <v>8.2805190000000001E-2</v>
      </c>
      <c r="E1157">
        <v>-3.3</v>
      </c>
    </row>
    <row r="1158" spans="1:5" x14ac:dyDescent="0.25">
      <c r="A1158" s="21">
        <v>1156</v>
      </c>
      <c r="B1158" t="s">
        <v>2227</v>
      </c>
      <c r="C1158" t="s">
        <v>2228</v>
      </c>
      <c r="D1158">
        <v>0.14252600000000001</v>
      </c>
      <c r="E1158">
        <v>-9.6999999999999993</v>
      </c>
    </row>
    <row r="1159" spans="1:5" x14ac:dyDescent="0.25">
      <c r="A1159" s="21">
        <v>1157</v>
      </c>
      <c r="B1159" t="s">
        <v>2229</v>
      </c>
      <c r="C1159" t="s">
        <v>2229</v>
      </c>
      <c r="D1159">
        <v>2.9743789999999999E-2</v>
      </c>
      <c r="E1159">
        <v>-3.9</v>
      </c>
    </row>
    <row r="1160" spans="1:5" x14ac:dyDescent="0.25">
      <c r="A1160" s="21">
        <v>1158</v>
      </c>
      <c r="B1160" t="s">
        <v>2230</v>
      </c>
      <c r="C1160" t="s">
        <v>2231</v>
      </c>
      <c r="D1160">
        <v>4.2300000000000004</v>
      </c>
      <c r="E1160">
        <v>1.5</v>
      </c>
    </row>
    <row r="1161" spans="1:5" x14ac:dyDescent="0.25">
      <c r="A1161" s="21">
        <v>1159</v>
      </c>
      <c r="B1161" t="s">
        <v>2232</v>
      </c>
      <c r="C1161" t="s">
        <v>2233</v>
      </c>
      <c r="D1161">
        <v>0.24243999999999999</v>
      </c>
      <c r="E1161">
        <v>0</v>
      </c>
    </row>
    <row r="1162" spans="1:5" x14ac:dyDescent="0.25">
      <c r="A1162" s="21">
        <v>1160</v>
      </c>
      <c r="B1162" t="s">
        <v>2234</v>
      </c>
      <c r="C1162" t="s">
        <v>2235</v>
      </c>
      <c r="D1162">
        <v>0.131276</v>
      </c>
      <c r="E1162">
        <v>5.2</v>
      </c>
    </row>
    <row r="1163" spans="1:5" x14ac:dyDescent="0.25">
      <c r="A1163" s="21">
        <v>1161</v>
      </c>
      <c r="B1163" t="s">
        <v>2236</v>
      </c>
      <c r="C1163" t="s">
        <v>2236</v>
      </c>
      <c r="D1163">
        <v>0.19423599999999999</v>
      </c>
      <c r="E1163">
        <v>1.8</v>
      </c>
    </row>
    <row r="1164" spans="1:5" x14ac:dyDescent="0.25">
      <c r="A1164" s="21">
        <v>1162</v>
      </c>
      <c r="B1164" t="s">
        <v>2237</v>
      </c>
      <c r="C1164" t="s">
        <v>2238</v>
      </c>
      <c r="D1164">
        <v>1.0900000000000001</v>
      </c>
      <c r="E1164">
        <v>-0.9</v>
      </c>
    </row>
    <row r="1165" spans="1:5" x14ac:dyDescent="0.25">
      <c r="A1165" s="21">
        <v>1163</v>
      </c>
      <c r="B1165" t="s">
        <v>2239</v>
      </c>
      <c r="C1165" t="s">
        <v>2240</v>
      </c>
      <c r="D1165">
        <v>8.2714289999999996E-2</v>
      </c>
      <c r="E1165">
        <v>-0.5</v>
      </c>
    </row>
    <row r="1166" spans="1:5" x14ac:dyDescent="0.25">
      <c r="A1166" s="21">
        <v>1164</v>
      </c>
      <c r="B1166" t="s">
        <v>2241</v>
      </c>
      <c r="C1166" t="s">
        <v>2242</v>
      </c>
      <c r="D1166">
        <v>4.00556E-3</v>
      </c>
      <c r="E1166">
        <v>-0.1</v>
      </c>
    </row>
    <row r="1167" spans="1:5" x14ac:dyDescent="0.25">
      <c r="A1167" s="21">
        <v>1165</v>
      </c>
      <c r="B1167" t="s">
        <v>2243</v>
      </c>
      <c r="C1167" t="s">
        <v>2243</v>
      </c>
      <c r="D1167">
        <v>0.25825999999999999</v>
      </c>
      <c r="E1167">
        <v>7.1</v>
      </c>
    </row>
    <row r="1168" spans="1:5" x14ac:dyDescent="0.25">
      <c r="A1168" s="21">
        <v>1166</v>
      </c>
      <c r="B1168" t="s">
        <v>2244</v>
      </c>
      <c r="C1168" t="s">
        <v>2245</v>
      </c>
      <c r="D1168">
        <v>129330</v>
      </c>
      <c r="E1168">
        <v>0</v>
      </c>
    </row>
    <row r="1169" spans="1:5" x14ac:dyDescent="0.25">
      <c r="A1169" s="21">
        <v>1167</v>
      </c>
      <c r="B1169" t="s">
        <v>2246</v>
      </c>
      <c r="C1169" t="s">
        <v>2247</v>
      </c>
      <c r="D1169">
        <v>9.5727240000000005E-2</v>
      </c>
      <c r="E1169">
        <v>3.2</v>
      </c>
    </row>
    <row r="1170" spans="1:5" x14ac:dyDescent="0.25">
      <c r="A1170" s="21">
        <v>1168</v>
      </c>
      <c r="B1170" t="s">
        <v>2248</v>
      </c>
      <c r="C1170" t="s">
        <v>2249</v>
      </c>
      <c r="D1170">
        <v>7.39</v>
      </c>
      <c r="E1170">
        <v>-17.2</v>
      </c>
    </row>
    <row r="1171" spans="1:5" x14ac:dyDescent="0.25">
      <c r="A1171" s="21">
        <v>1169</v>
      </c>
      <c r="B1171" t="s">
        <v>2250</v>
      </c>
      <c r="C1171" t="s">
        <v>2251</v>
      </c>
      <c r="D1171">
        <v>527.80999999999995</v>
      </c>
      <c r="E1171">
        <v>14.6</v>
      </c>
    </row>
    <row r="1172" spans="1:5" x14ac:dyDescent="0.25">
      <c r="A1172" s="21">
        <v>1170</v>
      </c>
      <c r="B1172" t="s">
        <v>2252</v>
      </c>
      <c r="C1172" t="s">
        <v>2253</v>
      </c>
      <c r="D1172">
        <v>7.1925699999999997E-3</v>
      </c>
      <c r="E1172">
        <v>9.9</v>
      </c>
    </row>
    <row r="1173" spans="1:5" x14ac:dyDescent="0.25">
      <c r="A1173" s="21">
        <v>1171</v>
      </c>
      <c r="B1173" t="s">
        <v>2254</v>
      </c>
      <c r="C1173" t="s">
        <v>2254</v>
      </c>
      <c r="D1173">
        <v>0.99161500000000002</v>
      </c>
      <c r="E1173">
        <v>-0.4</v>
      </c>
    </row>
    <row r="1174" spans="1:5" x14ac:dyDescent="0.25">
      <c r="A1174" s="21">
        <v>1172</v>
      </c>
      <c r="B1174" t="s">
        <v>2255</v>
      </c>
      <c r="C1174" t="s">
        <v>2256</v>
      </c>
      <c r="D1174">
        <v>1.71</v>
      </c>
      <c r="E1174">
        <v>-5.2</v>
      </c>
    </row>
    <row r="1175" spans="1:5" x14ac:dyDescent="0.25">
      <c r="A1175" s="21">
        <v>1173</v>
      </c>
      <c r="B1175" t="s">
        <v>2257</v>
      </c>
      <c r="C1175" t="s">
        <v>2258</v>
      </c>
      <c r="D1175">
        <v>0.26344400000000001</v>
      </c>
      <c r="E1175">
        <v>-5</v>
      </c>
    </row>
    <row r="1176" spans="1:5" x14ac:dyDescent="0.25">
      <c r="A1176" s="21">
        <v>1174</v>
      </c>
      <c r="B1176" t="s">
        <v>2259</v>
      </c>
      <c r="C1176" t="s">
        <v>2260</v>
      </c>
      <c r="D1176">
        <v>1</v>
      </c>
      <c r="E1176">
        <v>-4.5</v>
      </c>
    </row>
    <row r="1177" spans="1:5" x14ac:dyDescent="0.25">
      <c r="A1177" s="21">
        <v>1175</v>
      </c>
      <c r="B1177" t="s">
        <v>2261</v>
      </c>
      <c r="C1177" t="s">
        <v>2262</v>
      </c>
      <c r="D1177">
        <v>5.8699999999999997E-5</v>
      </c>
      <c r="E1177">
        <v>0.2</v>
      </c>
    </row>
    <row r="1178" spans="1:5" x14ac:dyDescent="0.25">
      <c r="A1178" s="21">
        <v>1176</v>
      </c>
      <c r="B1178" t="s">
        <v>2263</v>
      </c>
      <c r="C1178" t="s">
        <v>2264</v>
      </c>
      <c r="D1178">
        <v>7.7915999999999999E-4</v>
      </c>
      <c r="E1178">
        <v>8.1</v>
      </c>
    </row>
    <row r="1179" spans="1:5" x14ac:dyDescent="0.25">
      <c r="A1179" s="21">
        <v>1177</v>
      </c>
      <c r="B1179" t="s">
        <v>2265</v>
      </c>
      <c r="C1179" t="s">
        <v>2266</v>
      </c>
      <c r="D1179">
        <v>5.2511090000000003E-2</v>
      </c>
      <c r="E1179">
        <v>0.4</v>
      </c>
    </row>
    <row r="1180" spans="1:5" x14ac:dyDescent="0.25">
      <c r="A1180" s="21">
        <v>1178</v>
      </c>
      <c r="B1180" t="s">
        <v>2267</v>
      </c>
      <c r="C1180" t="s">
        <v>2268</v>
      </c>
      <c r="D1180">
        <v>8.6223279999999999E-2</v>
      </c>
      <c r="E1180">
        <v>0.9</v>
      </c>
    </row>
    <row r="1181" spans="1:5" x14ac:dyDescent="0.25">
      <c r="A1181" s="21">
        <v>1179</v>
      </c>
      <c r="B1181" t="s">
        <v>2269</v>
      </c>
      <c r="C1181" t="s">
        <v>2270</v>
      </c>
      <c r="D1181">
        <v>322.18</v>
      </c>
      <c r="E1181">
        <v>15.4</v>
      </c>
    </row>
    <row r="1182" spans="1:5" x14ac:dyDescent="0.25">
      <c r="A1182" s="21">
        <v>1180</v>
      </c>
      <c r="B1182" t="s">
        <v>2271</v>
      </c>
      <c r="C1182" t="s">
        <v>2272</v>
      </c>
      <c r="D1182">
        <v>0.70654099999999997</v>
      </c>
      <c r="E1182">
        <v>3</v>
      </c>
    </row>
    <row r="1183" spans="1:5" x14ac:dyDescent="0.25">
      <c r="A1183" s="21">
        <v>1181</v>
      </c>
      <c r="B1183" t="s">
        <v>2273</v>
      </c>
      <c r="C1183" t="s">
        <v>2274</v>
      </c>
      <c r="D1183">
        <v>9.2E-6</v>
      </c>
      <c r="E1183">
        <v>29.3</v>
      </c>
    </row>
    <row r="1184" spans="1:5" x14ac:dyDescent="0.25">
      <c r="A1184" s="21">
        <v>1182</v>
      </c>
      <c r="B1184" t="s">
        <v>2275</v>
      </c>
      <c r="C1184" t="s">
        <v>2276</v>
      </c>
      <c r="D1184">
        <v>1.17</v>
      </c>
      <c r="E1184">
        <v>-9.1</v>
      </c>
    </row>
    <row r="1185" spans="1:5" x14ac:dyDescent="0.25">
      <c r="A1185" s="21">
        <v>1183</v>
      </c>
      <c r="B1185" t="s">
        <v>2277</v>
      </c>
      <c r="C1185" t="s">
        <v>2278</v>
      </c>
      <c r="D1185">
        <v>9.77</v>
      </c>
      <c r="E1185">
        <v>-8.8000000000000007</v>
      </c>
    </row>
    <row r="1186" spans="1:5" x14ac:dyDescent="0.25">
      <c r="A1186" s="21">
        <v>1184</v>
      </c>
      <c r="B1186" t="s">
        <v>2279</v>
      </c>
      <c r="C1186" t="s">
        <v>2280</v>
      </c>
      <c r="D1186">
        <v>0.25333499999999998</v>
      </c>
      <c r="E1186">
        <v>-8.4</v>
      </c>
    </row>
    <row r="1187" spans="1:5" x14ac:dyDescent="0.25">
      <c r="A1187" s="21">
        <v>1185</v>
      </c>
      <c r="B1187" t="s">
        <v>2281</v>
      </c>
      <c r="C1187" t="s">
        <v>2282</v>
      </c>
      <c r="D1187">
        <v>9.3919230000000006E-2</v>
      </c>
      <c r="E1187">
        <v>3674.7</v>
      </c>
    </row>
    <row r="1188" spans="1:5" x14ac:dyDescent="0.25">
      <c r="A1188" s="21">
        <v>1186</v>
      </c>
      <c r="B1188" t="s">
        <v>2283</v>
      </c>
      <c r="C1188" t="s">
        <v>2284</v>
      </c>
      <c r="D1188">
        <v>9.7092700000000004E-2</v>
      </c>
      <c r="E1188">
        <v>7.5</v>
      </c>
    </row>
    <row r="1189" spans="1:5" x14ac:dyDescent="0.25">
      <c r="A1189" s="21">
        <v>1187</v>
      </c>
      <c r="B1189" t="s">
        <v>2285</v>
      </c>
      <c r="C1189" t="s">
        <v>1415</v>
      </c>
      <c r="D1189">
        <v>0.12709999999999999</v>
      </c>
      <c r="E1189">
        <v>-7.1</v>
      </c>
    </row>
    <row r="1190" spans="1:5" x14ac:dyDescent="0.25">
      <c r="A1190" s="21">
        <v>1188</v>
      </c>
      <c r="B1190" t="s">
        <v>2286</v>
      </c>
      <c r="C1190" t="s">
        <v>2287</v>
      </c>
      <c r="D1190">
        <v>0.396538</v>
      </c>
      <c r="E1190">
        <v>86.7</v>
      </c>
    </row>
    <row r="1191" spans="1:5" x14ac:dyDescent="0.25">
      <c r="A1191" s="21">
        <v>1189</v>
      </c>
      <c r="B1191" t="s">
        <v>2288</v>
      </c>
      <c r="C1191" t="s">
        <v>2288</v>
      </c>
      <c r="D1191">
        <v>1.07</v>
      </c>
      <c r="E1191">
        <v>0.6</v>
      </c>
    </row>
    <row r="1192" spans="1:5" x14ac:dyDescent="0.25">
      <c r="A1192" s="21">
        <v>1190</v>
      </c>
      <c r="B1192" t="s">
        <v>2289</v>
      </c>
      <c r="C1192" t="s">
        <v>2290</v>
      </c>
      <c r="D1192">
        <v>0.39497500000000002</v>
      </c>
      <c r="E1192">
        <v>-7.7</v>
      </c>
    </row>
    <row r="1193" spans="1:5" x14ac:dyDescent="0.25">
      <c r="A1193" s="21">
        <v>1191</v>
      </c>
      <c r="B1193" t="s">
        <v>2291</v>
      </c>
      <c r="C1193" t="s">
        <v>2292</v>
      </c>
      <c r="D1193">
        <v>2.4</v>
      </c>
      <c r="E1193">
        <v>-3.2</v>
      </c>
    </row>
    <row r="1194" spans="1:5" x14ac:dyDescent="0.25">
      <c r="A1194" s="21">
        <v>1192</v>
      </c>
      <c r="B1194" t="s">
        <v>2293</v>
      </c>
      <c r="C1194" t="s">
        <v>2294</v>
      </c>
      <c r="D1194">
        <v>5.58</v>
      </c>
      <c r="E1194">
        <v>0</v>
      </c>
    </row>
    <row r="1195" spans="1:5" x14ac:dyDescent="0.25">
      <c r="A1195" s="21">
        <v>1193</v>
      </c>
      <c r="B1195" t="s">
        <v>2295</v>
      </c>
      <c r="C1195" t="s">
        <v>2296</v>
      </c>
      <c r="D1195">
        <v>1.7798200000000001E-3</v>
      </c>
      <c r="E1195">
        <v>-0.5</v>
      </c>
    </row>
    <row r="1196" spans="1:5" x14ac:dyDescent="0.25">
      <c r="A1196" s="21">
        <v>1194</v>
      </c>
      <c r="B1196" t="s">
        <v>2297</v>
      </c>
      <c r="C1196" t="s">
        <v>2298</v>
      </c>
      <c r="D1196">
        <v>9.2519119999999996E-2</v>
      </c>
      <c r="E1196">
        <v>-3.4</v>
      </c>
    </row>
    <row r="1197" spans="1:5" x14ac:dyDescent="0.25">
      <c r="A1197" s="21">
        <v>1195</v>
      </c>
      <c r="B1197" t="s">
        <v>2299</v>
      </c>
      <c r="C1197" t="s">
        <v>2300</v>
      </c>
      <c r="D1197">
        <v>5.8704000000000004E-4</v>
      </c>
      <c r="E1197">
        <v>0.1</v>
      </c>
    </row>
    <row r="1198" spans="1:5" x14ac:dyDescent="0.25">
      <c r="A1198" s="21">
        <v>1196</v>
      </c>
      <c r="B1198" t="s">
        <v>2301</v>
      </c>
      <c r="C1198" t="s">
        <v>2302</v>
      </c>
      <c r="D1198">
        <v>3.5176230000000003E-2</v>
      </c>
      <c r="E1198">
        <v>0</v>
      </c>
    </row>
    <row r="1199" spans="1:5" x14ac:dyDescent="0.25">
      <c r="A1199" s="21">
        <v>1197</v>
      </c>
      <c r="B1199" t="s">
        <v>2303</v>
      </c>
      <c r="C1199" t="s">
        <v>2304</v>
      </c>
      <c r="D1199">
        <v>2.17</v>
      </c>
      <c r="E1199">
        <v>0</v>
      </c>
    </row>
    <row r="1200" spans="1:5" x14ac:dyDescent="0.25">
      <c r="A1200" s="21">
        <v>1198</v>
      </c>
      <c r="B1200" t="s">
        <v>2305</v>
      </c>
      <c r="C1200" t="s">
        <v>2305</v>
      </c>
      <c r="D1200">
        <v>0.31413999999999997</v>
      </c>
      <c r="E1200">
        <v>4</v>
      </c>
    </row>
    <row r="1201" spans="1:5" x14ac:dyDescent="0.25">
      <c r="A1201" s="21">
        <v>1199</v>
      </c>
      <c r="B1201" t="s">
        <v>2306</v>
      </c>
      <c r="C1201" t="s">
        <v>2307</v>
      </c>
      <c r="D1201">
        <v>6.083363E-2</v>
      </c>
      <c r="E1201">
        <v>-0.7</v>
      </c>
    </row>
    <row r="1202" spans="1:5" x14ac:dyDescent="0.25">
      <c r="A1202" s="21">
        <v>1200</v>
      </c>
      <c r="B1202" t="s">
        <v>2308</v>
      </c>
      <c r="C1202" t="s">
        <v>2309</v>
      </c>
      <c r="D1202">
        <v>4.57</v>
      </c>
      <c r="E1202">
        <v>0</v>
      </c>
    </row>
    <row r="1203" spans="1:5" x14ac:dyDescent="0.25">
      <c r="A1203" s="21">
        <v>1201</v>
      </c>
      <c r="B1203" t="s">
        <v>2310</v>
      </c>
      <c r="C1203" t="s">
        <v>2311</v>
      </c>
      <c r="D1203">
        <v>5.9022999999999996E-4</v>
      </c>
      <c r="E1203">
        <v>0</v>
      </c>
    </row>
    <row r="1204" spans="1:5" x14ac:dyDescent="0.25">
      <c r="A1204" s="21">
        <v>1202</v>
      </c>
      <c r="B1204" t="s">
        <v>2312</v>
      </c>
      <c r="C1204" t="s">
        <v>2312</v>
      </c>
      <c r="D1204">
        <v>0.30737500000000001</v>
      </c>
      <c r="E1204">
        <v>-12.9</v>
      </c>
    </row>
    <row r="1205" spans="1:5" x14ac:dyDescent="0.25">
      <c r="A1205" s="21">
        <v>1203</v>
      </c>
      <c r="B1205" t="s">
        <v>2313</v>
      </c>
      <c r="C1205" t="s">
        <v>2314</v>
      </c>
      <c r="D1205">
        <v>0.10397000000000001</v>
      </c>
      <c r="E1205">
        <v>7.9</v>
      </c>
    </row>
    <row r="1206" spans="1:5" x14ac:dyDescent="0.25">
      <c r="A1206" s="21">
        <v>1204</v>
      </c>
      <c r="B1206" t="s">
        <v>2315</v>
      </c>
      <c r="C1206" t="s">
        <v>2316</v>
      </c>
      <c r="D1206">
        <v>27.12</v>
      </c>
      <c r="E1206">
        <v>-17.2</v>
      </c>
    </row>
    <row r="1207" spans="1:5" x14ac:dyDescent="0.25">
      <c r="A1207" s="21">
        <v>1205</v>
      </c>
      <c r="B1207" t="s">
        <v>2317</v>
      </c>
      <c r="C1207" t="s">
        <v>2318</v>
      </c>
      <c r="D1207">
        <v>1.42851E-3</v>
      </c>
      <c r="E1207">
        <v>10.3</v>
      </c>
    </row>
    <row r="1208" spans="1:5" x14ac:dyDescent="0.25">
      <c r="A1208" s="21">
        <v>1206</v>
      </c>
      <c r="B1208" t="s">
        <v>2319</v>
      </c>
      <c r="C1208" t="s">
        <v>2320</v>
      </c>
      <c r="D1208">
        <v>93014</v>
      </c>
      <c r="E1208">
        <v>0</v>
      </c>
    </row>
    <row r="1209" spans="1:5" x14ac:dyDescent="0.25">
      <c r="A1209" s="21">
        <v>1207</v>
      </c>
      <c r="B1209" t="s">
        <v>2321</v>
      </c>
      <c r="C1209" t="s">
        <v>2322</v>
      </c>
      <c r="D1209">
        <v>0.48697600000000002</v>
      </c>
      <c r="E1209">
        <v>-6.8</v>
      </c>
    </row>
    <row r="1210" spans="1:5" x14ac:dyDescent="0.25">
      <c r="A1210" s="21">
        <v>1208</v>
      </c>
      <c r="B1210" t="s">
        <v>2323</v>
      </c>
      <c r="C1210" t="s">
        <v>2323</v>
      </c>
      <c r="D1210">
        <v>3258.24</v>
      </c>
      <c r="E1210">
        <v>18.7</v>
      </c>
    </row>
    <row r="1211" spans="1:5" x14ac:dyDescent="0.25">
      <c r="A1211" s="21">
        <v>1209</v>
      </c>
      <c r="B1211" t="s">
        <v>2324</v>
      </c>
      <c r="C1211" t="s">
        <v>2325</v>
      </c>
      <c r="D1211">
        <v>0.16810600000000001</v>
      </c>
      <c r="E1211">
        <v>0</v>
      </c>
    </row>
    <row r="1212" spans="1:5" x14ac:dyDescent="0.25">
      <c r="A1212" s="21">
        <v>1210</v>
      </c>
      <c r="B1212" t="s">
        <v>2326</v>
      </c>
      <c r="C1212" t="s">
        <v>2327</v>
      </c>
      <c r="D1212">
        <v>1.53</v>
      </c>
      <c r="E1212">
        <v>3.8</v>
      </c>
    </row>
    <row r="1213" spans="1:5" x14ac:dyDescent="0.25">
      <c r="A1213" s="21">
        <v>1211</v>
      </c>
      <c r="B1213" t="s">
        <v>2328</v>
      </c>
      <c r="C1213" t="s">
        <v>2075</v>
      </c>
      <c r="D1213">
        <v>59913</v>
      </c>
      <c r="E1213">
        <v>0.2</v>
      </c>
    </row>
    <row r="1214" spans="1:5" x14ac:dyDescent="0.25">
      <c r="A1214" s="21">
        <v>1212</v>
      </c>
      <c r="B1214" t="s">
        <v>2329</v>
      </c>
      <c r="C1214" t="s">
        <v>2330</v>
      </c>
      <c r="D1214">
        <v>0.55158399999999996</v>
      </c>
      <c r="E1214">
        <v>1.8</v>
      </c>
    </row>
    <row r="1215" spans="1:5" x14ac:dyDescent="0.25">
      <c r="A1215" s="21">
        <v>1213</v>
      </c>
      <c r="B1215" t="s">
        <v>2331</v>
      </c>
      <c r="C1215" t="s">
        <v>2331</v>
      </c>
      <c r="D1215">
        <v>0.44777299999999998</v>
      </c>
      <c r="E1215">
        <v>-8.3000000000000007</v>
      </c>
    </row>
    <row r="1216" spans="1:5" x14ac:dyDescent="0.25">
      <c r="A1216" s="21">
        <v>1214</v>
      </c>
      <c r="B1216" t="s">
        <v>2332</v>
      </c>
      <c r="C1216" t="s">
        <v>2333</v>
      </c>
      <c r="D1216">
        <v>0.170076</v>
      </c>
      <c r="E1216">
        <v>-10</v>
      </c>
    </row>
    <row r="1217" spans="1:5" x14ac:dyDescent="0.25">
      <c r="A1217" s="21">
        <v>1215</v>
      </c>
      <c r="B1217" t="s">
        <v>2334</v>
      </c>
      <c r="C1217" t="s">
        <v>2335</v>
      </c>
      <c r="D1217">
        <v>0.105943</v>
      </c>
      <c r="E1217">
        <v>3.5</v>
      </c>
    </row>
    <row r="1218" spans="1:5" x14ac:dyDescent="0.25">
      <c r="A1218" s="21">
        <v>1216</v>
      </c>
      <c r="B1218" t="s">
        <v>2336</v>
      </c>
      <c r="C1218" t="s">
        <v>2097</v>
      </c>
      <c r="D1218">
        <v>2.1339919999999998E-2</v>
      </c>
      <c r="E1218">
        <v>0</v>
      </c>
    </row>
    <row r="1219" spans="1:5" x14ac:dyDescent="0.25">
      <c r="A1219" s="21">
        <v>1217</v>
      </c>
      <c r="B1219" t="s">
        <v>2337</v>
      </c>
      <c r="C1219" t="s">
        <v>2338</v>
      </c>
      <c r="D1219">
        <v>1.26</v>
      </c>
      <c r="E1219">
        <v>5.5</v>
      </c>
    </row>
    <row r="1220" spans="1:5" x14ac:dyDescent="0.25">
      <c r="A1220" s="21">
        <v>1218</v>
      </c>
      <c r="B1220" t="s">
        <v>2339</v>
      </c>
      <c r="C1220" t="s">
        <v>2340</v>
      </c>
      <c r="D1220">
        <v>2.049786E-2</v>
      </c>
      <c r="E1220">
        <v>0</v>
      </c>
    </row>
    <row r="1221" spans="1:5" x14ac:dyDescent="0.25">
      <c r="A1221" s="21">
        <v>1219</v>
      </c>
      <c r="B1221" t="s">
        <v>2341</v>
      </c>
      <c r="C1221" t="s">
        <v>2342</v>
      </c>
      <c r="D1221">
        <v>0.100649</v>
      </c>
      <c r="E1221">
        <v>8.9</v>
      </c>
    </row>
    <row r="1222" spans="1:5" x14ac:dyDescent="0.25">
      <c r="A1222" s="21">
        <v>1220</v>
      </c>
      <c r="B1222" t="s">
        <v>2343</v>
      </c>
      <c r="C1222" t="s">
        <v>2343</v>
      </c>
      <c r="D1222">
        <v>0.13200400000000001</v>
      </c>
      <c r="E1222">
        <v>3.2</v>
      </c>
    </row>
    <row r="1223" spans="1:5" x14ac:dyDescent="0.25">
      <c r="A1223" s="21">
        <v>1221</v>
      </c>
      <c r="B1223" t="s">
        <v>2344</v>
      </c>
      <c r="C1223" t="s">
        <v>2345</v>
      </c>
      <c r="D1223">
        <v>1.069953E-2</v>
      </c>
      <c r="E1223">
        <v>-1.7</v>
      </c>
    </row>
    <row r="1224" spans="1:5" x14ac:dyDescent="0.25">
      <c r="A1224" s="21">
        <v>1222</v>
      </c>
      <c r="B1224" t="s">
        <v>2346</v>
      </c>
      <c r="C1224" t="s">
        <v>2347</v>
      </c>
      <c r="D1224">
        <v>1.30451E-2</v>
      </c>
      <c r="E1224">
        <v>-4.8</v>
      </c>
    </row>
    <row r="1225" spans="1:5" x14ac:dyDescent="0.25">
      <c r="A1225" s="21">
        <v>1223</v>
      </c>
      <c r="B1225" t="s">
        <v>2348</v>
      </c>
      <c r="C1225" t="s">
        <v>2349</v>
      </c>
      <c r="D1225">
        <v>0.21291199999999999</v>
      </c>
      <c r="E1225">
        <v>12.1</v>
      </c>
    </row>
    <row r="1226" spans="1:5" x14ac:dyDescent="0.25">
      <c r="A1226" s="21">
        <v>1224</v>
      </c>
      <c r="B1226" t="s">
        <v>2350</v>
      </c>
      <c r="C1226" t="s">
        <v>2351</v>
      </c>
      <c r="D1226">
        <v>137.30000000000001</v>
      </c>
      <c r="E1226">
        <v>-5.2</v>
      </c>
    </row>
    <row r="1227" spans="1:5" x14ac:dyDescent="0.25">
      <c r="A1227" s="21">
        <v>1225</v>
      </c>
      <c r="B1227" t="s">
        <v>2352</v>
      </c>
      <c r="C1227" t="s">
        <v>2353</v>
      </c>
      <c r="D1227">
        <v>0.36618400000000001</v>
      </c>
      <c r="E1227">
        <v>-11</v>
      </c>
    </row>
    <row r="1228" spans="1:5" x14ac:dyDescent="0.25">
      <c r="A1228" s="21">
        <v>1226</v>
      </c>
      <c r="B1228" t="s">
        <v>2354</v>
      </c>
      <c r="C1228" t="s">
        <v>2355</v>
      </c>
      <c r="D1228">
        <v>0.15442900000000001</v>
      </c>
      <c r="E1228">
        <v>-4</v>
      </c>
    </row>
    <row r="1229" spans="1:5" x14ac:dyDescent="0.25">
      <c r="A1229" s="21">
        <v>1227</v>
      </c>
      <c r="B1229" t="s">
        <v>2356</v>
      </c>
      <c r="C1229" t="s">
        <v>2357</v>
      </c>
      <c r="D1229">
        <v>57.9</v>
      </c>
      <c r="E1229">
        <v>3.5</v>
      </c>
    </row>
    <row r="1230" spans="1:5" x14ac:dyDescent="0.25">
      <c r="A1230" s="21">
        <v>1228</v>
      </c>
      <c r="B1230" t="s">
        <v>2358</v>
      </c>
      <c r="C1230" t="s">
        <v>2359</v>
      </c>
      <c r="D1230">
        <v>1.3687000000000001E-4</v>
      </c>
      <c r="E1230">
        <v>-1.2</v>
      </c>
    </row>
    <row r="1231" spans="1:5" x14ac:dyDescent="0.25">
      <c r="A1231" s="21">
        <v>1229</v>
      </c>
      <c r="B1231" t="s">
        <v>2360</v>
      </c>
      <c r="C1231" t="s">
        <v>2361</v>
      </c>
      <c r="D1231">
        <v>9.9928599999999992E-3</v>
      </c>
      <c r="E1231">
        <v>-1.1000000000000001</v>
      </c>
    </row>
    <row r="1232" spans="1:5" x14ac:dyDescent="0.25">
      <c r="A1232" s="21">
        <v>1230</v>
      </c>
      <c r="B1232" t="s">
        <v>2362</v>
      </c>
      <c r="C1232" t="s">
        <v>2363</v>
      </c>
      <c r="D1232">
        <v>0.123917</v>
      </c>
      <c r="E1232">
        <v>10</v>
      </c>
    </row>
    <row r="1233" spans="1:5" x14ac:dyDescent="0.25">
      <c r="A1233" s="21">
        <v>1231</v>
      </c>
      <c r="B1233" t="s">
        <v>2364</v>
      </c>
      <c r="C1233" t="s">
        <v>2365</v>
      </c>
      <c r="D1233">
        <v>0.88061599999999995</v>
      </c>
      <c r="E1233">
        <v>-2.7</v>
      </c>
    </row>
    <row r="1234" spans="1:5" x14ac:dyDescent="0.25">
      <c r="A1234" s="21">
        <v>1232</v>
      </c>
      <c r="B1234" t="s">
        <v>2366</v>
      </c>
      <c r="C1234" t="s">
        <v>2367</v>
      </c>
      <c r="D1234">
        <v>0.42998399999999998</v>
      </c>
      <c r="E1234">
        <v>-0.9</v>
      </c>
    </row>
    <row r="1235" spans="1:5" x14ac:dyDescent="0.25">
      <c r="A1235" s="21">
        <v>1233</v>
      </c>
      <c r="B1235" t="s">
        <v>2368</v>
      </c>
      <c r="C1235" t="s">
        <v>2369</v>
      </c>
      <c r="D1235">
        <v>0.256498</v>
      </c>
      <c r="E1235">
        <v>0</v>
      </c>
    </row>
    <row r="1236" spans="1:5" x14ac:dyDescent="0.25">
      <c r="A1236" s="21">
        <v>1234</v>
      </c>
      <c r="B1236" t="s">
        <v>2370</v>
      </c>
      <c r="C1236" t="s">
        <v>2371</v>
      </c>
      <c r="D1236">
        <v>2.08</v>
      </c>
      <c r="E1236">
        <v>12.4</v>
      </c>
    </row>
    <row r="1237" spans="1:5" x14ac:dyDescent="0.25">
      <c r="A1237" s="21">
        <v>1235</v>
      </c>
      <c r="B1237" t="s">
        <v>2372</v>
      </c>
      <c r="C1237" t="s">
        <v>2373</v>
      </c>
      <c r="D1237">
        <v>1.408182E-2</v>
      </c>
      <c r="E1237">
        <v>0</v>
      </c>
    </row>
    <row r="1238" spans="1:5" x14ac:dyDescent="0.25">
      <c r="A1238" s="21">
        <v>1236</v>
      </c>
      <c r="B1238" t="s">
        <v>2374</v>
      </c>
      <c r="C1238" t="s">
        <v>2375</v>
      </c>
      <c r="D1238">
        <v>3.63</v>
      </c>
      <c r="E1238">
        <v>6.4</v>
      </c>
    </row>
    <row r="1239" spans="1:5" x14ac:dyDescent="0.25">
      <c r="A1239" s="21">
        <v>1237</v>
      </c>
      <c r="B1239" t="s">
        <v>2376</v>
      </c>
      <c r="C1239" t="s">
        <v>2377</v>
      </c>
      <c r="D1239">
        <v>5.305994E-2</v>
      </c>
      <c r="E1239">
        <v>-0.3</v>
      </c>
    </row>
    <row r="1240" spans="1:5" x14ac:dyDescent="0.25">
      <c r="A1240" s="21">
        <v>1238</v>
      </c>
      <c r="B1240" t="s">
        <v>2378</v>
      </c>
      <c r="C1240" t="s">
        <v>2379</v>
      </c>
      <c r="D1240">
        <v>5.6330520000000002E-2</v>
      </c>
      <c r="E1240">
        <v>1.5</v>
      </c>
    </row>
    <row r="1241" spans="1:5" x14ac:dyDescent="0.25">
      <c r="A1241" s="21">
        <v>1239</v>
      </c>
      <c r="B1241" t="s">
        <v>2380</v>
      </c>
      <c r="C1241" t="s">
        <v>2381</v>
      </c>
      <c r="D1241">
        <v>296.49</v>
      </c>
      <c r="E1241">
        <v>1.3</v>
      </c>
    </row>
    <row r="1242" spans="1:5" x14ac:dyDescent="0.25">
      <c r="A1242" s="21">
        <v>1240</v>
      </c>
      <c r="B1242" t="s">
        <v>2382</v>
      </c>
      <c r="C1242" t="s">
        <v>758</v>
      </c>
      <c r="D1242">
        <v>420.81</v>
      </c>
      <c r="E1242">
        <v>-3.3</v>
      </c>
    </row>
    <row r="1243" spans="1:5" x14ac:dyDescent="0.25">
      <c r="A1243" s="21">
        <v>1241</v>
      </c>
      <c r="B1243" t="s">
        <v>2383</v>
      </c>
      <c r="C1243" t="s">
        <v>2384</v>
      </c>
      <c r="D1243">
        <v>6.0328449999999999E-2</v>
      </c>
      <c r="E1243">
        <v>34.4</v>
      </c>
    </row>
    <row r="1244" spans="1:5" x14ac:dyDescent="0.25">
      <c r="A1244" s="21">
        <v>1242</v>
      </c>
      <c r="B1244" t="s">
        <v>2385</v>
      </c>
      <c r="C1244" t="s">
        <v>2386</v>
      </c>
      <c r="D1244">
        <v>5.334415E-2</v>
      </c>
      <c r="E1244">
        <v>-1.9</v>
      </c>
    </row>
    <row r="1245" spans="1:5" x14ac:dyDescent="0.25">
      <c r="A1245" s="21">
        <v>1243</v>
      </c>
      <c r="B1245" t="s">
        <v>2387</v>
      </c>
      <c r="C1245" t="s">
        <v>2388</v>
      </c>
      <c r="D1245">
        <v>0.65793400000000002</v>
      </c>
      <c r="E1245">
        <v>14.2</v>
      </c>
    </row>
    <row r="1246" spans="1:5" x14ac:dyDescent="0.25">
      <c r="A1246" s="21">
        <v>1244</v>
      </c>
      <c r="B1246" t="s">
        <v>2389</v>
      </c>
      <c r="C1246" t="s">
        <v>2390</v>
      </c>
      <c r="D1246">
        <v>2.7686780000000001E-2</v>
      </c>
      <c r="E1246">
        <v>-3.9</v>
      </c>
    </row>
    <row r="1247" spans="1:5" x14ac:dyDescent="0.25">
      <c r="A1247" s="21">
        <v>1245</v>
      </c>
      <c r="B1247" t="s">
        <v>2391</v>
      </c>
      <c r="C1247" t="s">
        <v>2392</v>
      </c>
      <c r="D1247">
        <v>6.4285100000000001E-3</v>
      </c>
      <c r="E1247">
        <v>48.1</v>
      </c>
    </row>
    <row r="1248" spans="1:5" x14ac:dyDescent="0.25">
      <c r="A1248" s="21">
        <v>1246</v>
      </c>
      <c r="B1248" t="s">
        <v>2393</v>
      </c>
      <c r="C1248" t="s">
        <v>2394</v>
      </c>
      <c r="D1248">
        <v>4.8533600000000001E-3</v>
      </c>
      <c r="E1248">
        <v>4.2</v>
      </c>
    </row>
    <row r="1249" spans="1:5" x14ac:dyDescent="0.25">
      <c r="A1249" s="21">
        <v>1247</v>
      </c>
      <c r="B1249" t="s">
        <v>2395</v>
      </c>
      <c r="C1249" t="s">
        <v>2396</v>
      </c>
      <c r="D1249">
        <v>6.1054300000000002E-3</v>
      </c>
      <c r="E1249">
        <v>-2.8</v>
      </c>
    </row>
    <row r="1250" spans="1:5" x14ac:dyDescent="0.25">
      <c r="A1250" s="21">
        <v>1248</v>
      </c>
      <c r="B1250" t="s">
        <v>2397</v>
      </c>
      <c r="C1250" t="s">
        <v>2398</v>
      </c>
      <c r="D1250">
        <v>2.7392030000000001E-2</v>
      </c>
      <c r="E1250">
        <v>30.6</v>
      </c>
    </row>
    <row r="1251" spans="1:5" x14ac:dyDescent="0.25">
      <c r="A1251" s="21">
        <v>1249</v>
      </c>
      <c r="B1251" t="s">
        <v>2399</v>
      </c>
      <c r="C1251" t="s">
        <v>2400</v>
      </c>
      <c r="D1251">
        <v>1.77</v>
      </c>
      <c r="E1251">
        <v>-18.600000000000001</v>
      </c>
    </row>
    <row r="1252" spans="1:5" x14ac:dyDescent="0.25">
      <c r="A1252" s="21">
        <v>1250</v>
      </c>
      <c r="B1252" t="s">
        <v>2401</v>
      </c>
      <c r="C1252" t="s">
        <v>2402</v>
      </c>
      <c r="D1252">
        <v>101.94</v>
      </c>
      <c r="E1252">
        <v>-9.6999999999999993</v>
      </c>
    </row>
    <row r="1253" spans="1:5" x14ac:dyDescent="0.25">
      <c r="A1253" s="21">
        <v>1251</v>
      </c>
      <c r="B1253" t="s">
        <v>2403</v>
      </c>
      <c r="C1253" t="s">
        <v>2404</v>
      </c>
      <c r="D1253">
        <v>107.66</v>
      </c>
      <c r="E1253">
        <v>2.9</v>
      </c>
    </row>
    <row r="1254" spans="1:5" x14ac:dyDescent="0.25">
      <c r="A1254" s="21">
        <v>1252</v>
      </c>
      <c r="B1254" t="s">
        <v>2405</v>
      </c>
      <c r="C1254" t="s">
        <v>2406</v>
      </c>
      <c r="D1254">
        <v>2.469209E-2</v>
      </c>
      <c r="E1254">
        <v>48.1</v>
      </c>
    </row>
    <row r="1255" spans="1:5" x14ac:dyDescent="0.25">
      <c r="A1255" s="21">
        <v>1253</v>
      </c>
      <c r="B1255" t="s">
        <v>2407</v>
      </c>
      <c r="C1255" t="s">
        <v>2408</v>
      </c>
      <c r="D1255">
        <v>0.106183</v>
      </c>
      <c r="E1255">
        <v>54.4</v>
      </c>
    </row>
    <row r="1256" spans="1:5" x14ac:dyDescent="0.25">
      <c r="A1256" s="21">
        <v>1254</v>
      </c>
      <c r="B1256" t="s">
        <v>2409</v>
      </c>
      <c r="C1256" t="s">
        <v>2410</v>
      </c>
      <c r="D1256">
        <v>0.32866800000000002</v>
      </c>
      <c r="E1256">
        <v>-7.7</v>
      </c>
    </row>
    <row r="1257" spans="1:5" x14ac:dyDescent="0.25">
      <c r="A1257" s="21">
        <v>1255</v>
      </c>
      <c r="B1257" t="s">
        <v>2411</v>
      </c>
      <c r="C1257" t="s">
        <v>2412</v>
      </c>
      <c r="D1257">
        <v>1.537666E-2</v>
      </c>
      <c r="E1257">
        <v>0</v>
      </c>
    </row>
    <row r="1258" spans="1:5" x14ac:dyDescent="0.25">
      <c r="A1258" s="21">
        <v>1256</v>
      </c>
      <c r="B1258" t="s">
        <v>2413</v>
      </c>
      <c r="C1258" t="s">
        <v>2414</v>
      </c>
      <c r="D1258">
        <v>6.5727069999999999E-2</v>
      </c>
      <c r="E1258">
        <v>-5.8</v>
      </c>
    </row>
    <row r="1259" spans="1:5" x14ac:dyDescent="0.25">
      <c r="A1259" s="21">
        <v>1257</v>
      </c>
      <c r="B1259" t="s">
        <v>2415</v>
      </c>
      <c r="C1259" t="s">
        <v>2416</v>
      </c>
      <c r="D1259">
        <v>0.88556599999999996</v>
      </c>
      <c r="E1259">
        <v>2.7</v>
      </c>
    </row>
    <row r="1260" spans="1:5" x14ac:dyDescent="0.25">
      <c r="A1260" s="21">
        <v>1258</v>
      </c>
      <c r="B1260" t="s">
        <v>2417</v>
      </c>
      <c r="C1260" t="s">
        <v>2418</v>
      </c>
      <c r="D1260">
        <v>1.119155E-2</v>
      </c>
      <c r="E1260">
        <v>0.6</v>
      </c>
    </row>
    <row r="1261" spans="1:5" x14ac:dyDescent="0.25">
      <c r="A1261" s="21">
        <v>1259</v>
      </c>
      <c r="B1261" t="s">
        <v>2419</v>
      </c>
      <c r="C1261" t="s">
        <v>2420</v>
      </c>
      <c r="D1261">
        <v>30054</v>
      </c>
      <c r="E1261">
        <v>0.9</v>
      </c>
    </row>
    <row r="1262" spans="1:5" x14ac:dyDescent="0.25">
      <c r="A1262" s="21">
        <v>1260</v>
      </c>
      <c r="B1262" t="s">
        <v>2421</v>
      </c>
      <c r="C1262" t="s">
        <v>2422</v>
      </c>
      <c r="D1262">
        <v>1.21</v>
      </c>
      <c r="E1262">
        <v>0.2</v>
      </c>
    </row>
    <row r="1263" spans="1:5" x14ac:dyDescent="0.25">
      <c r="A1263" s="21">
        <v>1261</v>
      </c>
      <c r="B1263" t="s">
        <v>2423</v>
      </c>
      <c r="C1263" t="s">
        <v>2424</v>
      </c>
      <c r="D1263">
        <v>6.32</v>
      </c>
      <c r="E1263">
        <v>-3.1</v>
      </c>
    </row>
    <row r="1264" spans="1:5" x14ac:dyDescent="0.25">
      <c r="A1264" s="21">
        <v>1262</v>
      </c>
      <c r="B1264" t="s">
        <v>2425</v>
      </c>
      <c r="C1264" t="s">
        <v>2426</v>
      </c>
      <c r="D1264">
        <v>8.8817800000000006E-3</v>
      </c>
      <c r="E1264">
        <v>-0.5</v>
      </c>
    </row>
    <row r="1265" spans="1:5" x14ac:dyDescent="0.25">
      <c r="A1265" s="21">
        <v>1263</v>
      </c>
      <c r="B1265" t="s">
        <v>2427</v>
      </c>
      <c r="C1265" t="s">
        <v>2428</v>
      </c>
      <c r="D1265">
        <v>1.156596E-2</v>
      </c>
      <c r="E1265">
        <v>161.69999999999999</v>
      </c>
    </row>
    <row r="1266" spans="1:5" x14ac:dyDescent="0.25">
      <c r="A1266" s="21">
        <v>1264</v>
      </c>
      <c r="B1266" t="s">
        <v>2429</v>
      </c>
      <c r="C1266" t="s">
        <v>2430</v>
      </c>
      <c r="D1266">
        <v>1.955285E-2</v>
      </c>
      <c r="E1266">
        <v>-24.5</v>
      </c>
    </row>
    <row r="1267" spans="1:5" x14ac:dyDescent="0.25">
      <c r="A1267" s="21">
        <v>1265</v>
      </c>
      <c r="B1267" t="s">
        <v>2431</v>
      </c>
      <c r="C1267" t="s">
        <v>2432</v>
      </c>
      <c r="D1267">
        <v>5.8942E-4</v>
      </c>
      <c r="E1267">
        <v>0</v>
      </c>
    </row>
    <row r="1268" spans="1:5" x14ac:dyDescent="0.25">
      <c r="A1268" s="21">
        <v>1266</v>
      </c>
      <c r="B1268" t="s">
        <v>2433</v>
      </c>
      <c r="C1268" t="s">
        <v>2434</v>
      </c>
      <c r="D1268">
        <v>6.5963699999999998E-3</v>
      </c>
      <c r="E1268">
        <v>-4.7</v>
      </c>
    </row>
    <row r="1269" spans="1:5" x14ac:dyDescent="0.25">
      <c r="A1269" s="21">
        <v>1267</v>
      </c>
      <c r="B1269" t="s">
        <v>2435</v>
      </c>
      <c r="C1269" t="s">
        <v>2436</v>
      </c>
      <c r="D1269">
        <v>0.172739</v>
      </c>
      <c r="E1269">
        <v>15.7</v>
      </c>
    </row>
    <row r="1270" spans="1:5" x14ac:dyDescent="0.25">
      <c r="A1270" s="21">
        <v>1268</v>
      </c>
      <c r="B1270" t="s">
        <v>2437</v>
      </c>
      <c r="C1270" t="s">
        <v>2438</v>
      </c>
      <c r="D1270">
        <v>330.58</v>
      </c>
      <c r="E1270">
        <v>-1.3</v>
      </c>
    </row>
    <row r="1271" spans="1:5" x14ac:dyDescent="0.25">
      <c r="A1271" s="21">
        <v>1269</v>
      </c>
      <c r="B1271" t="s">
        <v>2439</v>
      </c>
      <c r="C1271" t="s">
        <v>2440</v>
      </c>
      <c r="D1271">
        <v>3.74151E-3</v>
      </c>
      <c r="E1271">
        <v>4.5999999999999996</v>
      </c>
    </row>
    <row r="1272" spans="1:5" x14ac:dyDescent="0.25">
      <c r="A1272" s="21">
        <v>1270</v>
      </c>
      <c r="B1272" t="s">
        <v>2441</v>
      </c>
      <c r="C1272" t="s">
        <v>2442</v>
      </c>
      <c r="D1272">
        <v>20.350000000000001</v>
      </c>
      <c r="E1272">
        <v>-0.3</v>
      </c>
    </row>
    <row r="1273" spans="1:5" x14ac:dyDescent="0.25">
      <c r="A1273" s="21">
        <v>1271</v>
      </c>
      <c r="B1273" t="s">
        <v>2443</v>
      </c>
      <c r="C1273" t="s">
        <v>2444</v>
      </c>
      <c r="D1273">
        <v>7.17</v>
      </c>
      <c r="E1273">
        <v>-4.7</v>
      </c>
    </row>
    <row r="1274" spans="1:5" x14ac:dyDescent="0.25">
      <c r="A1274" s="21">
        <v>1272</v>
      </c>
      <c r="B1274" t="s">
        <v>2445</v>
      </c>
      <c r="C1274" t="s">
        <v>2446</v>
      </c>
      <c r="D1274">
        <v>7.4717000000000002E-4</v>
      </c>
      <c r="E1274">
        <v>-5.3</v>
      </c>
    </row>
    <row r="1275" spans="1:5" x14ac:dyDescent="0.25">
      <c r="A1275" s="21">
        <v>1273</v>
      </c>
      <c r="B1275" t="s">
        <v>2447</v>
      </c>
      <c r="C1275" t="s">
        <v>2448</v>
      </c>
      <c r="D1275">
        <v>0.234929</v>
      </c>
      <c r="E1275">
        <v>2.4</v>
      </c>
    </row>
    <row r="1276" spans="1:5" x14ac:dyDescent="0.25">
      <c r="A1276" s="21">
        <v>1274</v>
      </c>
      <c r="B1276" t="s">
        <v>2449</v>
      </c>
      <c r="C1276" t="s">
        <v>2450</v>
      </c>
      <c r="D1276">
        <v>1.8</v>
      </c>
      <c r="E1276">
        <v>-3.3</v>
      </c>
    </row>
    <row r="1277" spans="1:5" x14ac:dyDescent="0.25">
      <c r="A1277" s="21">
        <v>1275</v>
      </c>
      <c r="B1277" t="s">
        <v>2451</v>
      </c>
      <c r="C1277" t="s">
        <v>2452</v>
      </c>
      <c r="D1277">
        <v>0.660686</v>
      </c>
      <c r="E1277">
        <v>-16.8</v>
      </c>
    </row>
    <row r="1278" spans="1:5" x14ac:dyDescent="0.25">
      <c r="A1278" s="21">
        <v>1276</v>
      </c>
      <c r="B1278" t="s">
        <v>2453</v>
      </c>
      <c r="C1278" t="s">
        <v>2454</v>
      </c>
      <c r="D1278">
        <v>4.6979279999999998E-2</v>
      </c>
      <c r="E1278">
        <v>-19.8</v>
      </c>
    </row>
    <row r="1279" spans="1:5" x14ac:dyDescent="0.25">
      <c r="A1279" s="21">
        <v>1277</v>
      </c>
      <c r="B1279" t="s">
        <v>2455</v>
      </c>
      <c r="C1279" t="s">
        <v>2456</v>
      </c>
      <c r="D1279">
        <v>8.2108600000000004E-3</v>
      </c>
      <c r="E1279">
        <v>7.6</v>
      </c>
    </row>
    <row r="1280" spans="1:5" x14ac:dyDescent="0.25">
      <c r="A1280" s="21">
        <v>1278</v>
      </c>
      <c r="B1280" t="s">
        <v>2457</v>
      </c>
      <c r="C1280" t="s">
        <v>2458</v>
      </c>
      <c r="D1280">
        <v>82.57</v>
      </c>
      <c r="E1280">
        <v>1.7</v>
      </c>
    </row>
    <row r="1281" spans="1:5" x14ac:dyDescent="0.25">
      <c r="A1281" s="21">
        <v>1279</v>
      </c>
      <c r="B1281" t="s">
        <v>2459</v>
      </c>
      <c r="C1281" t="s">
        <v>2459</v>
      </c>
      <c r="D1281">
        <v>23.34</v>
      </c>
      <c r="E1281">
        <v>0.3</v>
      </c>
    </row>
    <row r="1282" spans="1:5" x14ac:dyDescent="0.25">
      <c r="A1282" s="21">
        <v>1280</v>
      </c>
      <c r="B1282" t="s">
        <v>2460</v>
      </c>
      <c r="C1282" t="s">
        <v>2461</v>
      </c>
      <c r="D1282">
        <v>4.8963000000000001E-4</v>
      </c>
      <c r="E1282">
        <v>1.8</v>
      </c>
    </row>
    <row r="1283" spans="1:5" x14ac:dyDescent="0.25">
      <c r="A1283" s="21">
        <v>1281</v>
      </c>
      <c r="B1283" t="s">
        <v>2462</v>
      </c>
      <c r="C1283" t="s">
        <v>2463</v>
      </c>
      <c r="D1283">
        <v>9.399E-5</v>
      </c>
      <c r="E1283">
        <v>0</v>
      </c>
    </row>
    <row r="1284" spans="1:5" x14ac:dyDescent="0.25">
      <c r="A1284" s="21">
        <v>1282</v>
      </c>
      <c r="B1284" t="s">
        <v>2464</v>
      </c>
      <c r="C1284" t="s">
        <v>2465</v>
      </c>
      <c r="D1284">
        <v>1.33</v>
      </c>
      <c r="E1284">
        <v>-7.8</v>
      </c>
    </row>
    <row r="1285" spans="1:5" x14ac:dyDescent="0.25">
      <c r="A1285" s="21">
        <v>1283</v>
      </c>
      <c r="B1285" t="s">
        <v>2466</v>
      </c>
      <c r="C1285" t="s">
        <v>2467</v>
      </c>
      <c r="D1285">
        <v>1.282646E-2</v>
      </c>
      <c r="E1285">
        <v>11.7</v>
      </c>
    </row>
    <row r="1286" spans="1:5" x14ac:dyDescent="0.25">
      <c r="A1286" s="21">
        <v>1284</v>
      </c>
      <c r="B1286" t="s">
        <v>2468</v>
      </c>
      <c r="C1286" t="s">
        <v>2469</v>
      </c>
      <c r="D1286">
        <v>0.25496099999999999</v>
      </c>
      <c r="E1286">
        <v>9.5</v>
      </c>
    </row>
    <row r="1287" spans="1:5" x14ac:dyDescent="0.25">
      <c r="A1287" s="21">
        <v>1285</v>
      </c>
      <c r="B1287" t="s">
        <v>2470</v>
      </c>
      <c r="C1287" t="s">
        <v>2471</v>
      </c>
      <c r="D1287">
        <v>405.07</v>
      </c>
      <c r="E1287">
        <v>1.9</v>
      </c>
    </row>
    <row r="1288" spans="1:5" x14ac:dyDescent="0.25">
      <c r="A1288" s="21">
        <v>1286</v>
      </c>
      <c r="B1288" t="s">
        <v>2472</v>
      </c>
      <c r="C1288" t="s">
        <v>2473</v>
      </c>
      <c r="D1288">
        <v>7.1906150000000002E-2</v>
      </c>
      <c r="E1288">
        <v>0.2</v>
      </c>
    </row>
    <row r="1289" spans="1:5" x14ac:dyDescent="0.25">
      <c r="A1289" s="21">
        <v>1287</v>
      </c>
      <c r="B1289" t="s">
        <v>2474</v>
      </c>
      <c r="C1289" t="s">
        <v>2475</v>
      </c>
      <c r="D1289">
        <v>60.72</v>
      </c>
      <c r="E1289">
        <v>9.1</v>
      </c>
    </row>
    <row r="1290" spans="1:5" x14ac:dyDescent="0.25">
      <c r="A1290" s="21">
        <v>1288</v>
      </c>
      <c r="B1290" t="s">
        <v>2476</v>
      </c>
      <c r="C1290" t="s">
        <v>2477</v>
      </c>
      <c r="D1290">
        <v>35.32</v>
      </c>
      <c r="E1290">
        <v>11.7</v>
      </c>
    </row>
    <row r="1291" spans="1:5" x14ac:dyDescent="0.25">
      <c r="A1291" s="21">
        <v>1289</v>
      </c>
      <c r="B1291" t="s">
        <v>2478</v>
      </c>
      <c r="C1291" t="s">
        <v>2479</v>
      </c>
      <c r="D1291">
        <v>4.573377E-2</v>
      </c>
      <c r="E1291">
        <v>1.5</v>
      </c>
    </row>
    <row r="1292" spans="1:5" x14ac:dyDescent="0.25">
      <c r="A1292" s="21">
        <v>1290</v>
      </c>
      <c r="B1292" t="s">
        <v>2480</v>
      </c>
      <c r="C1292" t="s">
        <v>2481</v>
      </c>
      <c r="D1292">
        <v>35.630000000000003</v>
      </c>
      <c r="E1292">
        <v>8</v>
      </c>
    </row>
    <row r="1293" spans="1:5" x14ac:dyDescent="0.25">
      <c r="A1293" s="21">
        <v>1291</v>
      </c>
      <c r="B1293" t="s">
        <v>2482</v>
      </c>
      <c r="C1293" t="s">
        <v>2483</v>
      </c>
      <c r="D1293">
        <v>0.14135300000000001</v>
      </c>
      <c r="E1293">
        <v>8</v>
      </c>
    </row>
    <row r="1294" spans="1:5" x14ac:dyDescent="0.25">
      <c r="A1294" s="21">
        <v>1292</v>
      </c>
      <c r="B1294" t="s">
        <v>2484</v>
      </c>
      <c r="C1294" t="s">
        <v>2485</v>
      </c>
      <c r="D1294">
        <v>1.7595999999999999E-4</v>
      </c>
      <c r="E1294">
        <v>50</v>
      </c>
    </row>
    <row r="1295" spans="1:5" x14ac:dyDescent="0.25">
      <c r="A1295" s="21">
        <v>1293</v>
      </c>
      <c r="B1295" t="s">
        <v>2486</v>
      </c>
      <c r="C1295" t="s">
        <v>536</v>
      </c>
      <c r="D1295">
        <v>4.199783E-2</v>
      </c>
      <c r="E1295">
        <v>1.2</v>
      </c>
    </row>
    <row r="1296" spans="1:5" x14ac:dyDescent="0.25">
      <c r="A1296" s="21">
        <v>1294</v>
      </c>
      <c r="B1296" t="s">
        <v>2487</v>
      </c>
      <c r="C1296" t="s">
        <v>2488</v>
      </c>
      <c r="D1296">
        <v>240.39</v>
      </c>
      <c r="E1296">
        <v>3.9</v>
      </c>
    </row>
    <row r="1297" spans="1:5" x14ac:dyDescent="0.25">
      <c r="A1297" s="21">
        <v>1295</v>
      </c>
      <c r="B1297" t="s">
        <v>2489</v>
      </c>
      <c r="C1297" t="s">
        <v>2490</v>
      </c>
      <c r="D1297">
        <v>34.950000000000003</v>
      </c>
      <c r="E1297">
        <v>-2.5</v>
      </c>
    </row>
    <row r="1298" spans="1:5" x14ac:dyDescent="0.25">
      <c r="A1298" s="21">
        <v>1296</v>
      </c>
      <c r="B1298" t="s">
        <v>2491</v>
      </c>
      <c r="C1298" t="s">
        <v>2492</v>
      </c>
      <c r="D1298">
        <v>4.2078699999999997E-2</v>
      </c>
      <c r="E1298">
        <v>11.6</v>
      </c>
    </row>
    <row r="1299" spans="1:5" x14ac:dyDescent="0.25">
      <c r="A1299" s="21">
        <v>1297</v>
      </c>
      <c r="B1299" t="s">
        <v>2493</v>
      </c>
      <c r="C1299" t="s">
        <v>2494</v>
      </c>
      <c r="D1299">
        <v>622.11</v>
      </c>
      <c r="E1299">
        <v>12.4</v>
      </c>
    </row>
    <row r="1300" spans="1:5" x14ac:dyDescent="0.25">
      <c r="A1300" s="21">
        <v>1298</v>
      </c>
      <c r="B1300" t="s">
        <v>2495</v>
      </c>
      <c r="C1300" t="s">
        <v>2496</v>
      </c>
      <c r="D1300">
        <v>0.42157099999999997</v>
      </c>
      <c r="E1300">
        <v>1.4</v>
      </c>
    </row>
    <row r="1301" spans="1:5" x14ac:dyDescent="0.25">
      <c r="A1301" s="21">
        <v>1299</v>
      </c>
      <c r="B1301" t="s">
        <v>2497</v>
      </c>
      <c r="C1301" t="s">
        <v>2498</v>
      </c>
      <c r="D1301">
        <v>0.41250700000000001</v>
      </c>
      <c r="E1301">
        <v>-3.3</v>
      </c>
    </row>
    <row r="1302" spans="1:5" x14ac:dyDescent="0.25">
      <c r="A1302" s="21">
        <v>1300</v>
      </c>
      <c r="B1302" t="s">
        <v>2499</v>
      </c>
      <c r="C1302" t="s">
        <v>2500</v>
      </c>
      <c r="D1302">
        <v>3.7335699999999999E-3</v>
      </c>
      <c r="E1302">
        <v>-9.1999999999999993</v>
      </c>
    </row>
    <row r="1303" spans="1:5" x14ac:dyDescent="0.25">
      <c r="A1303" s="21">
        <v>1301</v>
      </c>
      <c r="B1303" t="s">
        <v>2501</v>
      </c>
      <c r="C1303" t="s">
        <v>2502</v>
      </c>
      <c r="D1303">
        <v>212.51</v>
      </c>
      <c r="E1303">
        <v>-10.8</v>
      </c>
    </row>
    <row r="1304" spans="1:5" x14ac:dyDescent="0.25">
      <c r="A1304" s="21">
        <v>1302</v>
      </c>
      <c r="B1304" t="s">
        <v>2503</v>
      </c>
      <c r="C1304" t="s">
        <v>2504</v>
      </c>
      <c r="D1304">
        <v>0.69398000000000004</v>
      </c>
      <c r="E1304">
        <v>-8.8000000000000007</v>
      </c>
    </row>
    <row r="1305" spans="1:5" x14ac:dyDescent="0.25">
      <c r="A1305" s="21">
        <v>1303</v>
      </c>
      <c r="B1305" t="s">
        <v>2505</v>
      </c>
      <c r="C1305" t="s">
        <v>1971</v>
      </c>
      <c r="D1305">
        <v>7.390236E-2</v>
      </c>
      <c r="E1305">
        <v>2.4</v>
      </c>
    </row>
    <row r="1306" spans="1:5" x14ac:dyDescent="0.25">
      <c r="A1306" s="21">
        <v>1304</v>
      </c>
      <c r="B1306" t="s">
        <v>2506</v>
      </c>
      <c r="C1306" t="s">
        <v>2507</v>
      </c>
      <c r="D1306">
        <v>0.106881</v>
      </c>
      <c r="E1306">
        <v>-7.4</v>
      </c>
    </row>
    <row r="1307" spans="1:5" x14ac:dyDescent="0.25">
      <c r="A1307" s="21">
        <v>1305</v>
      </c>
      <c r="B1307" t="s">
        <v>2508</v>
      </c>
      <c r="C1307" t="s">
        <v>2509</v>
      </c>
      <c r="D1307">
        <v>1.6024999999999999E-4</v>
      </c>
      <c r="E1307">
        <v>-6.4</v>
      </c>
    </row>
    <row r="1308" spans="1:5" x14ac:dyDescent="0.25">
      <c r="A1308" s="21">
        <v>1306</v>
      </c>
      <c r="B1308" t="s">
        <v>2510</v>
      </c>
      <c r="C1308" t="s">
        <v>2511</v>
      </c>
      <c r="D1308">
        <v>1.7011000000000001E-4</v>
      </c>
      <c r="E1308">
        <v>197.9</v>
      </c>
    </row>
    <row r="1309" spans="1:5" x14ac:dyDescent="0.25">
      <c r="A1309" s="21">
        <v>1307</v>
      </c>
      <c r="B1309" t="s">
        <v>2512</v>
      </c>
      <c r="C1309" t="s">
        <v>2513</v>
      </c>
      <c r="D1309">
        <v>5.4169999999999998E-5</v>
      </c>
      <c r="E1309">
        <v>-9.6999999999999993</v>
      </c>
    </row>
    <row r="1310" spans="1:5" x14ac:dyDescent="0.25">
      <c r="A1310" s="21">
        <v>1308</v>
      </c>
      <c r="B1310" t="s">
        <v>2514</v>
      </c>
      <c r="C1310" t="s">
        <v>2515</v>
      </c>
      <c r="D1310">
        <v>240.25</v>
      </c>
      <c r="E1310">
        <v>-15.3</v>
      </c>
    </row>
    <row r="1311" spans="1:5" x14ac:dyDescent="0.25">
      <c r="A1311" s="21">
        <v>1309</v>
      </c>
      <c r="B1311" t="s">
        <v>2516</v>
      </c>
      <c r="C1311" t="s">
        <v>2517</v>
      </c>
      <c r="D1311">
        <v>3.7435000000000002E-4</v>
      </c>
      <c r="E1311">
        <v>1.2</v>
      </c>
    </row>
    <row r="1312" spans="1:5" x14ac:dyDescent="0.25">
      <c r="A1312" s="21">
        <v>1310</v>
      </c>
      <c r="B1312" t="s">
        <v>2518</v>
      </c>
      <c r="C1312" t="s">
        <v>2519</v>
      </c>
      <c r="D1312">
        <v>1.69</v>
      </c>
      <c r="E1312">
        <v>-3.3</v>
      </c>
    </row>
    <row r="1313" spans="1:5" x14ac:dyDescent="0.25">
      <c r="A1313" s="21">
        <v>1311</v>
      </c>
      <c r="B1313" t="s">
        <v>2520</v>
      </c>
      <c r="C1313" t="s">
        <v>2521</v>
      </c>
      <c r="D1313">
        <v>2.8735000000000002E-4</v>
      </c>
      <c r="E1313">
        <v>-8.3000000000000007</v>
      </c>
    </row>
    <row r="1314" spans="1:5" x14ac:dyDescent="0.25">
      <c r="A1314" s="21">
        <v>1312</v>
      </c>
      <c r="B1314" t="s">
        <v>2522</v>
      </c>
      <c r="C1314" t="s">
        <v>2523</v>
      </c>
      <c r="D1314">
        <v>8.5322000000000002E-4</v>
      </c>
      <c r="E1314">
        <v>-13.2</v>
      </c>
    </row>
    <row r="1315" spans="1:5" x14ac:dyDescent="0.25">
      <c r="A1315" s="21">
        <v>1313</v>
      </c>
      <c r="B1315" t="s">
        <v>2524</v>
      </c>
      <c r="C1315" t="s">
        <v>2525</v>
      </c>
      <c r="D1315">
        <v>1.104435E-2</v>
      </c>
      <c r="E1315">
        <v>13.8</v>
      </c>
    </row>
    <row r="1316" spans="1:5" x14ac:dyDescent="0.25">
      <c r="A1316" s="21">
        <v>1314</v>
      </c>
      <c r="B1316" t="s">
        <v>2526</v>
      </c>
      <c r="C1316" t="s">
        <v>2527</v>
      </c>
      <c r="D1316">
        <v>1.27151E-3</v>
      </c>
      <c r="E1316">
        <v>-2.8</v>
      </c>
    </row>
    <row r="1317" spans="1:5" x14ac:dyDescent="0.25">
      <c r="A1317" s="21">
        <v>1315</v>
      </c>
      <c r="B1317" t="s">
        <v>2528</v>
      </c>
      <c r="C1317" t="s">
        <v>1339</v>
      </c>
      <c r="D1317">
        <v>0.12598899999999999</v>
      </c>
      <c r="E1317">
        <v>2</v>
      </c>
    </row>
    <row r="1318" spans="1:5" x14ac:dyDescent="0.25">
      <c r="A1318" s="21">
        <v>1316</v>
      </c>
      <c r="B1318" t="s">
        <v>2529</v>
      </c>
      <c r="C1318" t="s">
        <v>2530</v>
      </c>
      <c r="D1318">
        <v>0.163387</v>
      </c>
      <c r="E1318">
        <v>-5.8</v>
      </c>
    </row>
    <row r="1319" spans="1:5" x14ac:dyDescent="0.25">
      <c r="A1319" s="21">
        <v>1317</v>
      </c>
      <c r="B1319" t="s">
        <v>2531</v>
      </c>
      <c r="C1319" t="s">
        <v>2532</v>
      </c>
      <c r="D1319">
        <v>0.84038800000000002</v>
      </c>
      <c r="E1319">
        <v>51.5</v>
      </c>
    </row>
    <row r="1320" spans="1:5" x14ac:dyDescent="0.25">
      <c r="A1320" s="21">
        <v>1318</v>
      </c>
      <c r="B1320" t="s">
        <v>2533</v>
      </c>
      <c r="C1320" t="s">
        <v>2534</v>
      </c>
      <c r="D1320">
        <v>6.7575000000000003E-4</v>
      </c>
      <c r="E1320">
        <v>35.5</v>
      </c>
    </row>
    <row r="1321" spans="1:5" x14ac:dyDescent="0.25">
      <c r="A1321" s="21">
        <v>1319</v>
      </c>
      <c r="B1321" t="s">
        <v>2535</v>
      </c>
      <c r="C1321" t="s">
        <v>2536</v>
      </c>
      <c r="D1321">
        <v>2.6812699999999998E-2</v>
      </c>
      <c r="E1321">
        <v>-6.4</v>
      </c>
    </row>
    <row r="1322" spans="1:5" x14ac:dyDescent="0.25">
      <c r="A1322" s="21">
        <v>1320</v>
      </c>
      <c r="B1322" t="s">
        <v>2537</v>
      </c>
      <c r="C1322" t="s">
        <v>2538</v>
      </c>
      <c r="D1322">
        <v>127.84</v>
      </c>
      <c r="E1322">
        <v>-2.8</v>
      </c>
    </row>
    <row r="1323" spans="1:5" x14ac:dyDescent="0.25">
      <c r="A1323" s="21">
        <v>1321</v>
      </c>
      <c r="B1323" t="s">
        <v>2539</v>
      </c>
      <c r="C1323" t="s">
        <v>2540</v>
      </c>
      <c r="D1323">
        <v>8.3637149999999993E-2</v>
      </c>
      <c r="E1323">
        <v>94.4</v>
      </c>
    </row>
    <row r="1324" spans="1:5" x14ac:dyDescent="0.25">
      <c r="A1324" s="21">
        <v>1322</v>
      </c>
      <c r="B1324" t="s">
        <v>2541</v>
      </c>
      <c r="C1324" t="s">
        <v>2542</v>
      </c>
      <c r="D1324">
        <v>5.0712999999999995E-4</v>
      </c>
      <c r="E1324">
        <v>-0.7</v>
      </c>
    </row>
    <row r="1325" spans="1:5" x14ac:dyDescent="0.25">
      <c r="A1325" s="21">
        <v>1323</v>
      </c>
      <c r="B1325" t="s">
        <v>2543</v>
      </c>
      <c r="C1325" t="s">
        <v>2544</v>
      </c>
      <c r="D1325">
        <v>0.320525</v>
      </c>
      <c r="E1325">
        <v>-1.4</v>
      </c>
    </row>
    <row r="1326" spans="1:5" x14ac:dyDescent="0.25">
      <c r="A1326" s="21">
        <v>1324</v>
      </c>
      <c r="B1326" t="s">
        <v>2545</v>
      </c>
      <c r="C1326" t="s">
        <v>2546</v>
      </c>
      <c r="D1326">
        <v>0.89649199999999996</v>
      </c>
      <c r="E1326">
        <v>1.1000000000000001</v>
      </c>
    </row>
    <row r="1327" spans="1:5" x14ac:dyDescent="0.25">
      <c r="A1327" s="21">
        <v>1325</v>
      </c>
      <c r="B1327" t="s">
        <v>2547</v>
      </c>
      <c r="C1327" t="s">
        <v>2548</v>
      </c>
      <c r="D1327">
        <v>9.5603839999999995E-2</v>
      </c>
      <c r="E1327">
        <v>1.9</v>
      </c>
    </row>
    <row r="1328" spans="1:5" x14ac:dyDescent="0.25">
      <c r="A1328" s="21">
        <v>1326</v>
      </c>
      <c r="B1328" t="s">
        <v>2549</v>
      </c>
      <c r="C1328" t="s">
        <v>2550</v>
      </c>
      <c r="D1328">
        <v>8.7880000000000006E-5</v>
      </c>
      <c r="E1328">
        <v>101.3</v>
      </c>
    </row>
    <row r="1329" spans="1:5" x14ac:dyDescent="0.25">
      <c r="A1329" s="21">
        <v>1327</v>
      </c>
      <c r="B1329" t="s">
        <v>2551</v>
      </c>
      <c r="C1329" t="s">
        <v>2552</v>
      </c>
      <c r="D1329">
        <v>7.46212E-3</v>
      </c>
      <c r="E1329">
        <v>-5.4</v>
      </c>
    </row>
    <row r="1330" spans="1:5" x14ac:dyDescent="0.25">
      <c r="A1330" s="21">
        <v>1328</v>
      </c>
      <c r="B1330" t="s">
        <v>2553</v>
      </c>
      <c r="C1330" t="s">
        <v>2554</v>
      </c>
      <c r="D1330">
        <v>4.5034699999999999E-3</v>
      </c>
      <c r="E1330">
        <v>0.5</v>
      </c>
    </row>
    <row r="1331" spans="1:5" x14ac:dyDescent="0.25">
      <c r="A1331" s="21">
        <v>1329</v>
      </c>
      <c r="B1331" t="s">
        <v>2555</v>
      </c>
      <c r="C1331" t="s">
        <v>2556</v>
      </c>
      <c r="D1331">
        <v>3.44731E-2</v>
      </c>
      <c r="E1331">
        <v>-1.9</v>
      </c>
    </row>
    <row r="1332" spans="1:5" x14ac:dyDescent="0.25">
      <c r="A1332" s="21">
        <v>1330</v>
      </c>
      <c r="B1332" t="s">
        <v>2557</v>
      </c>
      <c r="C1332" t="s">
        <v>2558</v>
      </c>
      <c r="D1332">
        <v>1.47</v>
      </c>
      <c r="E1332">
        <v>-9.1999999999999993</v>
      </c>
    </row>
    <row r="1333" spans="1:5" x14ac:dyDescent="0.25">
      <c r="A1333" s="21">
        <v>1331</v>
      </c>
      <c r="B1333" t="s">
        <v>2559</v>
      </c>
      <c r="C1333" t="s">
        <v>2560</v>
      </c>
      <c r="D1333">
        <v>9.6833370000000002E-2</v>
      </c>
      <c r="E1333">
        <v>-1.1000000000000001</v>
      </c>
    </row>
    <row r="1334" spans="1:5" x14ac:dyDescent="0.25">
      <c r="A1334" s="21">
        <v>1332</v>
      </c>
      <c r="B1334" t="s">
        <v>2561</v>
      </c>
      <c r="C1334" t="s">
        <v>2562</v>
      </c>
      <c r="D1334">
        <v>4.8819999999999997E-5</v>
      </c>
      <c r="E1334">
        <v>1.4</v>
      </c>
    </row>
    <row r="1335" spans="1:5" x14ac:dyDescent="0.25">
      <c r="A1335" s="21">
        <v>1333</v>
      </c>
      <c r="B1335" t="s">
        <v>2563</v>
      </c>
      <c r="C1335" t="s">
        <v>2564</v>
      </c>
      <c r="D1335">
        <v>0.14014799999999999</v>
      </c>
      <c r="E1335">
        <v>-14</v>
      </c>
    </row>
    <row r="1336" spans="1:5" x14ac:dyDescent="0.25">
      <c r="A1336" s="21">
        <v>1334</v>
      </c>
      <c r="B1336" t="s">
        <v>2565</v>
      </c>
      <c r="C1336" t="s">
        <v>2566</v>
      </c>
      <c r="D1336">
        <v>1.5663880000000002E-2</v>
      </c>
      <c r="E1336">
        <v>-30.8</v>
      </c>
    </row>
    <row r="1337" spans="1:5" x14ac:dyDescent="0.25">
      <c r="A1337" s="21">
        <v>1335</v>
      </c>
      <c r="B1337" t="s">
        <v>2567</v>
      </c>
      <c r="C1337" t="s">
        <v>2568</v>
      </c>
      <c r="D1337">
        <v>3.4047999999999999E-4</v>
      </c>
      <c r="E1337">
        <v>-1.6</v>
      </c>
    </row>
    <row r="1338" spans="1:5" x14ac:dyDescent="0.25">
      <c r="A1338" s="21">
        <v>1336</v>
      </c>
      <c r="B1338" t="s">
        <v>2569</v>
      </c>
      <c r="C1338" t="s">
        <v>2570</v>
      </c>
      <c r="D1338">
        <v>5.31</v>
      </c>
      <c r="E1338">
        <v>1.7</v>
      </c>
    </row>
    <row r="1339" spans="1:5" x14ac:dyDescent="0.25">
      <c r="A1339" s="21">
        <v>1337</v>
      </c>
      <c r="B1339" t="s">
        <v>2571</v>
      </c>
      <c r="C1339" t="s">
        <v>2572</v>
      </c>
      <c r="D1339">
        <v>0.158606</v>
      </c>
      <c r="E1339">
        <v>-5.4</v>
      </c>
    </row>
    <row r="1340" spans="1:5" x14ac:dyDescent="0.25">
      <c r="A1340" s="21">
        <v>1338</v>
      </c>
      <c r="B1340" t="s">
        <v>2573</v>
      </c>
      <c r="C1340" t="s">
        <v>2574</v>
      </c>
      <c r="D1340">
        <v>3.19711E-3</v>
      </c>
      <c r="E1340">
        <v>2.4</v>
      </c>
    </row>
    <row r="1341" spans="1:5" x14ac:dyDescent="0.25">
      <c r="A1341" s="21">
        <v>1339</v>
      </c>
      <c r="B1341" t="s">
        <v>2575</v>
      </c>
      <c r="C1341" t="s">
        <v>2576</v>
      </c>
      <c r="D1341">
        <v>0.100427</v>
      </c>
      <c r="E1341">
        <v>1.2</v>
      </c>
    </row>
    <row r="1342" spans="1:5" x14ac:dyDescent="0.25">
      <c r="A1342" s="21">
        <v>1340</v>
      </c>
      <c r="B1342" t="s">
        <v>2577</v>
      </c>
      <c r="C1342" t="s">
        <v>2578</v>
      </c>
      <c r="D1342">
        <v>624.75</v>
      </c>
      <c r="E1342">
        <v>117.1</v>
      </c>
    </row>
    <row r="1343" spans="1:5" x14ac:dyDescent="0.25">
      <c r="A1343" s="21">
        <v>1341</v>
      </c>
      <c r="B1343" t="s">
        <v>2579</v>
      </c>
      <c r="C1343" t="s">
        <v>2580</v>
      </c>
      <c r="D1343">
        <v>4.0887680000000003E-2</v>
      </c>
      <c r="E1343">
        <v>2.7</v>
      </c>
    </row>
    <row r="1344" spans="1:5" x14ac:dyDescent="0.25">
      <c r="A1344" s="21">
        <v>1342</v>
      </c>
      <c r="B1344" t="s">
        <v>2581</v>
      </c>
      <c r="C1344" t="s">
        <v>2582</v>
      </c>
      <c r="D1344">
        <v>6.9361400000000004E-3</v>
      </c>
      <c r="E1344">
        <v>3.2</v>
      </c>
    </row>
    <row r="1345" spans="1:5" x14ac:dyDescent="0.25">
      <c r="A1345" s="21">
        <v>1343</v>
      </c>
      <c r="B1345" t="s">
        <v>2583</v>
      </c>
      <c r="C1345" t="s">
        <v>2584</v>
      </c>
      <c r="D1345">
        <v>677.1</v>
      </c>
      <c r="E1345">
        <v>0.4</v>
      </c>
    </row>
    <row r="1346" spans="1:5" x14ac:dyDescent="0.25">
      <c r="A1346" s="21">
        <v>1344</v>
      </c>
      <c r="B1346" t="s">
        <v>2585</v>
      </c>
      <c r="C1346" t="s">
        <v>2586</v>
      </c>
      <c r="D1346">
        <v>0.109831</v>
      </c>
      <c r="E1346">
        <v>-1.1000000000000001</v>
      </c>
    </row>
    <row r="1347" spans="1:5" x14ac:dyDescent="0.25">
      <c r="A1347" s="21">
        <v>1345</v>
      </c>
      <c r="B1347" t="s">
        <v>2587</v>
      </c>
      <c r="C1347" t="s">
        <v>2588</v>
      </c>
      <c r="D1347">
        <v>1.8132860000000001E-2</v>
      </c>
      <c r="E1347">
        <v>4</v>
      </c>
    </row>
    <row r="1348" spans="1:5" x14ac:dyDescent="0.25">
      <c r="A1348" s="21">
        <v>1346</v>
      </c>
      <c r="B1348" t="s">
        <v>2589</v>
      </c>
      <c r="C1348" t="s">
        <v>2590</v>
      </c>
      <c r="D1348">
        <v>5.4416899999999999E-3</v>
      </c>
      <c r="E1348">
        <v>-0.9</v>
      </c>
    </row>
    <row r="1349" spans="1:5" x14ac:dyDescent="0.25">
      <c r="A1349" s="21">
        <v>1347</v>
      </c>
      <c r="B1349" t="s">
        <v>2591</v>
      </c>
      <c r="C1349" t="s">
        <v>2592</v>
      </c>
      <c r="D1349">
        <v>4.69214E-3</v>
      </c>
      <c r="E1349">
        <v>0.4</v>
      </c>
    </row>
    <row r="1350" spans="1:5" x14ac:dyDescent="0.25">
      <c r="A1350" s="21">
        <v>1348</v>
      </c>
      <c r="B1350" t="s">
        <v>2593</v>
      </c>
      <c r="C1350" t="s">
        <v>2593</v>
      </c>
      <c r="D1350">
        <v>7.94</v>
      </c>
      <c r="E1350">
        <v>-0.4</v>
      </c>
    </row>
    <row r="1351" spans="1:5" x14ac:dyDescent="0.25">
      <c r="A1351" s="21">
        <v>1349</v>
      </c>
      <c r="B1351" t="s">
        <v>2594</v>
      </c>
      <c r="C1351" t="s">
        <v>2595</v>
      </c>
      <c r="D1351">
        <v>5.3241579999999997E-2</v>
      </c>
      <c r="E1351">
        <v>17.8</v>
      </c>
    </row>
    <row r="1352" spans="1:5" x14ac:dyDescent="0.25">
      <c r="A1352" s="21">
        <v>1350</v>
      </c>
      <c r="B1352" t="s">
        <v>2596</v>
      </c>
      <c r="C1352" t="s">
        <v>2597</v>
      </c>
      <c r="D1352">
        <v>1.5445299999999999E-3</v>
      </c>
      <c r="E1352">
        <v>-5</v>
      </c>
    </row>
    <row r="1353" spans="1:5" x14ac:dyDescent="0.25">
      <c r="A1353" s="21">
        <v>1351</v>
      </c>
      <c r="B1353" t="s">
        <v>2598</v>
      </c>
      <c r="C1353" t="s">
        <v>2599</v>
      </c>
      <c r="D1353">
        <v>0.26015300000000002</v>
      </c>
      <c r="E1353">
        <v>22.5</v>
      </c>
    </row>
    <row r="1354" spans="1:5" x14ac:dyDescent="0.25">
      <c r="A1354" s="21">
        <v>1352</v>
      </c>
      <c r="B1354" t="s">
        <v>2600</v>
      </c>
      <c r="C1354" t="s">
        <v>2601</v>
      </c>
      <c r="D1354">
        <v>8.5038340000000004E-2</v>
      </c>
      <c r="E1354">
        <v>-17</v>
      </c>
    </row>
    <row r="1355" spans="1:5" x14ac:dyDescent="0.25">
      <c r="A1355" s="21">
        <v>1353</v>
      </c>
      <c r="B1355" t="s">
        <v>2602</v>
      </c>
      <c r="C1355" t="s">
        <v>1359</v>
      </c>
      <c r="D1355">
        <v>2.29</v>
      </c>
      <c r="E1355">
        <v>-3</v>
      </c>
    </row>
    <row r="1356" spans="1:5" x14ac:dyDescent="0.25">
      <c r="A1356" s="21">
        <v>1354</v>
      </c>
      <c r="B1356" t="s">
        <v>2603</v>
      </c>
      <c r="C1356" t="s">
        <v>2603</v>
      </c>
      <c r="D1356">
        <v>3.0425859999999999E-2</v>
      </c>
      <c r="E1356">
        <v>9.1999999999999993</v>
      </c>
    </row>
    <row r="1357" spans="1:5" x14ac:dyDescent="0.25">
      <c r="A1357" s="21">
        <v>1355</v>
      </c>
      <c r="B1357" t="s">
        <v>2604</v>
      </c>
      <c r="C1357" t="s">
        <v>2605</v>
      </c>
      <c r="D1357">
        <v>1.250795E-2</v>
      </c>
      <c r="E1357">
        <v>14.6</v>
      </c>
    </row>
    <row r="1358" spans="1:5" x14ac:dyDescent="0.25">
      <c r="A1358" s="21">
        <v>1356</v>
      </c>
      <c r="B1358" t="s">
        <v>2606</v>
      </c>
      <c r="C1358" t="s">
        <v>2606</v>
      </c>
      <c r="D1358">
        <v>19.18</v>
      </c>
      <c r="E1358">
        <v>8.6</v>
      </c>
    </row>
    <row r="1359" spans="1:5" x14ac:dyDescent="0.25">
      <c r="A1359" s="21">
        <v>1357</v>
      </c>
      <c r="B1359" t="s">
        <v>2607</v>
      </c>
      <c r="C1359" t="s">
        <v>2608</v>
      </c>
      <c r="D1359">
        <v>3.29</v>
      </c>
      <c r="E1359">
        <v>-3.1</v>
      </c>
    </row>
    <row r="1360" spans="1:5" x14ac:dyDescent="0.25">
      <c r="A1360" s="21">
        <v>1358</v>
      </c>
      <c r="B1360" t="s">
        <v>2609</v>
      </c>
      <c r="C1360" t="s">
        <v>2610</v>
      </c>
      <c r="D1360">
        <v>1.7859999999999998E-5</v>
      </c>
      <c r="E1360">
        <v>0</v>
      </c>
    </row>
    <row r="1361" spans="1:5" x14ac:dyDescent="0.25">
      <c r="A1361" s="21">
        <v>1359</v>
      </c>
      <c r="B1361" t="s">
        <v>2611</v>
      </c>
      <c r="C1361" t="s">
        <v>2612</v>
      </c>
      <c r="D1361">
        <v>1.38433E-3</v>
      </c>
      <c r="E1361">
        <v>4.5</v>
      </c>
    </row>
    <row r="1362" spans="1:5" x14ac:dyDescent="0.25">
      <c r="A1362" s="21">
        <v>1360</v>
      </c>
      <c r="B1362" t="s">
        <v>2613</v>
      </c>
      <c r="C1362" t="s">
        <v>2614</v>
      </c>
      <c r="D1362">
        <v>54.96</v>
      </c>
      <c r="E1362">
        <v>1.4</v>
      </c>
    </row>
    <row r="1363" spans="1:5" x14ac:dyDescent="0.25">
      <c r="A1363" s="21">
        <v>1361</v>
      </c>
      <c r="B1363" t="s">
        <v>2615</v>
      </c>
      <c r="C1363" t="s">
        <v>2616</v>
      </c>
      <c r="D1363">
        <v>8.9361000000000006E-3</v>
      </c>
      <c r="E1363">
        <v>-0.6</v>
      </c>
    </row>
    <row r="1364" spans="1:5" x14ac:dyDescent="0.25">
      <c r="A1364" s="21">
        <v>1362</v>
      </c>
      <c r="B1364" t="s">
        <v>2617</v>
      </c>
      <c r="C1364" t="s">
        <v>2618</v>
      </c>
      <c r="D1364">
        <v>3.3742439999999999E-2</v>
      </c>
      <c r="E1364">
        <v>2.6</v>
      </c>
    </row>
    <row r="1365" spans="1:5" x14ac:dyDescent="0.25">
      <c r="A1365" s="21">
        <v>1363</v>
      </c>
      <c r="B1365" t="s">
        <v>2619</v>
      </c>
      <c r="C1365" t="s">
        <v>2620</v>
      </c>
      <c r="D1365">
        <v>1.9763280000000001E-2</v>
      </c>
      <c r="E1365">
        <v>-7.7</v>
      </c>
    </row>
    <row r="1366" spans="1:5" x14ac:dyDescent="0.25">
      <c r="A1366" s="21">
        <v>1364</v>
      </c>
      <c r="B1366" t="s">
        <v>2621</v>
      </c>
      <c r="C1366" t="s">
        <v>2621</v>
      </c>
      <c r="D1366">
        <v>7.1044720000000006E-2</v>
      </c>
      <c r="E1366">
        <v>-45.8</v>
      </c>
    </row>
    <row r="1367" spans="1:5" x14ac:dyDescent="0.25">
      <c r="A1367" s="21">
        <v>1365</v>
      </c>
      <c r="B1367" t="s">
        <v>2622</v>
      </c>
      <c r="C1367" t="s">
        <v>2623</v>
      </c>
      <c r="D1367">
        <v>3.0446600000000001E-2</v>
      </c>
      <c r="E1367">
        <v>-12.2</v>
      </c>
    </row>
    <row r="1368" spans="1:5" x14ac:dyDescent="0.25">
      <c r="A1368" s="21">
        <v>1366</v>
      </c>
      <c r="B1368" t="s">
        <v>2624</v>
      </c>
      <c r="C1368" t="s">
        <v>2625</v>
      </c>
      <c r="D1368">
        <v>3.0729260000000001E-2</v>
      </c>
      <c r="E1368">
        <v>0</v>
      </c>
    </row>
    <row r="1369" spans="1:5" x14ac:dyDescent="0.25">
      <c r="A1369" s="21">
        <v>1367</v>
      </c>
      <c r="B1369" t="s">
        <v>2626</v>
      </c>
      <c r="C1369" t="s">
        <v>2627</v>
      </c>
      <c r="D1369">
        <v>2885.15</v>
      </c>
      <c r="E1369">
        <v>-19.399999999999999</v>
      </c>
    </row>
    <row r="1370" spans="1:5" x14ac:dyDescent="0.25">
      <c r="A1370" s="21">
        <v>1368</v>
      </c>
      <c r="B1370" t="s">
        <v>2628</v>
      </c>
      <c r="C1370" t="s">
        <v>2629</v>
      </c>
      <c r="D1370">
        <v>0.215838</v>
      </c>
      <c r="E1370">
        <v>15.5</v>
      </c>
    </row>
    <row r="1371" spans="1:5" x14ac:dyDescent="0.25">
      <c r="A1371" s="21">
        <v>1369</v>
      </c>
      <c r="B1371" t="s">
        <v>2630</v>
      </c>
      <c r="C1371" t="s">
        <v>2631</v>
      </c>
      <c r="D1371">
        <v>7.0462140000000006E-2</v>
      </c>
      <c r="E1371">
        <v>2.7</v>
      </c>
    </row>
    <row r="1372" spans="1:5" x14ac:dyDescent="0.25">
      <c r="A1372" s="21">
        <v>1370</v>
      </c>
      <c r="B1372" t="s">
        <v>2632</v>
      </c>
      <c r="C1372" t="s">
        <v>2633</v>
      </c>
      <c r="D1372">
        <v>5.42</v>
      </c>
      <c r="E1372">
        <v>-5.4</v>
      </c>
    </row>
    <row r="1373" spans="1:5" x14ac:dyDescent="0.25">
      <c r="A1373" s="21">
        <v>1371</v>
      </c>
      <c r="B1373" t="s">
        <v>2634</v>
      </c>
      <c r="C1373" t="s">
        <v>2635</v>
      </c>
      <c r="D1373">
        <v>592.51</v>
      </c>
      <c r="E1373">
        <v>-7.8</v>
      </c>
    </row>
    <row r="1374" spans="1:5" x14ac:dyDescent="0.25">
      <c r="A1374" s="21">
        <v>1372</v>
      </c>
      <c r="B1374" t="s">
        <v>2636</v>
      </c>
      <c r="C1374" t="s">
        <v>2637</v>
      </c>
      <c r="D1374">
        <v>1.8279790000000001E-2</v>
      </c>
      <c r="E1374">
        <v>20.6</v>
      </c>
    </row>
    <row r="1375" spans="1:5" x14ac:dyDescent="0.25">
      <c r="A1375" s="21">
        <v>1373</v>
      </c>
      <c r="B1375" t="s">
        <v>2638</v>
      </c>
      <c r="C1375" t="s">
        <v>2639</v>
      </c>
      <c r="D1375">
        <v>3.2577399999999999E-3</v>
      </c>
      <c r="E1375">
        <v>-7.3</v>
      </c>
    </row>
    <row r="1376" spans="1:5" x14ac:dyDescent="0.25">
      <c r="A1376" s="21">
        <v>1374</v>
      </c>
      <c r="B1376" t="s">
        <v>2640</v>
      </c>
      <c r="C1376" t="s">
        <v>2641</v>
      </c>
      <c r="D1376">
        <v>32.11</v>
      </c>
      <c r="E1376">
        <v>7.2</v>
      </c>
    </row>
    <row r="1377" spans="1:5" x14ac:dyDescent="0.25">
      <c r="A1377" s="21">
        <v>1375</v>
      </c>
      <c r="B1377" t="s">
        <v>2642</v>
      </c>
      <c r="C1377" t="s">
        <v>2643</v>
      </c>
      <c r="D1377">
        <v>1.205297E-2</v>
      </c>
      <c r="E1377">
        <v>39.200000000000003</v>
      </c>
    </row>
    <row r="1378" spans="1:5" x14ac:dyDescent="0.25">
      <c r="A1378" s="21">
        <v>1376</v>
      </c>
      <c r="B1378" t="s">
        <v>2644</v>
      </c>
      <c r="C1378" t="s">
        <v>2645</v>
      </c>
      <c r="D1378">
        <v>3.09</v>
      </c>
      <c r="E1378">
        <v>-0.8</v>
      </c>
    </row>
    <row r="1379" spans="1:5" x14ac:dyDescent="0.25">
      <c r="A1379" s="21">
        <v>1377</v>
      </c>
      <c r="B1379" t="s">
        <v>2646</v>
      </c>
      <c r="C1379" t="s">
        <v>2647</v>
      </c>
      <c r="D1379">
        <v>2.5532000000000002E-4</v>
      </c>
      <c r="E1379">
        <v>5</v>
      </c>
    </row>
    <row r="1380" spans="1:5" x14ac:dyDescent="0.25">
      <c r="A1380" s="21">
        <v>1378</v>
      </c>
      <c r="B1380" t="s">
        <v>2648</v>
      </c>
      <c r="C1380" t="s">
        <v>2649</v>
      </c>
      <c r="D1380">
        <v>1.0251919999999999E-2</v>
      </c>
      <c r="E1380">
        <v>-15.6</v>
      </c>
    </row>
    <row r="1381" spans="1:5" x14ac:dyDescent="0.25">
      <c r="A1381" s="21">
        <v>1379</v>
      </c>
      <c r="B1381" t="s">
        <v>2650</v>
      </c>
      <c r="C1381" t="s">
        <v>2651</v>
      </c>
      <c r="D1381">
        <v>0.108553</v>
      </c>
      <c r="E1381">
        <v>-7</v>
      </c>
    </row>
    <row r="1382" spans="1:5" x14ac:dyDescent="0.25">
      <c r="A1382" s="21">
        <v>1380</v>
      </c>
      <c r="B1382" t="s">
        <v>2652</v>
      </c>
      <c r="C1382" t="s">
        <v>2653</v>
      </c>
      <c r="D1382">
        <v>9.3189999999999994E-5</v>
      </c>
      <c r="E1382">
        <v>4.8</v>
      </c>
    </row>
    <row r="1383" spans="1:5" x14ac:dyDescent="0.25">
      <c r="A1383" s="21">
        <v>1381</v>
      </c>
      <c r="B1383" t="s">
        <v>2654</v>
      </c>
      <c r="C1383" t="s">
        <v>2655</v>
      </c>
      <c r="D1383">
        <v>0.123268</v>
      </c>
      <c r="E1383">
        <v>3.9</v>
      </c>
    </row>
    <row r="1384" spans="1:5" x14ac:dyDescent="0.25">
      <c r="A1384" s="21">
        <v>1382</v>
      </c>
      <c r="B1384" t="s">
        <v>2656</v>
      </c>
      <c r="C1384" t="s">
        <v>2657</v>
      </c>
      <c r="D1384">
        <v>0.58918099999999995</v>
      </c>
      <c r="E1384">
        <v>0</v>
      </c>
    </row>
    <row r="1385" spans="1:5" x14ac:dyDescent="0.25">
      <c r="A1385" s="21">
        <v>1383</v>
      </c>
      <c r="B1385" t="s">
        <v>2658</v>
      </c>
      <c r="C1385" t="s">
        <v>2659</v>
      </c>
      <c r="D1385">
        <v>2.7527670000000001E-2</v>
      </c>
      <c r="E1385">
        <v>0.3</v>
      </c>
    </row>
    <row r="1386" spans="1:5" x14ac:dyDescent="0.25">
      <c r="A1386" s="21">
        <v>1384</v>
      </c>
      <c r="B1386" t="s">
        <v>2660</v>
      </c>
      <c r="C1386" t="s">
        <v>2661</v>
      </c>
      <c r="D1386">
        <v>3.6577000000000002E-4</v>
      </c>
      <c r="E1386">
        <v>3.9</v>
      </c>
    </row>
    <row r="1387" spans="1:5" x14ac:dyDescent="0.25">
      <c r="A1387" s="21">
        <v>1385</v>
      </c>
      <c r="B1387" t="s">
        <v>2662</v>
      </c>
      <c r="C1387" t="s">
        <v>2662</v>
      </c>
      <c r="D1387">
        <v>0.28606799999999999</v>
      </c>
      <c r="E1387">
        <v>1.1000000000000001</v>
      </c>
    </row>
    <row r="1388" spans="1:5" x14ac:dyDescent="0.25">
      <c r="A1388" s="21">
        <v>1386</v>
      </c>
      <c r="B1388" t="s">
        <v>2663</v>
      </c>
      <c r="C1388" t="s">
        <v>2664</v>
      </c>
      <c r="D1388">
        <v>1.2317059999999999E-2</v>
      </c>
      <c r="E1388">
        <v>16.7</v>
      </c>
    </row>
    <row r="1389" spans="1:5" x14ac:dyDescent="0.25">
      <c r="A1389" s="21">
        <v>1387</v>
      </c>
      <c r="B1389" t="s">
        <v>2665</v>
      </c>
      <c r="C1389" t="s">
        <v>2665</v>
      </c>
      <c r="D1389">
        <v>4.37</v>
      </c>
      <c r="E1389">
        <v>0</v>
      </c>
    </row>
    <row r="1390" spans="1:5" x14ac:dyDescent="0.25">
      <c r="A1390" s="21">
        <v>1388</v>
      </c>
      <c r="B1390" t="s">
        <v>2666</v>
      </c>
      <c r="C1390" t="s">
        <v>2667</v>
      </c>
      <c r="D1390">
        <v>11.28</v>
      </c>
      <c r="E1390">
        <v>0.6</v>
      </c>
    </row>
    <row r="1391" spans="1:5" x14ac:dyDescent="0.25">
      <c r="A1391" s="21">
        <v>1389</v>
      </c>
      <c r="B1391" t="s">
        <v>2668</v>
      </c>
      <c r="C1391" t="s">
        <v>2669</v>
      </c>
      <c r="D1391">
        <v>2.9327300000000001E-3</v>
      </c>
      <c r="E1391">
        <v>-6.8</v>
      </c>
    </row>
    <row r="1392" spans="1:5" x14ac:dyDescent="0.25">
      <c r="A1392" s="21">
        <v>1390</v>
      </c>
      <c r="B1392" t="s">
        <v>2670</v>
      </c>
      <c r="C1392" t="s">
        <v>2671</v>
      </c>
      <c r="D1392">
        <v>1.4854000000000001E-4</v>
      </c>
      <c r="E1392">
        <v>16.5</v>
      </c>
    </row>
    <row r="1393" spans="1:5" x14ac:dyDescent="0.25">
      <c r="A1393" s="21">
        <v>1391</v>
      </c>
      <c r="B1393" t="s">
        <v>2672</v>
      </c>
      <c r="C1393" t="s">
        <v>2673</v>
      </c>
      <c r="D1393">
        <v>2.700454E-2</v>
      </c>
      <c r="E1393">
        <v>214.2</v>
      </c>
    </row>
    <row r="1394" spans="1:5" x14ac:dyDescent="0.25">
      <c r="A1394" s="21">
        <v>1392</v>
      </c>
      <c r="B1394" t="s">
        <v>2674</v>
      </c>
      <c r="C1394" t="s">
        <v>2675</v>
      </c>
      <c r="D1394">
        <v>0.34897899999999998</v>
      </c>
      <c r="E1394">
        <v>-0.6</v>
      </c>
    </row>
    <row r="1395" spans="1:5" x14ac:dyDescent="0.25">
      <c r="A1395" s="21">
        <v>1393</v>
      </c>
      <c r="B1395" t="s">
        <v>2676</v>
      </c>
      <c r="C1395" t="s">
        <v>2677</v>
      </c>
      <c r="D1395">
        <v>311.63</v>
      </c>
      <c r="E1395">
        <v>0.9</v>
      </c>
    </row>
    <row r="1396" spans="1:5" x14ac:dyDescent="0.25">
      <c r="A1396" s="21">
        <v>1394</v>
      </c>
      <c r="B1396" t="s">
        <v>2678</v>
      </c>
      <c r="C1396" t="s">
        <v>2679</v>
      </c>
      <c r="D1396">
        <v>4.6498900000000003E-3</v>
      </c>
      <c r="E1396">
        <v>-1.2</v>
      </c>
    </row>
    <row r="1397" spans="1:5" x14ac:dyDescent="0.25">
      <c r="A1397" s="21">
        <v>1395</v>
      </c>
      <c r="B1397" t="s">
        <v>2680</v>
      </c>
      <c r="C1397" t="s">
        <v>2681</v>
      </c>
      <c r="D1397">
        <v>9.6879999999999994E-5</v>
      </c>
      <c r="E1397">
        <v>5.3</v>
      </c>
    </row>
    <row r="1398" spans="1:5" x14ac:dyDescent="0.25">
      <c r="A1398" s="21">
        <v>1396</v>
      </c>
      <c r="B1398" t="s">
        <v>2682</v>
      </c>
      <c r="C1398" t="s">
        <v>2683</v>
      </c>
      <c r="D1398">
        <v>3.6214719999999999E-2</v>
      </c>
      <c r="E1398">
        <v>-1.7</v>
      </c>
    </row>
    <row r="1399" spans="1:5" x14ac:dyDescent="0.25">
      <c r="A1399" s="21">
        <v>1397</v>
      </c>
      <c r="B1399" t="s">
        <v>2684</v>
      </c>
      <c r="C1399" t="s">
        <v>2685</v>
      </c>
      <c r="D1399">
        <v>8.7039999999999993E-5</v>
      </c>
      <c r="E1399">
        <v>17.5</v>
      </c>
    </row>
    <row r="1400" spans="1:5" x14ac:dyDescent="0.25">
      <c r="A1400" s="21">
        <v>1398</v>
      </c>
      <c r="B1400" t="s">
        <v>2686</v>
      </c>
      <c r="C1400" t="s">
        <v>2687</v>
      </c>
      <c r="D1400">
        <v>9.6675000000000005E-4</v>
      </c>
      <c r="E1400">
        <v>6.5</v>
      </c>
    </row>
    <row r="1401" spans="1:5" x14ac:dyDescent="0.25">
      <c r="A1401" s="21">
        <v>1399</v>
      </c>
      <c r="B1401" t="s">
        <v>2688</v>
      </c>
      <c r="C1401" t="s">
        <v>2689</v>
      </c>
      <c r="D1401">
        <v>73.28</v>
      </c>
      <c r="E1401">
        <v>2.9</v>
      </c>
    </row>
    <row r="1402" spans="1:5" x14ac:dyDescent="0.25">
      <c r="A1402" s="21">
        <v>1400</v>
      </c>
      <c r="B1402" t="s">
        <v>2690</v>
      </c>
      <c r="C1402" t="s">
        <v>2691</v>
      </c>
      <c r="D1402">
        <v>1.59</v>
      </c>
      <c r="E1402">
        <v>1.7</v>
      </c>
    </row>
    <row r="1403" spans="1:5" x14ac:dyDescent="0.25">
      <c r="A1403" s="21">
        <v>1401</v>
      </c>
      <c r="B1403" t="s">
        <v>2692</v>
      </c>
      <c r="C1403" t="s">
        <v>2693</v>
      </c>
      <c r="D1403">
        <v>3.7370279999999999E-2</v>
      </c>
      <c r="E1403">
        <v>73.099999999999994</v>
      </c>
    </row>
    <row r="1404" spans="1:5" x14ac:dyDescent="0.25">
      <c r="A1404" s="21">
        <v>1402</v>
      </c>
      <c r="B1404" t="s">
        <v>2694</v>
      </c>
      <c r="C1404" t="s">
        <v>2695</v>
      </c>
      <c r="D1404">
        <v>677.84</v>
      </c>
      <c r="E1404">
        <v>0</v>
      </c>
    </row>
    <row r="1405" spans="1:5" x14ac:dyDescent="0.25">
      <c r="A1405" s="21">
        <v>1403</v>
      </c>
      <c r="B1405" t="s">
        <v>2696</v>
      </c>
      <c r="C1405" t="s">
        <v>2697</v>
      </c>
      <c r="D1405">
        <v>0.35192299999999999</v>
      </c>
      <c r="E1405">
        <v>1.2</v>
      </c>
    </row>
    <row r="1406" spans="1:5" x14ac:dyDescent="0.25">
      <c r="A1406" s="21">
        <v>1404</v>
      </c>
      <c r="B1406" t="s">
        <v>2698</v>
      </c>
      <c r="C1406" t="s">
        <v>2699</v>
      </c>
      <c r="D1406">
        <v>3.6901400000000002E-3</v>
      </c>
      <c r="E1406">
        <v>0</v>
      </c>
    </row>
    <row r="1407" spans="1:5" x14ac:dyDescent="0.25">
      <c r="A1407" s="21">
        <v>1405</v>
      </c>
      <c r="B1407" t="s">
        <v>2700</v>
      </c>
      <c r="C1407" t="s">
        <v>2701</v>
      </c>
      <c r="D1407">
        <v>5.7490000000000004E-4</v>
      </c>
      <c r="E1407">
        <v>-2</v>
      </c>
    </row>
    <row r="1408" spans="1:5" x14ac:dyDescent="0.25">
      <c r="A1408" s="21">
        <v>1406</v>
      </c>
      <c r="B1408" t="s">
        <v>2702</v>
      </c>
      <c r="C1408" t="s">
        <v>2703</v>
      </c>
      <c r="D1408">
        <v>1.080105E-2</v>
      </c>
      <c r="E1408">
        <v>7.4</v>
      </c>
    </row>
    <row r="1409" spans="1:5" x14ac:dyDescent="0.25">
      <c r="A1409" s="21">
        <v>1407</v>
      </c>
      <c r="B1409" t="s">
        <v>2704</v>
      </c>
      <c r="C1409" t="s">
        <v>2705</v>
      </c>
      <c r="D1409">
        <v>0.76091200000000003</v>
      </c>
      <c r="E1409">
        <v>2.8</v>
      </c>
    </row>
    <row r="1410" spans="1:5" x14ac:dyDescent="0.25">
      <c r="A1410" s="21">
        <v>1408</v>
      </c>
      <c r="B1410" t="s">
        <v>2706</v>
      </c>
      <c r="C1410" t="s">
        <v>2707</v>
      </c>
      <c r="D1410">
        <v>7.3009999999999994E-5</v>
      </c>
      <c r="E1410">
        <v>29</v>
      </c>
    </row>
    <row r="1411" spans="1:5" x14ac:dyDescent="0.25">
      <c r="A1411" s="21">
        <v>1409</v>
      </c>
      <c r="B1411" t="s">
        <v>2708</v>
      </c>
      <c r="C1411" t="s">
        <v>2709</v>
      </c>
      <c r="D1411">
        <v>1.01</v>
      </c>
      <c r="E1411">
        <v>0.8</v>
      </c>
    </row>
    <row r="1412" spans="1:5" x14ac:dyDescent="0.25">
      <c r="A1412" s="21">
        <v>1410</v>
      </c>
      <c r="B1412" t="s">
        <v>2710</v>
      </c>
      <c r="C1412" t="s">
        <v>2711</v>
      </c>
      <c r="D1412">
        <v>0.24926400000000001</v>
      </c>
      <c r="E1412">
        <v>0</v>
      </c>
    </row>
    <row r="1413" spans="1:5" x14ac:dyDescent="0.25">
      <c r="A1413" s="21">
        <v>1411</v>
      </c>
      <c r="B1413" t="s">
        <v>2712</v>
      </c>
      <c r="C1413" t="s">
        <v>2712</v>
      </c>
      <c r="D1413">
        <v>3.04</v>
      </c>
      <c r="E1413">
        <v>-1.5</v>
      </c>
    </row>
    <row r="1414" spans="1:5" x14ac:dyDescent="0.25">
      <c r="A1414" s="21">
        <v>1412</v>
      </c>
      <c r="B1414" t="s">
        <v>2713</v>
      </c>
      <c r="C1414" t="s">
        <v>2714</v>
      </c>
      <c r="D1414">
        <v>2.0210249999999999E-2</v>
      </c>
      <c r="E1414">
        <v>0.1</v>
      </c>
    </row>
    <row r="1415" spans="1:5" x14ac:dyDescent="0.25">
      <c r="A1415" s="21">
        <v>1413</v>
      </c>
      <c r="B1415" t="s">
        <v>2715</v>
      </c>
      <c r="C1415" t="s">
        <v>2716</v>
      </c>
      <c r="D1415">
        <v>0.39646399999999998</v>
      </c>
      <c r="E1415">
        <v>-11.7</v>
      </c>
    </row>
    <row r="1416" spans="1:5" x14ac:dyDescent="0.25">
      <c r="A1416" s="21">
        <v>1414</v>
      </c>
      <c r="B1416" t="s">
        <v>2717</v>
      </c>
      <c r="C1416" t="s">
        <v>2717</v>
      </c>
      <c r="D1416">
        <v>0.47936000000000001</v>
      </c>
      <c r="E1416">
        <v>-19.7</v>
      </c>
    </row>
    <row r="1417" spans="1:5" x14ac:dyDescent="0.25">
      <c r="A1417" s="21">
        <v>1415</v>
      </c>
      <c r="B1417" t="s">
        <v>2718</v>
      </c>
      <c r="C1417" t="s">
        <v>2719</v>
      </c>
      <c r="D1417">
        <v>5.8398E-4</v>
      </c>
      <c r="E1417">
        <v>143</v>
      </c>
    </row>
    <row r="1418" spans="1:5" x14ac:dyDescent="0.25">
      <c r="A1418" s="21">
        <v>1416</v>
      </c>
      <c r="B1418" t="s">
        <v>2720</v>
      </c>
      <c r="C1418" t="s">
        <v>1998</v>
      </c>
      <c r="D1418">
        <v>2.54</v>
      </c>
      <c r="E1418">
        <v>-6.7</v>
      </c>
    </row>
    <row r="1419" spans="1:5" x14ac:dyDescent="0.25">
      <c r="A1419" s="21">
        <v>1417</v>
      </c>
      <c r="B1419" t="s">
        <v>2721</v>
      </c>
      <c r="C1419" t="s">
        <v>2721</v>
      </c>
      <c r="D1419">
        <v>3.5567300000000001E-3</v>
      </c>
      <c r="E1419">
        <v>21.8</v>
      </c>
    </row>
    <row r="1420" spans="1:5" x14ac:dyDescent="0.25">
      <c r="A1420" s="21">
        <v>1418</v>
      </c>
      <c r="B1420" t="s">
        <v>2722</v>
      </c>
      <c r="C1420" t="s">
        <v>2723</v>
      </c>
      <c r="D1420">
        <v>6.28</v>
      </c>
      <c r="E1420">
        <v>0</v>
      </c>
    </row>
    <row r="1421" spans="1:5" x14ac:dyDescent="0.25">
      <c r="A1421" s="21">
        <v>1419</v>
      </c>
      <c r="B1421" t="s">
        <v>2724</v>
      </c>
      <c r="C1421" t="s">
        <v>2725</v>
      </c>
      <c r="D1421">
        <v>0.22131100000000001</v>
      </c>
      <c r="E1421">
        <v>3</v>
      </c>
    </row>
    <row r="1422" spans="1:5" x14ac:dyDescent="0.25">
      <c r="A1422" s="21">
        <v>1420</v>
      </c>
      <c r="B1422" t="s">
        <v>2726</v>
      </c>
      <c r="C1422" t="s">
        <v>2727</v>
      </c>
      <c r="D1422">
        <v>8.8475399999999996E-2</v>
      </c>
      <c r="E1422">
        <v>0.5</v>
      </c>
    </row>
    <row r="1423" spans="1:5" x14ac:dyDescent="0.25">
      <c r="A1423" s="21">
        <v>1421</v>
      </c>
      <c r="B1423" t="s">
        <v>2728</v>
      </c>
      <c r="C1423" t="s">
        <v>2729</v>
      </c>
      <c r="D1423">
        <v>2.3719000000000001E-3</v>
      </c>
      <c r="E1423">
        <v>3.3</v>
      </c>
    </row>
    <row r="1424" spans="1:5" x14ac:dyDescent="0.25">
      <c r="A1424" s="21">
        <v>1422</v>
      </c>
      <c r="B1424" t="s">
        <v>2730</v>
      </c>
      <c r="C1424" t="s">
        <v>2731</v>
      </c>
      <c r="D1424">
        <v>6.80797E-3</v>
      </c>
      <c r="E1424">
        <v>-3.4</v>
      </c>
    </row>
    <row r="1425" spans="1:5" x14ac:dyDescent="0.25">
      <c r="A1425" s="21">
        <v>1423</v>
      </c>
      <c r="B1425" t="s">
        <v>2732</v>
      </c>
      <c r="C1425" t="s">
        <v>2733</v>
      </c>
      <c r="D1425">
        <v>5.2052000000000001E-4</v>
      </c>
      <c r="E1425">
        <v>0</v>
      </c>
    </row>
    <row r="1426" spans="1:5" x14ac:dyDescent="0.25">
      <c r="A1426" s="21">
        <v>1424</v>
      </c>
      <c r="B1426" t="s">
        <v>2734</v>
      </c>
      <c r="C1426" t="s">
        <v>2735</v>
      </c>
      <c r="D1426">
        <v>2.7296000000000001E-2</v>
      </c>
      <c r="E1426">
        <v>-1.8</v>
      </c>
    </row>
    <row r="1427" spans="1:5" x14ac:dyDescent="0.25">
      <c r="A1427" s="21">
        <v>1425</v>
      </c>
      <c r="B1427" t="s">
        <v>2736</v>
      </c>
      <c r="C1427" t="s">
        <v>2737</v>
      </c>
      <c r="D1427">
        <v>366.47</v>
      </c>
      <c r="E1427">
        <v>-7.9</v>
      </c>
    </row>
    <row r="1428" spans="1:5" x14ac:dyDescent="0.25">
      <c r="A1428" s="21">
        <v>1426</v>
      </c>
      <c r="B1428" t="s">
        <v>2738</v>
      </c>
      <c r="C1428" t="s">
        <v>2739</v>
      </c>
      <c r="D1428">
        <v>2.500293E-2</v>
      </c>
      <c r="E1428">
        <v>5.2</v>
      </c>
    </row>
    <row r="1429" spans="1:5" x14ac:dyDescent="0.25">
      <c r="A1429" s="21">
        <v>1427</v>
      </c>
      <c r="B1429" t="s">
        <v>2740</v>
      </c>
      <c r="C1429" t="s">
        <v>2741</v>
      </c>
      <c r="D1429">
        <v>1.6485909999999999E-2</v>
      </c>
      <c r="E1429">
        <v>4.9000000000000004</v>
      </c>
    </row>
    <row r="1430" spans="1:5" x14ac:dyDescent="0.25">
      <c r="A1430" s="21">
        <v>1428</v>
      </c>
      <c r="B1430" t="s">
        <v>2742</v>
      </c>
      <c r="C1430" t="s">
        <v>2743</v>
      </c>
      <c r="D1430">
        <v>1.2101300000000001E-2</v>
      </c>
      <c r="E1430">
        <v>30.1</v>
      </c>
    </row>
    <row r="1431" spans="1:5" x14ac:dyDescent="0.25">
      <c r="A1431" s="21">
        <v>1429</v>
      </c>
      <c r="B1431" t="s">
        <v>2744</v>
      </c>
      <c r="C1431" t="s">
        <v>2745</v>
      </c>
      <c r="D1431">
        <v>2.135772E-2</v>
      </c>
      <c r="E1431">
        <v>5</v>
      </c>
    </row>
    <row r="1432" spans="1:5" x14ac:dyDescent="0.25">
      <c r="A1432" s="21">
        <v>1430</v>
      </c>
      <c r="B1432" t="s">
        <v>2746</v>
      </c>
      <c r="C1432" t="s">
        <v>2747</v>
      </c>
      <c r="D1432">
        <v>125.69</v>
      </c>
      <c r="E1432">
        <v>-5.7</v>
      </c>
    </row>
    <row r="1433" spans="1:5" x14ac:dyDescent="0.25">
      <c r="A1433" s="21">
        <v>1431</v>
      </c>
      <c r="B1433" t="s">
        <v>2748</v>
      </c>
      <c r="C1433" t="s">
        <v>2748</v>
      </c>
      <c r="D1433">
        <v>1.8302999999999999E-4</v>
      </c>
      <c r="E1433">
        <v>-1.2</v>
      </c>
    </row>
    <row r="1434" spans="1:5" x14ac:dyDescent="0.25">
      <c r="A1434" s="21">
        <v>1432</v>
      </c>
      <c r="B1434" t="s">
        <v>2749</v>
      </c>
      <c r="C1434" t="s">
        <v>2750</v>
      </c>
      <c r="D1434">
        <v>4.4638500000000001E-3</v>
      </c>
      <c r="E1434">
        <v>0</v>
      </c>
    </row>
    <row r="1435" spans="1:5" x14ac:dyDescent="0.25">
      <c r="A1435" s="21">
        <v>1433</v>
      </c>
      <c r="B1435" t="s">
        <v>2751</v>
      </c>
      <c r="C1435" t="s">
        <v>2752</v>
      </c>
      <c r="D1435">
        <v>6.3115000000000003E-4</v>
      </c>
      <c r="E1435">
        <v>5.9</v>
      </c>
    </row>
    <row r="1436" spans="1:5" x14ac:dyDescent="0.25">
      <c r="A1436" s="21">
        <v>1434</v>
      </c>
      <c r="B1436" t="s">
        <v>2753</v>
      </c>
      <c r="C1436" t="s">
        <v>2754</v>
      </c>
      <c r="D1436">
        <v>1.9430840000000001E-2</v>
      </c>
      <c r="E1436">
        <v>1.7</v>
      </c>
    </row>
    <row r="1437" spans="1:5" x14ac:dyDescent="0.25">
      <c r="A1437" s="21">
        <v>1435</v>
      </c>
      <c r="B1437" t="s">
        <v>2755</v>
      </c>
      <c r="C1437" t="s">
        <v>2756</v>
      </c>
      <c r="D1437">
        <v>6.8800000000000005E-5</v>
      </c>
      <c r="E1437">
        <v>-0.6</v>
      </c>
    </row>
    <row r="1438" spans="1:5" x14ac:dyDescent="0.25">
      <c r="A1438" s="21">
        <v>1436</v>
      </c>
      <c r="B1438" t="s">
        <v>2757</v>
      </c>
      <c r="C1438" t="s">
        <v>2757</v>
      </c>
      <c r="D1438">
        <v>0.105466</v>
      </c>
      <c r="E1438">
        <v>5.6</v>
      </c>
    </row>
    <row r="1439" spans="1:5" x14ac:dyDescent="0.25">
      <c r="A1439" s="21">
        <v>1437</v>
      </c>
      <c r="B1439" t="s">
        <v>2758</v>
      </c>
      <c r="C1439" t="s">
        <v>2759</v>
      </c>
      <c r="D1439">
        <v>0.21171899999999999</v>
      </c>
      <c r="E1439">
        <v>-3.7</v>
      </c>
    </row>
    <row r="1440" spans="1:5" x14ac:dyDescent="0.25">
      <c r="A1440" s="21">
        <v>1438</v>
      </c>
      <c r="B1440" t="s">
        <v>2760</v>
      </c>
      <c r="C1440" t="s">
        <v>2761</v>
      </c>
      <c r="D1440">
        <v>8.7724799999999992E-3</v>
      </c>
      <c r="E1440">
        <v>28.1</v>
      </c>
    </row>
    <row r="1441" spans="1:5" x14ac:dyDescent="0.25">
      <c r="A1441" s="21">
        <v>1439</v>
      </c>
      <c r="B1441" t="s">
        <v>2762</v>
      </c>
      <c r="C1441" t="s">
        <v>2763</v>
      </c>
      <c r="D1441">
        <v>8.2053849999999998E-2</v>
      </c>
      <c r="E1441">
        <v>0.2</v>
      </c>
    </row>
    <row r="1442" spans="1:5" x14ac:dyDescent="0.25">
      <c r="A1442" s="21">
        <v>1440</v>
      </c>
      <c r="B1442" t="s">
        <v>2764</v>
      </c>
      <c r="C1442" t="s">
        <v>2765</v>
      </c>
      <c r="D1442">
        <v>2.5792280000000001E-2</v>
      </c>
      <c r="E1442">
        <v>70.5</v>
      </c>
    </row>
    <row r="1443" spans="1:5" x14ac:dyDescent="0.25">
      <c r="A1443" s="21">
        <v>1441</v>
      </c>
      <c r="B1443" t="s">
        <v>2766</v>
      </c>
      <c r="C1443" t="s">
        <v>2767</v>
      </c>
      <c r="D1443">
        <v>6.2328880000000003E-2</v>
      </c>
      <c r="E1443">
        <v>21.4</v>
      </c>
    </row>
    <row r="1444" spans="1:5" x14ac:dyDescent="0.25">
      <c r="A1444" s="21">
        <v>1442</v>
      </c>
      <c r="B1444" t="s">
        <v>2768</v>
      </c>
      <c r="C1444" t="s">
        <v>2769</v>
      </c>
      <c r="D1444">
        <v>0.25628600000000001</v>
      </c>
      <c r="E1444">
        <v>-37.4</v>
      </c>
    </row>
    <row r="1445" spans="1:5" x14ac:dyDescent="0.25">
      <c r="A1445" s="21">
        <v>1443</v>
      </c>
      <c r="B1445" t="s">
        <v>2770</v>
      </c>
      <c r="C1445" t="s">
        <v>2771</v>
      </c>
      <c r="D1445">
        <v>6.4858750000000007E-2</v>
      </c>
      <c r="E1445">
        <v>-0.5</v>
      </c>
    </row>
    <row r="1446" spans="1:5" x14ac:dyDescent="0.25">
      <c r="A1446" s="21">
        <v>1444</v>
      </c>
      <c r="B1446" t="s">
        <v>2772</v>
      </c>
      <c r="C1446" t="s">
        <v>2773</v>
      </c>
      <c r="D1446">
        <v>3.9596400000000004E-3</v>
      </c>
      <c r="E1446">
        <v>12.5</v>
      </c>
    </row>
    <row r="1447" spans="1:5" x14ac:dyDescent="0.25">
      <c r="A1447" s="21">
        <v>1445</v>
      </c>
      <c r="B1447" t="s">
        <v>2774</v>
      </c>
      <c r="C1447" t="s">
        <v>2775</v>
      </c>
      <c r="D1447">
        <v>3.3870100000000002E-3</v>
      </c>
      <c r="E1447">
        <v>0</v>
      </c>
    </row>
    <row r="1448" spans="1:5" x14ac:dyDescent="0.25">
      <c r="A1448" s="21">
        <v>1446</v>
      </c>
      <c r="B1448" t="s">
        <v>2776</v>
      </c>
      <c r="C1448" t="s">
        <v>2777</v>
      </c>
      <c r="D1448">
        <v>0.100684</v>
      </c>
      <c r="E1448">
        <v>1.2</v>
      </c>
    </row>
    <row r="1449" spans="1:5" x14ac:dyDescent="0.25">
      <c r="A1449" s="21">
        <v>1447</v>
      </c>
      <c r="B1449" t="s">
        <v>2778</v>
      </c>
      <c r="C1449" t="s">
        <v>2779</v>
      </c>
      <c r="D1449">
        <v>0.110918</v>
      </c>
      <c r="E1449">
        <v>-12.4</v>
      </c>
    </row>
    <row r="1450" spans="1:5" x14ac:dyDescent="0.25">
      <c r="A1450" s="21">
        <v>1448</v>
      </c>
      <c r="B1450" t="s">
        <v>2780</v>
      </c>
      <c r="C1450" t="s">
        <v>2781</v>
      </c>
      <c r="D1450">
        <v>1.5372510000000001E-2</v>
      </c>
      <c r="E1450">
        <v>-26.2</v>
      </c>
    </row>
    <row r="1451" spans="1:5" x14ac:dyDescent="0.25">
      <c r="A1451" s="21">
        <v>1449</v>
      </c>
      <c r="B1451" t="s">
        <v>2782</v>
      </c>
      <c r="C1451" t="s">
        <v>2783</v>
      </c>
      <c r="D1451">
        <v>0.56144099999999997</v>
      </c>
      <c r="E1451">
        <v>2.1</v>
      </c>
    </row>
    <row r="1452" spans="1:5" x14ac:dyDescent="0.25">
      <c r="A1452" s="21">
        <v>1450</v>
      </c>
      <c r="B1452" t="s">
        <v>2784</v>
      </c>
      <c r="C1452" t="s">
        <v>2785</v>
      </c>
      <c r="D1452">
        <v>4.1394920000000002E-2</v>
      </c>
      <c r="E1452">
        <v>1.3</v>
      </c>
    </row>
    <row r="1453" spans="1:5" x14ac:dyDescent="0.25">
      <c r="A1453" s="21">
        <v>1451</v>
      </c>
      <c r="B1453" t="s">
        <v>2786</v>
      </c>
      <c r="C1453" t="s">
        <v>2787</v>
      </c>
      <c r="D1453">
        <v>4.22288E-3</v>
      </c>
      <c r="E1453">
        <v>-3</v>
      </c>
    </row>
    <row r="1454" spans="1:5" x14ac:dyDescent="0.25">
      <c r="A1454" s="21">
        <v>1452</v>
      </c>
      <c r="B1454" t="s">
        <v>2788</v>
      </c>
      <c r="C1454" t="s">
        <v>2789</v>
      </c>
      <c r="D1454">
        <v>0.188168</v>
      </c>
      <c r="E1454">
        <v>2.4</v>
      </c>
    </row>
    <row r="1455" spans="1:5" x14ac:dyDescent="0.25">
      <c r="A1455" s="21">
        <v>1453</v>
      </c>
      <c r="B1455" t="s">
        <v>2790</v>
      </c>
      <c r="C1455" t="s">
        <v>2791</v>
      </c>
      <c r="D1455">
        <v>5.66</v>
      </c>
      <c r="E1455">
        <v>0</v>
      </c>
    </row>
    <row r="1456" spans="1:5" x14ac:dyDescent="0.25">
      <c r="A1456" s="21">
        <v>1454</v>
      </c>
      <c r="B1456" t="s">
        <v>2792</v>
      </c>
      <c r="C1456" t="s">
        <v>2793</v>
      </c>
      <c r="D1456">
        <v>4.7661999999999997E-4</v>
      </c>
      <c r="E1456">
        <v>-0.2</v>
      </c>
    </row>
    <row r="1457" spans="1:5" x14ac:dyDescent="0.25">
      <c r="A1457" s="21">
        <v>1455</v>
      </c>
      <c r="B1457" t="s">
        <v>2794</v>
      </c>
      <c r="C1457" t="s">
        <v>1653</v>
      </c>
      <c r="D1457">
        <v>0.47633399999999998</v>
      </c>
      <c r="E1457">
        <v>3.6</v>
      </c>
    </row>
    <row r="1458" spans="1:5" x14ac:dyDescent="0.25">
      <c r="A1458" s="21">
        <v>1456</v>
      </c>
      <c r="B1458" t="s">
        <v>2795</v>
      </c>
      <c r="C1458" t="s">
        <v>783</v>
      </c>
      <c r="D1458">
        <v>5.2195619999999998E-2</v>
      </c>
      <c r="E1458">
        <v>-9.1999999999999993</v>
      </c>
    </row>
    <row r="1459" spans="1:5" x14ac:dyDescent="0.25">
      <c r="A1459" s="21">
        <v>1457</v>
      </c>
      <c r="B1459" t="s">
        <v>2796</v>
      </c>
      <c r="C1459" t="s">
        <v>2797</v>
      </c>
      <c r="D1459">
        <v>9.44</v>
      </c>
      <c r="E1459">
        <v>1.9</v>
      </c>
    </row>
    <row r="1460" spans="1:5" x14ac:dyDescent="0.25">
      <c r="A1460" s="21">
        <v>1458</v>
      </c>
      <c r="B1460" t="s">
        <v>2798</v>
      </c>
      <c r="C1460" t="s">
        <v>2799</v>
      </c>
      <c r="D1460">
        <v>0.434616</v>
      </c>
      <c r="E1460">
        <v>-5.6</v>
      </c>
    </row>
    <row r="1461" spans="1:5" x14ac:dyDescent="0.25">
      <c r="A1461" s="21">
        <v>1459</v>
      </c>
      <c r="B1461" t="s">
        <v>2800</v>
      </c>
      <c r="C1461" t="s">
        <v>2801</v>
      </c>
      <c r="D1461">
        <v>6.7880400000000004E-3</v>
      </c>
      <c r="E1461">
        <v>-4.0999999999999996</v>
      </c>
    </row>
    <row r="1462" spans="1:5" x14ac:dyDescent="0.25">
      <c r="A1462" s="21">
        <v>1460</v>
      </c>
      <c r="B1462" t="s">
        <v>2802</v>
      </c>
      <c r="C1462" t="s">
        <v>2803</v>
      </c>
      <c r="D1462">
        <v>5.5590889999999997E-2</v>
      </c>
      <c r="E1462">
        <v>1</v>
      </c>
    </row>
    <row r="1463" spans="1:5" x14ac:dyDescent="0.25">
      <c r="A1463" s="21">
        <v>1461</v>
      </c>
      <c r="B1463" t="s">
        <v>2804</v>
      </c>
      <c r="C1463" t="s">
        <v>2805</v>
      </c>
      <c r="D1463">
        <v>5.9991660000000002E-2</v>
      </c>
      <c r="E1463">
        <v>-0.1</v>
      </c>
    </row>
    <row r="1464" spans="1:5" x14ac:dyDescent="0.25">
      <c r="A1464" s="21">
        <v>1462</v>
      </c>
      <c r="B1464" t="s">
        <v>2806</v>
      </c>
      <c r="C1464" t="s">
        <v>2807</v>
      </c>
      <c r="D1464">
        <v>4.0968209999999998E-2</v>
      </c>
      <c r="E1464">
        <v>2.2000000000000002</v>
      </c>
    </row>
    <row r="1465" spans="1:5" x14ac:dyDescent="0.25">
      <c r="A1465" s="21">
        <v>1463</v>
      </c>
      <c r="B1465" t="s">
        <v>2808</v>
      </c>
      <c r="C1465" t="s">
        <v>2809</v>
      </c>
      <c r="D1465">
        <v>8.7562000000000002E-4</v>
      </c>
      <c r="E1465">
        <v>-21.5</v>
      </c>
    </row>
    <row r="1466" spans="1:5" x14ac:dyDescent="0.25">
      <c r="A1466" s="21">
        <v>1464</v>
      </c>
      <c r="B1466" t="s">
        <v>2810</v>
      </c>
      <c r="C1466" t="s">
        <v>2811</v>
      </c>
      <c r="D1466">
        <v>3.0918339999999999E-2</v>
      </c>
      <c r="E1466">
        <v>-3.5</v>
      </c>
    </row>
    <row r="1467" spans="1:5" x14ac:dyDescent="0.25">
      <c r="A1467" s="21">
        <v>1465</v>
      </c>
      <c r="B1467" t="s">
        <v>2812</v>
      </c>
      <c r="C1467" t="s">
        <v>2799</v>
      </c>
      <c r="D1467">
        <v>15.56</v>
      </c>
      <c r="E1467">
        <v>0.6</v>
      </c>
    </row>
    <row r="1468" spans="1:5" x14ac:dyDescent="0.25">
      <c r="A1468" s="21">
        <v>1466</v>
      </c>
      <c r="B1468" t="s">
        <v>2813</v>
      </c>
      <c r="C1468" t="s">
        <v>2814</v>
      </c>
      <c r="D1468">
        <v>4.3704750000000001E-2</v>
      </c>
      <c r="E1468">
        <v>94.5</v>
      </c>
    </row>
    <row r="1469" spans="1:5" x14ac:dyDescent="0.25">
      <c r="A1469" s="21">
        <v>1467</v>
      </c>
      <c r="B1469" t="s">
        <v>2815</v>
      </c>
      <c r="C1469" t="s">
        <v>2816</v>
      </c>
      <c r="D1469">
        <v>3.09502E-3</v>
      </c>
      <c r="E1469">
        <v>-97.8</v>
      </c>
    </row>
    <row r="1470" spans="1:5" x14ac:dyDescent="0.25">
      <c r="A1470" s="21">
        <v>1468</v>
      </c>
      <c r="B1470" t="s">
        <v>2817</v>
      </c>
      <c r="C1470" t="s">
        <v>2818</v>
      </c>
      <c r="D1470">
        <v>7.5381900000000002E-3</v>
      </c>
      <c r="E1470">
        <v>0</v>
      </c>
    </row>
    <row r="1471" spans="1:5" x14ac:dyDescent="0.25">
      <c r="A1471" s="21">
        <v>1469</v>
      </c>
      <c r="B1471" t="s">
        <v>2819</v>
      </c>
      <c r="C1471" t="s">
        <v>2820</v>
      </c>
      <c r="D1471">
        <v>0.35198499999999999</v>
      </c>
      <c r="E1471">
        <v>3.2</v>
      </c>
    </row>
    <row r="1472" spans="1:5" x14ac:dyDescent="0.25">
      <c r="A1472" s="21">
        <v>1470</v>
      </c>
      <c r="B1472" t="s">
        <v>2821</v>
      </c>
      <c r="C1472" t="s">
        <v>2821</v>
      </c>
      <c r="D1472">
        <v>6.57765E-3</v>
      </c>
      <c r="E1472">
        <v>4</v>
      </c>
    </row>
    <row r="1473" spans="1:5" x14ac:dyDescent="0.25">
      <c r="A1473" s="21">
        <v>1471</v>
      </c>
      <c r="B1473" t="s">
        <v>2822</v>
      </c>
      <c r="C1473" t="s">
        <v>2823</v>
      </c>
      <c r="D1473">
        <v>0.186109</v>
      </c>
      <c r="E1473">
        <v>-4.9000000000000004</v>
      </c>
    </row>
    <row r="1474" spans="1:5" x14ac:dyDescent="0.25">
      <c r="A1474" s="21">
        <v>1472</v>
      </c>
      <c r="B1474" t="s">
        <v>2824</v>
      </c>
      <c r="C1474" t="s">
        <v>2825</v>
      </c>
      <c r="D1474">
        <v>4.74</v>
      </c>
      <c r="E1474">
        <v>-1.7</v>
      </c>
    </row>
    <row r="1475" spans="1:5" x14ac:dyDescent="0.25">
      <c r="A1475" s="21">
        <v>1473</v>
      </c>
      <c r="B1475" t="s">
        <v>2826</v>
      </c>
      <c r="C1475" t="s">
        <v>2827</v>
      </c>
      <c r="D1475">
        <v>25.56</v>
      </c>
      <c r="E1475">
        <v>0.6</v>
      </c>
    </row>
    <row r="1476" spans="1:5" x14ac:dyDescent="0.25">
      <c r="A1476" s="21">
        <v>1474</v>
      </c>
      <c r="B1476" t="s">
        <v>2828</v>
      </c>
      <c r="C1476" t="s">
        <v>2829</v>
      </c>
      <c r="D1476">
        <v>1.5789300000000001E-3</v>
      </c>
      <c r="E1476">
        <v>-8.6</v>
      </c>
    </row>
    <row r="1477" spans="1:5" x14ac:dyDescent="0.25">
      <c r="A1477" s="21">
        <v>1475</v>
      </c>
      <c r="B1477" t="s">
        <v>2830</v>
      </c>
      <c r="C1477" t="s">
        <v>2831</v>
      </c>
      <c r="D1477">
        <v>0.13495799999999999</v>
      </c>
      <c r="E1477">
        <v>2.2000000000000002</v>
      </c>
    </row>
    <row r="1478" spans="1:5" x14ac:dyDescent="0.25">
      <c r="A1478" s="21">
        <v>1476</v>
      </c>
      <c r="B1478" t="s">
        <v>2832</v>
      </c>
      <c r="C1478" t="s">
        <v>2833</v>
      </c>
      <c r="D1478">
        <v>4.2467900000000003E-3</v>
      </c>
      <c r="E1478">
        <v>3.5</v>
      </c>
    </row>
    <row r="1479" spans="1:5" x14ac:dyDescent="0.25">
      <c r="A1479" s="21">
        <v>1477</v>
      </c>
      <c r="B1479" t="s">
        <v>2834</v>
      </c>
      <c r="C1479" t="s">
        <v>2835</v>
      </c>
      <c r="D1479">
        <v>0.21477599999999999</v>
      </c>
      <c r="E1479">
        <v>-6.8</v>
      </c>
    </row>
    <row r="1480" spans="1:5" x14ac:dyDescent="0.25">
      <c r="A1480" s="21">
        <v>1478</v>
      </c>
      <c r="B1480" t="s">
        <v>2836</v>
      </c>
      <c r="C1480" t="s">
        <v>2837</v>
      </c>
      <c r="D1480">
        <v>7.1819400000000004E-3</v>
      </c>
      <c r="E1480">
        <v>0.7</v>
      </c>
    </row>
    <row r="1481" spans="1:5" x14ac:dyDescent="0.25">
      <c r="A1481" s="21">
        <v>1479</v>
      </c>
      <c r="B1481" t="s">
        <v>2838</v>
      </c>
      <c r="C1481" t="s">
        <v>2839</v>
      </c>
      <c r="D1481">
        <v>0.30852099999999999</v>
      </c>
      <c r="E1481">
        <v>5.6</v>
      </c>
    </row>
    <row r="1482" spans="1:5" x14ac:dyDescent="0.25">
      <c r="A1482" s="21">
        <v>1480</v>
      </c>
      <c r="B1482" t="s">
        <v>2840</v>
      </c>
      <c r="C1482" t="s">
        <v>2841</v>
      </c>
      <c r="D1482">
        <v>3.8269799999999998E-3</v>
      </c>
      <c r="E1482">
        <v>2.7</v>
      </c>
    </row>
    <row r="1483" spans="1:5" x14ac:dyDescent="0.25">
      <c r="A1483" s="21">
        <v>1481</v>
      </c>
      <c r="B1483" t="s">
        <v>2842</v>
      </c>
      <c r="C1483" t="s">
        <v>2843</v>
      </c>
      <c r="D1483">
        <v>6.2829200000000002E-2</v>
      </c>
      <c r="E1483">
        <v>-1.5</v>
      </c>
    </row>
    <row r="1484" spans="1:5" x14ac:dyDescent="0.25">
      <c r="A1484" s="21">
        <v>1482</v>
      </c>
      <c r="B1484" t="s">
        <v>2844</v>
      </c>
      <c r="C1484" t="s">
        <v>2845</v>
      </c>
      <c r="D1484">
        <v>0.20055200000000001</v>
      </c>
      <c r="E1484">
        <v>-25.6</v>
      </c>
    </row>
    <row r="1485" spans="1:5" x14ac:dyDescent="0.25">
      <c r="A1485" s="21">
        <v>1483</v>
      </c>
      <c r="B1485" t="s">
        <v>2846</v>
      </c>
      <c r="C1485" t="s">
        <v>2847</v>
      </c>
      <c r="D1485">
        <v>7.7972920000000001E-2</v>
      </c>
      <c r="E1485">
        <v>0</v>
      </c>
    </row>
    <row r="1486" spans="1:5" x14ac:dyDescent="0.25">
      <c r="A1486" s="21">
        <v>1484</v>
      </c>
      <c r="B1486" t="s">
        <v>2848</v>
      </c>
      <c r="C1486" t="s">
        <v>2849</v>
      </c>
      <c r="D1486">
        <v>330.88</v>
      </c>
      <c r="E1486">
        <v>-15.9</v>
      </c>
    </row>
    <row r="1487" spans="1:5" x14ac:dyDescent="0.25">
      <c r="A1487" s="21">
        <v>1485</v>
      </c>
      <c r="B1487" t="s">
        <v>2850</v>
      </c>
      <c r="C1487" t="s">
        <v>2850</v>
      </c>
      <c r="D1487">
        <v>3.6266E-4</v>
      </c>
      <c r="E1487">
        <v>5.5</v>
      </c>
    </row>
    <row r="1488" spans="1:5" x14ac:dyDescent="0.25">
      <c r="A1488" s="21">
        <v>1486</v>
      </c>
      <c r="B1488" t="s">
        <v>2851</v>
      </c>
      <c r="C1488" t="s">
        <v>2852</v>
      </c>
      <c r="D1488">
        <v>1.5099939999999999E-2</v>
      </c>
      <c r="E1488">
        <v>-0.6</v>
      </c>
    </row>
    <row r="1489" spans="1:5" x14ac:dyDescent="0.25">
      <c r="A1489" s="21">
        <v>1487</v>
      </c>
      <c r="B1489" t="s">
        <v>2853</v>
      </c>
      <c r="C1489" t="s">
        <v>2854</v>
      </c>
      <c r="D1489">
        <v>0.62662099999999998</v>
      </c>
      <c r="E1489">
        <v>16.5</v>
      </c>
    </row>
    <row r="1490" spans="1:5" x14ac:dyDescent="0.25">
      <c r="A1490" s="21">
        <v>1488</v>
      </c>
      <c r="B1490" t="s">
        <v>2855</v>
      </c>
      <c r="C1490" t="s">
        <v>2856</v>
      </c>
      <c r="D1490">
        <v>1.1603E-4</v>
      </c>
      <c r="E1490">
        <v>-53.9</v>
      </c>
    </row>
    <row r="1491" spans="1:5" x14ac:dyDescent="0.25">
      <c r="A1491" s="21">
        <v>1489</v>
      </c>
      <c r="B1491" t="s">
        <v>2857</v>
      </c>
      <c r="C1491" t="s">
        <v>2858</v>
      </c>
      <c r="D1491">
        <v>51.75</v>
      </c>
      <c r="E1491">
        <v>-21</v>
      </c>
    </row>
    <row r="1492" spans="1:5" x14ac:dyDescent="0.25">
      <c r="A1492" s="21">
        <v>1490</v>
      </c>
      <c r="B1492" t="s">
        <v>2859</v>
      </c>
      <c r="C1492" t="s">
        <v>2860</v>
      </c>
      <c r="D1492">
        <v>191.96</v>
      </c>
      <c r="E1492">
        <v>-2.5</v>
      </c>
    </row>
    <row r="1493" spans="1:5" x14ac:dyDescent="0.25">
      <c r="A1493" s="21">
        <v>1491</v>
      </c>
      <c r="B1493" t="s">
        <v>2861</v>
      </c>
      <c r="C1493" t="s">
        <v>2862</v>
      </c>
      <c r="D1493">
        <v>17.350000000000001</v>
      </c>
      <c r="E1493">
        <v>-9.9</v>
      </c>
    </row>
    <row r="1494" spans="1:5" x14ac:dyDescent="0.25">
      <c r="A1494" s="21">
        <v>1492</v>
      </c>
      <c r="B1494" t="s">
        <v>2863</v>
      </c>
      <c r="C1494" t="s">
        <v>2864</v>
      </c>
      <c r="D1494">
        <v>0.19417899999999999</v>
      </c>
      <c r="E1494">
        <v>0</v>
      </c>
    </row>
    <row r="1495" spans="1:5" x14ac:dyDescent="0.25">
      <c r="A1495" s="21">
        <v>1493</v>
      </c>
      <c r="B1495" t="s">
        <v>2865</v>
      </c>
      <c r="C1495" t="s">
        <v>2866</v>
      </c>
      <c r="D1495">
        <v>9.8116610000000007E-2</v>
      </c>
      <c r="E1495">
        <v>-2.7</v>
      </c>
    </row>
    <row r="1496" spans="1:5" x14ac:dyDescent="0.25">
      <c r="A1496" s="21">
        <v>1494</v>
      </c>
      <c r="B1496" t="s">
        <v>2867</v>
      </c>
      <c r="C1496" t="s">
        <v>2868</v>
      </c>
      <c r="D1496">
        <v>0.46625100000000003</v>
      </c>
      <c r="E1496">
        <v>3.5</v>
      </c>
    </row>
    <row r="1497" spans="1:5" x14ac:dyDescent="0.25">
      <c r="A1497" s="21">
        <v>1495</v>
      </c>
      <c r="B1497" t="s">
        <v>2869</v>
      </c>
      <c r="C1497" t="s">
        <v>2870</v>
      </c>
      <c r="D1497">
        <v>0.20150799999999999</v>
      </c>
      <c r="E1497">
        <v>-3.4</v>
      </c>
    </row>
    <row r="1498" spans="1:5" x14ac:dyDescent="0.25">
      <c r="A1498" s="21">
        <v>1496</v>
      </c>
      <c r="B1498" t="s">
        <v>2871</v>
      </c>
      <c r="C1498" t="s">
        <v>2872</v>
      </c>
      <c r="D1498">
        <v>3.4948499999999999E-3</v>
      </c>
      <c r="E1498">
        <v>0</v>
      </c>
    </row>
    <row r="1499" spans="1:5" x14ac:dyDescent="0.25">
      <c r="A1499" s="21">
        <v>1497</v>
      </c>
      <c r="B1499" t="s">
        <v>2873</v>
      </c>
      <c r="C1499" t="s">
        <v>2874</v>
      </c>
      <c r="D1499">
        <v>4.7063529999999999E-2</v>
      </c>
      <c r="E1499">
        <v>-9.3000000000000007</v>
      </c>
    </row>
    <row r="1500" spans="1:5" x14ac:dyDescent="0.25">
      <c r="A1500" s="21">
        <v>1498</v>
      </c>
      <c r="B1500" t="s">
        <v>2875</v>
      </c>
      <c r="C1500" t="s">
        <v>2876</v>
      </c>
      <c r="D1500">
        <v>8.5591E-2</v>
      </c>
      <c r="E1500">
        <v>0</v>
      </c>
    </row>
    <row r="1501" spans="1:5" x14ac:dyDescent="0.25">
      <c r="A1501" s="21">
        <v>1499</v>
      </c>
      <c r="B1501" t="s">
        <v>2877</v>
      </c>
      <c r="C1501" t="s">
        <v>2878</v>
      </c>
      <c r="D1501">
        <v>7.6300999999999995E-4</v>
      </c>
      <c r="E1501">
        <v>0</v>
      </c>
    </row>
    <row r="1502" spans="1:5" x14ac:dyDescent="0.25">
      <c r="A1502" s="21">
        <v>1500</v>
      </c>
      <c r="B1502" t="s">
        <v>2879</v>
      </c>
      <c r="C1502" t="s">
        <v>2880</v>
      </c>
      <c r="D1502">
        <v>3.35</v>
      </c>
      <c r="E1502">
        <v>3.7</v>
      </c>
    </row>
    <row r="1503" spans="1:5" x14ac:dyDescent="0.25">
      <c r="A1503" s="21">
        <v>1501</v>
      </c>
      <c r="B1503" t="s">
        <v>2881</v>
      </c>
      <c r="C1503" t="s">
        <v>2882</v>
      </c>
      <c r="D1503">
        <v>7.7530559999999998E-2</v>
      </c>
      <c r="E1503">
        <v>54.2</v>
      </c>
    </row>
    <row r="1504" spans="1:5" x14ac:dyDescent="0.25">
      <c r="A1504" s="21">
        <v>1502</v>
      </c>
      <c r="B1504" t="s">
        <v>2883</v>
      </c>
      <c r="C1504" t="s">
        <v>2884</v>
      </c>
      <c r="D1504">
        <v>6.87</v>
      </c>
      <c r="E1504">
        <v>-7.9</v>
      </c>
    </row>
    <row r="1505" spans="1:5" x14ac:dyDescent="0.25">
      <c r="A1505" s="21">
        <v>1503</v>
      </c>
      <c r="B1505" t="s">
        <v>2885</v>
      </c>
      <c r="C1505" t="s">
        <v>2886</v>
      </c>
      <c r="D1505">
        <v>7.1060000000000003E-4</v>
      </c>
      <c r="E1505">
        <v>-3.2</v>
      </c>
    </row>
    <row r="1506" spans="1:5" x14ac:dyDescent="0.25">
      <c r="A1506" s="21">
        <v>1504</v>
      </c>
      <c r="B1506" t="s">
        <v>2887</v>
      </c>
      <c r="C1506" t="s">
        <v>2888</v>
      </c>
      <c r="D1506">
        <v>2.8192500000000001E-3</v>
      </c>
      <c r="E1506">
        <v>0</v>
      </c>
    </row>
    <row r="1507" spans="1:5" x14ac:dyDescent="0.25">
      <c r="A1507" s="21">
        <v>1505</v>
      </c>
      <c r="B1507" t="s">
        <v>2889</v>
      </c>
      <c r="C1507" t="s">
        <v>2890</v>
      </c>
      <c r="D1507">
        <v>3.9281719999999999E-2</v>
      </c>
      <c r="E1507">
        <v>9</v>
      </c>
    </row>
    <row r="1508" spans="1:5" x14ac:dyDescent="0.25">
      <c r="A1508" s="21">
        <v>1506</v>
      </c>
      <c r="B1508" t="s">
        <v>2891</v>
      </c>
      <c r="C1508" t="s">
        <v>2892</v>
      </c>
      <c r="D1508">
        <v>9.8406199999999996E-3</v>
      </c>
      <c r="E1508">
        <v>0</v>
      </c>
    </row>
    <row r="1509" spans="1:5" x14ac:dyDescent="0.25">
      <c r="A1509" s="21">
        <v>1507</v>
      </c>
      <c r="B1509" t="s">
        <v>2893</v>
      </c>
      <c r="C1509" t="s">
        <v>2894</v>
      </c>
      <c r="D1509">
        <v>1.0377E-4</v>
      </c>
      <c r="E1509">
        <v>206.4</v>
      </c>
    </row>
    <row r="1510" spans="1:5" x14ac:dyDescent="0.25">
      <c r="A1510" s="21">
        <v>1508</v>
      </c>
      <c r="B1510" t="s">
        <v>2895</v>
      </c>
      <c r="C1510" t="s">
        <v>2896</v>
      </c>
      <c r="D1510">
        <v>8.3635600000000008E-3</v>
      </c>
      <c r="E1510">
        <v>-0.1</v>
      </c>
    </row>
    <row r="1511" spans="1:5" x14ac:dyDescent="0.25">
      <c r="A1511" s="21">
        <v>1509</v>
      </c>
      <c r="B1511" t="s">
        <v>2897</v>
      </c>
      <c r="C1511" t="s">
        <v>2898</v>
      </c>
      <c r="D1511">
        <v>2.443093E-2</v>
      </c>
      <c r="E1511">
        <v>-0.8</v>
      </c>
    </row>
    <row r="1512" spans="1:5" x14ac:dyDescent="0.25">
      <c r="A1512" s="21">
        <v>1510</v>
      </c>
      <c r="B1512" t="s">
        <v>2899</v>
      </c>
      <c r="C1512" t="s">
        <v>2900</v>
      </c>
      <c r="D1512">
        <v>9.9720000000000001E-5</v>
      </c>
      <c r="E1512">
        <v>2.2000000000000002</v>
      </c>
    </row>
    <row r="1513" spans="1:5" x14ac:dyDescent="0.25">
      <c r="A1513" s="21">
        <v>1511</v>
      </c>
      <c r="B1513" t="s">
        <v>2901</v>
      </c>
      <c r="C1513" t="s">
        <v>1943</v>
      </c>
      <c r="D1513">
        <v>7.77424E-3</v>
      </c>
      <c r="E1513">
        <v>2.2999999999999998</v>
      </c>
    </row>
    <row r="1514" spans="1:5" x14ac:dyDescent="0.25">
      <c r="A1514" s="21">
        <v>1512</v>
      </c>
      <c r="B1514" t="s">
        <v>2902</v>
      </c>
      <c r="C1514" t="s">
        <v>2903</v>
      </c>
      <c r="D1514">
        <v>3.01</v>
      </c>
      <c r="E1514">
        <v>6.2</v>
      </c>
    </row>
    <row r="1515" spans="1:5" x14ac:dyDescent="0.25">
      <c r="A1515" s="21">
        <v>1513</v>
      </c>
      <c r="B1515" t="s">
        <v>2904</v>
      </c>
      <c r="C1515" t="s">
        <v>2905</v>
      </c>
      <c r="D1515">
        <v>61.21</v>
      </c>
      <c r="E1515">
        <v>0.5</v>
      </c>
    </row>
    <row r="1516" spans="1:5" x14ac:dyDescent="0.25">
      <c r="A1516" s="21">
        <v>1514</v>
      </c>
      <c r="B1516" t="s">
        <v>2906</v>
      </c>
      <c r="C1516" t="s">
        <v>2906</v>
      </c>
      <c r="D1516">
        <v>2959.21</v>
      </c>
      <c r="E1516">
        <v>-14.1</v>
      </c>
    </row>
    <row r="1517" spans="1:5" x14ac:dyDescent="0.25">
      <c r="A1517" s="21">
        <v>1515</v>
      </c>
      <c r="B1517" t="s">
        <v>2907</v>
      </c>
      <c r="C1517" t="s">
        <v>2908</v>
      </c>
      <c r="D1517">
        <v>10.23</v>
      </c>
      <c r="E1517">
        <v>-2</v>
      </c>
    </row>
    <row r="1518" spans="1:5" x14ac:dyDescent="0.25">
      <c r="A1518" s="21">
        <v>1516</v>
      </c>
      <c r="B1518" t="s">
        <v>2909</v>
      </c>
      <c r="C1518" t="s">
        <v>2910</v>
      </c>
      <c r="D1518">
        <v>4.07639E-3</v>
      </c>
      <c r="E1518">
        <v>-0.8</v>
      </c>
    </row>
    <row r="1519" spans="1:5" x14ac:dyDescent="0.25">
      <c r="A1519" s="21">
        <v>1517</v>
      </c>
      <c r="B1519" t="s">
        <v>2911</v>
      </c>
      <c r="C1519" t="s">
        <v>2912</v>
      </c>
      <c r="D1519">
        <v>3.7920420000000003E-2</v>
      </c>
      <c r="E1519">
        <v>-2.4</v>
      </c>
    </row>
    <row r="1520" spans="1:5" x14ac:dyDescent="0.25">
      <c r="A1520" s="21">
        <v>1518</v>
      </c>
      <c r="B1520" t="s">
        <v>2913</v>
      </c>
      <c r="C1520" t="s">
        <v>2914</v>
      </c>
      <c r="D1520">
        <v>0.12584999999999999</v>
      </c>
      <c r="E1520">
        <v>-50.4</v>
      </c>
    </row>
    <row r="1521" spans="1:5" x14ac:dyDescent="0.25">
      <c r="A1521" s="21">
        <v>1519</v>
      </c>
      <c r="B1521" t="s">
        <v>2915</v>
      </c>
      <c r="C1521" t="s">
        <v>2916</v>
      </c>
      <c r="D1521">
        <v>1.173E-5</v>
      </c>
      <c r="E1521">
        <v>0</v>
      </c>
    </row>
    <row r="1522" spans="1:5" x14ac:dyDescent="0.25">
      <c r="A1522" s="21">
        <v>1520</v>
      </c>
      <c r="B1522" t="s">
        <v>2917</v>
      </c>
      <c r="C1522" t="s">
        <v>2918</v>
      </c>
      <c r="D1522">
        <v>3.6960949999999999E-2</v>
      </c>
      <c r="E1522">
        <v>0</v>
      </c>
    </row>
    <row r="1523" spans="1:5" x14ac:dyDescent="0.25">
      <c r="A1523" s="21">
        <v>1521</v>
      </c>
      <c r="B1523" t="s">
        <v>2919</v>
      </c>
      <c r="C1523" t="s">
        <v>2920</v>
      </c>
      <c r="D1523">
        <v>8.8046000000000001E-4</v>
      </c>
      <c r="E1523">
        <v>-2.9</v>
      </c>
    </row>
    <row r="1524" spans="1:5" x14ac:dyDescent="0.25">
      <c r="A1524" s="21">
        <v>1522</v>
      </c>
      <c r="B1524" t="s">
        <v>2921</v>
      </c>
      <c r="C1524" t="s">
        <v>2922</v>
      </c>
      <c r="D1524">
        <v>3.7542000000000001E-3</v>
      </c>
      <c r="E1524">
        <v>-1.6</v>
      </c>
    </row>
    <row r="1525" spans="1:5" x14ac:dyDescent="0.25">
      <c r="A1525" s="21">
        <v>1523</v>
      </c>
      <c r="B1525" t="s">
        <v>2923</v>
      </c>
      <c r="C1525" t="s">
        <v>2924</v>
      </c>
      <c r="D1525">
        <v>0.340001</v>
      </c>
      <c r="E1525">
        <v>0</v>
      </c>
    </row>
    <row r="1526" spans="1:5" x14ac:dyDescent="0.25">
      <c r="A1526" s="21">
        <v>1524</v>
      </c>
      <c r="B1526" t="s">
        <v>2925</v>
      </c>
      <c r="C1526" t="s">
        <v>2926</v>
      </c>
      <c r="D1526">
        <v>0.39580199999999999</v>
      </c>
      <c r="E1526">
        <v>-54</v>
      </c>
    </row>
    <row r="1527" spans="1:5" x14ac:dyDescent="0.25">
      <c r="A1527" s="21">
        <v>1525</v>
      </c>
      <c r="B1527" t="s">
        <v>2927</v>
      </c>
      <c r="C1527" t="s">
        <v>2928</v>
      </c>
      <c r="D1527">
        <v>58.82</v>
      </c>
      <c r="E1527">
        <v>2.8</v>
      </c>
    </row>
    <row r="1528" spans="1:5" x14ac:dyDescent="0.25">
      <c r="A1528" s="21">
        <v>1526</v>
      </c>
      <c r="B1528" t="s">
        <v>2929</v>
      </c>
      <c r="C1528" t="s">
        <v>2930</v>
      </c>
      <c r="D1528">
        <v>46.58</v>
      </c>
      <c r="E1528">
        <v>-5.2</v>
      </c>
    </row>
    <row r="1529" spans="1:5" x14ac:dyDescent="0.25">
      <c r="A1529" s="21">
        <v>1527</v>
      </c>
      <c r="B1529" t="s">
        <v>2931</v>
      </c>
      <c r="C1529" t="s">
        <v>2932</v>
      </c>
      <c r="D1529">
        <v>1.6</v>
      </c>
      <c r="E1529">
        <v>63.4</v>
      </c>
    </row>
    <row r="1530" spans="1:5" x14ac:dyDescent="0.25">
      <c r="A1530" s="21">
        <v>1528</v>
      </c>
      <c r="B1530" t="s">
        <v>2933</v>
      </c>
      <c r="C1530" t="s">
        <v>2934</v>
      </c>
      <c r="D1530">
        <v>10.79</v>
      </c>
      <c r="E1530">
        <v>-1.8</v>
      </c>
    </row>
    <row r="1531" spans="1:5" x14ac:dyDescent="0.25">
      <c r="A1531" s="21">
        <v>1529</v>
      </c>
      <c r="B1531" t="s">
        <v>2935</v>
      </c>
      <c r="C1531" t="s">
        <v>2936</v>
      </c>
      <c r="D1531">
        <v>7.0945000000000003E-4</v>
      </c>
      <c r="E1531">
        <v>0</v>
      </c>
    </row>
    <row r="1532" spans="1:5" x14ac:dyDescent="0.25">
      <c r="A1532" s="21">
        <v>1530</v>
      </c>
      <c r="B1532" t="s">
        <v>2937</v>
      </c>
      <c r="C1532" t="s">
        <v>362</v>
      </c>
      <c r="D1532">
        <v>1.4065640000000001E-2</v>
      </c>
      <c r="E1532">
        <v>0.5</v>
      </c>
    </row>
    <row r="1533" spans="1:5" x14ac:dyDescent="0.25">
      <c r="A1533" s="21">
        <v>1531</v>
      </c>
      <c r="B1533" t="s">
        <v>2938</v>
      </c>
      <c r="C1533" t="s">
        <v>2938</v>
      </c>
      <c r="D1533">
        <v>7.4514860000000002E-2</v>
      </c>
      <c r="E1533">
        <v>2.5</v>
      </c>
    </row>
    <row r="1534" spans="1:5" x14ac:dyDescent="0.25">
      <c r="A1534" s="21">
        <v>1532</v>
      </c>
      <c r="B1534" t="s">
        <v>2939</v>
      </c>
      <c r="C1534" t="s">
        <v>2940</v>
      </c>
      <c r="D1534">
        <v>2.04</v>
      </c>
      <c r="E1534">
        <v>55.4</v>
      </c>
    </row>
    <row r="1535" spans="1:5" x14ac:dyDescent="0.25">
      <c r="A1535" s="21">
        <v>1533</v>
      </c>
      <c r="B1535" t="s">
        <v>2941</v>
      </c>
      <c r="C1535" t="s">
        <v>2942</v>
      </c>
      <c r="D1535">
        <v>1.57876E-3</v>
      </c>
      <c r="E1535">
        <v>27.8</v>
      </c>
    </row>
    <row r="1536" spans="1:5" x14ac:dyDescent="0.25">
      <c r="A1536" s="21">
        <v>1534</v>
      </c>
      <c r="B1536" t="s">
        <v>2943</v>
      </c>
      <c r="C1536" t="s">
        <v>2944</v>
      </c>
      <c r="D1536">
        <v>0.401146</v>
      </c>
      <c r="E1536">
        <v>-1.2</v>
      </c>
    </row>
    <row r="1537" spans="1:5" x14ac:dyDescent="0.25">
      <c r="A1537" s="21">
        <v>1535</v>
      </c>
      <c r="B1537" t="s">
        <v>2945</v>
      </c>
      <c r="C1537" t="s">
        <v>2946</v>
      </c>
      <c r="D1537">
        <v>6.2942299999999996E-3</v>
      </c>
      <c r="E1537">
        <v>-9.1</v>
      </c>
    </row>
    <row r="1538" spans="1:5" x14ac:dyDescent="0.25">
      <c r="A1538" s="21">
        <v>1536</v>
      </c>
      <c r="B1538" t="s">
        <v>2947</v>
      </c>
      <c r="C1538" t="s">
        <v>2948</v>
      </c>
      <c r="D1538">
        <v>4.0199999999999996</v>
      </c>
      <c r="E1538">
        <v>8.1</v>
      </c>
    </row>
    <row r="1539" spans="1:5" x14ac:dyDescent="0.25">
      <c r="A1539" s="21">
        <v>1537</v>
      </c>
      <c r="B1539" t="s">
        <v>2949</v>
      </c>
      <c r="C1539" t="s">
        <v>2950</v>
      </c>
      <c r="D1539">
        <v>9.5379999999999998E-5</v>
      </c>
      <c r="E1539">
        <v>15.9</v>
      </c>
    </row>
    <row r="1540" spans="1:5" x14ac:dyDescent="0.25">
      <c r="A1540" s="21">
        <v>1538</v>
      </c>
      <c r="B1540" t="s">
        <v>2951</v>
      </c>
      <c r="C1540" t="s">
        <v>2952</v>
      </c>
      <c r="D1540">
        <v>2.410342E-2</v>
      </c>
      <c r="E1540">
        <v>-14.1</v>
      </c>
    </row>
    <row r="1541" spans="1:5" x14ac:dyDescent="0.25">
      <c r="A1541" s="21">
        <v>1539</v>
      </c>
      <c r="B1541" t="s">
        <v>2953</v>
      </c>
      <c r="C1541" t="s">
        <v>2953</v>
      </c>
      <c r="D1541">
        <v>4.5162900000000001E-3</v>
      </c>
      <c r="E1541">
        <v>-7.1</v>
      </c>
    </row>
    <row r="1542" spans="1:5" x14ac:dyDescent="0.25">
      <c r="A1542" s="21">
        <v>1540</v>
      </c>
      <c r="B1542" t="s">
        <v>2954</v>
      </c>
      <c r="C1542" t="s">
        <v>2955</v>
      </c>
      <c r="D1542">
        <v>5.5124000000000004E-4</v>
      </c>
      <c r="E1542">
        <v>0</v>
      </c>
    </row>
    <row r="1543" spans="1:5" x14ac:dyDescent="0.25">
      <c r="A1543" s="21">
        <v>1541</v>
      </c>
      <c r="B1543" t="s">
        <v>2956</v>
      </c>
      <c r="C1543" t="s">
        <v>2957</v>
      </c>
      <c r="D1543">
        <v>0.43763200000000002</v>
      </c>
      <c r="E1543">
        <v>-2.5</v>
      </c>
    </row>
    <row r="1544" spans="1:5" x14ac:dyDescent="0.25">
      <c r="A1544" s="21">
        <v>1542</v>
      </c>
      <c r="B1544" t="s">
        <v>2958</v>
      </c>
      <c r="C1544" t="s">
        <v>2959</v>
      </c>
      <c r="D1544">
        <v>31.6</v>
      </c>
      <c r="E1544">
        <v>-8.3000000000000007</v>
      </c>
    </row>
    <row r="1545" spans="1:5" x14ac:dyDescent="0.25">
      <c r="A1545" s="21">
        <v>1543</v>
      </c>
      <c r="B1545" t="s">
        <v>2960</v>
      </c>
      <c r="C1545" t="s">
        <v>2961</v>
      </c>
      <c r="D1545">
        <v>1.6108999999999999E-4</v>
      </c>
      <c r="E1545">
        <v>226.2</v>
      </c>
    </row>
    <row r="1546" spans="1:5" x14ac:dyDescent="0.25">
      <c r="A1546" s="21">
        <v>1544</v>
      </c>
      <c r="B1546" t="s">
        <v>2962</v>
      </c>
      <c r="C1546" t="s">
        <v>2963</v>
      </c>
      <c r="D1546">
        <v>1.5248660000000001E-2</v>
      </c>
      <c r="E1546">
        <v>-3.7</v>
      </c>
    </row>
    <row r="1547" spans="1:5" x14ac:dyDescent="0.25">
      <c r="A1547" s="21">
        <v>1545</v>
      </c>
      <c r="B1547" t="s">
        <v>2964</v>
      </c>
      <c r="C1547" t="s">
        <v>2965</v>
      </c>
      <c r="D1547">
        <v>7.2889280000000001E-2</v>
      </c>
      <c r="E1547">
        <v>24.7</v>
      </c>
    </row>
    <row r="1548" spans="1:5" x14ac:dyDescent="0.25">
      <c r="A1548" s="21">
        <v>1546</v>
      </c>
      <c r="B1548" t="s">
        <v>2966</v>
      </c>
      <c r="C1548" t="s">
        <v>2967</v>
      </c>
      <c r="D1548">
        <v>156.47999999999999</v>
      </c>
      <c r="E1548">
        <v>1.4</v>
      </c>
    </row>
    <row r="1549" spans="1:5" x14ac:dyDescent="0.25">
      <c r="A1549" s="21">
        <v>1547</v>
      </c>
      <c r="B1549" t="s">
        <v>2968</v>
      </c>
      <c r="C1549" t="s">
        <v>2969</v>
      </c>
      <c r="D1549">
        <v>15.19</v>
      </c>
      <c r="E1549">
        <v>12</v>
      </c>
    </row>
    <row r="1550" spans="1:5" x14ac:dyDescent="0.25">
      <c r="A1550" s="21">
        <v>1548</v>
      </c>
      <c r="B1550" t="s">
        <v>2970</v>
      </c>
      <c r="C1550" t="s">
        <v>2971</v>
      </c>
      <c r="D1550">
        <v>209.1</v>
      </c>
      <c r="E1550">
        <v>163.1</v>
      </c>
    </row>
    <row r="1551" spans="1:5" x14ac:dyDescent="0.25">
      <c r="A1551" s="21">
        <v>1549</v>
      </c>
      <c r="B1551" t="s">
        <v>2972</v>
      </c>
      <c r="C1551" t="s">
        <v>2973</v>
      </c>
      <c r="D1551">
        <v>2.7454679999999999E-2</v>
      </c>
      <c r="E1551">
        <v>0</v>
      </c>
    </row>
    <row r="1552" spans="1:5" x14ac:dyDescent="0.25">
      <c r="A1552" s="21">
        <v>1550</v>
      </c>
      <c r="B1552" t="s">
        <v>2974</v>
      </c>
      <c r="C1552" t="s">
        <v>2975</v>
      </c>
      <c r="D1552">
        <v>3.34863E-3</v>
      </c>
      <c r="E1552">
        <v>-5</v>
      </c>
    </row>
    <row r="1553" spans="1:5" x14ac:dyDescent="0.25">
      <c r="A1553" s="21">
        <v>1551</v>
      </c>
      <c r="B1553" t="s">
        <v>2976</v>
      </c>
      <c r="C1553" t="s">
        <v>2977</v>
      </c>
      <c r="D1553">
        <v>1.49803E-3</v>
      </c>
      <c r="E1553">
        <v>0.6</v>
      </c>
    </row>
    <row r="1554" spans="1:5" x14ac:dyDescent="0.25">
      <c r="A1554" s="21">
        <v>1552</v>
      </c>
      <c r="B1554" t="s">
        <v>2978</v>
      </c>
      <c r="C1554" t="s">
        <v>2979</v>
      </c>
      <c r="D1554">
        <v>0.35594399999999998</v>
      </c>
      <c r="E1554">
        <v>0</v>
      </c>
    </row>
    <row r="1555" spans="1:5" x14ac:dyDescent="0.25">
      <c r="A1555" s="21">
        <v>1553</v>
      </c>
      <c r="B1555" t="s">
        <v>2980</v>
      </c>
      <c r="C1555" t="s">
        <v>2981</v>
      </c>
      <c r="D1555">
        <v>3.9882630000000002E-2</v>
      </c>
      <c r="E1555">
        <v>-26.9</v>
      </c>
    </row>
    <row r="1556" spans="1:5" x14ac:dyDescent="0.25">
      <c r="A1556" s="21">
        <v>1554</v>
      </c>
      <c r="B1556" t="s">
        <v>2982</v>
      </c>
      <c r="C1556" t="s">
        <v>2983</v>
      </c>
      <c r="D1556">
        <v>4.3572949999999999E-2</v>
      </c>
      <c r="E1556">
        <v>0</v>
      </c>
    </row>
    <row r="1557" spans="1:5" x14ac:dyDescent="0.25">
      <c r="A1557" s="21">
        <v>1555</v>
      </c>
      <c r="B1557" t="s">
        <v>2984</v>
      </c>
      <c r="C1557" t="s">
        <v>2985</v>
      </c>
      <c r="D1557">
        <v>3.1277900000000001E-3</v>
      </c>
      <c r="E1557">
        <v>0</v>
      </c>
    </row>
    <row r="1558" spans="1:5" x14ac:dyDescent="0.25">
      <c r="A1558" s="21">
        <v>1556</v>
      </c>
      <c r="B1558" t="s">
        <v>2986</v>
      </c>
      <c r="C1558" t="s">
        <v>2987</v>
      </c>
      <c r="D1558">
        <v>0.13558899999999999</v>
      </c>
      <c r="E1558">
        <v>0</v>
      </c>
    </row>
    <row r="1559" spans="1:5" x14ac:dyDescent="0.25">
      <c r="A1559" s="21">
        <v>1557</v>
      </c>
      <c r="B1559" t="s">
        <v>2988</v>
      </c>
      <c r="C1559" t="s">
        <v>2989</v>
      </c>
      <c r="D1559">
        <v>663.39</v>
      </c>
      <c r="E1559">
        <v>-0.3</v>
      </c>
    </row>
    <row r="1560" spans="1:5" x14ac:dyDescent="0.25">
      <c r="A1560" s="21">
        <v>1558</v>
      </c>
      <c r="B1560" t="s">
        <v>2990</v>
      </c>
      <c r="C1560" t="s">
        <v>2991</v>
      </c>
      <c r="D1560">
        <v>6.4057999999999997E-4</v>
      </c>
      <c r="E1560">
        <v>8.1999999999999993</v>
      </c>
    </row>
    <row r="1561" spans="1:5" x14ac:dyDescent="0.25">
      <c r="A1561" s="21">
        <v>1559</v>
      </c>
      <c r="B1561" t="s">
        <v>2992</v>
      </c>
      <c r="C1561" t="s">
        <v>2993</v>
      </c>
      <c r="D1561">
        <v>1717.36</v>
      </c>
      <c r="E1561">
        <v>1.4</v>
      </c>
    </row>
    <row r="1562" spans="1:5" x14ac:dyDescent="0.25">
      <c r="A1562" s="21">
        <v>1560</v>
      </c>
      <c r="B1562" t="s">
        <v>2994</v>
      </c>
      <c r="C1562" t="s">
        <v>2995</v>
      </c>
      <c r="D1562">
        <v>0.43834499999999998</v>
      </c>
      <c r="E1562">
        <v>7.4</v>
      </c>
    </row>
    <row r="1563" spans="1:5" x14ac:dyDescent="0.25">
      <c r="A1563" s="21">
        <v>1561</v>
      </c>
      <c r="B1563" t="s">
        <v>2996</v>
      </c>
      <c r="C1563" t="s">
        <v>2997</v>
      </c>
      <c r="D1563">
        <v>1.62582E-3</v>
      </c>
      <c r="E1563">
        <v>-13.5</v>
      </c>
    </row>
    <row r="1564" spans="1:5" x14ac:dyDescent="0.25">
      <c r="A1564" s="21">
        <v>1562</v>
      </c>
      <c r="B1564" t="s">
        <v>2998</v>
      </c>
      <c r="C1564" t="s">
        <v>2998</v>
      </c>
      <c r="D1564">
        <v>6.7086870000000007E-2</v>
      </c>
      <c r="E1564">
        <v>-0.4</v>
      </c>
    </row>
    <row r="1565" spans="1:5" x14ac:dyDescent="0.25">
      <c r="A1565" s="21">
        <v>1563</v>
      </c>
      <c r="B1565" t="s">
        <v>2999</v>
      </c>
      <c r="C1565" t="s">
        <v>787</v>
      </c>
      <c r="D1565">
        <v>2.3468999999999999E-4</v>
      </c>
      <c r="E1565">
        <v>-13.3</v>
      </c>
    </row>
    <row r="1566" spans="1:5" x14ac:dyDescent="0.25">
      <c r="A1566" s="21">
        <v>1564</v>
      </c>
      <c r="B1566" t="s">
        <v>3000</v>
      </c>
      <c r="C1566" t="s">
        <v>3001</v>
      </c>
      <c r="D1566">
        <v>1.0698900000000001E-2</v>
      </c>
      <c r="E1566">
        <v>1.9</v>
      </c>
    </row>
    <row r="1567" spans="1:5" x14ac:dyDescent="0.25">
      <c r="A1567" s="21">
        <v>1565</v>
      </c>
      <c r="B1567" t="s">
        <v>3002</v>
      </c>
      <c r="C1567" t="s">
        <v>3003</v>
      </c>
      <c r="D1567">
        <v>5.8686000000000003E-4</v>
      </c>
      <c r="E1567">
        <v>0</v>
      </c>
    </row>
    <row r="1568" spans="1:5" x14ac:dyDescent="0.25">
      <c r="A1568" s="21">
        <v>1566</v>
      </c>
      <c r="B1568" t="s">
        <v>3004</v>
      </c>
      <c r="C1568" t="s">
        <v>3005</v>
      </c>
      <c r="D1568">
        <v>1.2039909999999999E-2</v>
      </c>
      <c r="E1568">
        <v>25.9</v>
      </c>
    </row>
    <row r="1569" spans="1:5" x14ac:dyDescent="0.25">
      <c r="A1569" s="21">
        <v>1567</v>
      </c>
      <c r="B1569" t="s">
        <v>3006</v>
      </c>
      <c r="C1569" t="s">
        <v>3007</v>
      </c>
      <c r="D1569">
        <v>781.4</v>
      </c>
      <c r="E1569">
        <v>-0.1</v>
      </c>
    </row>
    <row r="1570" spans="1:5" x14ac:dyDescent="0.25">
      <c r="A1570" s="21">
        <v>1568</v>
      </c>
      <c r="B1570" t="s">
        <v>3008</v>
      </c>
      <c r="C1570" t="s">
        <v>3009</v>
      </c>
      <c r="D1570">
        <v>6.3637499999999996E-3</v>
      </c>
      <c r="E1570">
        <v>14.8</v>
      </c>
    </row>
    <row r="1571" spans="1:5" x14ac:dyDescent="0.25">
      <c r="A1571" s="21">
        <v>1569</v>
      </c>
      <c r="B1571" t="s">
        <v>3010</v>
      </c>
      <c r="C1571" t="s">
        <v>3011</v>
      </c>
      <c r="D1571">
        <v>5.681108E-2</v>
      </c>
      <c r="E1571">
        <v>3.3</v>
      </c>
    </row>
    <row r="1572" spans="1:5" x14ac:dyDescent="0.25">
      <c r="A1572" s="21">
        <v>1570</v>
      </c>
      <c r="B1572" t="s">
        <v>3012</v>
      </c>
      <c r="C1572" t="s">
        <v>3013</v>
      </c>
      <c r="D1572">
        <v>0.187554</v>
      </c>
      <c r="E1572">
        <v>25.1</v>
      </c>
    </row>
    <row r="1573" spans="1:5" x14ac:dyDescent="0.25">
      <c r="A1573" s="21">
        <v>1571</v>
      </c>
      <c r="B1573" t="s">
        <v>3014</v>
      </c>
      <c r="C1573" t="s">
        <v>3015</v>
      </c>
      <c r="D1573">
        <v>4.5409199999999997E-2</v>
      </c>
      <c r="E1573">
        <v>-10.1</v>
      </c>
    </row>
    <row r="1574" spans="1:5" x14ac:dyDescent="0.25">
      <c r="A1574" s="21">
        <v>1572</v>
      </c>
      <c r="B1574" t="s">
        <v>3016</v>
      </c>
      <c r="C1574" t="s">
        <v>3017</v>
      </c>
      <c r="D1574">
        <v>0.24456700000000001</v>
      </c>
      <c r="E1574">
        <v>7.2</v>
      </c>
    </row>
    <row r="1575" spans="1:5" x14ac:dyDescent="0.25">
      <c r="A1575" s="21">
        <v>1573</v>
      </c>
      <c r="B1575" t="s">
        <v>3018</v>
      </c>
      <c r="C1575" t="s">
        <v>3019</v>
      </c>
      <c r="D1575">
        <v>5.2711499999999996E-3</v>
      </c>
      <c r="E1575">
        <v>-0.1</v>
      </c>
    </row>
    <row r="1576" spans="1:5" x14ac:dyDescent="0.25">
      <c r="A1576" s="21">
        <v>1574</v>
      </c>
      <c r="B1576" t="s">
        <v>3020</v>
      </c>
      <c r="C1576" t="s">
        <v>3021</v>
      </c>
      <c r="D1576">
        <v>1.8124379999999999E-2</v>
      </c>
      <c r="E1576">
        <v>-2.9</v>
      </c>
    </row>
    <row r="1577" spans="1:5" x14ac:dyDescent="0.25">
      <c r="A1577" s="21">
        <v>1575</v>
      </c>
      <c r="B1577" t="s">
        <v>3022</v>
      </c>
      <c r="C1577" t="s">
        <v>3023</v>
      </c>
      <c r="D1577">
        <v>2777.51</v>
      </c>
      <c r="E1577">
        <v>-6.9</v>
      </c>
    </row>
    <row r="1578" spans="1:5" x14ac:dyDescent="0.25">
      <c r="A1578" s="21">
        <v>1576</v>
      </c>
      <c r="B1578" t="s">
        <v>3024</v>
      </c>
      <c r="C1578" t="s">
        <v>3025</v>
      </c>
      <c r="D1578">
        <v>3.5191630000000002E-2</v>
      </c>
      <c r="E1578">
        <v>0</v>
      </c>
    </row>
    <row r="1579" spans="1:5" x14ac:dyDescent="0.25">
      <c r="A1579" s="21">
        <v>1577</v>
      </c>
      <c r="B1579" t="s">
        <v>3026</v>
      </c>
      <c r="C1579" t="s">
        <v>3027</v>
      </c>
      <c r="D1579">
        <v>1.680912E-2</v>
      </c>
      <c r="E1579">
        <v>-1.2</v>
      </c>
    </row>
    <row r="1580" spans="1:5" x14ac:dyDescent="0.25">
      <c r="A1580" s="21">
        <v>1578</v>
      </c>
      <c r="B1580" t="s">
        <v>3028</v>
      </c>
      <c r="C1580" t="s">
        <v>3029</v>
      </c>
      <c r="D1580">
        <v>0.42541899999999999</v>
      </c>
      <c r="E1580">
        <v>1</v>
      </c>
    </row>
    <row r="1581" spans="1:5" x14ac:dyDescent="0.25">
      <c r="A1581" s="21">
        <v>1579</v>
      </c>
      <c r="B1581" t="s">
        <v>3030</v>
      </c>
      <c r="C1581" t="s">
        <v>3031</v>
      </c>
      <c r="D1581">
        <v>8.74</v>
      </c>
      <c r="E1581">
        <v>-4.2</v>
      </c>
    </row>
    <row r="1582" spans="1:5" x14ac:dyDescent="0.25">
      <c r="A1582" s="21">
        <v>1580</v>
      </c>
      <c r="B1582" t="s">
        <v>3032</v>
      </c>
      <c r="C1582" t="s">
        <v>3033</v>
      </c>
      <c r="D1582">
        <v>3.07</v>
      </c>
      <c r="E1582">
        <v>7</v>
      </c>
    </row>
    <row r="1583" spans="1:5" x14ac:dyDescent="0.25">
      <c r="A1583" s="21">
        <v>1581</v>
      </c>
      <c r="B1583" t="s">
        <v>3034</v>
      </c>
      <c r="C1583" t="s">
        <v>3035</v>
      </c>
      <c r="D1583">
        <v>0.385125</v>
      </c>
      <c r="E1583">
        <v>-8.1</v>
      </c>
    </row>
    <row r="1584" spans="1:5" x14ac:dyDescent="0.25">
      <c r="A1584" s="21">
        <v>1582</v>
      </c>
      <c r="B1584" t="s">
        <v>3036</v>
      </c>
      <c r="C1584" t="s">
        <v>3037</v>
      </c>
      <c r="D1584">
        <v>6.2097400000000001E-3</v>
      </c>
      <c r="E1584">
        <v>-3.5</v>
      </c>
    </row>
    <row r="1585" spans="1:5" x14ac:dyDescent="0.25">
      <c r="A1585" s="21">
        <v>1583</v>
      </c>
      <c r="B1585" t="s">
        <v>3038</v>
      </c>
      <c r="C1585" t="s">
        <v>3039</v>
      </c>
      <c r="D1585">
        <v>0.298238</v>
      </c>
      <c r="E1585">
        <v>-0.2</v>
      </c>
    </row>
    <row r="1586" spans="1:5" x14ac:dyDescent="0.25">
      <c r="A1586" s="21">
        <v>1584</v>
      </c>
      <c r="B1586" t="s">
        <v>3040</v>
      </c>
      <c r="C1586" t="s">
        <v>3041</v>
      </c>
      <c r="D1586">
        <v>1.9636499999999999E-3</v>
      </c>
      <c r="E1586">
        <v>-7.5</v>
      </c>
    </row>
    <row r="1587" spans="1:5" x14ac:dyDescent="0.25">
      <c r="A1587" s="21">
        <v>1585</v>
      </c>
      <c r="B1587" t="s">
        <v>3042</v>
      </c>
      <c r="C1587" t="s">
        <v>3043</v>
      </c>
      <c r="D1587">
        <v>2.2820700000000002E-3</v>
      </c>
      <c r="E1587">
        <v>27.1</v>
      </c>
    </row>
    <row r="1588" spans="1:5" x14ac:dyDescent="0.25">
      <c r="A1588" s="21">
        <v>1586</v>
      </c>
      <c r="B1588" t="s">
        <v>3044</v>
      </c>
      <c r="C1588" t="s">
        <v>3045</v>
      </c>
      <c r="D1588">
        <v>3.070736E-2</v>
      </c>
      <c r="E1588">
        <v>0.6</v>
      </c>
    </row>
    <row r="1589" spans="1:5" x14ac:dyDescent="0.25">
      <c r="A1589" s="21">
        <v>1587</v>
      </c>
      <c r="B1589" t="s">
        <v>3046</v>
      </c>
      <c r="C1589" t="s">
        <v>3047</v>
      </c>
      <c r="D1589">
        <v>0.20053099999999999</v>
      </c>
      <c r="E1589">
        <v>69.2</v>
      </c>
    </row>
    <row r="1590" spans="1:5" x14ac:dyDescent="0.25">
      <c r="A1590" s="21">
        <v>1588</v>
      </c>
      <c r="B1590" t="s">
        <v>3048</v>
      </c>
      <c r="C1590" t="s">
        <v>3049</v>
      </c>
      <c r="D1590">
        <v>168.55</v>
      </c>
      <c r="E1590">
        <v>-0.5</v>
      </c>
    </row>
    <row r="1591" spans="1:5" x14ac:dyDescent="0.25">
      <c r="A1591" s="21">
        <v>1589</v>
      </c>
      <c r="B1591" t="s">
        <v>3050</v>
      </c>
      <c r="C1591" t="s">
        <v>3051</v>
      </c>
      <c r="D1591">
        <v>7.6248499999999999E-3</v>
      </c>
      <c r="E1591">
        <v>-4.5999999999999996</v>
      </c>
    </row>
    <row r="1592" spans="1:5" x14ac:dyDescent="0.25">
      <c r="A1592" s="21">
        <v>1590</v>
      </c>
      <c r="B1592" t="s">
        <v>3052</v>
      </c>
      <c r="C1592" t="s">
        <v>3053</v>
      </c>
      <c r="D1592">
        <v>2.0299999999999998</v>
      </c>
      <c r="E1592">
        <v>-17</v>
      </c>
    </row>
    <row r="1593" spans="1:5" x14ac:dyDescent="0.25">
      <c r="A1593" s="21">
        <v>1591</v>
      </c>
      <c r="B1593" t="s">
        <v>3054</v>
      </c>
      <c r="C1593" t="s">
        <v>3055</v>
      </c>
      <c r="D1593">
        <v>2.7257900000000001E-3</v>
      </c>
      <c r="E1593">
        <v>4.5</v>
      </c>
    </row>
    <row r="1594" spans="1:5" x14ac:dyDescent="0.25">
      <c r="A1594" s="21">
        <v>1592</v>
      </c>
      <c r="B1594" t="s">
        <v>3056</v>
      </c>
      <c r="C1594" t="s">
        <v>3057</v>
      </c>
      <c r="D1594">
        <v>7.3732499999999996E-3</v>
      </c>
      <c r="E1594">
        <v>-6.1</v>
      </c>
    </row>
    <row r="1595" spans="1:5" x14ac:dyDescent="0.25">
      <c r="A1595" s="21">
        <v>1593</v>
      </c>
      <c r="B1595" t="s">
        <v>3058</v>
      </c>
      <c r="C1595" t="s">
        <v>3059</v>
      </c>
      <c r="D1595">
        <v>0.13159799999999999</v>
      </c>
      <c r="E1595">
        <v>-42.3</v>
      </c>
    </row>
    <row r="1596" spans="1:5" x14ac:dyDescent="0.25">
      <c r="A1596" s="21">
        <v>1594</v>
      </c>
      <c r="B1596" t="s">
        <v>3060</v>
      </c>
      <c r="C1596" t="s">
        <v>3061</v>
      </c>
      <c r="D1596">
        <v>58867</v>
      </c>
      <c r="E1596">
        <v>0</v>
      </c>
    </row>
    <row r="1597" spans="1:5" x14ac:dyDescent="0.25">
      <c r="A1597" s="21">
        <v>1595</v>
      </c>
      <c r="B1597" t="s">
        <v>3062</v>
      </c>
      <c r="C1597" t="s">
        <v>3063</v>
      </c>
      <c r="D1597">
        <v>6.3283999999999997E-4</v>
      </c>
      <c r="E1597">
        <v>6.4</v>
      </c>
    </row>
    <row r="1598" spans="1:5" x14ac:dyDescent="0.25">
      <c r="A1598" s="21">
        <v>1596</v>
      </c>
      <c r="B1598" t="s">
        <v>3064</v>
      </c>
      <c r="C1598" t="s">
        <v>3065</v>
      </c>
      <c r="D1598">
        <v>2.08</v>
      </c>
      <c r="E1598">
        <v>3.2</v>
      </c>
    </row>
    <row r="1599" spans="1:5" x14ac:dyDescent="0.25">
      <c r="A1599" s="21">
        <v>1597</v>
      </c>
      <c r="B1599" t="s">
        <v>3066</v>
      </c>
      <c r="C1599" t="s">
        <v>3067</v>
      </c>
      <c r="D1599">
        <v>1.19571E-3</v>
      </c>
      <c r="E1599">
        <v>209.2</v>
      </c>
    </row>
    <row r="1600" spans="1:5" x14ac:dyDescent="0.25">
      <c r="A1600" s="21">
        <v>1598</v>
      </c>
      <c r="B1600" t="s">
        <v>3068</v>
      </c>
      <c r="C1600" t="s">
        <v>3069</v>
      </c>
      <c r="D1600">
        <v>3.3824300000000001E-3</v>
      </c>
      <c r="E1600">
        <v>-3.1</v>
      </c>
    </row>
    <row r="1601" spans="1:5" x14ac:dyDescent="0.25">
      <c r="A1601" s="21">
        <v>1599</v>
      </c>
      <c r="B1601" t="s">
        <v>3070</v>
      </c>
      <c r="C1601" t="s">
        <v>3071</v>
      </c>
      <c r="D1601">
        <v>1.1755E-4</v>
      </c>
      <c r="E1601">
        <v>-34.1</v>
      </c>
    </row>
    <row r="1602" spans="1:5" x14ac:dyDescent="0.25">
      <c r="A1602" s="21">
        <v>1600</v>
      </c>
      <c r="B1602" t="s">
        <v>3072</v>
      </c>
      <c r="C1602" t="s">
        <v>3073</v>
      </c>
      <c r="D1602">
        <v>1.629912E-2</v>
      </c>
      <c r="E1602">
        <v>-5.3</v>
      </c>
    </row>
    <row r="1603" spans="1:5" x14ac:dyDescent="0.25">
      <c r="A1603" s="21">
        <v>1601</v>
      </c>
      <c r="B1603" t="s">
        <v>3074</v>
      </c>
      <c r="C1603" t="s">
        <v>3075</v>
      </c>
      <c r="D1603">
        <v>2.8979660000000001E-2</v>
      </c>
      <c r="E1603">
        <v>3.3</v>
      </c>
    </row>
    <row r="1604" spans="1:5" x14ac:dyDescent="0.25">
      <c r="A1604" s="21">
        <v>1602</v>
      </c>
      <c r="B1604" t="s">
        <v>3076</v>
      </c>
      <c r="C1604" t="s">
        <v>3077</v>
      </c>
      <c r="D1604">
        <v>6.2028999999999999E-3</v>
      </c>
      <c r="E1604">
        <v>0.5</v>
      </c>
    </row>
    <row r="1605" spans="1:5" x14ac:dyDescent="0.25">
      <c r="A1605" s="21">
        <v>1603</v>
      </c>
      <c r="B1605" t="s">
        <v>3078</v>
      </c>
      <c r="C1605" t="s">
        <v>3079</v>
      </c>
      <c r="D1605">
        <v>7.1508600000000002E-3</v>
      </c>
      <c r="E1605">
        <v>23.1</v>
      </c>
    </row>
    <row r="1606" spans="1:5" x14ac:dyDescent="0.25">
      <c r="A1606" s="21">
        <v>1604</v>
      </c>
      <c r="B1606" t="s">
        <v>3080</v>
      </c>
      <c r="C1606" t="s">
        <v>3081</v>
      </c>
      <c r="D1606">
        <v>2.4121300000000002E-3</v>
      </c>
      <c r="E1606">
        <v>-24.4</v>
      </c>
    </row>
    <row r="1607" spans="1:5" x14ac:dyDescent="0.25">
      <c r="A1607" s="21">
        <v>1605</v>
      </c>
      <c r="B1607" t="s">
        <v>3082</v>
      </c>
      <c r="C1607" t="s">
        <v>3083</v>
      </c>
      <c r="D1607">
        <v>1.3628009999999999E-2</v>
      </c>
      <c r="E1607">
        <v>-10.6</v>
      </c>
    </row>
    <row r="1608" spans="1:5" x14ac:dyDescent="0.25">
      <c r="A1608" s="21">
        <v>1606</v>
      </c>
      <c r="B1608" t="s">
        <v>3084</v>
      </c>
      <c r="C1608" t="s">
        <v>3085</v>
      </c>
      <c r="D1608">
        <v>1.3</v>
      </c>
      <c r="E1608">
        <v>14.3</v>
      </c>
    </row>
    <row r="1609" spans="1:5" x14ac:dyDescent="0.25">
      <c r="A1609" s="21">
        <v>1607</v>
      </c>
      <c r="B1609" t="s">
        <v>3086</v>
      </c>
      <c r="C1609" t="s">
        <v>3087</v>
      </c>
      <c r="D1609">
        <v>0.14601800000000001</v>
      </c>
      <c r="E1609">
        <v>-6.9</v>
      </c>
    </row>
    <row r="1610" spans="1:5" x14ac:dyDescent="0.25">
      <c r="A1610" s="21">
        <v>1608</v>
      </c>
      <c r="B1610" t="s">
        <v>3088</v>
      </c>
      <c r="C1610" t="s">
        <v>3088</v>
      </c>
      <c r="D1610">
        <v>1.05</v>
      </c>
      <c r="E1610">
        <v>-15.9</v>
      </c>
    </row>
    <row r="1611" spans="1:5" x14ac:dyDescent="0.25">
      <c r="A1611" s="21">
        <v>1609</v>
      </c>
      <c r="B1611" t="s">
        <v>3089</v>
      </c>
      <c r="C1611" t="s">
        <v>3090</v>
      </c>
      <c r="D1611">
        <v>3.3442670000000001E-2</v>
      </c>
      <c r="E1611">
        <v>16.3</v>
      </c>
    </row>
    <row r="1612" spans="1:5" x14ac:dyDescent="0.25">
      <c r="A1612" s="21">
        <v>1610</v>
      </c>
      <c r="B1612" t="s">
        <v>3091</v>
      </c>
      <c r="C1612" t="s">
        <v>3092</v>
      </c>
      <c r="D1612">
        <v>2.2307300000000002E-3</v>
      </c>
      <c r="E1612">
        <v>4.7</v>
      </c>
    </row>
    <row r="1613" spans="1:5" x14ac:dyDescent="0.25">
      <c r="A1613" s="21">
        <v>1611</v>
      </c>
      <c r="B1613" t="s">
        <v>3093</v>
      </c>
      <c r="C1613" t="s">
        <v>3094</v>
      </c>
      <c r="D1613">
        <v>1.315405E-2</v>
      </c>
      <c r="E1613">
        <v>37.6</v>
      </c>
    </row>
    <row r="1614" spans="1:5" x14ac:dyDescent="0.25">
      <c r="A1614" s="21">
        <v>1612</v>
      </c>
      <c r="B1614" t="s">
        <v>3095</v>
      </c>
      <c r="C1614" t="s">
        <v>3096</v>
      </c>
      <c r="D1614">
        <v>55.48</v>
      </c>
      <c r="E1614">
        <v>2.7</v>
      </c>
    </row>
    <row r="1615" spans="1:5" x14ac:dyDescent="0.25">
      <c r="A1615" s="21">
        <v>1613</v>
      </c>
      <c r="B1615" t="s">
        <v>3097</v>
      </c>
      <c r="C1615" t="s">
        <v>3098</v>
      </c>
      <c r="D1615">
        <v>2.95203E-3</v>
      </c>
      <c r="E1615">
        <v>0</v>
      </c>
    </row>
    <row r="1616" spans="1:5" x14ac:dyDescent="0.25">
      <c r="A1616" s="21">
        <v>1614</v>
      </c>
      <c r="B1616" t="s">
        <v>3099</v>
      </c>
      <c r="C1616" t="s">
        <v>3100</v>
      </c>
      <c r="D1616">
        <v>2.8347699999999999E-3</v>
      </c>
      <c r="E1616">
        <v>-4.9000000000000004</v>
      </c>
    </row>
    <row r="1617" spans="1:5" x14ac:dyDescent="0.25">
      <c r="A1617" s="21">
        <v>1615</v>
      </c>
      <c r="B1617" t="s">
        <v>3101</v>
      </c>
      <c r="C1617" t="s">
        <v>3102</v>
      </c>
      <c r="D1617">
        <v>0.109336</v>
      </c>
      <c r="E1617">
        <v>7.8</v>
      </c>
    </row>
    <row r="1618" spans="1:5" x14ac:dyDescent="0.25">
      <c r="A1618" s="21">
        <v>1616</v>
      </c>
      <c r="B1618" t="s">
        <v>3103</v>
      </c>
      <c r="C1618" t="s">
        <v>3104</v>
      </c>
      <c r="D1618">
        <v>3.02</v>
      </c>
      <c r="E1618">
        <v>5.0999999999999996</v>
      </c>
    </row>
    <row r="1619" spans="1:5" x14ac:dyDescent="0.25">
      <c r="A1619" s="21">
        <v>1617</v>
      </c>
      <c r="B1619" t="s">
        <v>3105</v>
      </c>
      <c r="C1619" t="s">
        <v>3106</v>
      </c>
      <c r="D1619">
        <v>9.1506799999999996E-3</v>
      </c>
      <c r="E1619">
        <v>-14.4</v>
      </c>
    </row>
    <row r="1620" spans="1:5" x14ac:dyDescent="0.25">
      <c r="A1620" s="21">
        <v>1618</v>
      </c>
      <c r="B1620" t="s">
        <v>3107</v>
      </c>
      <c r="C1620" t="s">
        <v>3108</v>
      </c>
      <c r="D1620">
        <v>0.17132900000000001</v>
      </c>
      <c r="E1620">
        <v>0.1</v>
      </c>
    </row>
    <row r="1621" spans="1:5" x14ac:dyDescent="0.25">
      <c r="A1621" s="21">
        <v>1619</v>
      </c>
      <c r="B1621" t="s">
        <v>3109</v>
      </c>
      <c r="C1621" t="s">
        <v>3110</v>
      </c>
      <c r="D1621">
        <v>1.93264E-3</v>
      </c>
      <c r="E1621">
        <v>0.1</v>
      </c>
    </row>
    <row r="1622" spans="1:5" x14ac:dyDescent="0.25">
      <c r="A1622" s="21">
        <v>1620</v>
      </c>
      <c r="B1622" t="s">
        <v>3111</v>
      </c>
      <c r="C1622" t="s">
        <v>3112</v>
      </c>
      <c r="D1622">
        <v>1.5543499999999999E-3</v>
      </c>
      <c r="E1622">
        <v>-3</v>
      </c>
    </row>
    <row r="1623" spans="1:5" x14ac:dyDescent="0.25">
      <c r="A1623" s="21">
        <v>1621</v>
      </c>
      <c r="B1623" t="s">
        <v>3113</v>
      </c>
      <c r="C1623" t="s">
        <v>3114</v>
      </c>
      <c r="D1623">
        <v>5.3391100000000002E-3</v>
      </c>
      <c r="E1623">
        <v>-21.9</v>
      </c>
    </row>
    <row r="1624" spans="1:5" x14ac:dyDescent="0.25">
      <c r="A1624" s="21">
        <v>1622</v>
      </c>
      <c r="B1624" t="s">
        <v>3115</v>
      </c>
      <c r="C1624" t="s">
        <v>3116</v>
      </c>
      <c r="D1624">
        <v>0.113706</v>
      </c>
      <c r="E1624">
        <v>1.6</v>
      </c>
    </row>
    <row r="1625" spans="1:5" x14ac:dyDescent="0.25">
      <c r="A1625" s="21">
        <v>1623</v>
      </c>
      <c r="B1625" t="s">
        <v>3117</v>
      </c>
      <c r="C1625" t="s">
        <v>3118</v>
      </c>
      <c r="D1625">
        <v>1.68903E-3</v>
      </c>
      <c r="E1625">
        <v>-12.8</v>
      </c>
    </row>
    <row r="1626" spans="1:5" x14ac:dyDescent="0.25">
      <c r="A1626" s="21">
        <v>1624</v>
      </c>
      <c r="B1626" t="s">
        <v>3119</v>
      </c>
      <c r="C1626" t="s">
        <v>3120</v>
      </c>
      <c r="D1626">
        <v>0.11648</v>
      </c>
      <c r="E1626">
        <v>1.9</v>
      </c>
    </row>
    <row r="1627" spans="1:5" x14ac:dyDescent="0.25">
      <c r="A1627" s="21">
        <v>1625</v>
      </c>
      <c r="B1627" t="s">
        <v>3121</v>
      </c>
      <c r="C1627" t="s">
        <v>3122</v>
      </c>
      <c r="D1627">
        <v>27.4</v>
      </c>
      <c r="E1627">
        <v>-4.5</v>
      </c>
    </row>
    <row r="1628" spans="1:5" x14ac:dyDescent="0.25">
      <c r="A1628" s="21">
        <v>1626</v>
      </c>
      <c r="B1628" t="s">
        <v>3123</v>
      </c>
      <c r="C1628" t="s">
        <v>3124</v>
      </c>
      <c r="D1628">
        <v>4.7593000000000001E-4</v>
      </c>
      <c r="E1628">
        <v>22.9</v>
      </c>
    </row>
    <row r="1629" spans="1:5" x14ac:dyDescent="0.25">
      <c r="A1629" s="21">
        <v>1627</v>
      </c>
      <c r="B1629" t="s">
        <v>3125</v>
      </c>
      <c r="C1629" t="s">
        <v>3126</v>
      </c>
      <c r="D1629">
        <v>19.8</v>
      </c>
      <c r="E1629">
        <v>5.8</v>
      </c>
    </row>
    <row r="1630" spans="1:5" x14ac:dyDescent="0.25">
      <c r="A1630" s="21">
        <v>1628</v>
      </c>
      <c r="B1630" t="s">
        <v>3127</v>
      </c>
      <c r="C1630" t="s">
        <v>2500</v>
      </c>
      <c r="D1630">
        <v>3.34553E-2</v>
      </c>
      <c r="E1630">
        <v>4.7</v>
      </c>
    </row>
    <row r="1631" spans="1:5" x14ac:dyDescent="0.25">
      <c r="A1631" s="21">
        <v>1629</v>
      </c>
      <c r="B1631" t="s">
        <v>3128</v>
      </c>
      <c r="C1631" t="s">
        <v>3129</v>
      </c>
      <c r="D1631">
        <v>5.9049999999999999E-5</v>
      </c>
      <c r="E1631">
        <v>0</v>
      </c>
    </row>
    <row r="1632" spans="1:5" x14ac:dyDescent="0.25">
      <c r="A1632" s="21">
        <v>1630</v>
      </c>
      <c r="B1632" t="s">
        <v>3130</v>
      </c>
      <c r="C1632" t="s">
        <v>3131</v>
      </c>
      <c r="D1632">
        <v>0.175404</v>
      </c>
      <c r="E1632">
        <v>-11.5</v>
      </c>
    </row>
    <row r="1633" spans="1:5" x14ac:dyDescent="0.25">
      <c r="A1633" s="21">
        <v>1631</v>
      </c>
      <c r="B1633" t="s">
        <v>3132</v>
      </c>
      <c r="C1633" t="s">
        <v>3133</v>
      </c>
      <c r="D1633">
        <v>1.17</v>
      </c>
      <c r="E1633">
        <v>-7.5</v>
      </c>
    </row>
    <row r="1634" spans="1:5" x14ac:dyDescent="0.25">
      <c r="A1634" s="21">
        <v>1632</v>
      </c>
      <c r="B1634" t="s">
        <v>3134</v>
      </c>
      <c r="C1634" t="s">
        <v>3135</v>
      </c>
      <c r="D1634">
        <v>5.7809999999999997E-5</v>
      </c>
      <c r="E1634">
        <v>1.7</v>
      </c>
    </row>
    <row r="1635" spans="1:5" x14ac:dyDescent="0.25">
      <c r="A1635" s="21">
        <v>1633</v>
      </c>
      <c r="B1635" t="s">
        <v>3136</v>
      </c>
      <c r="C1635" t="s">
        <v>3137</v>
      </c>
      <c r="D1635">
        <v>2.7685000000000001E-3</v>
      </c>
      <c r="E1635">
        <v>-18</v>
      </c>
    </row>
    <row r="1636" spans="1:5" x14ac:dyDescent="0.25">
      <c r="A1636" s="21">
        <v>1634</v>
      </c>
      <c r="B1636" t="s">
        <v>3138</v>
      </c>
      <c r="C1636" t="s">
        <v>3139</v>
      </c>
      <c r="D1636">
        <v>0.77623799999999998</v>
      </c>
      <c r="E1636">
        <v>34.299999999999997</v>
      </c>
    </row>
    <row r="1637" spans="1:5" x14ac:dyDescent="0.25">
      <c r="A1637" s="21">
        <v>1635</v>
      </c>
      <c r="B1637" t="s">
        <v>3140</v>
      </c>
      <c r="C1637" t="s">
        <v>3141</v>
      </c>
      <c r="D1637">
        <v>4.0052669999999999E-2</v>
      </c>
      <c r="E1637">
        <v>-3.3</v>
      </c>
    </row>
    <row r="1638" spans="1:5" x14ac:dyDescent="0.25">
      <c r="A1638" s="21">
        <v>1636</v>
      </c>
      <c r="B1638" t="s">
        <v>3142</v>
      </c>
      <c r="C1638" t="s">
        <v>3143</v>
      </c>
      <c r="D1638">
        <v>8.7552299999999993E-3</v>
      </c>
      <c r="E1638">
        <v>6.1</v>
      </c>
    </row>
    <row r="1639" spans="1:5" x14ac:dyDescent="0.25">
      <c r="A1639" s="21">
        <v>1637</v>
      </c>
      <c r="B1639" t="s">
        <v>3144</v>
      </c>
      <c r="C1639" t="s">
        <v>1534</v>
      </c>
      <c r="D1639">
        <v>1.14948E-3</v>
      </c>
      <c r="E1639">
        <v>-3</v>
      </c>
    </row>
    <row r="1640" spans="1:5" x14ac:dyDescent="0.25">
      <c r="A1640" s="21">
        <v>1638</v>
      </c>
      <c r="B1640" t="s">
        <v>3145</v>
      </c>
      <c r="C1640" t="s">
        <v>3146</v>
      </c>
      <c r="D1640">
        <v>2.8092099999999999E-3</v>
      </c>
      <c r="E1640">
        <v>-0.3</v>
      </c>
    </row>
    <row r="1641" spans="1:5" x14ac:dyDescent="0.25">
      <c r="A1641" s="21">
        <v>1639</v>
      </c>
      <c r="B1641" t="s">
        <v>3147</v>
      </c>
      <c r="C1641" t="s">
        <v>3148</v>
      </c>
      <c r="D1641">
        <v>5.7755670000000002E-2</v>
      </c>
      <c r="E1641">
        <v>0</v>
      </c>
    </row>
    <row r="1642" spans="1:5" x14ac:dyDescent="0.25">
      <c r="A1642" s="21">
        <v>1640</v>
      </c>
      <c r="B1642" t="s">
        <v>3149</v>
      </c>
      <c r="C1642" t="s">
        <v>3150</v>
      </c>
      <c r="D1642">
        <v>5.1349239999999997E-2</v>
      </c>
      <c r="E1642">
        <v>1.4</v>
      </c>
    </row>
    <row r="1643" spans="1:5" x14ac:dyDescent="0.25">
      <c r="A1643" s="21">
        <v>1641</v>
      </c>
      <c r="B1643" t="s">
        <v>3151</v>
      </c>
      <c r="C1643" t="s">
        <v>3152</v>
      </c>
      <c r="D1643">
        <v>0.16329299999999999</v>
      </c>
      <c r="E1643">
        <v>0</v>
      </c>
    </row>
    <row r="1644" spans="1:5" x14ac:dyDescent="0.25">
      <c r="A1644" s="21">
        <v>1642</v>
      </c>
      <c r="B1644" t="s">
        <v>3153</v>
      </c>
      <c r="C1644" t="s">
        <v>3154</v>
      </c>
      <c r="D1644">
        <v>3528.81</v>
      </c>
      <c r="E1644">
        <v>13.5</v>
      </c>
    </row>
    <row r="1645" spans="1:5" x14ac:dyDescent="0.25">
      <c r="A1645" s="21">
        <v>1643</v>
      </c>
      <c r="B1645" t="s">
        <v>3155</v>
      </c>
      <c r="C1645" t="s">
        <v>3156</v>
      </c>
      <c r="D1645">
        <v>1778.57</v>
      </c>
      <c r="E1645">
        <v>-29.6</v>
      </c>
    </row>
    <row r="1646" spans="1:5" x14ac:dyDescent="0.25">
      <c r="A1646" s="21">
        <v>1644</v>
      </c>
      <c r="B1646" t="s">
        <v>3157</v>
      </c>
      <c r="C1646" t="s">
        <v>3158</v>
      </c>
      <c r="D1646">
        <v>3.0635039999999999E-2</v>
      </c>
      <c r="E1646">
        <v>-1.5</v>
      </c>
    </row>
    <row r="1647" spans="1:5" x14ac:dyDescent="0.25">
      <c r="A1647" s="21">
        <v>1645</v>
      </c>
      <c r="B1647" t="s">
        <v>3159</v>
      </c>
      <c r="C1647" t="s">
        <v>3160</v>
      </c>
      <c r="D1647">
        <v>1.4669349999999999E-2</v>
      </c>
      <c r="E1647">
        <v>-37</v>
      </c>
    </row>
    <row r="1648" spans="1:5" x14ac:dyDescent="0.25">
      <c r="A1648" s="21">
        <v>1646</v>
      </c>
      <c r="B1648" t="s">
        <v>3161</v>
      </c>
      <c r="C1648" t="s">
        <v>3162</v>
      </c>
      <c r="D1648">
        <v>6.0527599999999999E-3</v>
      </c>
      <c r="E1648">
        <v>6.3</v>
      </c>
    </row>
    <row r="1649" spans="1:5" x14ac:dyDescent="0.25">
      <c r="A1649" s="21">
        <v>1647</v>
      </c>
      <c r="B1649" t="s">
        <v>3163</v>
      </c>
      <c r="C1649" t="s">
        <v>3164</v>
      </c>
      <c r="D1649">
        <v>1.22</v>
      </c>
      <c r="E1649">
        <v>-0.3</v>
      </c>
    </row>
    <row r="1650" spans="1:5" x14ac:dyDescent="0.25">
      <c r="A1650" s="21">
        <v>1648</v>
      </c>
      <c r="B1650" t="s">
        <v>3165</v>
      </c>
      <c r="C1650" t="s">
        <v>3166</v>
      </c>
      <c r="D1650">
        <v>2.0447199999999999E-3</v>
      </c>
      <c r="E1650">
        <v>-5.7</v>
      </c>
    </row>
    <row r="1651" spans="1:5" x14ac:dyDescent="0.25">
      <c r="A1651" s="21">
        <v>1649</v>
      </c>
      <c r="B1651" t="s">
        <v>3167</v>
      </c>
      <c r="C1651" t="s">
        <v>3168</v>
      </c>
      <c r="D1651">
        <v>5.7283639999999997E-2</v>
      </c>
      <c r="E1651">
        <v>2</v>
      </c>
    </row>
    <row r="1652" spans="1:5" x14ac:dyDescent="0.25">
      <c r="A1652" s="21">
        <v>1650</v>
      </c>
      <c r="B1652" t="s">
        <v>3169</v>
      </c>
      <c r="C1652" t="s">
        <v>3170</v>
      </c>
      <c r="D1652">
        <v>1.0532E-4</v>
      </c>
      <c r="E1652">
        <v>0</v>
      </c>
    </row>
    <row r="1653" spans="1:5" x14ac:dyDescent="0.25">
      <c r="A1653" s="21">
        <v>1651</v>
      </c>
      <c r="B1653" t="s">
        <v>3171</v>
      </c>
      <c r="C1653" t="s">
        <v>3172</v>
      </c>
      <c r="D1653">
        <v>3.7770049999999999E-2</v>
      </c>
      <c r="E1653">
        <v>-2.1</v>
      </c>
    </row>
    <row r="1654" spans="1:5" x14ac:dyDescent="0.25">
      <c r="A1654" s="21">
        <v>1652</v>
      </c>
      <c r="B1654" t="s">
        <v>3173</v>
      </c>
      <c r="C1654" t="s">
        <v>3173</v>
      </c>
      <c r="D1654">
        <v>9.0396799999999996E-3</v>
      </c>
      <c r="E1654">
        <v>0.1</v>
      </c>
    </row>
    <row r="1655" spans="1:5" x14ac:dyDescent="0.25">
      <c r="A1655" s="21">
        <v>1653</v>
      </c>
      <c r="B1655" t="s">
        <v>3174</v>
      </c>
      <c r="C1655" t="s">
        <v>3175</v>
      </c>
      <c r="D1655">
        <v>1.354378E-2</v>
      </c>
      <c r="E1655">
        <v>43.6</v>
      </c>
    </row>
    <row r="1656" spans="1:5" x14ac:dyDescent="0.25">
      <c r="A1656" s="21">
        <v>1654</v>
      </c>
      <c r="B1656" t="s">
        <v>3176</v>
      </c>
      <c r="C1656" t="s">
        <v>3177</v>
      </c>
      <c r="D1656">
        <v>1.4629E-2</v>
      </c>
      <c r="E1656">
        <v>0</v>
      </c>
    </row>
    <row r="1657" spans="1:5" x14ac:dyDescent="0.25">
      <c r="A1657" s="21">
        <v>1655</v>
      </c>
      <c r="B1657" t="s">
        <v>3178</v>
      </c>
      <c r="C1657" t="s">
        <v>3179</v>
      </c>
      <c r="D1657">
        <v>4.2011000000000001E-4</v>
      </c>
      <c r="E1657">
        <v>-0.9</v>
      </c>
    </row>
    <row r="1658" spans="1:5" x14ac:dyDescent="0.25">
      <c r="A1658" s="21">
        <v>1656</v>
      </c>
      <c r="B1658" t="s">
        <v>3180</v>
      </c>
      <c r="C1658" t="s">
        <v>3181</v>
      </c>
      <c r="D1658">
        <v>0.16455900000000001</v>
      </c>
      <c r="E1658">
        <v>4.9000000000000004</v>
      </c>
    </row>
    <row r="1659" spans="1:5" x14ac:dyDescent="0.25">
      <c r="A1659" s="21">
        <v>1657</v>
      </c>
      <c r="B1659" t="s">
        <v>3182</v>
      </c>
      <c r="C1659" t="s">
        <v>3183</v>
      </c>
      <c r="D1659">
        <v>1.75958E-3</v>
      </c>
      <c r="E1659">
        <v>-0.1</v>
      </c>
    </row>
    <row r="1660" spans="1:5" x14ac:dyDescent="0.25">
      <c r="A1660" s="21">
        <v>1658</v>
      </c>
      <c r="B1660" t="s">
        <v>3184</v>
      </c>
      <c r="C1660" t="s">
        <v>3185</v>
      </c>
      <c r="D1660">
        <v>0.129355</v>
      </c>
      <c r="E1660">
        <v>-10.3</v>
      </c>
    </row>
    <row r="1661" spans="1:5" x14ac:dyDescent="0.25">
      <c r="A1661" s="21">
        <v>1659</v>
      </c>
      <c r="B1661" t="s">
        <v>3186</v>
      </c>
      <c r="C1661" t="s">
        <v>3187</v>
      </c>
      <c r="D1661">
        <v>2.8216600000000001E-3</v>
      </c>
      <c r="E1661">
        <v>4.7</v>
      </c>
    </row>
    <row r="1662" spans="1:5" x14ac:dyDescent="0.25">
      <c r="A1662" s="21">
        <v>1660</v>
      </c>
      <c r="B1662" t="s">
        <v>3188</v>
      </c>
      <c r="C1662" t="s">
        <v>171</v>
      </c>
      <c r="D1662">
        <v>2113.63</v>
      </c>
      <c r="E1662">
        <v>-0.4</v>
      </c>
    </row>
    <row r="1663" spans="1:5" x14ac:dyDescent="0.25">
      <c r="A1663" s="21">
        <v>1661</v>
      </c>
      <c r="B1663" t="s">
        <v>3189</v>
      </c>
      <c r="C1663" t="s">
        <v>3190</v>
      </c>
      <c r="D1663">
        <v>0.18121799999999999</v>
      </c>
      <c r="E1663">
        <v>1.3</v>
      </c>
    </row>
    <row r="1664" spans="1:5" x14ac:dyDescent="0.25">
      <c r="A1664" s="21">
        <v>1662</v>
      </c>
      <c r="B1664" t="s">
        <v>3191</v>
      </c>
      <c r="C1664" t="s">
        <v>3192</v>
      </c>
      <c r="D1664">
        <v>30.57</v>
      </c>
      <c r="E1664">
        <v>-3.9</v>
      </c>
    </row>
    <row r="1665" spans="1:5" x14ac:dyDescent="0.25">
      <c r="A1665" s="21">
        <v>1663</v>
      </c>
      <c r="B1665" t="s">
        <v>3193</v>
      </c>
      <c r="C1665" t="s">
        <v>3194</v>
      </c>
      <c r="D1665">
        <v>5.3578999999999996E-4</v>
      </c>
      <c r="E1665">
        <v>-13.5</v>
      </c>
    </row>
    <row r="1666" spans="1:5" x14ac:dyDescent="0.25">
      <c r="A1666" s="21">
        <v>1664</v>
      </c>
      <c r="B1666" t="s">
        <v>3195</v>
      </c>
      <c r="C1666" t="s">
        <v>3196</v>
      </c>
      <c r="D1666">
        <v>5.190997E-2</v>
      </c>
      <c r="E1666">
        <v>4.8</v>
      </c>
    </row>
    <row r="1667" spans="1:5" x14ac:dyDescent="0.25">
      <c r="A1667" s="21">
        <v>1665</v>
      </c>
      <c r="B1667" t="s">
        <v>3197</v>
      </c>
      <c r="C1667" t="s">
        <v>3198</v>
      </c>
      <c r="D1667">
        <v>579.58000000000004</v>
      </c>
      <c r="E1667">
        <v>2.8</v>
      </c>
    </row>
    <row r="1668" spans="1:5" x14ac:dyDescent="0.25">
      <c r="A1668" s="21">
        <v>1666</v>
      </c>
      <c r="B1668" t="s">
        <v>3199</v>
      </c>
      <c r="C1668" t="s">
        <v>3200</v>
      </c>
      <c r="D1668">
        <v>1.2313000000000001E-3</v>
      </c>
      <c r="E1668">
        <v>23</v>
      </c>
    </row>
    <row r="1669" spans="1:5" x14ac:dyDescent="0.25">
      <c r="A1669" s="21">
        <v>1667</v>
      </c>
      <c r="B1669" t="s">
        <v>3201</v>
      </c>
      <c r="C1669" t="s">
        <v>3202</v>
      </c>
      <c r="D1669">
        <v>0.31464399999999998</v>
      </c>
      <c r="E1669">
        <v>6</v>
      </c>
    </row>
    <row r="1670" spans="1:5" x14ac:dyDescent="0.25">
      <c r="A1670" s="21">
        <v>1668</v>
      </c>
      <c r="B1670" t="s">
        <v>3203</v>
      </c>
      <c r="C1670" t="s">
        <v>3204</v>
      </c>
      <c r="D1670">
        <v>5.2185499999999998E-3</v>
      </c>
      <c r="E1670">
        <v>187.8</v>
      </c>
    </row>
    <row r="1671" spans="1:5" x14ac:dyDescent="0.25">
      <c r="A1671" s="21">
        <v>1669</v>
      </c>
      <c r="B1671" t="s">
        <v>3205</v>
      </c>
      <c r="C1671" t="s">
        <v>3205</v>
      </c>
      <c r="D1671">
        <v>5.8551999999999996E-4</v>
      </c>
      <c r="E1671">
        <v>-0.3</v>
      </c>
    </row>
    <row r="1672" spans="1:5" x14ac:dyDescent="0.25">
      <c r="A1672" s="21">
        <v>1670</v>
      </c>
      <c r="B1672" t="s">
        <v>3206</v>
      </c>
      <c r="C1672" t="s">
        <v>3207</v>
      </c>
      <c r="D1672">
        <v>2.7840000000000001E-5</v>
      </c>
      <c r="E1672">
        <v>0</v>
      </c>
    </row>
    <row r="1673" spans="1:5" x14ac:dyDescent="0.25">
      <c r="A1673" s="21">
        <v>1671</v>
      </c>
      <c r="B1673" t="s">
        <v>3208</v>
      </c>
      <c r="C1673" t="s">
        <v>3209</v>
      </c>
      <c r="D1673">
        <v>98.83</v>
      </c>
      <c r="E1673">
        <v>73</v>
      </c>
    </row>
    <row r="1674" spans="1:5" x14ac:dyDescent="0.25">
      <c r="A1674" s="21">
        <v>1672</v>
      </c>
      <c r="B1674" t="s">
        <v>3210</v>
      </c>
      <c r="C1674" t="s">
        <v>3211</v>
      </c>
      <c r="D1674">
        <v>2.3838900000000001E-3</v>
      </c>
      <c r="E1674">
        <v>21.9</v>
      </c>
    </row>
    <row r="1675" spans="1:5" x14ac:dyDescent="0.25">
      <c r="A1675" s="21">
        <v>1673</v>
      </c>
      <c r="B1675" t="s">
        <v>3212</v>
      </c>
      <c r="C1675" t="s">
        <v>3213</v>
      </c>
      <c r="D1675">
        <v>5.3493999999999998E-3</v>
      </c>
      <c r="E1675">
        <v>3.2</v>
      </c>
    </row>
    <row r="1676" spans="1:5" x14ac:dyDescent="0.25">
      <c r="A1676" s="21">
        <v>1674</v>
      </c>
      <c r="B1676" t="s">
        <v>3214</v>
      </c>
      <c r="C1676" t="s">
        <v>3215</v>
      </c>
      <c r="D1676">
        <v>1.01</v>
      </c>
      <c r="E1676">
        <v>0</v>
      </c>
    </row>
    <row r="1677" spans="1:5" x14ac:dyDescent="0.25">
      <c r="A1677" s="21">
        <v>1675</v>
      </c>
      <c r="B1677" t="s">
        <v>3216</v>
      </c>
      <c r="C1677" t="s">
        <v>3217</v>
      </c>
      <c r="D1677">
        <v>2.4986000000000002E-4</v>
      </c>
      <c r="E1677">
        <v>5.4</v>
      </c>
    </row>
    <row r="1678" spans="1:5" x14ac:dyDescent="0.25">
      <c r="A1678" s="21">
        <v>1676</v>
      </c>
      <c r="B1678" t="s">
        <v>3218</v>
      </c>
      <c r="C1678" t="s">
        <v>3219</v>
      </c>
      <c r="D1678">
        <v>1.3931829999999999E-2</v>
      </c>
      <c r="E1678">
        <v>-0.7</v>
      </c>
    </row>
    <row r="1679" spans="1:5" x14ac:dyDescent="0.25">
      <c r="A1679" s="21">
        <v>1677</v>
      </c>
      <c r="B1679" t="s">
        <v>3220</v>
      </c>
      <c r="C1679" t="s">
        <v>3221</v>
      </c>
      <c r="D1679">
        <v>0.121354</v>
      </c>
      <c r="E1679">
        <v>0</v>
      </c>
    </row>
    <row r="1680" spans="1:5" x14ac:dyDescent="0.25">
      <c r="A1680" s="21">
        <v>1678</v>
      </c>
      <c r="B1680" t="s">
        <v>3222</v>
      </c>
      <c r="C1680" t="s">
        <v>3223</v>
      </c>
      <c r="D1680">
        <v>1.0442699999999999E-3</v>
      </c>
      <c r="E1680">
        <v>149.19999999999999</v>
      </c>
    </row>
    <row r="1681" spans="1:5" x14ac:dyDescent="0.25">
      <c r="A1681" s="21">
        <v>1679</v>
      </c>
      <c r="B1681" t="s">
        <v>3224</v>
      </c>
      <c r="C1681" t="s">
        <v>3225</v>
      </c>
      <c r="D1681">
        <v>1.8196670000000002E-2</v>
      </c>
      <c r="E1681">
        <v>-31.2</v>
      </c>
    </row>
    <row r="1682" spans="1:5" x14ac:dyDescent="0.25">
      <c r="A1682" s="21">
        <v>1680</v>
      </c>
      <c r="B1682" t="s">
        <v>3226</v>
      </c>
      <c r="C1682" t="s">
        <v>3227</v>
      </c>
      <c r="D1682">
        <v>0.36812499999999998</v>
      </c>
      <c r="E1682">
        <v>1.5</v>
      </c>
    </row>
    <row r="1683" spans="1:5" x14ac:dyDescent="0.25">
      <c r="A1683" s="21">
        <v>1681</v>
      </c>
      <c r="B1683" t="s">
        <v>3228</v>
      </c>
      <c r="C1683" t="s">
        <v>3229</v>
      </c>
      <c r="D1683">
        <v>41.68</v>
      </c>
      <c r="E1683">
        <v>11.3</v>
      </c>
    </row>
    <row r="1684" spans="1:5" x14ac:dyDescent="0.25">
      <c r="A1684" s="21">
        <v>1682</v>
      </c>
      <c r="B1684" t="s">
        <v>3230</v>
      </c>
      <c r="C1684" t="s">
        <v>3231</v>
      </c>
      <c r="D1684">
        <v>1.9040999999999999E-4</v>
      </c>
      <c r="E1684">
        <v>93.6</v>
      </c>
    </row>
    <row r="1685" spans="1:5" x14ac:dyDescent="0.25">
      <c r="A1685" s="21">
        <v>1683</v>
      </c>
      <c r="B1685" t="s">
        <v>3232</v>
      </c>
      <c r="C1685" t="s">
        <v>3233</v>
      </c>
      <c r="D1685">
        <v>1.5861E-4</v>
      </c>
      <c r="E1685">
        <v>0</v>
      </c>
    </row>
    <row r="1686" spans="1:5" x14ac:dyDescent="0.25">
      <c r="A1686" s="21">
        <v>1684</v>
      </c>
      <c r="B1686" t="s">
        <v>3234</v>
      </c>
      <c r="C1686" t="s">
        <v>3235</v>
      </c>
      <c r="D1686">
        <v>3.1087599999999999E-3</v>
      </c>
      <c r="E1686">
        <v>-2.2999999999999998</v>
      </c>
    </row>
    <row r="1687" spans="1:5" x14ac:dyDescent="0.25">
      <c r="A1687" s="21">
        <v>1685</v>
      </c>
      <c r="B1687" t="s">
        <v>3236</v>
      </c>
      <c r="C1687" t="s">
        <v>3237</v>
      </c>
      <c r="D1687">
        <v>5.4476610000000002E-2</v>
      </c>
      <c r="E1687">
        <v>0</v>
      </c>
    </row>
    <row r="1688" spans="1:5" x14ac:dyDescent="0.25">
      <c r="A1688" s="21">
        <v>1686</v>
      </c>
      <c r="B1688" t="s">
        <v>3238</v>
      </c>
      <c r="C1688" t="s">
        <v>3239</v>
      </c>
      <c r="D1688">
        <v>17.79</v>
      </c>
      <c r="E1688">
        <v>-13.5</v>
      </c>
    </row>
    <row r="1689" spans="1:5" x14ac:dyDescent="0.25">
      <c r="A1689" s="21">
        <v>1687</v>
      </c>
      <c r="B1689" t="s">
        <v>3240</v>
      </c>
      <c r="C1689" t="s">
        <v>3241</v>
      </c>
      <c r="D1689">
        <v>2.9774000000000001E-4</v>
      </c>
      <c r="E1689">
        <v>21.5</v>
      </c>
    </row>
    <row r="1690" spans="1:5" x14ac:dyDescent="0.25">
      <c r="A1690" s="21">
        <v>1688</v>
      </c>
      <c r="B1690" t="s">
        <v>3242</v>
      </c>
      <c r="C1690" t="s">
        <v>3243</v>
      </c>
      <c r="D1690">
        <v>1.17297E-3</v>
      </c>
      <c r="E1690">
        <v>-0.1</v>
      </c>
    </row>
    <row r="1691" spans="1:5" x14ac:dyDescent="0.25">
      <c r="A1691" s="21">
        <v>1689</v>
      </c>
      <c r="B1691" t="s">
        <v>3244</v>
      </c>
      <c r="C1691" t="s">
        <v>3245</v>
      </c>
      <c r="D1691">
        <v>4.0170400000000004E-3</v>
      </c>
      <c r="E1691">
        <v>-50.4</v>
      </c>
    </row>
    <row r="1692" spans="1:5" x14ac:dyDescent="0.25">
      <c r="A1692" s="21">
        <v>1690</v>
      </c>
      <c r="B1692" t="s">
        <v>3246</v>
      </c>
      <c r="C1692" t="s">
        <v>3247</v>
      </c>
      <c r="D1692">
        <v>6.7176199999999997E-3</v>
      </c>
      <c r="E1692">
        <v>1.9</v>
      </c>
    </row>
    <row r="1693" spans="1:5" x14ac:dyDescent="0.25">
      <c r="A1693" s="21">
        <v>1691</v>
      </c>
      <c r="B1693" t="s">
        <v>3248</v>
      </c>
      <c r="C1693" t="s">
        <v>3249</v>
      </c>
      <c r="D1693">
        <v>1.6</v>
      </c>
      <c r="E1693">
        <v>-25</v>
      </c>
    </row>
    <row r="1694" spans="1:5" x14ac:dyDescent="0.25">
      <c r="A1694" s="21">
        <v>1692</v>
      </c>
      <c r="B1694" t="s">
        <v>3250</v>
      </c>
      <c r="C1694" t="s">
        <v>3251</v>
      </c>
      <c r="D1694">
        <v>7.3250000000000005E-5</v>
      </c>
      <c r="E1694">
        <v>18.399999999999999</v>
      </c>
    </row>
    <row r="1695" spans="1:5" x14ac:dyDescent="0.25">
      <c r="A1695" s="21">
        <v>1693</v>
      </c>
      <c r="B1695" t="s">
        <v>3252</v>
      </c>
      <c r="C1695" t="s">
        <v>3253</v>
      </c>
      <c r="D1695">
        <v>3.8734530000000003E-2</v>
      </c>
      <c r="E1695">
        <v>5.4</v>
      </c>
    </row>
    <row r="1696" spans="1:5" x14ac:dyDescent="0.25">
      <c r="A1696" s="21">
        <v>1694</v>
      </c>
      <c r="B1696" t="s">
        <v>3254</v>
      </c>
      <c r="C1696" t="s">
        <v>3255</v>
      </c>
      <c r="D1696">
        <v>0.13312499999999999</v>
      </c>
      <c r="E1696">
        <v>0</v>
      </c>
    </row>
    <row r="1697" spans="1:5" x14ac:dyDescent="0.25">
      <c r="A1697" s="21">
        <v>1695</v>
      </c>
      <c r="B1697" t="s">
        <v>3256</v>
      </c>
      <c r="C1697" t="s">
        <v>3257</v>
      </c>
      <c r="D1697">
        <v>9.6620000000000007E-5</v>
      </c>
      <c r="E1697">
        <v>4.7</v>
      </c>
    </row>
    <row r="1698" spans="1:5" x14ac:dyDescent="0.25">
      <c r="A1698" s="21">
        <v>1696</v>
      </c>
      <c r="B1698" t="s">
        <v>3258</v>
      </c>
      <c r="C1698" t="s">
        <v>3259</v>
      </c>
      <c r="D1698">
        <v>9.67346E-3</v>
      </c>
      <c r="E1698">
        <v>-10.4</v>
      </c>
    </row>
    <row r="1699" spans="1:5" x14ac:dyDescent="0.25">
      <c r="A1699" s="21">
        <v>1697</v>
      </c>
      <c r="B1699" t="s">
        <v>3260</v>
      </c>
      <c r="C1699" t="s">
        <v>3261</v>
      </c>
      <c r="D1699">
        <v>3.7706389999999999E-2</v>
      </c>
      <c r="E1699">
        <v>-11.2</v>
      </c>
    </row>
    <row r="1700" spans="1:5" x14ac:dyDescent="0.25">
      <c r="A1700" s="21">
        <v>1698</v>
      </c>
      <c r="B1700" t="s">
        <v>3262</v>
      </c>
      <c r="C1700" t="s">
        <v>159</v>
      </c>
      <c r="D1700">
        <v>1.8249370000000001E-2</v>
      </c>
      <c r="E1700">
        <v>-2.5</v>
      </c>
    </row>
    <row r="1701" spans="1:5" x14ac:dyDescent="0.25">
      <c r="A1701" s="21">
        <v>1699</v>
      </c>
      <c r="B1701" t="s">
        <v>3263</v>
      </c>
      <c r="C1701" t="s">
        <v>3264</v>
      </c>
      <c r="D1701">
        <v>0.89429499999999995</v>
      </c>
      <c r="E1701">
        <v>0</v>
      </c>
    </row>
    <row r="1702" spans="1:5" x14ac:dyDescent="0.25">
      <c r="A1702" s="21">
        <v>1700</v>
      </c>
      <c r="B1702" t="s">
        <v>3265</v>
      </c>
      <c r="C1702" t="s">
        <v>3266</v>
      </c>
      <c r="D1702">
        <v>1.6260999999999999E-4</v>
      </c>
      <c r="E1702">
        <v>-3.3</v>
      </c>
    </row>
    <row r="1703" spans="1:5" x14ac:dyDescent="0.25">
      <c r="A1703" s="21">
        <v>1701</v>
      </c>
      <c r="B1703" t="s">
        <v>3267</v>
      </c>
      <c r="C1703" t="s">
        <v>3268</v>
      </c>
      <c r="D1703">
        <v>6.5957500000000002E-2</v>
      </c>
      <c r="E1703">
        <v>8</v>
      </c>
    </row>
    <row r="1704" spans="1:5" x14ac:dyDescent="0.25">
      <c r="A1704" s="21">
        <v>1702</v>
      </c>
      <c r="B1704" t="s">
        <v>3269</v>
      </c>
      <c r="C1704" t="s">
        <v>3270</v>
      </c>
      <c r="D1704">
        <v>6.1892000000000002E-4</v>
      </c>
      <c r="E1704">
        <v>-1.7</v>
      </c>
    </row>
    <row r="1705" spans="1:5" x14ac:dyDescent="0.25">
      <c r="A1705" s="21">
        <v>1703</v>
      </c>
      <c r="B1705" t="s">
        <v>3271</v>
      </c>
      <c r="C1705" t="s">
        <v>3272</v>
      </c>
      <c r="D1705">
        <v>38.4</v>
      </c>
      <c r="E1705">
        <v>0.8</v>
      </c>
    </row>
    <row r="1706" spans="1:5" x14ac:dyDescent="0.25">
      <c r="A1706" s="21">
        <v>1704</v>
      </c>
      <c r="B1706" t="s">
        <v>3273</v>
      </c>
      <c r="C1706" t="s">
        <v>3274</v>
      </c>
      <c r="D1706">
        <v>1.215273E-2</v>
      </c>
      <c r="E1706">
        <v>24.5</v>
      </c>
    </row>
    <row r="1707" spans="1:5" x14ac:dyDescent="0.25">
      <c r="A1707" s="21">
        <v>1705</v>
      </c>
      <c r="B1707" t="s">
        <v>3275</v>
      </c>
      <c r="C1707" t="s">
        <v>3275</v>
      </c>
      <c r="D1707">
        <v>1.032802E-2</v>
      </c>
      <c r="E1707">
        <v>1.2</v>
      </c>
    </row>
    <row r="1708" spans="1:5" x14ac:dyDescent="0.25">
      <c r="A1708" s="21">
        <v>1706</v>
      </c>
      <c r="B1708" t="s">
        <v>3276</v>
      </c>
      <c r="C1708" t="s">
        <v>3277</v>
      </c>
      <c r="D1708">
        <v>1.237274E-2</v>
      </c>
      <c r="E1708">
        <v>-15.3</v>
      </c>
    </row>
    <row r="1709" spans="1:5" x14ac:dyDescent="0.25">
      <c r="A1709" s="21">
        <v>1707</v>
      </c>
      <c r="B1709" t="s">
        <v>3278</v>
      </c>
      <c r="C1709" t="s">
        <v>3279</v>
      </c>
      <c r="D1709">
        <v>9.7373219999999996E-2</v>
      </c>
      <c r="E1709">
        <v>-13.1</v>
      </c>
    </row>
    <row r="1710" spans="1:5" x14ac:dyDescent="0.25">
      <c r="A1710" s="21">
        <v>1708</v>
      </c>
      <c r="B1710" t="s">
        <v>3280</v>
      </c>
      <c r="C1710" t="s">
        <v>3281</v>
      </c>
      <c r="D1710">
        <v>1.44983E-3</v>
      </c>
      <c r="E1710">
        <v>0</v>
      </c>
    </row>
    <row r="1711" spans="1:5" x14ac:dyDescent="0.25">
      <c r="A1711" s="21">
        <v>1709</v>
      </c>
      <c r="B1711" t="s">
        <v>3282</v>
      </c>
      <c r="C1711" t="s">
        <v>3283</v>
      </c>
      <c r="D1711">
        <v>1.11856E-3</v>
      </c>
      <c r="E1711">
        <v>0</v>
      </c>
    </row>
    <row r="1712" spans="1:5" x14ac:dyDescent="0.25">
      <c r="A1712" s="21">
        <v>1710</v>
      </c>
      <c r="B1712" t="s">
        <v>3284</v>
      </c>
      <c r="C1712" t="s">
        <v>1522</v>
      </c>
      <c r="D1712">
        <v>2.5437299999999999E-2</v>
      </c>
      <c r="E1712">
        <v>10</v>
      </c>
    </row>
    <row r="1713" spans="1:5" x14ac:dyDescent="0.25">
      <c r="A1713" s="21">
        <v>1711</v>
      </c>
      <c r="B1713" t="s">
        <v>3285</v>
      </c>
      <c r="C1713" t="s">
        <v>3286</v>
      </c>
      <c r="D1713">
        <v>13.9</v>
      </c>
      <c r="E1713">
        <v>6.4</v>
      </c>
    </row>
    <row r="1714" spans="1:5" x14ac:dyDescent="0.25">
      <c r="A1714" s="21">
        <v>1712</v>
      </c>
      <c r="B1714" t="s">
        <v>3287</v>
      </c>
      <c r="C1714" t="s">
        <v>3288</v>
      </c>
      <c r="D1714">
        <v>5.3112200000000002E-3</v>
      </c>
      <c r="E1714">
        <v>-4.8</v>
      </c>
    </row>
    <row r="1715" spans="1:5" x14ac:dyDescent="0.25">
      <c r="A1715" s="21">
        <v>1713</v>
      </c>
      <c r="B1715" t="s">
        <v>3289</v>
      </c>
      <c r="C1715" t="s">
        <v>3290</v>
      </c>
      <c r="D1715">
        <v>2.9620000000000001E-5</v>
      </c>
      <c r="E1715">
        <v>17.399999999999999</v>
      </c>
    </row>
    <row r="1716" spans="1:5" x14ac:dyDescent="0.25">
      <c r="A1716" s="21">
        <v>1714</v>
      </c>
      <c r="B1716" t="s">
        <v>3291</v>
      </c>
      <c r="C1716" t="s">
        <v>3292</v>
      </c>
      <c r="D1716">
        <v>2.0297499999999999E-3</v>
      </c>
      <c r="E1716">
        <v>-1.5</v>
      </c>
    </row>
    <row r="1717" spans="1:5" x14ac:dyDescent="0.25">
      <c r="A1717" s="21">
        <v>1715</v>
      </c>
      <c r="B1717" t="s">
        <v>3293</v>
      </c>
      <c r="C1717" t="s">
        <v>3294</v>
      </c>
      <c r="D1717">
        <v>306.52999999999997</v>
      </c>
      <c r="E1717">
        <v>0</v>
      </c>
    </row>
    <row r="1718" spans="1:5" x14ac:dyDescent="0.25">
      <c r="A1718" s="21">
        <v>1716</v>
      </c>
      <c r="B1718" t="s">
        <v>3295</v>
      </c>
      <c r="C1718" t="s">
        <v>3296</v>
      </c>
      <c r="D1718">
        <v>91.51</v>
      </c>
      <c r="E1718">
        <v>25.4</v>
      </c>
    </row>
    <row r="1719" spans="1:5" x14ac:dyDescent="0.25">
      <c r="A1719" s="21">
        <v>1717</v>
      </c>
      <c r="B1719" t="s">
        <v>3297</v>
      </c>
      <c r="C1719" t="s">
        <v>3298</v>
      </c>
      <c r="D1719">
        <v>1.4138009999999999E-2</v>
      </c>
      <c r="E1719">
        <v>0.1</v>
      </c>
    </row>
    <row r="1720" spans="1:5" x14ac:dyDescent="0.25">
      <c r="A1720" s="21">
        <v>1718</v>
      </c>
      <c r="B1720" t="s">
        <v>3299</v>
      </c>
      <c r="C1720" t="s">
        <v>3300</v>
      </c>
      <c r="D1720">
        <v>1.4814880000000001E-2</v>
      </c>
      <c r="E1720">
        <v>-3.1</v>
      </c>
    </row>
    <row r="1721" spans="1:5" x14ac:dyDescent="0.25">
      <c r="A1721" s="21">
        <v>1719</v>
      </c>
      <c r="B1721" t="s">
        <v>3301</v>
      </c>
      <c r="C1721" t="s">
        <v>3302</v>
      </c>
      <c r="D1721">
        <v>24.69</v>
      </c>
      <c r="E1721">
        <v>0</v>
      </c>
    </row>
    <row r="1722" spans="1:5" x14ac:dyDescent="0.25">
      <c r="A1722" s="21">
        <v>1720</v>
      </c>
      <c r="B1722" t="s">
        <v>3303</v>
      </c>
      <c r="C1722" t="s">
        <v>3303</v>
      </c>
      <c r="D1722">
        <v>12.98</v>
      </c>
      <c r="E1722">
        <v>19.2</v>
      </c>
    </row>
    <row r="1723" spans="1:5" x14ac:dyDescent="0.25">
      <c r="A1723" s="21">
        <v>1721</v>
      </c>
      <c r="B1723" t="s">
        <v>3304</v>
      </c>
      <c r="C1723" t="s">
        <v>3305</v>
      </c>
      <c r="D1723">
        <v>2.8356269999999999E-2</v>
      </c>
      <c r="E1723">
        <v>-4</v>
      </c>
    </row>
    <row r="1724" spans="1:5" x14ac:dyDescent="0.25">
      <c r="A1724" s="21">
        <v>1722</v>
      </c>
      <c r="B1724" t="s">
        <v>3306</v>
      </c>
      <c r="C1724" t="s">
        <v>954</v>
      </c>
      <c r="D1724">
        <v>0.17425399999999999</v>
      </c>
      <c r="E1724">
        <v>0</v>
      </c>
    </row>
    <row r="1725" spans="1:5" x14ac:dyDescent="0.25">
      <c r="A1725" s="21">
        <v>1723</v>
      </c>
      <c r="B1725" t="s">
        <v>3307</v>
      </c>
      <c r="C1725" t="s">
        <v>3308</v>
      </c>
      <c r="D1725">
        <v>0.236599</v>
      </c>
      <c r="E1725">
        <v>9.8000000000000007</v>
      </c>
    </row>
    <row r="1726" spans="1:5" x14ac:dyDescent="0.25">
      <c r="A1726" s="21">
        <v>1724</v>
      </c>
      <c r="B1726" t="s">
        <v>3309</v>
      </c>
      <c r="C1726" t="s">
        <v>3310</v>
      </c>
      <c r="D1726">
        <v>3.9372329999999997E-2</v>
      </c>
      <c r="E1726">
        <v>2.9</v>
      </c>
    </row>
    <row r="1727" spans="1:5" x14ac:dyDescent="0.25">
      <c r="A1727" s="21">
        <v>1725</v>
      </c>
      <c r="B1727" t="s">
        <v>3311</v>
      </c>
      <c r="C1727" t="s">
        <v>3312</v>
      </c>
      <c r="D1727">
        <v>0.87892099999999995</v>
      </c>
      <c r="E1727">
        <v>0</v>
      </c>
    </row>
    <row r="1728" spans="1:5" x14ac:dyDescent="0.25">
      <c r="A1728" s="21">
        <v>1726</v>
      </c>
      <c r="B1728" t="s">
        <v>3313</v>
      </c>
      <c r="C1728" t="s">
        <v>3314</v>
      </c>
      <c r="D1728">
        <v>1.65971E-3</v>
      </c>
      <c r="E1728">
        <v>0</v>
      </c>
    </row>
    <row r="1729" spans="1:5" x14ac:dyDescent="0.25">
      <c r="A1729" s="21">
        <v>1727</v>
      </c>
      <c r="B1729" t="s">
        <v>3315</v>
      </c>
      <c r="C1729" t="s">
        <v>3316</v>
      </c>
      <c r="D1729">
        <v>3.62555E-3</v>
      </c>
      <c r="E1729">
        <v>-9.6</v>
      </c>
    </row>
    <row r="1730" spans="1:5" x14ac:dyDescent="0.25">
      <c r="A1730" s="21">
        <v>1728</v>
      </c>
      <c r="B1730" t="s">
        <v>3317</v>
      </c>
      <c r="C1730" t="s">
        <v>787</v>
      </c>
      <c r="D1730">
        <v>3.0327499999999999E-3</v>
      </c>
      <c r="E1730">
        <v>-19.3</v>
      </c>
    </row>
    <row r="1731" spans="1:5" x14ac:dyDescent="0.25">
      <c r="A1731" s="21">
        <v>1729</v>
      </c>
      <c r="B1731" t="s">
        <v>3318</v>
      </c>
      <c r="C1731" t="s">
        <v>3319</v>
      </c>
      <c r="D1731">
        <v>5.4050929999999997E-2</v>
      </c>
      <c r="E1731">
        <v>28.2</v>
      </c>
    </row>
    <row r="1732" spans="1:5" x14ac:dyDescent="0.25">
      <c r="A1732" s="21">
        <v>1730</v>
      </c>
      <c r="B1732" t="s">
        <v>3320</v>
      </c>
      <c r="C1732" t="s">
        <v>3321</v>
      </c>
      <c r="D1732">
        <v>0.56301900000000005</v>
      </c>
      <c r="E1732">
        <v>16.100000000000001</v>
      </c>
    </row>
    <row r="1733" spans="1:5" x14ac:dyDescent="0.25">
      <c r="A1733" s="21">
        <v>1731</v>
      </c>
      <c r="B1733" t="s">
        <v>3322</v>
      </c>
      <c r="C1733" t="s">
        <v>528</v>
      </c>
      <c r="D1733">
        <v>9.2450399999999995E-3</v>
      </c>
      <c r="E1733">
        <v>4.7</v>
      </c>
    </row>
    <row r="1734" spans="1:5" x14ac:dyDescent="0.25">
      <c r="A1734" s="21">
        <v>1732</v>
      </c>
      <c r="B1734" t="s">
        <v>3323</v>
      </c>
      <c r="C1734" t="s">
        <v>3324</v>
      </c>
      <c r="D1734">
        <v>7.0453800000000004E-3</v>
      </c>
      <c r="E1734">
        <v>8.1999999999999993</v>
      </c>
    </row>
    <row r="1735" spans="1:5" x14ac:dyDescent="0.25">
      <c r="A1735" s="21">
        <v>1733</v>
      </c>
      <c r="B1735" t="s">
        <v>3325</v>
      </c>
      <c r="C1735" t="s">
        <v>3326</v>
      </c>
      <c r="D1735">
        <v>3.8736E-4</v>
      </c>
      <c r="E1735">
        <v>0</v>
      </c>
    </row>
    <row r="1736" spans="1:5" x14ac:dyDescent="0.25">
      <c r="A1736" s="21">
        <v>1734</v>
      </c>
      <c r="B1736" t="s">
        <v>3327</v>
      </c>
      <c r="C1736" t="s">
        <v>3328</v>
      </c>
      <c r="D1736">
        <v>1.1444000000000001E-3</v>
      </c>
      <c r="E1736">
        <v>45.1</v>
      </c>
    </row>
    <row r="1737" spans="1:5" x14ac:dyDescent="0.25">
      <c r="A1737" s="21">
        <v>1735</v>
      </c>
      <c r="B1737" t="s">
        <v>3329</v>
      </c>
      <c r="C1737" t="s">
        <v>3330</v>
      </c>
      <c r="D1737">
        <v>31.74</v>
      </c>
      <c r="E1737">
        <v>0</v>
      </c>
    </row>
    <row r="1738" spans="1:5" x14ac:dyDescent="0.25">
      <c r="A1738" s="21">
        <v>1736</v>
      </c>
      <c r="B1738" t="s">
        <v>3331</v>
      </c>
      <c r="C1738" t="s">
        <v>3332</v>
      </c>
      <c r="D1738">
        <v>9.2391999999999995E-4</v>
      </c>
      <c r="E1738">
        <v>0</v>
      </c>
    </row>
    <row r="1739" spans="1:5" x14ac:dyDescent="0.25">
      <c r="A1739" s="21">
        <v>1737</v>
      </c>
      <c r="B1739" t="s">
        <v>3333</v>
      </c>
      <c r="C1739" t="s">
        <v>3334</v>
      </c>
      <c r="D1739">
        <v>0.178201</v>
      </c>
      <c r="E1739">
        <v>0</v>
      </c>
    </row>
    <row r="1740" spans="1:5" x14ac:dyDescent="0.25">
      <c r="A1740" s="21">
        <v>1738</v>
      </c>
      <c r="B1740" t="s">
        <v>3335</v>
      </c>
      <c r="C1740" t="s">
        <v>3336</v>
      </c>
      <c r="D1740">
        <v>3.45E-6</v>
      </c>
      <c r="E1740">
        <v>33.9</v>
      </c>
    </row>
    <row r="1741" spans="1:5" x14ac:dyDescent="0.25">
      <c r="A1741" s="21">
        <v>1739</v>
      </c>
      <c r="B1741" t="s">
        <v>3337</v>
      </c>
      <c r="C1741" t="s">
        <v>3338</v>
      </c>
      <c r="D1741">
        <v>0.53578899999999996</v>
      </c>
      <c r="E1741">
        <v>3.1</v>
      </c>
    </row>
    <row r="1742" spans="1:5" x14ac:dyDescent="0.25">
      <c r="A1742" s="21">
        <v>1740</v>
      </c>
      <c r="B1742" t="s">
        <v>3339</v>
      </c>
      <c r="C1742" t="s">
        <v>3340</v>
      </c>
      <c r="D1742">
        <v>1.487116E-2</v>
      </c>
      <c r="E1742">
        <v>34.200000000000003</v>
      </c>
    </row>
    <row r="1743" spans="1:5" x14ac:dyDescent="0.25">
      <c r="A1743" s="21">
        <v>1741</v>
      </c>
      <c r="B1743" t="s">
        <v>3341</v>
      </c>
      <c r="C1743" t="s">
        <v>3342</v>
      </c>
      <c r="D1743">
        <v>3.8211059999999998E-2</v>
      </c>
      <c r="E1743">
        <v>0</v>
      </c>
    </row>
    <row r="1744" spans="1:5" x14ac:dyDescent="0.25">
      <c r="A1744" s="21">
        <v>1742</v>
      </c>
      <c r="B1744" t="s">
        <v>3343</v>
      </c>
      <c r="C1744" t="s">
        <v>3344</v>
      </c>
      <c r="D1744">
        <v>3.9912400000000001E-3</v>
      </c>
      <c r="E1744">
        <v>-4.2</v>
      </c>
    </row>
    <row r="1745" spans="1:5" x14ac:dyDescent="0.25">
      <c r="A1745" s="21">
        <v>1743</v>
      </c>
      <c r="B1745" t="s">
        <v>3345</v>
      </c>
      <c r="C1745" t="s">
        <v>3346</v>
      </c>
      <c r="D1745">
        <v>5.56</v>
      </c>
      <c r="E1745">
        <v>2.8</v>
      </c>
    </row>
    <row r="1746" spans="1:5" x14ac:dyDescent="0.25">
      <c r="A1746" s="21">
        <v>1744</v>
      </c>
      <c r="B1746" t="s">
        <v>3347</v>
      </c>
      <c r="C1746" t="s">
        <v>3348</v>
      </c>
      <c r="D1746">
        <v>6.4960399999999998E-3</v>
      </c>
      <c r="E1746">
        <v>0</v>
      </c>
    </row>
    <row r="1747" spans="1:5" x14ac:dyDescent="0.25">
      <c r="A1747" s="21">
        <v>1745</v>
      </c>
      <c r="B1747" t="s">
        <v>3349</v>
      </c>
      <c r="C1747" t="s">
        <v>3350</v>
      </c>
      <c r="D1747">
        <v>99.21</v>
      </c>
      <c r="E1747">
        <v>6.3</v>
      </c>
    </row>
    <row r="1748" spans="1:5" x14ac:dyDescent="0.25">
      <c r="A1748" s="21">
        <v>1746</v>
      </c>
      <c r="B1748" t="s">
        <v>3351</v>
      </c>
      <c r="C1748" t="s">
        <v>2304</v>
      </c>
      <c r="D1748">
        <v>5.4198500000000004E-3</v>
      </c>
      <c r="E1748">
        <v>-2.9</v>
      </c>
    </row>
    <row r="1749" spans="1:5" x14ac:dyDescent="0.25">
      <c r="A1749" s="21">
        <v>1747</v>
      </c>
      <c r="B1749" t="s">
        <v>3352</v>
      </c>
      <c r="C1749" t="s">
        <v>3353</v>
      </c>
      <c r="D1749">
        <v>0.545987</v>
      </c>
      <c r="E1749">
        <v>47.3</v>
      </c>
    </row>
    <row r="1750" spans="1:5" x14ac:dyDescent="0.25">
      <c r="A1750" s="21">
        <v>1748</v>
      </c>
      <c r="B1750" t="s">
        <v>3354</v>
      </c>
      <c r="C1750" t="s">
        <v>3355</v>
      </c>
      <c r="D1750">
        <v>0.23557700000000001</v>
      </c>
      <c r="E1750">
        <v>0.7</v>
      </c>
    </row>
    <row r="1751" spans="1:5" x14ac:dyDescent="0.25">
      <c r="A1751" s="21">
        <v>1749</v>
      </c>
      <c r="B1751" t="s">
        <v>3356</v>
      </c>
      <c r="C1751" t="s">
        <v>3357</v>
      </c>
      <c r="D1751">
        <v>2.4061559999999999E-2</v>
      </c>
      <c r="E1751">
        <v>-7.6</v>
      </c>
    </row>
    <row r="1752" spans="1:5" x14ac:dyDescent="0.25">
      <c r="A1752" s="21">
        <v>1750</v>
      </c>
      <c r="B1752" t="s">
        <v>3358</v>
      </c>
      <c r="C1752" t="s">
        <v>3359</v>
      </c>
      <c r="D1752">
        <v>8.8847300000000004E-3</v>
      </c>
      <c r="E1752">
        <v>37.700000000000003</v>
      </c>
    </row>
    <row r="1753" spans="1:5" x14ac:dyDescent="0.25">
      <c r="A1753" s="21">
        <v>1751</v>
      </c>
      <c r="B1753" t="s">
        <v>3360</v>
      </c>
      <c r="C1753" t="s">
        <v>3361</v>
      </c>
      <c r="D1753">
        <v>3.3127E-3</v>
      </c>
      <c r="E1753">
        <v>-9.4</v>
      </c>
    </row>
    <row r="1754" spans="1:5" x14ac:dyDescent="0.25">
      <c r="A1754" s="21">
        <v>1752</v>
      </c>
      <c r="B1754" t="s">
        <v>3362</v>
      </c>
      <c r="C1754" t="s">
        <v>3363</v>
      </c>
      <c r="D1754">
        <v>2.0574399999999998E-3</v>
      </c>
      <c r="E1754">
        <v>5.5</v>
      </c>
    </row>
    <row r="1755" spans="1:5" x14ac:dyDescent="0.25">
      <c r="A1755" s="21">
        <v>1753</v>
      </c>
      <c r="B1755" t="s">
        <v>3364</v>
      </c>
      <c r="C1755" t="s">
        <v>3365</v>
      </c>
      <c r="D1755">
        <v>2.3115700000000002E-3</v>
      </c>
      <c r="E1755">
        <v>-1.1000000000000001</v>
      </c>
    </row>
    <row r="1756" spans="1:5" x14ac:dyDescent="0.25">
      <c r="A1756" s="21">
        <v>1754</v>
      </c>
      <c r="B1756" t="s">
        <v>3366</v>
      </c>
      <c r="C1756" t="s">
        <v>3367</v>
      </c>
      <c r="D1756">
        <v>1.7484E-3</v>
      </c>
      <c r="E1756">
        <v>1</v>
      </c>
    </row>
    <row r="1757" spans="1:5" x14ac:dyDescent="0.25">
      <c r="A1757" s="21">
        <v>1755</v>
      </c>
      <c r="B1757" t="s">
        <v>3368</v>
      </c>
      <c r="C1757" t="s">
        <v>3369</v>
      </c>
      <c r="D1757">
        <v>2.38397E-3</v>
      </c>
      <c r="E1757">
        <v>-3.9</v>
      </c>
    </row>
    <row r="1758" spans="1:5" x14ac:dyDescent="0.25">
      <c r="A1758" s="21">
        <v>1756</v>
      </c>
      <c r="B1758" t="s">
        <v>3370</v>
      </c>
      <c r="C1758" t="s">
        <v>3371</v>
      </c>
      <c r="D1758">
        <v>0.117688</v>
      </c>
      <c r="E1758">
        <v>7.5</v>
      </c>
    </row>
    <row r="1759" spans="1:5" x14ac:dyDescent="0.25">
      <c r="A1759" s="21">
        <v>1757</v>
      </c>
      <c r="B1759" t="s">
        <v>3372</v>
      </c>
      <c r="C1759" t="s">
        <v>3373</v>
      </c>
      <c r="D1759">
        <v>2.0240200000000001E-3</v>
      </c>
      <c r="E1759">
        <v>-2.2999999999999998</v>
      </c>
    </row>
    <row r="1760" spans="1:5" x14ac:dyDescent="0.25">
      <c r="A1760" s="21">
        <v>1758</v>
      </c>
      <c r="B1760" t="s">
        <v>3374</v>
      </c>
      <c r="C1760" t="s">
        <v>3375</v>
      </c>
      <c r="D1760">
        <v>1.796733E-2</v>
      </c>
      <c r="E1760">
        <v>0</v>
      </c>
    </row>
    <row r="1761" spans="1:5" x14ac:dyDescent="0.25">
      <c r="A1761" s="21">
        <v>1759</v>
      </c>
      <c r="B1761" t="s">
        <v>3376</v>
      </c>
      <c r="C1761" t="s">
        <v>3377</v>
      </c>
      <c r="D1761">
        <v>155.54</v>
      </c>
      <c r="E1761">
        <v>46.3</v>
      </c>
    </row>
    <row r="1762" spans="1:5" x14ac:dyDescent="0.25">
      <c r="A1762" s="21">
        <v>1760</v>
      </c>
      <c r="B1762" t="s">
        <v>3378</v>
      </c>
      <c r="C1762" t="s">
        <v>3379</v>
      </c>
      <c r="D1762">
        <v>0.19051799999999999</v>
      </c>
      <c r="E1762">
        <v>-1.1000000000000001</v>
      </c>
    </row>
    <row r="1763" spans="1:5" x14ac:dyDescent="0.25">
      <c r="A1763" s="21">
        <v>1761</v>
      </c>
      <c r="B1763" t="s">
        <v>3380</v>
      </c>
      <c r="C1763" t="s">
        <v>3381</v>
      </c>
      <c r="D1763">
        <v>161.84</v>
      </c>
      <c r="E1763">
        <v>8.8000000000000007</v>
      </c>
    </row>
    <row r="1764" spans="1:5" x14ac:dyDescent="0.25">
      <c r="A1764" s="21">
        <v>1762</v>
      </c>
      <c r="B1764" t="s">
        <v>3382</v>
      </c>
      <c r="C1764" t="s">
        <v>3383</v>
      </c>
      <c r="D1764">
        <v>1.44396E-3</v>
      </c>
      <c r="E1764">
        <v>2.4</v>
      </c>
    </row>
    <row r="1765" spans="1:5" x14ac:dyDescent="0.25">
      <c r="A1765" s="21">
        <v>1763</v>
      </c>
      <c r="B1765" t="s">
        <v>3384</v>
      </c>
      <c r="C1765" t="s">
        <v>3385</v>
      </c>
      <c r="D1765">
        <v>9.1491899999999998E-3</v>
      </c>
      <c r="E1765">
        <v>49.9</v>
      </c>
    </row>
    <row r="1766" spans="1:5" x14ac:dyDescent="0.25">
      <c r="A1766" s="21">
        <v>1764</v>
      </c>
      <c r="B1766" t="s">
        <v>3386</v>
      </c>
      <c r="C1766" t="s">
        <v>3387</v>
      </c>
      <c r="D1766">
        <v>909.98</v>
      </c>
      <c r="E1766">
        <v>-21.7</v>
      </c>
    </row>
    <row r="1767" spans="1:5" x14ac:dyDescent="0.25">
      <c r="A1767" s="21">
        <v>1765</v>
      </c>
      <c r="B1767" t="s">
        <v>3388</v>
      </c>
      <c r="C1767" t="s">
        <v>3389</v>
      </c>
      <c r="D1767">
        <v>1.55875E-3</v>
      </c>
      <c r="E1767">
        <v>0</v>
      </c>
    </row>
    <row r="1768" spans="1:5" x14ac:dyDescent="0.25">
      <c r="A1768" s="21">
        <v>1766</v>
      </c>
      <c r="B1768" t="s">
        <v>3390</v>
      </c>
      <c r="C1768" t="s">
        <v>3391</v>
      </c>
      <c r="D1768">
        <v>7.8729320000000005E-2</v>
      </c>
      <c r="E1768">
        <v>-9.6999999999999993</v>
      </c>
    </row>
    <row r="1769" spans="1:5" x14ac:dyDescent="0.25">
      <c r="A1769" s="21">
        <v>1767</v>
      </c>
      <c r="B1769" t="s">
        <v>3392</v>
      </c>
      <c r="C1769" t="s">
        <v>3393</v>
      </c>
      <c r="D1769">
        <v>2886.71</v>
      </c>
      <c r="E1769">
        <v>3.1</v>
      </c>
    </row>
    <row r="1770" spans="1:5" x14ac:dyDescent="0.25">
      <c r="A1770" s="21">
        <v>1768</v>
      </c>
      <c r="B1770" t="s">
        <v>3394</v>
      </c>
      <c r="C1770" t="s">
        <v>347</v>
      </c>
      <c r="D1770">
        <v>3.11618E-2</v>
      </c>
      <c r="E1770">
        <v>9.6</v>
      </c>
    </row>
    <row r="1771" spans="1:5" x14ac:dyDescent="0.25">
      <c r="A1771" s="21">
        <v>1769</v>
      </c>
      <c r="B1771" t="s">
        <v>3395</v>
      </c>
      <c r="C1771" t="s">
        <v>3396</v>
      </c>
      <c r="D1771">
        <v>1749.4</v>
      </c>
      <c r="E1771">
        <v>0</v>
      </c>
    </row>
    <row r="1772" spans="1:5" x14ac:dyDescent="0.25">
      <c r="A1772" s="21">
        <v>1770</v>
      </c>
      <c r="B1772" t="s">
        <v>3397</v>
      </c>
      <c r="C1772" t="s">
        <v>3398</v>
      </c>
      <c r="D1772">
        <v>353.78</v>
      </c>
      <c r="E1772">
        <v>0</v>
      </c>
    </row>
    <row r="1773" spans="1:5" x14ac:dyDescent="0.25">
      <c r="A1773" s="21">
        <v>1771</v>
      </c>
      <c r="B1773" t="s">
        <v>3399</v>
      </c>
      <c r="C1773" t="s">
        <v>3400</v>
      </c>
      <c r="D1773">
        <v>1.9377699999999999E-3</v>
      </c>
      <c r="E1773">
        <v>0.1</v>
      </c>
    </row>
    <row r="1774" spans="1:5" x14ac:dyDescent="0.25">
      <c r="A1774" s="21">
        <v>1772</v>
      </c>
      <c r="B1774" t="s">
        <v>3401</v>
      </c>
      <c r="C1774" t="s">
        <v>3402</v>
      </c>
      <c r="D1774">
        <v>3.3366300000000002E-3</v>
      </c>
      <c r="E1774">
        <v>3</v>
      </c>
    </row>
    <row r="1775" spans="1:5" x14ac:dyDescent="0.25">
      <c r="A1775" s="21">
        <v>1773</v>
      </c>
      <c r="B1775" t="s">
        <v>3403</v>
      </c>
      <c r="C1775" t="s">
        <v>3404</v>
      </c>
      <c r="D1775">
        <v>1.4823600000000001E-3</v>
      </c>
      <c r="E1775">
        <v>0.2</v>
      </c>
    </row>
    <row r="1776" spans="1:5" x14ac:dyDescent="0.25">
      <c r="A1776" s="21">
        <v>1774</v>
      </c>
      <c r="B1776" t="s">
        <v>3405</v>
      </c>
      <c r="C1776" t="s">
        <v>3406</v>
      </c>
      <c r="D1776">
        <v>0.10653899999999999</v>
      </c>
      <c r="E1776">
        <v>-2.5</v>
      </c>
    </row>
    <row r="1777" spans="1:5" x14ac:dyDescent="0.25">
      <c r="A1777" s="21">
        <v>1775</v>
      </c>
      <c r="B1777" t="s">
        <v>3407</v>
      </c>
      <c r="C1777" t="s">
        <v>3408</v>
      </c>
      <c r="D1777">
        <v>117.62</v>
      </c>
      <c r="E1777">
        <v>4.5999999999999996</v>
      </c>
    </row>
    <row r="1778" spans="1:5" x14ac:dyDescent="0.25">
      <c r="A1778" s="21">
        <v>1776</v>
      </c>
      <c r="B1778" t="s">
        <v>3409</v>
      </c>
      <c r="C1778" t="s">
        <v>3410</v>
      </c>
      <c r="D1778">
        <v>1.8280000000000001E-5</v>
      </c>
      <c r="E1778">
        <v>0</v>
      </c>
    </row>
    <row r="1779" spans="1:5" x14ac:dyDescent="0.25">
      <c r="A1779" s="21">
        <v>1777</v>
      </c>
      <c r="B1779" t="s">
        <v>3411</v>
      </c>
      <c r="C1779" t="s">
        <v>3412</v>
      </c>
      <c r="D1779">
        <v>2.6013000000000002E-4</v>
      </c>
      <c r="E1779">
        <v>5.3</v>
      </c>
    </row>
    <row r="1780" spans="1:5" x14ac:dyDescent="0.25">
      <c r="A1780" s="21">
        <v>1778</v>
      </c>
      <c r="B1780" t="s">
        <v>3413</v>
      </c>
      <c r="C1780" t="s">
        <v>3414</v>
      </c>
      <c r="D1780">
        <v>9.2705000000000001E-4</v>
      </c>
      <c r="E1780">
        <v>0.1</v>
      </c>
    </row>
    <row r="1781" spans="1:5" x14ac:dyDescent="0.25">
      <c r="A1781" s="21">
        <v>1779</v>
      </c>
      <c r="B1781" t="s">
        <v>3415</v>
      </c>
      <c r="C1781" t="s">
        <v>3416</v>
      </c>
      <c r="D1781">
        <v>3.5571299999999999E-3</v>
      </c>
      <c r="E1781">
        <v>0</v>
      </c>
    </row>
    <row r="1782" spans="1:5" x14ac:dyDescent="0.25">
      <c r="A1782" s="21">
        <v>1780</v>
      </c>
      <c r="B1782" t="s">
        <v>3417</v>
      </c>
      <c r="C1782" t="s">
        <v>3418</v>
      </c>
      <c r="D1782">
        <v>1.94641E-3</v>
      </c>
      <c r="E1782">
        <v>0</v>
      </c>
    </row>
    <row r="1783" spans="1:5" x14ac:dyDescent="0.25">
      <c r="A1783" s="21">
        <v>1781</v>
      </c>
      <c r="B1783" t="s">
        <v>3419</v>
      </c>
      <c r="C1783" t="s">
        <v>3420</v>
      </c>
      <c r="D1783">
        <v>1.21</v>
      </c>
      <c r="E1783">
        <v>0</v>
      </c>
    </row>
    <row r="1784" spans="1:5" x14ac:dyDescent="0.25">
      <c r="A1784" s="21">
        <v>1782</v>
      </c>
      <c r="B1784" t="s">
        <v>3421</v>
      </c>
      <c r="C1784" t="s">
        <v>3421</v>
      </c>
      <c r="D1784">
        <v>0.12721399999999999</v>
      </c>
      <c r="E1784">
        <v>0</v>
      </c>
    </row>
    <row r="1785" spans="1:5" x14ac:dyDescent="0.25">
      <c r="A1785" s="21">
        <v>1783</v>
      </c>
      <c r="B1785" t="s">
        <v>3422</v>
      </c>
      <c r="C1785" t="s">
        <v>3423</v>
      </c>
      <c r="D1785">
        <v>0.17788200000000001</v>
      </c>
      <c r="E1785">
        <v>0</v>
      </c>
    </row>
    <row r="1786" spans="1:5" x14ac:dyDescent="0.25">
      <c r="A1786" s="21">
        <v>1784</v>
      </c>
      <c r="B1786" t="s">
        <v>3424</v>
      </c>
      <c r="C1786" t="s">
        <v>3425</v>
      </c>
      <c r="D1786">
        <v>7.7677830000000003E-2</v>
      </c>
      <c r="E1786">
        <v>15.8</v>
      </c>
    </row>
    <row r="1787" spans="1:5" x14ac:dyDescent="0.25">
      <c r="A1787" s="21">
        <v>1785</v>
      </c>
      <c r="B1787" t="s">
        <v>3426</v>
      </c>
      <c r="C1787" t="s">
        <v>3427</v>
      </c>
      <c r="D1787">
        <v>3.06851E-3</v>
      </c>
      <c r="E1787">
        <v>0</v>
      </c>
    </row>
    <row r="1788" spans="1:5" x14ac:dyDescent="0.25">
      <c r="A1788" s="21">
        <v>1786</v>
      </c>
      <c r="B1788" t="s">
        <v>3428</v>
      </c>
      <c r="C1788" t="s">
        <v>3429</v>
      </c>
      <c r="D1788">
        <v>5.3779999999999997E-5</v>
      </c>
      <c r="E1788">
        <v>0</v>
      </c>
    </row>
    <row r="1789" spans="1:5" x14ac:dyDescent="0.25">
      <c r="A1789" s="21">
        <v>1787</v>
      </c>
      <c r="B1789" t="s">
        <v>3430</v>
      </c>
      <c r="C1789" t="s">
        <v>3431</v>
      </c>
      <c r="D1789">
        <v>6.6020699999999998E-3</v>
      </c>
      <c r="E1789">
        <v>-9.8000000000000007</v>
      </c>
    </row>
    <row r="1790" spans="1:5" x14ac:dyDescent="0.25">
      <c r="A1790" s="21">
        <v>1788</v>
      </c>
      <c r="B1790" t="s">
        <v>3432</v>
      </c>
      <c r="C1790" t="s">
        <v>3432</v>
      </c>
      <c r="D1790">
        <v>2.4400249999999998E-2</v>
      </c>
      <c r="E1790">
        <v>-2.8</v>
      </c>
    </row>
    <row r="1791" spans="1:5" x14ac:dyDescent="0.25">
      <c r="A1791" s="21">
        <v>1789</v>
      </c>
      <c r="B1791" t="s">
        <v>3433</v>
      </c>
      <c r="C1791" t="s">
        <v>3434</v>
      </c>
      <c r="D1791">
        <v>1.7701209999999998E-2</v>
      </c>
      <c r="E1791">
        <v>-0.7</v>
      </c>
    </row>
    <row r="1792" spans="1:5" x14ac:dyDescent="0.25">
      <c r="A1792" s="21">
        <v>1790</v>
      </c>
      <c r="B1792" t="s">
        <v>3435</v>
      </c>
      <c r="C1792" t="s">
        <v>3436</v>
      </c>
      <c r="D1792">
        <v>4.3770040000000003E-2</v>
      </c>
      <c r="E1792">
        <v>0</v>
      </c>
    </row>
    <row r="1793" spans="1:5" x14ac:dyDescent="0.25">
      <c r="A1793" s="21">
        <v>1791</v>
      </c>
      <c r="B1793" t="s">
        <v>3437</v>
      </c>
      <c r="C1793" t="s">
        <v>3438</v>
      </c>
      <c r="D1793">
        <v>8.8453500000000001E-3</v>
      </c>
      <c r="E1793">
        <v>0</v>
      </c>
    </row>
    <row r="1794" spans="1:5" x14ac:dyDescent="0.25">
      <c r="A1794" s="21">
        <v>1792</v>
      </c>
      <c r="B1794" t="s">
        <v>3439</v>
      </c>
      <c r="C1794" t="s">
        <v>3440</v>
      </c>
      <c r="D1794">
        <v>5.16</v>
      </c>
      <c r="E1794">
        <v>-49.8</v>
      </c>
    </row>
    <row r="1795" spans="1:5" x14ac:dyDescent="0.25">
      <c r="A1795" s="21">
        <v>1793</v>
      </c>
      <c r="B1795" t="s">
        <v>3441</v>
      </c>
      <c r="C1795" t="s">
        <v>3441</v>
      </c>
      <c r="D1795">
        <v>1.02</v>
      </c>
      <c r="E1795">
        <v>4.2</v>
      </c>
    </row>
    <row r="1796" spans="1:5" x14ac:dyDescent="0.25">
      <c r="A1796" s="21">
        <v>1794</v>
      </c>
      <c r="B1796" t="s">
        <v>3442</v>
      </c>
      <c r="C1796" t="s">
        <v>3443</v>
      </c>
      <c r="D1796">
        <v>8.2134300000000007E-3</v>
      </c>
      <c r="E1796">
        <v>7.7</v>
      </c>
    </row>
    <row r="1797" spans="1:5" x14ac:dyDescent="0.25">
      <c r="A1797" s="21">
        <v>1795</v>
      </c>
      <c r="B1797" t="s">
        <v>3444</v>
      </c>
      <c r="C1797" t="s">
        <v>3445</v>
      </c>
      <c r="D1797">
        <v>0.59011400000000003</v>
      </c>
      <c r="E1797">
        <v>3.5</v>
      </c>
    </row>
    <row r="1798" spans="1:5" x14ac:dyDescent="0.25">
      <c r="A1798" s="21">
        <v>1796</v>
      </c>
      <c r="B1798" t="s">
        <v>3446</v>
      </c>
      <c r="C1798" t="s">
        <v>3447</v>
      </c>
      <c r="D1798">
        <v>2.5844470000000001E-2</v>
      </c>
      <c r="E1798">
        <v>-8.1999999999999993</v>
      </c>
    </row>
    <row r="1799" spans="1:5" x14ac:dyDescent="0.25">
      <c r="A1799" s="21">
        <v>1797</v>
      </c>
      <c r="B1799" t="s">
        <v>3448</v>
      </c>
      <c r="C1799" t="s">
        <v>3449</v>
      </c>
      <c r="D1799">
        <v>1.556774E-2</v>
      </c>
      <c r="E1799">
        <v>-10.6</v>
      </c>
    </row>
    <row r="1800" spans="1:5" x14ac:dyDescent="0.25">
      <c r="A1800" s="21">
        <v>1798</v>
      </c>
      <c r="B1800" t="s">
        <v>3450</v>
      </c>
      <c r="C1800" t="s">
        <v>3451</v>
      </c>
      <c r="D1800">
        <v>2.1372289999999999E-2</v>
      </c>
      <c r="E1800">
        <v>0</v>
      </c>
    </row>
    <row r="1801" spans="1:5" x14ac:dyDescent="0.25">
      <c r="A1801" s="21">
        <v>1799</v>
      </c>
      <c r="B1801" t="s">
        <v>3452</v>
      </c>
      <c r="C1801" t="s">
        <v>3453</v>
      </c>
      <c r="D1801">
        <v>1.0997359999999999E-2</v>
      </c>
      <c r="E1801">
        <v>-12.7</v>
      </c>
    </row>
    <row r="1802" spans="1:5" x14ac:dyDescent="0.25">
      <c r="A1802" s="21">
        <v>1800</v>
      </c>
      <c r="B1802" t="s">
        <v>3454</v>
      </c>
      <c r="C1802" t="s">
        <v>3455</v>
      </c>
      <c r="D1802">
        <v>1.166551E-2</v>
      </c>
      <c r="E1802">
        <v>43.7</v>
      </c>
    </row>
    <row r="1803" spans="1:5" x14ac:dyDescent="0.25">
      <c r="A1803" s="21">
        <v>1801</v>
      </c>
      <c r="B1803" t="s">
        <v>3456</v>
      </c>
      <c r="C1803" t="s">
        <v>3457</v>
      </c>
      <c r="D1803">
        <v>1.7728799999999999E-3</v>
      </c>
      <c r="E1803">
        <v>-2.1</v>
      </c>
    </row>
    <row r="1804" spans="1:5" x14ac:dyDescent="0.25">
      <c r="A1804" s="21">
        <v>1802</v>
      </c>
      <c r="B1804" t="s">
        <v>3458</v>
      </c>
      <c r="C1804" t="s">
        <v>3459</v>
      </c>
      <c r="D1804">
        <v>5.321907E-2</v>
      </c>
      <c r="E1804">
        <v>10.9</v>
      </c>
    </row>
    <row r="1805" spans="1:5" x14ac:dyDescent="0.25">
      <c r="A1805" s="21">
        <v>1803</v>
      </c>
      <c r="B1805" t="s">
        <v>3460</v>
      </c>
      <c r="C1805" t="s">
        <v>3334</v>
      </c>
      <c r="D1805">
        <v>8.69</v>
      </c>
      <c r="E1805">
        <v>0.5</v>
      </c>
    </row>
    <row r="1806" spans="1:5" x14ac:dyDescent="0.25">
      <c r="A1806" s="21">
        <v>1804</v>
      </c>
      <c r="B1806" t="s">
        <v>3461</v>
      </c>
      <c r="C1806" t="s">
        <v>3462</v>
      </c>
      <c r="D1806">
        <v>5.9721000000000004E-4</v>
      </c>
      <c r="E1806">
        <v>0</v>
      </c>
    </row>
    <row r="1807" spans="1:5" x14ac:dyDescent="0.25">
      <c r="A1807" s="21">
        <v>1805</v>
      </c>
      <c r="B1807" t="s">
        <v>3463</v>
      </c>
      <c r="C1807" t="s">
        <v>3464</v>
      </c>
      <c r="D1807">
        <v>6.5697229999999995E-2</v>
      </c>
      <c r="E1807">
        <v>-0.9</v>
      </c>
    </row>
    <row r="1808" spans="1:5" x14ac:dyDescent="0.25">
      <c r="A1808" s="21">
        <v>1806</v>
      </c>
      <c r="B1808" t="s">
        <v>3465</v>
      </c>
      <c r="C1808" t="s">
        <v>3466</v>
      </c>
      <c r="D1808">
        <v>0.145287</v>
      </c>
      <c r="E1808">
        <v>5.7</v>
      </c>
    </row>
    <row r="1809" spans="1:5" x14ac:dyDescent="0.25">
      <c r="A1809" s="21">
        <v>1807</v>
      </c>
      <c r="B1809" t="s">
        <v>3467</v>
      </c>
      <c r="C1809" t="s">
        <v>3468</v>
      </c>
      <c r="D1809">
        <v>6.4110999999999997E-4</v>
      </c>
      <c r="E1809">
        <v>0</v>
      </c>
    </row>
    <row r="1810" spans="1:5" x14ac:dyDescent="0.25">
      <c r="A1810" s="21">
        <v>1808</v>
      </c>
      <c r="B1810" t="s">
        <v>3469</v>
      </c>
      <c r="C1810" t="s">
        <v>3470</v>
      </c>
      <c r="D1810">
        <v>5.8959999999999998E-5</v>
      </c>
      <c r="E1810">
        <v>0</v>
      </c>
    </row>
    <row r="1811" spans="1:5" x14ac:dyDescent="0.25">
      <c r="A1811" s="21">
        <v>1809</v>
      </c>
      <c r="B1811" t="s">
        <v>3471</v>
      </c>
      <c r="C1811" t="s">
        <v>3471</v>
      </c>
      <c r="D1811">
        <v>0.99604599999999999</v>
      </c>
      <c r="E1811">
        <v>-0.2</v>
      </c>
    </row>
    <row r="1812" spans="1:5" x14ac:dyDescent="0.25">
      <c r="A1812" s="21">
        <v>1810</v>
      </c>
      <c r="B1812" t="s">
        <v>3472</v>
      </c>
      <c r="C1812" t="s">
        <v>3473</v>
      </c>
      <c r="D1812">
        <v>8.9347100000000002E-3</v>
      </c>
      <c r="E1812">
        <v>6.8</v>
      </c>
    </row>
    <row r="1813" spans="1:5" x14ac:dyDescent="0.25">
      <c r="A1813" s="21">
        <v>1811</v>
      </c>
      <c r="B1813" t="s">
        <v>3474</v>
      </c>
      <c r="C1813" t="s">
        <v>3475</v>
      </c>
      <c r="D1813">
        <v>0.14349799999999999</v>
      </c>
      <c r="E1813">
        <v>20.2</v>
      </c>
    </row>
    <row r="1814" spans="1:5" x14ac:dyDescent="0.25">
      <c r="A1814" s="21">
        <v>1812</v>
      </c>
      <c r="B1814" t="s">
        <v>3476</v>
      </c>
      <c r="C1814" t="s">
        <v>3477</v>
      </c>
      <c r="D1814">
        <v>67.55</v>
      </c>
      <c r="E1814">
        <v>-0.8</v>
      </c>
    </row>
    <row r="1815" spans="1:5" x14ac:dyDescent="0.25">
      <c r="A1815" s="21">
        <v>1813</v>
      </c>
      <c r="B1815" t="s">
        <v>3478</v>
      </c>
      <c r="C1815" t="s">
        <v>3479</v>
      </c>
      <c r="D1815">
        <v>8.8300000000000002E-6</v>
      </c>
      <c r="E1815">
        <v>0</v>
      </c>
    </row>
    <row r="1816" spans="1:5" x14ac:dyDescent="0.25">
      <c r="A1816" s="21">
        <v>1814</v>
      </c>
      <c r="B1816" t="s">
        <v>3480</v>
      </c>
      <c r="C1816" t="s">
        <v>3481</v>
      </c>
      <c r="D1816">
        <v>138.47</v>
      </c>
      <c r="E1816">
        <v>-3.2</v>
      </c>
    </row>
    <row r="1817" spans="1:5" x14ac:dyDescent="0.25">
      <c r="A1817" s="21">
        <v>1815</v>
      </c>
      <c r="B1817" t="s">
        <v>3482</v>
      </c>
      <c r="C1817" t="s">
        <v>3483</v>
      </c>
      <c r="D1817">
        <v>1.2648999999999999E-4</v>
      </c>
      <c r="E1817">
        <v>1.3</v>
      </c>
    </row>
    <row r="1818" spans="1:5" x14ac:dyDescent="0.25">
      <c r="A1818" s="21">
        <v>1816</v>
      </c>
      <c r="B1818" t="s">
        <v>3484</v>
      </c>
      <c r="C1818" t="s">
        <v>3485</v>
      </c>
      <c r="D1818">
        <v>3.7960000000000001E-4</v>
      </c>
      <c r="E1818">
        <v>-3.2</v>
      </c>
    </row>
    <row r="1819" spans="1:5" x14ac:dyDescent="0.25">
      <c r="A1819" s="21">
        <v>1818</v>
      </c>
      <c r="B1819" t="s">
        <v>3486</v>
      </c>
      <c r="C1819" t="s">
        <v>2035</v>
      </c>
      <c r="D1819">
        <v>9.1429999999999997E-5</v>
      </c>
      <c r="E1819">
        <v>0</v>
      </c>
    </row>
    <row r="1820" spans="1:5" x14ac:dyDescent="0.25">
      <c r="A1820" s="21">
        <v>1819</v>
      </c>
      <c r="B1820" t="s">
        <v>3487</v>
      </c>
      <c r="C1820" t="s">
        <v>3488</v>
      </c>
      <c r="D1820">
        <v>5.3226660000000002E-2</v>
      </c>
      <c r="E1820">
        <v>0.9</v>
      </c>
    </row>
    <row r="1821" spans="1:5" x14ac:dyDescent="0.25">
      <c r="A1821" s="21">
        <v>1820</v>
      </c>
      <c r="B1821" t="s">
        <v>3489</v>
      </c>
      <c r="C1821" t="s">
        <v>3490</v>
      </c>
      <c r="D1821">
        <v>16.82</v>
      </c>
      <c r="E1821">
        <v>0</v>
      </c>
    </row>
    <row r="1822" spans="1:5" x14ac:dyDescent="0.25">
      <c r="A1822" s="21">
        <v>1821</v>
      </c>
      <c r="B1822" t="s">
        <v>3491</v>
      </c>
      <c r="C1822" t="s">
        <v>3492</v>
      </c>
      <c r="D1822">
        <v>5.8509999999999996E-4</v>
      </c>
      <c r="E1822">
        <v>2.6</v>
      </c>
    </row>
    <row r="1823" spans="1:5" x14ac:dyDescent="0.25">
      <c r="A1823" s="21">
        <v>1822</v>
      </c>
      <c r="B1823" t="s">
        <v>3493</v>
      </c>
      <c r="C1823" t="s">
        <v>3494</v>
      </c>
      <c r="D1823">
        <v>9.1718600000000004E-3</v>
      </c>
      <c r="E1823">
        <v>3.1</v>
      </c>
    </row>
    <row r="1824" spans="1:5" x14ac:dyDescent="0.25">
      <c r="A1824" s="21">
        <v>1823</v>
      </c>
      <c r="B1824" t="s">
        <v>3495</v>
      </c>
      <c r="C1824" t="s">
        <v>3496</v>
      </c>
      <c r="D1824">
        <v>9.4991770000000003E-2</v>
      </c>
      <c r="E1824">
        <v>72.7</v>
      </c>
    </row>
    <row r="1825" spans="1:5" x14ac:dyDescent="0.25">
      <c r="A1825" s="21">
        <v>1824</v>
      </c>
      <c r="B1825" t="s">
        <v>3497</v>
      </c>
      <c r="C1825" t="s">
        <v>3498</v>
      </c>
      <c r="D1825">
        <v>5.3956810000000001E-2</v>
      </c>
      <c r="E1825">
        <v>-8.3000000000000007</v>
      </c>
    </row>
    <row r="1826" spans="1:5" x14ac:dyDescent="0.25">
      <c r="A1826" s="21">
        <v>1825</v>
      </c>
      <c r="B1826" t="s">
        <v>3499</v>
      </c>
      <c r="C1826" t="s">
        <v>3500</v>
      </c>
      <c r="D1826">
        <v>3.7359799999999999E-3</v>
      </c>
      <c r="E1826">
        <v>23.9</v>
      </c>
    </row>
    <row r="1827" spans="1:5" x14ac:dyDescent="0.25">
      <c r="A1827" s="21">
        <v>1826</v>
      </c>
      <c r="B1827" t="s">
        <v>3501</v>
      </c>
      <c r="C1827" t="s">
        <v>3502</v>
      </c>
      <c r="D1827">
        <v>11.2</v>
      </c>
      <c r="E1827">
        <v>0</v>
      </c>
    </row>
    <row r="1828" spans="1:5" x14ac:dyDescent="0.25">
      <c r="A1828" s="21">
        <v>1827</v>
      </c>
      <c r="B1828" t="s">
        <v>3503</v>
      </c>
      <c r="C1828" t="s">
        <v>3504</v>
      </c>
      <c r="D1828">
        <v>1.5255799999999999E-3</v>
      </c>
      <c r="E1828">
        <v>0.8</v>
      </c>
    </row>
    <row r="1829" spans="1:5" x14ac:dyDescent="0.25">
      <c r="A1829" s="21">
        <v>1828</v>
      </c>
      <c r="B1829" t="s">
        <v>3505</v>
      </c>
      <c r="C1829" t="s">
        <v>3506</v>
      </c>
      <c r="D1829">
        <v>3.9039999999999999E-5</v>
      </c>
      <c r="E1829">
        <v>11.6</v>
      </c>
    </row>
    <row r="1830" spans="1:5" x14ac:dyDescent="0.25">
      <c r="A1830" s="21">
        <v>1829</v>
      </c>
      <c r="B1830" t="s">
        <v>3507</v>
      </c>
      <c r="C1830" t="s">
        <v>3508</v>
      </c>
      <c r="D1830">
        <v>3.0225769999999999E-2</v>
      </c>
      <c r="E1830">
        <v>0</v>
      </c>
    </row>
    <row r="1831" spans="1:5" x14ac:dyDescent="0.25">
      <c r="A1831" s="21">
        <v>1830</v>
      </c>
      <c r="B1831" t="s">
        <v>3509</v>
      </c>
      <c r="C1831" t="s">
        <v>3510</v>
      </c>
      <c r="D1831">
        <v>119.2</v>
      </c>
      <c r="E1831">
        <v>4.9000000000000004</v>
      </c>
    </row>
    <row r="1832" spans="1:5" x14ac:dyDescent="0.25">
      <c r="A1832" s="21">
        <v>1831</v>
      </c>
      <c r="B1832" t="s">
        <v>3511</v>
      </c>
      <c r="C1832" t="s">
        <v>3512</v>
      </c>
      <c r="D1832">
        <v>1.4912300000000001E-3</v>
      </c>
      <c r="E1832">
        <v>-11.2</v>
      </c>
    </row>
    <row r="1833" spans="1:5" x14ac:dyDescent="0.25">
      <c r="A1833" s="21">
        <v>1832</v>
      </c>
      <c r="B1833" t="s">
        <v>3513</v>
      </c>
      <c r="C1833" t="s">
        <v>3514</v>
      </c>
      <c r="D1833">
        <v>8.4104999999999998E-4</v>
      </c>
      <c r="E1833">
        <v>13.1</v>
      </c>
    </row>
    <row r="1834" spans="1:5" x14ac:dyDescent="0.25">
      <c r="A1834" s="21">
        <v>1833</v>
      </c>
      <c r="B1834" t="s">
        <v>3515</v>
      </c>
      <c r="C1834" t="s">
        <v>3516</v>
      </c>
      <c r="D1834">
        <v>2.3713499999999999E-3</v>
      </c>
      <c r="E1834">
        <v>53.2</v>
      </c>
    </row>
    <row r="1835" spans="1:5" x14ac:dyDescent="0.25">
      <c r="A1835" s="21">
        <v>1834</v>
      </c>
      <c r="B1835" t="s">
        <v>3517</v>
      </c>
      <c r="C1835" t="s">
        <v>3518</v>
      </c>
      <c r="D1835">
        <v>3.5058000000000002E-4</v>
      </c>
      <c r="E1835">
        <v>-1.7</v>
      </c>
    </row>
    <row r="1836" spans="1:5" x14ac:dyDescent="0.25">
      <c r="A1836" s="21">
        <v>1835</v>
      </c>
      <c r="B1836" t="s">
        <v>3519</v>
      </c>
      <c r="C1836" t="s">
        <v>3520</v>
      </c>
      <c r="D1836">
        <v>4.2850220000000001E-2</v>
      </c>
      <c r="E1836">
        <v>2.9</v>
      </c>
    </row>
    <row r="1837" spans="1:5" x14ac:dyDescent="0.25">
      <c r="A1837" s="21">
        <v>1836</v>
      </c>
      <c r="B1837" t="s">
        <v>3521</v>
      </c>
      <c r="C1837" t="s">
        <v>3522</v>
      </c>
      <c r="D1837">
        <v>0.108471</v>
      </c>
      <c r="E1837">
        <v>-0.1</v>
      </c>
    </row>
    <row r="1838" spans="1:5" x14ac:dyDescent="0.25">
      <c r="A1838" s="21">
        <v>1837</v>
      </c>
      <c r="B1838" t="s">
        <v>3523</v>
      </c>
      <c r="C1838" t="s">
        <v>3524</v>
      </c>
      <c r="D1838">
        <v>1.79692E-3</v>
      </c>
      <c r="E1838">
        <v>0.1</v>
      </c>
    </row>
    <row r="1839" spans="1:5" x14ac:dyDescent="0.25">
      <c r="A1839" s="21">
        <v>1838</v>
      </c>
      <c r="B1839" t="s">
        <v>3525</v>
      </c>
      <c r="C1839" t="s">
        <v>3526</v>
      </c>
      <c r="D1839">
        <v>0.29098499999999999</v>
      </c>
      <c r="E1839">
        <v>-8.3000000000000007</v>
      </c>
    </row>
    <row r="1840" spans="1:5" x14ac:dyDescent="0.25">
      <c r="A1840" s="21">
        <v>1839</v>
      </c>
      <c r="B1840" t="s">
        <v>3527</v>
      </c>
      <c r="C1840" t="s">
        <v>3528</v>
      </c>
      <c r="D1840">
        <v>1.80058E-3</v>
      </c>
      <c r="E1840">
        <v>0</v>
      </c>
    </row>
    <row r="1841" spans="1:5" x14ac:dyDescent="0.25">
      <c r="A1841" s="21">
        <v>1840</v>
      </c>
      <c r="B1841" t="s">
        <v>3529</v>
      </c>
      <c r="C1841" t="s">
        <v>3530</v>
      </c>
      <c r="D1841">
        <v>2.1623469999999999E-2</v>
      </c>
      <c r="E1841">
        <v>0</v>
      </c>
    </row>
    <row r="1842" spans="1:5" x14ac:dyDescent="0.25">
      <c r="A1842" s="21">
        <v>1841</v>
      </c>
      <c r="B1842" t="s">
        <v>3531</v>
      </c>
      <c r="C1842" t="s">
        <v>3531</v>
      </c>
      <c r="D1842">
        <v>0.14640600000000001</v>
      </c>
      <c r="E1842">
        <v>5</v>
      </c>
    </row>
    <row r="1843" spans="1:5" x14ac:dyDescent="0.25">
      <c r="A1843" s="21">
        <v>1842</v>
      </c>
      <c r="B1843" t="s">
        <v>3532</v>
      </c>
      <c r="C1843" t="s">
        <v>3533</v>
      </c>
      <c r="D1843">
        <v>1.4915200000000001E-3</v>
      </c>
      <c r="E1843">
        <v>6.7</v>
      </c>
    </row>
    <row r="1844" spans="1:5" x14ac:dyDescent="0.25">
      <c r="A1844" s="21">
        <v>1843</v>
      </c>
      <c r="B1844" t="s">
        <v>3534</v>
      </c>
      <c r="C1844" t="s">
        <v>3534</v>
      </c>
      <c r="D1844">
        <v>384.76</v>
      </c>
      <c r="E1844">
        <v>-2</v>
      </c>
    </row>
    <row r="1845" spans="1:5" x14ac:dyDescent="0.25">
      <c r="A1845" s="21">
        <v>1844</v>
      </c>
      <c r="B1845" t="s">
        <v>3535</v>
      </c>
      <c r="C1845" t="s">
        <v>3536</v>
      </c>
      <c r="D1845">
        <v>2.411375E-2</v>
      </c>
      <c r="E1845">
        <v>0</v>
      </c>
    </row>
    <row r="1846" spans="1:5" x14ac:dyDescent="0.25">
      <c r="A1846" s="21">
        <v>1845</v>
      </c>
      <c r="B1846" t="s">
        <v>3537</v>
      </c>
      <c r="C1846" t="s">
        <v>2922</v>
      </c>
      <c r="D1846">
        <v>1.79878E-3</v>
      </c>
      <c r="E1846">
        <v>-31.8</v>
      </c>
    </row>
    <row r="1847" spans="1:5" x14ac:dyDescent="0.25">
      <c r="A1847" s="21">
        <v>1846</v>
      </c>
      <c r="B1847" t="s">
        <v>3538</v>
      </c>
      <c r="C1847" t="s">
        <v>3539</v>
      </c>
      <c r="D1847">
        <v>1.9939999999999999E-5</v>
      </c>
      <c r="E1847">
        <v>-16.8</v>
      </c>
    </row>
    <row r="1848" spans="1:5" x14ac:dyDescent="0.25">
      <c r="A1848" s="21">
        <v>1847</v>
      </c>
      <c r="B1848" t="s">
        <v>3540</v>
      </c>
      <c r="C1848" t="s">
        <v>3541</v>
      </c>
      <c r="D1848">
        <v>4.3445200000000002E-3</v>
      </c>
      <c r="E1848">
        <v>0</v>
      </c>
    </row>
    <row r="1849" spans="1:5" x14ac:dyDescent="0.25">
      <c r="A1849" s="21">
        <v>1848</v>
      </c>
      <c r="B1849" t="s">
        <v>3542</v>
      </c>
      <c r="C1849" t="s">
        <v>3543</v>
      </c>
      <c r="D1849">
        <v>7.9171329999999998E-2</v>
      </c>
      <c r="E1849">
        <v>-3.4</v>
      </c>
    </row>
    <row r="1850" spans="1:5" x14ac:dyDescent="0.25">
      <c r="A1850" s="21">
        <v>1849</v>
      </c>
      <c r="B1850" t="s">
        <v>3544</v>
      </c>
      <c r="C1850" t="s">
        <v>3545</v>
      </c>
      <c r="D1850">
        <v>1.8604E-4</v>
      </c>
      <c r="E1850">
        <v>0.2</v>
      </c>
    </row>
    <row r="1851" spans="1:5" x14ac:dyDescent="0.25">
      <c r="A1851" s="21">
        <v>1850</v>
      </c>
      <c r="B1851" t="s">
        <v>3546</v>
      </c>
      <c r="C1851" t="s">
        <v>3547</v>
      </c>
      <c r="D1851">
        <v>5.5258519999999998E-2</v>
      </c>
      <c r="E1851">
        <v>-11.1</v>
      </c>
    </row>
    <row r="1852" spans="1:5" x14ac:dyDescent="0.25">
      <c r="A1852" s="21">
        <v>1851</v>
      </c>
      <c r="B1852" t="s">
        <v>3548</v>
      </c>
      <c r="C1852" t="s">
        <v>3549</v>
      </c>
      <c r="D1852">
        <v>32.39</v>
      </c>
      <c r="E1852">
        <v>0</v>
      </c>
    </row>
    <row r="1853" spans="1:5" x14ac:dyDescent="0.25">
      <c r="A1853" s="21">
        <v>1852</v>
      </c>
      <c r="B1853" t="s">
        <v>3550</v>
      </c>
      <c r="C1853" t="s">
        <v>3551</v>
      </c>
      <c r="D1853">
        <v>7.07991E-3</v>
      </c>
      <c r="E1853">
        <v>-0.6</v>
      </c>
    </row>
    <row r="1854" spans="1:5" x14ac:dyDescent="0.25">
      <c r="A1854" s="21">
        <v>1853</v>
      </c>
      <c r="B1854" t="s">
        <v>3552</v>
      </c>
      <c r="C1854" t="s">
        <v>3553</v>
      </c>
      <c r="D1854">
        <v>7.8658619999999999E-2</v>
      </c>
      <c r="E1854">
        <v>0</v>
      </c>
    </row>
    <row r="1855" spans="1:5" x14ac:dyDescent="0.25">
      <c r="A1855" s="21">
        <v>1854</v>
      </c>
      <c r="B1855" t="s">
        <v>3554</v>
      </c>
      <c r="C1855" t="s">
        <v>3555</v>
      </c>
      <c r="D1855">
        <v>7.4947399999999997E-3</v>
      </c>
      <c r="E1855">
        <v>-0.4</v>
      </c>
    </row>
    <row r="1856" spans="1:5" x14ac:dyDescent="0.25">
      <c r="A1856" s="21">
        <v>1855</v>
      </c>
      <c r="B1856" t="s">
        <v>3556</v>
      </c>
      <c r="C1856" t="s">
        <v>3557</v>
      </c>
      <c r="D1856">
        <v>7.5232549999999995E-2</v>
      </c>
      <c r="E1856">
        <v>0</v>
      </c>
    </row>
    <row r="1857" spans="1:5" x14ac:dyDescent="0.25">
      <c r="A1857" s="21">
        <v>1856</v>
      </c>
      <c r="B1857" t="s">
        <v>3558</v>
      </c>
      <c r="C1857" t="s">
        <v>3558</v>
      </c>
      <c r="D1857">
        <v>4.8310000000000003E-5</v>
      </c>
      <c r="E1857">
        <v>516.5</v>
      </c>
    </row>
    <row r="1858" spans="1:5" x14ac:dyDescent="0.25">
      <c r="A1858" s="21">
        <v>1857</v>
      </c>
      <c r="B1858" t="s">
        <v>3559</v>
      </c>
      <c r="C1858" t="s">
        <v>3560</v>
      </c>
      <c r="D1858">
        <v>1.2714899999999999E-3</v>
      </c>
      <c r="E1858">
        <v>-1.4</v>
      </c>
    </row>
    <row r="1859" spans="1:5" x14ac:dyDescent="0.25">
      <c r="A1859" s="21">
        <v>1858</v>
      </c>
      <c r="B1859" t="s">
        <v>3561</v>
      </c>
      <c r="C1859" t="s">
        <v>3562</v>
      </c>
      <c r="D1859">
        <v>2.4342999999999999E-4</v>
      </c>
      <c r="E1859">
        <v>0</v>
      </c>
    </row>
    <row r="1860" spans="1:5" x14ac:dyDescent="0.25">
      <c r="A1860" s="21">
        <v>1859</v>
      </c>
      <c r="B1860" t="s">
        <v>3563</v>
      </c>
      <c r="C1860" t="s">
        <v>3564</v>
      </c>
      <c r="D1860">
        <v>119.23</v>
      </c>
      <c r="E1860">
        <v>3.8</v>
      </c>
    </row>
    <row r="1861" spans="1:5" x14ac:dyDescent="0.25">
      <c r="A1861" s="21">
        <v>1860</v>
      </c>
      <c r="B1861" t="s">
        <v>3565</v>
      </c>
      <c r="C1861" t="s">
        <v>3566</v>
      </c>
      <c r="D1861">
        <v>106.75</v>
      </c>
      <c r="E1861">
        <v>-17.7</v>
      </c>
    </row>
    <row r="1862" spans="1:5" x14ac:dyDescent="0.25">
      <c r="A1862" s="21">
        <v>1861</v>
      </c>
      <c r="B1862" t="s">
        <v>3567</v>
      </c>
      <c r="C1862" t="s">
        <v>3568</v>
      </c>
      <c r="D1862">
        <v>8.1795099999999992E-3</v>
      </c>
      <c r="E1862">
        <v>16.399999999999999</v>
      </c>
    </row>
    <row r="1863" spans="1:5" x14ac:dyDescent="0.25">
      <c r="A1863" s="21">
        <v>1862</v>
      </c>
      <c r="B1863" t="s">
        <v>3569</v>
      </c>
      <c r="C1863" t="s">
        <v>3570</v>
      </c>
      <c r="D1863">
        <v>5.78</v>
      </c>
      <c r="E1863">
        <v>3.8</v>
      </c>
    </row>
    <row r="1864" spans="1:5" x14ac:dyDescent="0.25">
      <c r="A1864" s="21">
        <v>1863</v>
      </c>
      <c r="B1864" t="s">
        <v>3571</v>
      </c>
      <c r="C1864" t="s">
        <v>3572</v>
      </c>
      <c r="D1864">
        <v>9.31</v>
      </c>
      <c r="E1864">
        <v>7.8</v>
      </c>
    </row>
    <row r="1865" spans="1:5" x14ac:dyDescent="0.25">
      <c r="A1865" s="21">
        <v>1864</v>
      </c>
      <c r="B1865" t="s">
        <v>3573</v>
      </c>
      <c r="C1865" t="s">
        <v>3574</v>
      </c>
      <c r="D1865">
        <v>81.97</v>
      </c>
      <c r="E1865">
        <v>3.9</v>
      </c>
    </row>
    <row r="1866" spans="1:5" x14ac:dyDescent="0.25">
      <c r="A1866" s="21">
        <v>1865</v>
      </c>
      <c r="B1866" t="s">
        <v>3575</v>
      </c>
      <c r="C1866" t="s">
        <v>3576</v>
      </c>
      <c r="D1866">
        <v>2.7311700000000002E-3</v>
      </c>
      <c r="E1866">
        <v>-0.2</v>
      </c>
    </row>
    <row r="1867" spans="1:5" x14ac:dyDescent="0.25">
      <c r="A1867" s="21">
        <v>1866</v>
      </c>
      <c r="B1867" t="s">
        <v>3577</v>
      </c>
      <c r="C1867" t="s">
        <v>3578</v>
      </c>
      <c r="D1867">
        <v>2.901842E-2</v>
      </c>
      <c r="E1867">
        <v>-1.1000000000000001</v>
      </c>
    </row>
    <row r="1868" spans="1:5" x14ac:dyDescent="0.25">
      <c r="A1868" s="21">
        <v>1867</v>
      </c>
      <c r="B1868" t="s">
        <v>3579</v>
      </c>
      <c r="C1868" t="s">
        <v>3580</v>
      </c>
      <c r="D1868">
        <v>8.6614999999999999E-4</v>
      </c>
      <c r="E1868">
        <v>0</v>
      </c>
    </row>
    <row r="1869" spans="1:5" x14ac:dyDescent="0.25">
      <c r="A1869" s="21">
        <v>1868</v>
      </c>
      <c r="B1869" t="s">
        <v>3581</v>
      </c>
      <c r="C1869" t="s">
        <v>3582</v>
      </c>
      <c r="D1869">
        <v>9.3434310000000007E-2</v>
      </c>
      <c r="E1869">
        <v>0</v>
      </c>
    </row>
    <row r="1870" spans="1:5" x14ac:dyDescent="0.25">
      <c r="A1870" s="21">
        <v>1869</v>
      </c>
      <c r="B1870" t="s">
        <v>3583</v>
      </c>
      <c r="C1870" t="s">
        <v>3584</v>
      </c>
      <c r="D1870">
        <v>4.7699999999999996</v>
      </c>
      <c r="E1870">
        <v>4.3</v>
      </c>
    </row>
    <row r="1871" spans="1:5" x14ac:dyDescent="0.25">
      <c r="A1871" s="21">
        <v>1870</v>
      </c>
      <c r="B1871" t="s">
        <v>3585</v>
      </c>
      <c r="C1871" t="s">
        <v>3585</v>
      </c>
      <c r="D1871">
        <v>0.56779199999999996</v>
      </c>
      <c r="E1871">
        <v>-5.5</v>
      </c>
    </row>
    <row r="1872" spans="1:5" x14ac:dyDescent="0.25">
      <c r="A1872" s="21">
        <v>1871</v>
      </c>
      <c r="B1872" t="s">
        <v>3586</v>
      </c>
      <c r="C1872" t="s">
        <v>3587</v>
      </c>
      <c r="D1872">
        <v>5.9240000000000002E-5</v>
      </c>
      <c r="E1872">
        <v>19.100000000000001</v>
      </c>
    </row>
    <row r="1873" spans="1:5" x14ac:dyDescent="0.25">
      <c r="A1873" s="21">
        <v>1872</v>
      </c>
      <c r="B1873" t="s">
        <v>3588</v>
      </c>
      <c r="C1873" t="s">
        <v>3589</v>
      </c>
      <c r="D1873">
        <v>0.77638399999999996</v>
      </c>
      <c r="E1873">
        <v>0</v>
      </c>
    </row>
    <row r="1874" spans="1:5" x14ac:dyDescent="0.25">
      <c r="A1874" s="21">
        <v>1873</v>
      </c>
      <c r="B1874" t="s">
        <v>3590</v>
      </c>
      <c r="C1874" t="s">
        <v>3591</v>
      </c>
      <c r="D1874">
        <v>7.6885199999999999E-3</v>
      </c>
      <c r="E1874">
        <v>22.3</v>
      </c>
    </row>
    <row r="1875" spans="1:5" x14ac:dyDescent="0.25">
      <c r="A1875" s="21">
        <v>1874</v>
      </c>
      <c r="B1875" t="s">
        <v>3592</v>
      </c>
      <c r="C1875" t="s">
        <v>3593</v>
      </c>
      <c r="D1875">
        <v>5.8697999999999997E-4</v>
      </c>
      <c r="E1875">
        <v>0.1</v>
      </c>
    </row>
    <row r="1876" spans="1:5" x14ac:dyDescent="0.25">
      <c r="A1876" s="21">
        <v>1875</v>
      </c>
      <c r="B1876" t="s">
        <v>3594</v>
      </c>
      <c r="C1876" t="s">
        <v>3595</v>
      </c>
      <c r="D1876">
        <v>2.8417999999999998E-3</v>
      </c>
      <c r="E1876">
        <v>-6.1</v>
      </c>
    </row>
    <row r="1877" spans="1:5" x14ac:dyDescent="0.25">
      <c r="A1877" s="21">
        <v>1876</v>
      </c>
      <c r="B1877" t="s">
        <v>3596</v>
      </c>
      <c r="C1877" t="s">
        <v>3597</v>
      </c>
      <c r="D1877">
        <v>0.16225999999999999</v>
      </c>
      <c r="E1877">
        <v>6</v>
      </c>
    </row>
    <row r="1878" spans="1:5" x14ac:dyDescent="0.25">
      <c r="A1878" s="21">
        <v>1877</v>
      </c>
      <c r="B1878" t="s">
        <v>3598</v>
      </c>
      <c r="C1878" t="s">
        <v>3599</v>
      </c>
      <c r="D1878">
        <v>2.2892579999999999E-2</v>
      </c>
      <c r="E1878">
        <v>2.5</v>
      </c>
    </row>
    <row r="1879" spans="1:5" x14ac:dyDescent="0.25">
      <c r="A1879" s="21">
        <v>1878</v>
      </c>
      <c r="B1879" t="s">
        <v>3600</v>
      </c>
      <c r="C1879" t="s">
        <v>3601</v>
      </c>
      <c r="D1879">
        <v>1.74</v>
      </c>
      <c r="E1879">
        <v>-10.5</v>
      </c>
    </row>
    <row r="1880" spans="1:5" x14ac:dyDescent="0.25">
      <c r="A1880" s="21">
        <v>1879</v>
      </c>
      <c r="B1880" t="s">
        <v>3602</v>
      </c>
      <c r="C1880" t="s">
        <v>3603</v>
      </c>
      <c r="D1880">
        <v>1.0581520000000001E-2</v>
      </c>
      <c r="E1880">
        <v>63.7</v>
      </c>
    </row>
    <row r="1881" spans="1:5" x14ac:dyDescent="0.25">
      <c r="A1881" s="21">
        <v>1880</v>
      </c>
      <c r="B1881" t="s">
        <v>3604</v>
      </c>
      <c r="C1881" t="s">
        <v>3605</v>
      </c>
      <c r="D1881">
        <v>8.6888000000000004E-4</v>
      </c>
      <c r="E1881">
        <v>0.6</v>
      </c>
    </row>
    <row r="1882" spans="1:5" x14ac:dyDescent="0.25">
      <c r="A1882" s="21">
        <v>1881</v>
      </c>
      <c r="B1882" t="s">
        <v>3606</v>
      </c>
      <c r="C1882" t="s">
        <v>3607</v>
      </c>
      <c r="D1882">
        <v>1.2</v>
      </c>
      <c r="E1882">
        <v>-13.9</v>
      </c>
    </row>
    <row r="1883" spans="1:5" x14ac:dyDescent="0.25">
      <c r="A1883" s="21">
        <v>1882</v>
      </c>
      <c r="B1883" t="s">
        <v>3608</v>
      </c>
      <c r="C1883" t="s">
        <v>3609</v>
      </c>
      <c r="D1883">
        <v>3.998488E-2</v>
      </c>
      <c r="E1883">
        <v>0.1</v>
      </c>
    </row>
    <row r="1884" spans="1:5" x14ac:dyDescent="0.25">
      <c r="A1884" s="21">
        <v>1883</v>
      </c>
      <c r="B1884" t="s">
        <v>3610</v>
      </c>
      <c r="C1884" t="s">
        <v>3611</v>
      </c>
      <c r="D1884">
        <v>6.6866190000000006E-2</v>
      </c>
      <c r="E1884">
        <v>53</v>
      </c>
    </row>
    <row r="1885" spans="1:5" x14ac:dyDescent="0.25">
      <c r="A1885" s="21">
        <v>1884</v>
      </c>
      <c r="B1885" t="s">
        <v>3612</v>
      </c>
      <c r="C1885" t="s">
        <v>3613</v>
      </c>
      <c r="D1885">
        <v>5.8089999999999997E-4</v>
      </c>
      <c r="E1885">
        <v>0</v>
      </c>
    </row>
    <row r="1886" spans="1:5" x14ac:dyDescent="0.25">
      <c r="A1886" s="21">
        <v>1885</v>
      </c>
      <c r="B1886" t="s">
        <v>3614</v>
      </c>
      <c r="C1886" t="s">
        <v>3615</v>
      </c>
      <c r="D1886">
        <v>25.42</v>
      </c>
      <c r="E1886">
        <v>-12.2</v>
      </c>
    </row>
    <row r="1887" spans="1:5" x14ac:dyDescent="0.25">
      <c r="A1887" s="21">
        <v>1886</v>
      </c>
      <c r="B1887" t="s">
        <v>3616</v>
      </c>
      <c r="C1887" t="s">
        <v>3617</v>
      </c>
      <c r="D1887">
        <v>1.5836220000000002E-2</v>
      </c>
      <c r="E1887">
        <v>-7.1</v>
      </c>
    </row>
    <row r="1888" spans="1:5" x14ac:dyDescent="0.25">
      <c r="A1888" s="21">
        <v>1887</v>
      </c>
      <c r="B1888" t="s">
        <v>3618</v>
      </c>
      <c r="C1888" t="s">
        <v>3619</v>
      </c>
      <c r="D1888">
        <v>6.84</v>
      </c>
      <c r="E1888">
        <v>0</v>
      </c>
    </row>
    <row r="1889" spans="1:5" x14ac:dyDescent="0.25">
      <c r="A1889" s="21">
        <v>1888</v>
      </c>
      <c r="B1889" t="s">
        <v>3620</v>
      </c>
      <c r="C1889" t="s">
        <v>3621</v>
      </c>
      <c r="D1889">
        <v>44.3</v>
      </c>
      <c r="E1889">
        <v>0</v>
      </c>
    </row>
    <row r="1890" spans="1:5" x14ac:dyDescent="0.25">
      <c r="A1890" s="21">
        <v>1889</v>
      </c>
      <c r="B1890" t="s">
        <v>3622</v>
      </c>
      <c r="C1890" t="s">
        <v>3623</v>
      </c>
      <c r="D1890">
        <v>4.55</v>
      </c>
      <c r="E1890">
        <v>3.2</v>
      </c>
    </row>
    <row r="1891" spans="1:5" x14ac:dyDescent="0.25">
      <c r="A1891" s="21">
        <v>1890</v>
      </c>
      <c r="B1891" t="s">
        <v>3624</v>
      </c>
      <c r="C1891" t="s">
        <v>3625</v>
      </c>
      <c r="D1891">
        <v>4.6598340000000002E-2</v>
      </c>
      <c r="E1891">
        <v>4</v>
      </c>
    </row>
    <row r="1892" spans="1:5" x14ac:dyDescent="0.25">
      <c r="A1892" s="21">
        <v>1891</v>
      </c>
      <c r="B1892" t="s">
        <v>3626</v>
      </c>
      <c r="C1892" t="s">
        <v>3627</v>
      </c>
      <c r="D1892">
        <v>1.279687E-2</v>
      </c>
      <c r="E1892">
        <v>76.8</v>
      </c>
    </row>
    <row r="1893" spans="1:5" x14ac:dyDescent="0.25">
      <c r="A1893" s="21">
        <v>1892</v>
      </c>
      <c r="B1893" t="s">
        <v>3628</v>
      </c>
      <c r="C1893" t="s">
        <v>3629</v>
      </c>
      <c r="D1893">
        <v>218.69</v>
      </c>
      <c r="E1893">
        <v>0</v>
      </c>
    </row>
    <row r="1894" spans="1:5" x14ac:dyDescent="0.25">
      <c r="A1894" s="21">
        <v>1893</v>
      </c>
      <c r="B1894" t="s">
        <v>3630</v>
      </c>
      <c r="C1894" t="s">
        <v>3631</v>
      </c>
      <c r="D1894">
        <v>1.043986E-2</v>
      </c>
      <c r="E1894">
        <v>48.3</v>
      </c>
    </row>
    <row r="1895" spans="1:5" x14ac:dyDescent="0.25">
      <c r="A1895" s="21">
        <v>1894</v>
      </c>
      <c r="B1895" t="s">
        <v>3632</v>
      </c>
      <c r="C1895" t="s">
        <v>2481</v>
      </c>
      <c r="D1895">
        <v>7.41</v>
      </c>
      <c r="E1895">
        <v>1.7</v>
      </c>
    </row>
    <row r="1896" spans="1:5" x14ac:dyDescent="0.25">
      <c r="A1896" s="21">
        <v>1895</v>
      </c>
      <c r="B1896" t="s">
        <v>3633</v>
      </c>
      <c r="C1896" t="s">
        <v>3634</v>
      </c>
      <c r="D1896">
        <v>0.52328399999999997</v>
      </c>
      <c r="E1896">
        <v>3.7</v>
      </c>
    </row>
    <row r="1897" spans="1:5" x14ac:dyDescent="0.25">
      <c r="A1897" s="21">
        <v>1896</v>
      </c>
      <c r="B1897" t="s">
        <v>3635</v>
      </c>
      <c r="C1897" t="s">
        <v>3636</v>
      </c>
      <c r="D1897">
        <v>9.0886999999999999E-4</v>
      </c>
      <c r="E1897">
        <v>-33.799999999999997</v>
      </c>
    </row>
    <row r="1898" spans="1:5" x14ac:dyDescent="0.25">
      <c r="A1898" s="21">
        <v>1897</v>
      </c>
      <c r="B1898" t="s">
        <v>3637</v>
      </c>
      <c r="C1898" t="s">
        <v>3638</v>
      </c>
      <c r="D1898">
        <v>1.702422E-2</v>
      </c>
      <c r="E1898">
        <v>-21.6</v>
      </c>
    </row>
    <row r="1899" spans="1:5" x14ac:dyDescent="0.25">
      <c r="A1899" s="21">
        <v>1898</v>
      </c>
      <c r="B1899" t="s">
        <v>3639</v>
      </c>
      <c r="C1899" t="s">
        <v>3640</v>
      </c>
      <c r="D1899">
        <v>1.17118E-3</v>
      </c>
      <c r="E1899">
        <v>3.8</v>
      </c>
    </row>
    <row r="1900" spans="1:5" x14ac:dyDescent="0.25">
      <c r="A1900" s="21">
        <v>1899</v>
      </c>
      <c r="B1900" t="s">
        <v>3641</v>
      </c>
      <c r="C1900" t="s">
        <v>3642</v>
      </c>
      <c r="D1900">
        <v>8.82171E-3</v>
      </c>
      <c r="E1900">
        <v>-40</v>
      </c>
    </row>
    <row r="1901" spans="1:5" x14ac:dyDescent="0.25">
      <c r="A1901" s="21">
        <v>1900</v>
      </c>
      <c r="B1901" t="s">
        <v>3643</v>
      </c>
      <c r="C1901" t="s">
        <v>3644</v>
      </c>
      <c r="D1901">
        <v>341.11</v>
      </c>
      <c r="E1901">
        <v>0</v>
      </c>
    </row>
    <row r="1902" spans="1:5" x14ac:dyDescent="0.25">
      <c r="A1902" s="21">
        <v>1901</v>
      </c>
      <c r="B1902" t="s">
        <v>3645</v>
      </c>
      <c r="C1902" t="s">
        <v>3646</v>
      </c>
      <c r="D1902">
        <v>3.53083E-3</v>
      </c>
      <c r="E1902">
        <v>19.8</v>
      </c>
    </row>
    <row r="1903" spans="1:5" x14ac:dyDescent="0.25">
      <c r="A1903" s="21">
        <v>1902</v>
      </c>
      <c r="B1903" t="s">
        <v>3647</v>
      </c>
      <c r="C1903" t="s">
        <v>3648</v>
      </c>
      <c r="D1903">
        <v>5.6390000000000001E-5</v>
      </c>
      <c r="E1903">
        <v>-1.8</v>
      </c>
    </row>
    <row r="1904" spans="1:5" x14ac:dyDescent="0.25">
      <c r="A1904" s="21">
        <v>1903</v>
      </c>
      <c r="B1904" t="s">
        <v>3649</v>
      </c>
      <c r="C1904" t="s">
        <v>3545</v>
      </c>
      <c r="D1904">
        <v>3.5833400000000001E-2</v>
      </c>
      <c r="E1904">
        <v>-3.4</v>
      </c>
    </row>
    <row r="1905" spans="1:5" x14ac:dyDescent="0.25">
      <c r="A1905" s="21">
        <v>1904</v>
      </c>
      <c r="B1905" t="s">
        <v>3650</v>
      </c>
      <c r="C1905" t="s">
        <v>3651</v>
      </c>
      <c r="D1905">
        <v>5.8648000000000001E-4</v>
      </c>
      <c r="E1905">
        <v>-0.4</v>
      </c>
    </row>
    <row r="1906" spans="1:5" x14ac:dyDescent="0.25">
      <c r="A1906" s="21">
        <v>1905</v>
      </c>
      <c r="B1906" t="s">
        <v>3652</v>
      </c>
      <c r="C1906" t="s">
        <v>3653</v>
      </c>
      <c r="D1906">
        <v>4.5356999999999998E-4</v>
      </c>
      <c r="E1906">
        <v>11.3</v>
      </c>
    </row>
    <row r="1907" spans="1:5" x14ac:dyDescent="0.25">
      <c r="A1907" s="21">
        <v>1906</v>
      </c>
      <c r="B1907" t="s">
        <v>3654</v>
      </c>
      <c r="C1907" t="s">
        <v>3655</v>
      </c>
      <c r="D1907">
        <v>1.5524600000000001E-3</v>
      </c>
      <c r="E1907">
        <v>-0.8</v>
      </c>
    </row>
    <row r="1908" spans="1:5" x14ac:dyDescent="0.25">
      <c r="A1908" s="21">
        <v>1907</v>
      </c>
      <c r="B1908" t="s">
        <v>3656</v>
      </c>
      <c r="C1908" t="s">
        <v>3657</v>
      </c>
      <c r="D1908">
        <v>4.0269099999999999E-3</v>
      </c>
      <c r="E1908">
        <v>19.3</v>
      </c>
    </row>
    <row r="1909" spans="1:5" x14ac:dyDescent="0.25">
      <c r="A1909" s="21">
        <v>1908</v>
      </c>
      <c r="B1909" t="s">
        <v>3658</v>
      </c>
      <c r="C1909" t="s">
        <v>3659</v>
      </c>
      <c r="D1909">
        <v>3.49567E-2</v>
      </c>
      <c r="E1909">
        <v>1.9</v>
      </c>
    </row>
    <row r="1910" spans="1:5" x14ac:dyDescent="0.25">
      <c r="A1910" s="21">
        <v>1909</v>
      </c>
      <c r="B1910" t="s">
        <v>3660</v>
      </c>
      <c r="C1910" t="s">
        <v>3660</v>
      </c>
      <c r="D1910">
        <v>4.0427400000000004E-3</v>
      </c>
      <c r="E1910">
        <v>72.7</v>
      </c>
    </row>
    <row r="1911" spans="1:5" x14ac:dyDescent="0.25">
      <c r="A1911" s="21">
        <v>1910</v>
      </c>
      <c r="B1911" t="s">
        <v>3661</v>
      </c>
      <c r="C1911" t="s">
        <v>3662</v>
      </c>
      <c r="D1911">
        <v>9.6721800000000007E-3</v>
      </c>
      <c r="E1911">
        <v>-13.6</v>
      </c>
    </row>
    <row r="1912" spans="1:5" x14ac:dyDescent="0.25">
      <c r="A1912" s="21">
        <v>1911</v>
      </c>
      <c r="B1912" t="s">
        <v>3663</v>
      </c>
      <c r="C1912" t="s">
        <v>3664</v>
      </c>
      <c r="D1912">
        <v>3.4079999999999999E-5</v>
      </c>
      <c r="E1912">
        <v>48.8</v>
      </c>
    </row>
    <row r="1913" spans="1:5" x14ac:dyDescent="0.25">
      <c r="A1913" s="21">
        <v>1912</v>
      </c>
      <c r="B1913" t="s">
        <v>3665</v>
      </c>
      <c r="C1913" t="s">
        <v>3666</v>
      </c>
      <c r="D1913">
        <v>7.6415899999999995E-2</v>
      </c>
      <c r="E1913">
        <v>0</v>
      </c>
    </row>
    <row r="1914" spans="1:5" x14ac:dyDescent="0.25">
      <c r="A1914" s="21">
        <v>1913</v>
      </c>
      <c r="B1914" t="s">
        <v>3667</v>
      </c>
      <c r="C1914" t="s">
        <v>2203</v>
      </c>
      <c r="D1914">
        <v>0.13929800000000001</v>
      </c>
      <c r="E1914">
        <v>-76.3</v>
      </c>
    </row>
    <row r="1915" spans="1:5" x14ac:dyDescent="0.25">
      <c r="A1915" s="21">
        <v>1914</v>
      </c>
      <c r="B1915" t="s">
        <v>3668</v>
      </c>
      <c r="C1915" t="s">
        <v>3669</v>
      </c>
      <c r="D1915">
        <v>1.659832E-2</v>
      </c>
      <c r="E1915">
        <v>0</v>
      </c>
    </row>
    <row r="1916" spans="1:5" x14ac:dyDescent="0.25">
      <c r="A1916" s="21">
        <v>1915</v>
      </c>
      <c r="B1916" t="s">
        <v>3670</v>
      </c>
      <c r="C1916" t="s">
        <v>3671</v>
      </c>
      <c r="D1916">
        <v>5.6873999999999998E-4</v>
      </c>
      <c r="E1916">
        <v>3.5</v>
      </c>
    </row>
    <row r="1917" spans="1:5" x14ac:dyDescent="0.25">
      <c r="A1917" s="21">
        <v>1916</v>
      </c>
      <c r="B1917" t="s">
        <v>3672</v>
      </c>
      <c r="C1917" t="s">
        <v>3673</v>
      </c>
      <c r="D1917">
        <v>5.8569000000000004E-4</v>
      </c>
      <c r="E1917">
        <v>0</v>
      </c>
    </row>
    <row r="1918" spans="1:5" x14ac:dyDescent="0.25">
      <c r="A1918" s="21">
        <v>1917</v>
      </c>
      <c r="B1918" t="s">
        <v>3674</v>
      </c>
      <c r="C1918" t="s">
        <v>3675</v>
      </c>
      <c r="D1918">
        <v>2.213E-5</v>
      </c>
      <c r="E1918">
        <v>40.700000000000003</v>
      </c>
    </row>
    <row r="1919" spans="1:5" x14ac:dyDescent="0.25">
      <c r="A1919" s="21">
        <v>1918</v>
      </c>
      <c r="B1919" t="s">
        <v>3676</v>
      </c>
      <c r="C1919" t="s">
        <v>3677</v>
      </c>
      <c r="D1919">
        <v>2.36257E-3</v>
      </c>
      <c r="E1919">
        <v>0.2</v>
      </c>
    </row>
    <row r="1920" spans="1:5" x14ac:dyDescent="0.25">
      <c r="A1920" s="21">
        <v>1919</v>
      </c>
      <c r="B1920" t="s">
        <v>3678</v>
      </c>
      <c r="C1920" t="s">
        <v>3679</v>
      </c>
      <c r="D1920">
        <v>7.1348980000000006E-2</v>
      </c>
      <c r="E1920">
        <v>-3.4</v>
      </c>
    </row>
    <row r="1921" spans="1:5" x14ac:dyDescent="0.25">
      <c r="A1921" s="21">
        <v>1920</v>
      </c>
      <c r="B1921" t="s">
        <v>3680</v>
      </c>
      <c r="C1921" t="s">
        <v>3681</v>
      </c>
      <c r="D1921">
        <v>6.6800000000000004E-6</v>
      </c>
      <c r="E1921">
        <v>0</v>
      </c>
    </row>
    <row r="1922" spans="1:5" x14ac:dyDescent="0.25">
      <c r="A1922" s="21">
        <v>1921</v>
      </c>
      <c r="B1922" t="s">
        <v>3682</v>
      </c>
      <c r="C1922" t="s">
        <v>2661</v>
      </c>
      <c r="D1922">
        <v>1.34344E-3</v>
      </c>
      <c r="E1922">
        <v>0.4</v>
      </c>
    </row>
    <row r="1923" spans="1:5" x14ac:dyDescent="0.25">
      <c r="A1923" s="21">
        <v>1922</v>
      </c>
      <c r="B1923" t="s">
        <v>3683</v>
      </c>
      <c r="C1923" t="s">
        <v>3684</v>
      </c>
      <c r="D1923">
        <v>5.2986000000000005E-4</v>
      </c>
      <c r="E1923">
        <v>6.4</v>
      </c>
    </row>
    <row r="1924" spans="1:5" x14ac:dyDescent="0.25">
      <c r="A1924" s="21">
        <v>1923</v>
      </c>
      <c r="B1924" t="s">
        <v>3685</v>
      </c>
      <c r="C1924" t="s">
        <v>3686</v>
      </c>
      <c r="D1924">
        <v>5.4827000000000001E-4</v>
      </c>
      <c r="E1924">
        <v>0</v>
      </c>
    </row>
    <row r="1925" spans="1:5" x14ac:dyDescent="0.25">
      <c r="A1925" s="21">
        <v>1924</v>
      </c>
      <c r="B1925" t="s">
        <v>3687</v>
      </c>
      <c r="C1925" t="s">
        <v>3688</v>
      </c>
      <c r="D1925">
        <v>5.4051500000000001E-3</v>
      </c>
      <c r="E1925">
        <v>0</v>
      </c>
    </row>
    <row r="1926" spans="1:5" x14ac:dyDescent="0.25">
      <c r="A1926" s="21">
        <v>1925</v>
      </c>
      <c r="B1926" t="s">
        <v>3689</v>
      </c>
      <c r="C1926" t="s">
        <v>3690</v>
      </c>
      <c r="D1926">
        <v>3.4095000000000002E-4</v>
      </c>
      <c r="E1926">
        <v>0</v>
      </c>
    </row>
    <row r="1927" spans="1:5" x14ac:dyDescent="0.25">
      <c r="A1927" s="21">
        <v>1926</v>
      </c>
      <c r="B1927" t="s">
        <v>3691</v>
      </c>
      <c r="C1927" t="s">
        <v>1435</v>
      </c>
      <c r="D1927">
        <v>2.0597800000000002E-3</v>
      </c>
      <c r="E1927">
        <v>-14.1</v>
      </c>
    </row>
    <row r="1928" spans="1:5" x14ac:dyDescent="0.25">
      <c r="A1928" s="21">
        <v>1927</v>
      </c>
      <c r="B1928" t="s">
        <v>3692</v>
      </c>
      <c r="C1928" t="s">
        <v>3693</v>
      </c>
      <c r="D1928">
        <v>2.7279390000000001E-2</v>
      </c>
      <c r="E1928">
        <v>-48.3</v>
      </c>
    </row>
    <row r="1929" spans="1:5" x14ac:dyDescent="0.25">
      <c r="A1929" s="21">
        <v>1928</v>
      </c>
      <c r="B1929" t="s">
        <v>3694</v>
      </c>
      <c r="C1929" t="s">
        <v>3695</v>
      </c>
      <c r="D1929">
        <v>7.1673029999999999E-2</v>
      </c>
      <c r="E1929">
        <v>-0.3</v>
      </c>
    </row>
    <row r="1930" spans="1:5" x14ac:dyDescent="0.25">
      <c r="A1930" s="21">
        <v>1929</v>
      </c>
      <c r="B1930" t="s">
        <v>3696</v>
      </c>
      <c r="C1930" t="s">
        <v>3697</v>
      </c>
      <c r="D1930">
        <v>0.53460099999999999</v>
      </c>
      <c r="E1930">
        <v>2</v>
      </c>
    </row>
    <row r="1931" spans="1:5" x14ac:dyDescent="0.25">
      <c r="A1931" s="21">
        <v>1930</v>
      </c>
      <c r="B1931" t="s">
        <v>3698</v>
      </c>
      <c r="C1931" t="s">
        <v>3699</v>
      </c>
      <c r="D1931">
        <v>3.0200100000000001E-3</v>
      </c>
      <c r="E1931">
        <v>-26.9</v>
      </c>
    </row>
    <row r="1932" spans="1:5" x14ac:dyDescent="0.25">
      <c r="A1932" s="21">
        <v>1931</v>
      </c>
      <c r="B1932" t="s">
        <v>3700</v>
      </c>
      <c r="C1932" t="s">
        <v>3701</v>
      </c>
      <c r="D1932">
        <v>0.84180999999999995</v>
      </c>
      <c r="E1932">
        <v>4.5</v>
      </c>
    </row>
    <row r="1933" spans="1:5" x14ac:dyDescent="0.25">
      <c r="A1933" s="21">
        <v>1932</v>
      </c>
      <c r="B1933" t="s">
        <v>3702</v>
      </c>
      <c r="C1933" t="s">
        <v>3703</v>
      </c>
      <c r="D1933">
        <v>3.0171199999999999E-3</v>
      </c>
      <c r="E1933">
        <v>0</v>
      </c>
    </row>
    <row r="1934" spans="1:5" x14ac:dyDescent="0.25">
      <c r="A1934" s="21">
        <v>1933</v>
      </c>
      <c r="B1934" t="s">
        <v>3704</v>
      </c>
      <c r="C1934" t="s">
        <v>3705</v>
      </c>
      <c r="D1934">
        <v>1.1750300000000001E-3</v>
      </c>
      <c r="E1934">
        <v>0</v>
      </c>
    </row>
    <row r="1935" spans="1:5" x14ac:dyDescent="0.25">
      <c r="A1935" s="21">
        <v>1934</v>
      </c>
      <c r="B1935" t="s">
        <v>3706</v>
      </c>
      <c r="C1935" t="s">
        <v>3707</v>
      </c>
      <c r="D1935">
        <v>1.1591399999999999E-3</v>
      </c>
      <c r="E1935">
        <v>0</v>
      </c>
    </row>
    <row r="1936" spans="1:5" x14ac:dyDescent="0.25">
      <c r="A1936" s="21">
        <v>1935</v>
      </c>
      <c r="B1936" t="s">
        <v>3708</v>
      </c>
      <c r="C1936" t="s">
        <v>3709</v>
      </c>
      <c r="D1936">
        <v>1.545003E-2</v>
      </c>
      <c r="E1936">
        <v>0</v>
      </c>
    </row>
    <row r="1937" spans="1:5" x14ac:dyDescent="0.25">
      <c r="A1937" s="21">
        <v>1936</v>
      </c>
      <c r="B1937" t="s">
        <v>3710</v>
      </c>
      <c r="C1937" t="s">
        <v>3711</v>
      </c>
      <c r="D1937">
        <v>2.4932260000000001E-2</v>
      </c>
      <c r="E1937">
        <v>0</v>
      </c>
    </row>
    <row r="1938" spans="1:5" x14ac:dyDescent="0.25">
      <c r="A1938" s="21">
        <v>1937</v>
      </c>
      <c r="B1938" t="s">
        <v>3712</v>
      </c>
      <c r="C1938" t="s">
        <v>3713</v>
      </c>
      <c r="D1938">
        <v>5.7030000000000004E-4</v>
      </c>
      <c r="E1938">
        <v>-11.5</v>
      </c>
    </row>
    <row r="1939" spans="1:5" x14ac:dyDescent="0.25">
      <c r="A1939" s="21">
        <v>1938</v>
      </c>
      <c r="B1939" t="s">
        <v>3714</v>
      </c>
      <c r="C1939" t="s">
        <v>3715</v>
      </c>
      <c r="D1939">
        <v>0.28913699999999998</v>
      </c>
      <c r="E1939">
        <v>-0.8</v>
      </c>
    </row>
    <row r="1940" spans="1:5" x14ac:dyDescent="0.25">
      <c r="A1940" s="21">
        <v>1939</v>
      </c>
      <c r="B1940" t="s">
        <v>3716</v>
      </c>
      <c r="C1940" t="s">
        <v>3717</v>
      </c>
      <c r="D1940">
        <v>1.1614100000000001E-3</v>
      </c>
      <c r="E1940">
        <v>2</v>
      </c>
    </row>
    <row r="1941" spans="1:5" x14ac:dyDescent="0.25">
      <c r="A1941" s="21">
        <v>1940</v>
      </c>
      <c r="B1941" t="s">
        <v>3718</v>
      </c>
      <c r="C1941" t="s">
        <v>3719</v>
      </c>
      <c r="D1941">
        <v>4.4038100000000002E-3</v>
      </c>
      <c r="E1941">
        <v>0</v>
      </c>
    </row>
    <row r="1942" spans="1:5" x14ac:dyDescent="0.25">
      <c r="A1942" s="21">
        <v>1941</v>
      </c>
      <c r="B1942" t="s">
        <v>3720</v>
      </c>
      <c r="C1942" t="s">
        <v>3721</v>
      </c>
      <c r="D1942">
        <v>2.0198839999999999E-2</v>
      </c>
      <c r="E1942">
        <v>0.1</v>
      </c>
    </row>
    <row r="1943" spans="1:5" x14ac:dyDescent="0.25">
      <c r="A1943" s="21">
        <v>1942</v>
      </c>
      <c r="B1943" t="s">
        <v>3722</v>
      </c>
      <c r="C1943" t="s">
        <v>3723</v>
      </c>
      <c r="D1943">
        <v>1.8116E-3</v>
      </c>
      <c r="E1943">
        <v>0</v>
      </c>
    </row>
    <row r="1944" spans="1:5" x14ac:dyDescent="0.25">
      <c r="A1944" s="21">
        <v>1943</v>
      </c>
      <c r="B1944" t="s">
        <v>3724</v>
      </c>
      <c r="C1944" t="s">
        <v>3725</v>
      </c>
      <c r="D1944">
        <v>5.7937700000000002E-3</v>
      </c>
      <c r="E1944">
        <v>0</v>
      </c>
    </row>
    <row r="1945" spans="1:5" x14ac:dyDescent="0.25">
      <c r="A1945" s="21">
        <v>1944</v>
      </c>
      <c r="B1945" t="s">
        <v>3726</v>
      </c>
      <c r="C1945" t="s">
        <v>3727</v>
      </c>
      <c r="D1945">
        <v>3.60503E-3</v>
      </c>
      <c r="E1945">
        <v>0</v>
      </c>
    </row>
    <row r="1946" spans="1:5" x14ac:dyDescent="0.25">
      <c r="A1946" s="21">
        <v>1945</v>
      </c>
      <c r="B1946" t="s">
        <v>3728</v>
      </c>
      <c r="C1946" t="s">
        <v>2765</v>
      </c>
      <c r="D1946">
        <v>6.9040000000000003E-5</v>
      </c>
      <c r="E1946">
        <v>0</v>
      </c>
    </row>
    <row r="1947" spans="1:5" x14ac:dyDescent="0.25">
      <c r="A1947" s="21">
        <v>1946</v>
      </c>
      <c r="B1947" t="s">
        <v>3729</v>
      </c>
      <c r="C1947" t="s">
        <v>3730</v>
      </c>
      <c r="D1947">
        <v>2.6918399999999999E-2</v>
      </c>
      <c r="E1947">
        <v>0</v>
      </c>
    </row>
    <row r="1948" spans="1:5" x14ac:dyDescent="0.25">
      <c r="A1948" s="21">
        <v>1948</v>
      </c>
      <c r="B1948" t="s">
        <v>3731</v>
      </c>
      <c r="C1948" t="s">
        <v>3732</v>
      </c>
      <c r="D1948">
        <v>3.0017099999999999E-3</v>
      </c>
      <c r="E1948">
        <v>-3.7</v>
      </c>
    </row>
    <row r="1949" spans="1:5" x14ac:dyDescent="0.25">
      <c r="A1949" s="21">
        <v>1949</v>
      </c>
      <c r="B1949" t="s">
        <v>3733</v>
      </c>
      <c r="C1949" t="s">
        <v>3734</v>
      </c>
      <c r="D1949">
        <v>1.30528E-3</v>
      </c>
      <c r="E1949">
        <v>96.9</v>
      </c>
    </row>
    <row r="1950" spans="1:5" x14ac:dyDescent="0.25">
      <c r="A1950" s="21">
        <v>1950</v>
      </c>
      <c r="B1950" t="s">
        <v>3735</v>
      </c>
      <c r="C1950" t="s">
        <v>3642</v>
      </c>
      <c r="D1950">
        <v>2.6819000000000002E-4</v>
      </c>
      <c r="E1950">
        <v>-1</v>
      </c>
    </row>
    <row r="1951" spans="1:5" x14ac:dyDescent="0.25">
      <c r="A1951" s="21">
        <v>1951</v>
      </c>
      <c r="B1951" t="s">
        <v>3736</v>
      </c>
      <c r="C1951" t="s">
        <v>3737</v>
      </c>
      <c r="D1951">
        <v>7.582E-4</v>
      </c>
      <c r="E1951">
        <v>0</v>
      </c>
    </row>
    <row r="1952" spans="1:5" x14ac:dyDescent="0.25">
      <c r="A1952" s="21">
        <v>1952</v>
      </c>
      <c r="B1952" t="s">
        <v>3738</v>
      </c>
      <c r="C1952" t="s">
        <v>3739</v>
      </c>
      <c r="D1952">
        <v>2.2481699999999999E-3</v>
      </c>
      <c r="E1952">
        <v>0</v>
      </c>
    </row>
    <row r="1953" spans="1:5" x14ac:dyDescent="0.25">
      <c r="A1953" s="21">
        <v>1953</v>
      </c>
      <c r="B1953" t="s">
        <v>3740</v>
      </c>
      <c r="C1953" t="s">
        <v>3741</v>
      </c>
      <c r="D1953">
        <v>1.7869960000000001E-2</v>
      </c>
      <c r="E1953">
        <v>-3.4</v>
      </c>
    </row>
    <row r="1954" spans="1:5" x14ac:dyDescent="0.25">
      <c r="A1954" s="21">
        <v>1954</v>
      </c>
      <c r="B1954" t="s">
        <v>3742</v>
      </c>
      <c r="C1954" t="s">
        <v>3743</v>
      </c>
      <c r="D1954">
        <v>3.0263000000000002E-4</v>
      </c>
      <c r="E1954">
        <v>8.6999999999999993</v>
      </c>
    </row>
    <row r="1955" spans="1:5" x14ac:dyDescent="0.25">
      <c r="A1955" s="21">
        <v>1955</v>
      </c>
      <c r="B1955" t="s">
        <v>3744</v>
      </c>
      <c r="C1955" t="s">
        <v>3745</v>
      </c>
      <c r="D1955">
        <v>1.7632500000000001E-3</v>
      </c>
      <c r="E1955">
        <v>-24.8</v>
      </c>
    </row>
    <row r="1956" spans="1:5" x14ac:dyDescent="0.25">
      <c r="A1956" s="21">
        <v>1956</v>
      </c>
      <c r="B1956" t="s">
        <v>3746</v>
      </c>
      <c r="C1956" t="s">
        <v>3747</v>
      </c>
      <c r="D1956">
        <v>5.9100000000000002E-6</v>
      </c>
      <c r="E1956">
        <v>0</v>
      </c>
    </row>
    <row r="1957" spans="1:5" x14ac:dyDescent="0.25">
      <c r="A1957" s="21">
        <v>1957</v>
      </c>
      <c r="B1957" t="s">
        <v>3748</v>
      </c>
      <c r="C1957" t="s">
        <v>3749</v>
      </c>
      <c r="D1957">
        <v>521.04999999999995</v>
      </c>
      <c r="E1957">
        <v>0</v>
      </c>
    </row>
    <row r="1958" spans="1:5" x14ac:dyDescent="0.25">
      <c r="A1958" s="21">
        <v>1958</v>
      </c>
      <c r="B1958" t="s">
        <v>3750</v>
      </c>
      <c r="C1958" t="s">
        <v>3751</v>
      </c>
      <c r="D1958">
        <v>2.4326879999999999E-2</v>
      </c>
      <c r="E1958">
        <v>0</v>
      </c>
    </row>
    <row r="1959" spans="1:5" x14ac:dyDescent="0.25">
      <c r="A1959" s="21">
        <v>1959</v>
      </c>
      <c r="B1959" t="s">
        <v>3752</v>
      </c>
      <c r="C1959" t="s">
        <v>3753</v>
      </c>
      <c r="D1959">
        <v>9.802E-5</v>
      </c>
      <c r="E1959">
        <v>-12.2</v>
      </c>
    </row>
    <row r="1960" spans="1:5" x14ac:dyDescent="0.25">
      <c r="A1960" s="21">
        <v>1960</v>
      </c>
      <c r="B1960" t="s">
        <v>3754</v>
      </c>
      <c r="C1960" t="s">
        <v>3755</v>
      </c>
      <c r="D1960">
        <v>8.8588000000000002E-4</v>
      </c>
      <c r="E1960">
        <v>14.2</v>
      </c>
    </row>
    <row r="1961" spans="1:5" x14ac:dyDescent="0.25">
      <c r="A1961" s="21">
        <v>1961</v>
      </c>
      <c r="B1961" t="s">
        <v>3756</v>
      </c>
      <c r="C1961" t="s">
        <v>3757</v>
      </c>
      <c r="D1961">
        <v>5.9015999999999995E-4</v>
      </c>
      <c r="E1961">
        <v>0</v>
      </c>
    </row>
    <row r="1962" spans="1:5" x14ac:dyDescent="0.25">
      <c r="A1962" s="21">
        <v>1962</v>
      </c>
      <c r="B1962" t="s">
        <v>3758</v>
      </c>
      <c r="C1962" t="s">
        <v>3759</v>
      </c>
      <c r="D1962">
        <v>5.2625199999999997E-3</v>
      </c>
      <c r="E1962">
        <v>-0.9</v>
      </c>
    </row>
    <row r="1963" spans="1:5" x14ac:dyDescent="0.25">
      <c r="A1963" s="21">
        <v>1963</v>
      </c>
      <c r="B1963" t="s">
        <v>3760</v>
      </c>
      <c r="C1963" t="s">
        <v>3761</v>
      </c>
      <c r="D1963">
        <v>4.1627900000000004E-3</v>
      </c>
      <c r="E1963">
        <v>-8.9</v>
      </c>
    </row>
    <row r="1964" spans="1:5" x14ac:dyDescent="0.25">
      <c r="A1964" s="21">
        <v>1964</v>
      </c>
      <c r="B1964" t="s">
        <v>3762</v>
      </c>
      <c r="C1964" t="s">
        <v>3763</v>
      </c>
      <c r="D1964">
        <v>5.9179699999999998E-3</v>
      </c>
      <c r="E1964">
        <v>0</v>
      </c>
    </row>
    <row r="1965" spans="1:5" x14ac:dyDescent="0.25">
      <c r="A1965" s="21">
        <v>1965</v>
      </c>
      <c r="B1965" t="s">
        <v>3764</v>
      </c>
      <c r="C1965" t="s">
        <v>3765</v>
      </c>
      <c r="D1965">
        <v>3.1080000000000001E-5</v>
      </c>
      <c r="E1965">
        <v>-12.4</v>
      </c>
    </row>
    <row r="1966" spans="1:5" x14ac:dyDescent="0.25">
      <c r="A1966" s="21">
        <v>1966</v>
      </c>
      <c r="B1966" t="s">
        <v>3766</v>
      </c>
      <c r="C1966" t="s">
        <v>3767</v>
      </c>
      <c r="D1966">
        <v>1.898772E-2</v>
      </c>
      <c r="E1966">
        <v>0</v>
      </c>
    </row>
    <row r="1967" spans="1:5" x14ac:dyDescent="0.25">
      <c r="A1967" s="21">
        <v>1967</v>
      </c>
      <c r="B1967" t="s">
        <v>3768</v>
      </c>
      <c r="C1967" t="s">
        <v>3769</v>
      </c>
      <c r="D1967">
        <v>2.9509549999999999E-2</v>
      </c>
      <c r="E1967">
        <v>4.5</v>
      </c>
    </row>
    <row r="1968" spans="1:5" x14ac:dyDescent="0.25">
      <c r="A1968" s="21">
        <v>1968</v>
      </c>
      <c r="B1968" t="s">
        <v>3770</v>
      </c>
      <c r="C1968" t="s">
        <v>3771</v>
      </c>
      <c r="D1968">
        <v>1.1167939999999999E-2</v>
      </c>
      <c r="E1968">
        <v>0</v>
      </c>
    </row>
    <row r="1969" spans="1:5" x14ac:dyDescent="0.25">
      <c r="A1969" s="21">
        <v>1969</v>
      </c>
      <c r="B1969" t="s">
        <v>3772</v>
      </c>
      <c r="C1969" t="s">
        <v>3773</v>
      </c>
      <c r="D1969">
        <v>6.8</v>
      </c>
      <c r="E1969">
        <v>-9.6999999999999993</v>
      </c>
    </row>
    <row r="1970" spans="1:5" x14ac:dyDescent="0.25">
      <c r="A1970" s="21">
        <v>1970</v>
      </c>
      <c r="B1970" t="s">
        <v>3774</v>
      </c>
      <c r="C1970" t="s">
        <v>3775</v>
      </c>
      <c r="D1970">
        <v>5.5130000000000002E-5</v>
      </c>
      <c r="E1970">
        <v>0</v>
      </c>
    </row>
    <row r="1971" spans="1:5" x14ac:dyDescent="0.25">
      <c r="A1971" s="21">
        <v>1971</v>
      </c>
      <c r="B1971" t="s">
        <v>3776</v>
      </c>
      <c r="C1971" t="s">
        <v>3777</v>
      </c>
      <c r="D1971">
        <v>3.0023000000000002E-4</v>
      </c>
      <c r="E1971">
        <v>-11.4</v>
      </c>
    </row>
    <row r="1972" spans="1:5" x14ac:dyDescent="0.25">
      <c r="A1972" s="21">
        <v>1972</v>
      </c>
      <c r="B1972" t="s">
        <v>3778</v>
      </c>
      <c r="C1972" t="s">
        <v>3779</v>
      </c>
      <c r="D1972">
        <v>600.62</v>
      </c>
      <c r="E1972">
        <v>16.600000000000001</v>
      </c>
    </row>
    <row r="1973" spans="1:5" x14ac:dyDescent="0.25">
      <c r="A1973" s="21">
        <v>1973</v>
      </c>
      <c r="B1973" t="s">
        <v>3780</v>
      </c>
      <c r="C1973" t="s">
        <v>3781</v>
      </c>
      <c r="D1973">
        <v>1.019726E-2</v>
      </c>
      <c r="E1973">
        <v>5.6</v>
      </c>
    </row>
    <row r="1974" spans="1:5" x14ac:dyDescent="0.25">
      <c r="A1974" s="21">
        <v>1974</v>
      </c>
      <c r="B1974" t="s">
        <v>3782</v>
      </c>
      <c r="C1974" t="s">
        <v>3783</v>
      </c>
      <c r="D1974">
        <v>3.73</v>
      </c>
      <c r="E1974">
        <v>0</v>
      </c>
    </row>
    <row r="1975" spans="1:5" x14ac:dyDescent="0.25">
      <c r="A1975" s="21">
        <v>1975</v>
      </c>
      <c r="B1975" t="s">
        <v>3784</v>
      </c>
      <c r="C1975" t="s">
        <v>3785</v>
      </c>
      <c r="D1975">
        <v>62.72</v>
      </c>
      <c r="E1975">
        <v>-29.3</v>
      </c>
    </row>
    <row r="1976" spans="1:5" x14ac:dyDescent="0.25">
      <c r="A1976" s="21">
        <v>1976</v>
      </c>
      <c r="B1976" t="s">
        <v>3786</v>
      </c>
      <c r="C1976" t="s">
        <v>3787</v>
      </c>
      <c r="D1976">
        <v>1.7033860000000001E-2</v>
      </c>
      <c r="E1976">
        <v>-3.2</v>
      </c>
    </row>
    <row r="1977" spans="1:5" x14ac:dyDescent="0.25">
      <c r="A1977" s="21">
        <v>1977</v>
      </c>
      <c r="B1977" t="s">
        <v>3788</v>
      </c>
      <c r="C1977" t="s">
        <v>3684</v>
      </c>
      <c r="D1977">
        <v>6.2059499999999997E-2</v>
      </c>
      <c r="E1977">
        <v>0</v>
      </c>
    </row>
    <row r="1978" spans="1:5" x14ac:dyDescent="0.25">
      <c r="A1978" s="21">
        <v>1978</v>
      </c>
      <c r="B1978" t="s">
        <v>3789</v>
      </c>
      <c r="C1978" t="s">
        <v>3790</v>
      </c>
      <c r="D1978">
        <v>1.3467160000000001E-2</v>
      </c>
      <c r="E1978">
        <v>-7.4</v>
      </c>
    </row>
    <row r="1979" spans="1:5" x14ac:dyDescent="0.25">
      <c r="A1979" s="21">
        <v>1979</v>
      </c>
      <c r="B1979" t="s">
        <v>3791</v>
      </c>
      <c r="C1979" t="s">
        <v>3792</v>
      </c>
      <c r="D1979">
        <v>0.153558</v>
      </c>
      <c r="E1979">
        <v>-6.5</v>
      </c>
    </row>
    <row r="1980" spans="1:5" x14ac:dyDescent="0.25">
      <c r="A1980" s="21">
        <v>1980</v>
      </c>
      <c r="B1980" t="s">
        <v>3793</v>
      </c>
      <c r="C1980" t="s">
        <v>3794</v>
      </c>
      <c r="D1980">
        <v>5.8805000000000001E-4</v>
      </c>
      <c r="E1980">
        <v>0</v>
      </c>
    </row>
    <row r="1981" spans="1:5" x14ac:dyDescent="0.25">
      <c r="A1981" s="21">
        <v>1981</v>
      </c>
      <c r="B1981" t="s">
        <v>3795</v>
      </c>
      <c r="C1981" t="s">
        <v>3796</v>
      </c>
      <c r="D1981">
        <v>1.5330000000000001E-5</v>
      </c>
      <c r="E1981">
        <v>11</v>
      </c>
    </row>
    <row r="1982" spans="1:5" x14ac:dyDescent="0.25">
      <c r="A1982" s="21">
        <v>1982</v>
      </c>
      <c r="B1982" t="s">
        <v>3797</v>
      </c>
      <c r="C1982" t="s">
        <v>3798</v>
      </c>
      <c r="D1982">
        <v>0.17235400000000001</v>
      </c>
      <c r="E1982">
        <v>0</v>
      </c>
    </row>
    <row r="1983" spans="1:5" x14ac:dyDescent="0.25">
      <c r="A1983" s="21">
        <v>1983</v>
      </c>
      <c r="B1983" t="s">
        <v>3799</v>
      </c>
      <c r="C1983" t="s">
        <v>3800</v>
      </c>
      <c r="D1983">
        <v>5.1141209999999999E-2</v>
      </c>
      <c r="E1983">
        <v>8</v>
      </c>
    </row>
    <row r="1984" spans="1:5" x14ac:dyDescent="0.25">
      <c r="A1984" s="21">
        <v>1984</v>
      </c>
      <c r="B1984" t="s">
        <v>3801</v>
      </c>
      <c r="C1984" t="s">
        <v>3801</v>
      </c>
      <c r="D1984">
        <v>1.08E-5</v>
      </c>
      <c r="E1984">
        <v>-16.899999999999999</v>
      </c>
    </row>
    <row r="1985" spans="1:5" x14ac:dyDescent="0.25">
      <c r="A1985" s="21">
        <v>1985</v>
      </c>
      <c r="B1985" t="s">
        <v>3802</v>
      </c>
      <c r="C1985" t="s">
        <v>3803</v>
      </c>
      <c r="D1985">
        <v>8.2481719999999994E-2</v>
      </c>
      <c r="E1985">
        <v>-12.9</v>
      </c>
    </row>
    <row r="1986" spans="1:5" x14ac:dyDescent="0.25">
      <c r="A1986" s="21">
        <v>1986</v>
      </c>
      <c r="B1986" t="s">
        <v>3804</v>
      </c>
      <c r="C1986" t="s">
        <v>3805</v>
      </c>
      <c r="D1986">
        <v>4.7699999999999996</v>
      </c>
      <c r="E1986">
        <v>1</v>
      </c>
    </row>
    <row r="1987" spans="1:5" x14ac:dyDescent="0.25">
      <c r="A1987" s="21">
        <v>1987</v>
      </c>
      <c r="B1987" t="s">
        <v>3806</v>
      </c>
      <c r="C1987" t="s">
        <v>3807</v>
      </c>
      <c r="D1987">
        <v>7.4240039999999993E-2</v>
      </c>
      <c r="E1987">
        <v>56.4</v>
      </c>
    </row>
    <row r="1988" spans="1:5" x14ac:dyDescent="0.25">
      <c r="A1988" s="21">
        <v>1988</v>
      </c>
      <c r="B1988" t="s">
        <v>3808</v>
      </c>
      <c r="C1988" t="s">
        <v>3809</v>
      </c>
      <c r="D1988">
        <v>1.231939E-2</v>
      </c>
      <c r="E1988">
        <v>0</v>
      </c>
    </row>
    <row r="1989" spans="1:5" x14ac:dyDescent="0.25">
      <c r="A1989" s="21">
        <v>1989</v>
      </c>
      <c r="B1989" t="s">
        <v>3810</v>
      </c>
      <c r="C1989" t="s">
        <v>3811</v>
      </c>
      <c r="D1989">
        <v>1.7300200000000001E-3</v>
      </c>
      <c r="E1989">
        <v>0</v>
      </c>
    </row>
    <row r="1990" spans="1:5" x14ac:dyDescent="0.25">
      <c r="A1990" s="21">
        <v>1990</v>
      </c>
      <c r="B1990" t="s">
        <v>3812</v>
      </c>
      <c r="C1990" t="s">
        <v>3813</v>
      </c>
      <c r="D1990">
        <v>2.4383400000000002E-3</v>
      </c>
      <c r="E1990">
        <v>0</v>
      </c>
    </row>
    <row r="1991" spans="1:5" x14ac:dyDescent="0.25">
      <c r="A1991" s="21">
        <v>1991</v>
      </c>
      <c r="B1991" t="s">
        <v>3814</v>
      </c>
      <c r="C1991" t="s">
        <v>3815</v>
      </c>
      <c r="D1991">
        <v>1.73E-6</v>
      </c>
      <c r="E1991">
        <v>-96.6</v>
      </c>
    </row>
    <row r="1992" spans="1:5" x14ac:dyDescent="0.25">
      <c r="A1992" s="21">
        <v>1992</v>
      </c>
      <c r="B1992" t="s">
        <v>3816</v>
      </c>
      <c r="C1992" t="s">
        <v>3817</v>
      </c>
      <c r="D1992">
        <v>7.5800000000000003E-6</v>
      </c>
      <c r="E1992">
        <v>0</v>
      </c>
    </row>
    <row r="1993" spans="1:5" x14ac:dyDescent="0.25">
      <c r="A1993" s="21">
        <v>1993</v>
      </c>
      <c r="B1993" t="s">
        <v>3818</v>
      </c>
      <c r="C1993" t="s">
        <v>3819</v>
      </c>
      <c r="D1993">
        <v>3.2842400000000001E-2</v>
      </c>
      <c r="E1993">
        <v>0</v>
      </c>
    </row>
    <row r="1994" spans="1:5" x14ac:dyDescent="0.25">
      <c r="A1994" s="21">
        <v>1994</v>
      </c>
      <c r="B1994" t="s">
        <v>3820</v>
      </c>
      <c r="C1994" t="s">
        <v>3821</v>
      </c>
      <c r="D1994">
        <v>9.4380000000000001E-5</v>
      </c>
      <c r="E1994">
        <v>0</v>
      </c>
    </row>
    <row r="1995" spans="1:5" x14ac:dyDescent="0.25">
      <c r="A1995" s="21">
        <v>1995</v>
      </c>
      <c r="B1995" t="s">
        <v>3822</v>
      </c>
      <c r="C1995" t="s">
        <v>3823</v>
      </c>
      <c r="D1995">
        <v>1.16542E-2</v>
      </c>
      <c r="E1995">
        <v>0</v>
      </c>
    </row>
    <row r="1996" spans="1:5" x14ac:dyDescent="0.25">
      <c r="A1996" s="21">
        <v>1996</v>
      </c>
      <c r="B1996" t="s">
        <v>3824</v>
      </c>
      <c r="C1996" t="s">
        <v>3825</v>
      </c>
      <c r="D1996">
        <v>1.437946E-2</v>
      </c>
      <c r="E1996">
        <v>-12.3</v>
      </c>
    </row>
    <row r="1997" spans="1:5" x14ac:dyDescent="0.25">
      <c r="A1997" s="21">
        <v>1997</v>
      </c>
      <c r="B1997" t="s">
        <v>3826</v>
      </c>
      <c r="C1997" t="s">
        <v>3827</v>
      </c>
      <c r="D1997">
        <v>1.3689999999999999E-4</v>
      </c>
      <c r="E1997">
        <v>0</v>
      </c>
    </row>
    <row r="1998" spans="1:5" x14ac:dyDescent="0.25">
      <c r="A1998" s="21">
        <v>1998</v>
      </c>
      <c r="B1998" t="s">
        <v>3828</v>
      </c>
      <c r="C1998" t="s">
        <v>3828</v>
      </c>
      <c r="D1998">
        <v>3.5365800000000001E-3</v>
      </c>
      <c r="E1998">
        <v>20.6</v>
      </c>
    </row>
    <row r="1999" spans="1:5" x14ac:dyDescent="0.25">
      <c r="A1999" s="21">
        <v>1999</v>
      </c>
      <c r="B1999" t="s">
        <v>3829</v>
      </c>
      <c r="C1999" t="s">
        <v>3830</v>
      </c>
      <c r="D1999">
        <v>7.6938900000000001E-3</v>
      </c>
      <c r="E1999">
        <v>0</v>
      </c>
    </row>
    <row r="2000" spans="1:5" x14ac:dyDescent="0.25">
      <c r="A2000" s="21">
        <v>2000</v>
      </c>
      <c r="B2000" t="s">
        <v>3831</v>
      </c>
      <c r="C2000" t="s">
        <v>3832</v>
      </c>
      <c r="D2000">
        <v>24.97</v>
      </c>
      <c r="E2000">
        <v>0</v>
      </c>
    </row>
    <row r="2001" spans="1:5" x14ac:dyDescent="0.25">
      <c r="A2001" s="21">
        <v>2001</v>
      </c>
      <c r="B2001" t="s">
        <v>3833</v>
      </c>
      <c r="C2001" t="s">
        <v>3834</v>
      </c>
      <c r="D2001">
        <v>247.28</v>
      </c>
      <c r="E2001">
        <v>-0.8</v>
      </c>
    </row>
    <row r="2002" spans="1:5" x14ac:dyDescent="0.25">
      <c r="A2002" s="21">
        <v>2002</v>
      </c>
      <c r="B2002" t="s">
        <v>3835</v>
      </c>
      <c r="C2002" t="s">
        <v>1564</v>
      </c>
      <c r="D2002">
        <v>3.4990000000000002E-5</v>
      </c>
      <c r="E2002">
        <v>0</v>
      </c>
    </row>
    <row r="2003" spans="1:5" x14ac:dyDescent="0.25">
      <c r="A2003" s="21">
        <v>2003</v>
      </c>
      <c r="B2003" t="s">
        <v>3836</v>
      </c>
      <c r="C2003" t="s">
        <v>3837</v>
      </c>
      <c r="D2003">
        <v>7.5074900000000003E-3</v>
      </c>
      <c r="E2003">
        <v>28.3</v>
      </c>
    </row>
    <row r="2004" spans="1:5" x14ac:dyDescent="0.25">
      <c r="A2004" s="21">
        <v>2004</v>
      </c>
      <c r="B2004" t="s">
        <v>3838</v>
      </c>
      <c r="C2004" t="s">
        <v>3839</v>
      </c>
      <c r="D2004">
        <v>5.9212000000000002E-4</v>
      </c>
      <c r="E2004">
        <v>0</v>
      </c>
    </row>
    <row r="2005" spans="1:5" x14ac:dyDescent="0.25">
      <c r="A2005" s="21">
        <v>2006</v>
      </c>
      <c r="B2005" t="s">
        <v>3840</v>
      </c>
      <c r="C2005" t="s">
        <v>3841</v>
      </c>
      <c r="D2005">
        <v>4.2771009999999998E-2</v>
      </c>
      <c r="E2005">
        <v>-18.5</v>
      </c>
    </row>
    <row r="2006" spans="1:5" x14ac:dyDescent="0.25">
      <c r="A2006" s="21">
        <v>2007</v>
      </c>
      <c r="B2006" t="s">
        <v>3842</v>
      </c>
      <c r="C2006" t="s">
        <v>3843</v>
      </c>
      <c r="D2006">
        <v>2.88273E-3</v>
      </c>
      <c r="E2006">
        <v>0</v>
      </c>
    </row>
    <row r="2007" spans="1:5" x14ac:dyDescent="0.25">
      <c r="A2007" s="21">
        <v>2008</v>
      </c>
      <c r="B2007" t="s">
        <v>3844</v>
      </c>
      <c r="C2007" t="s">
        <v>3845</v>
      </c>
      <c r="D2007">
        <v>2.60757E-3</v>
      </c>
      <c r="E2007">
        <v>-4.2</v>
      </c>
    </row>
    <row r="2008" spans="1:5" x14ac:dyDescent="0.25">
      <c r="A2008" s="21">
        <v>2009</v>
      </c>
      <c r="B2008" t="s">
        <v>3846</v>
      </c>
      <c r="C2008" t="s">
        <v>3846</v>
      </c>
      <c r="D2008">
        <v>6.6666499999999997E-3</v>
      </c>
      <c r="E2008">
        <v>4.9000000000000004</v>
      </c>
    </row>
    <row r="2009" spans="1:5" x14ac:dyDescent="0.25">
      <c r="A2009" s="21">
        <v>2010</v>
      </c>
      <c r="B2009" t="s">
        <v>3847</v>
      </c>
      <c r="C2009" t="s">
        <v>3848</v>
      </c>
      <c r="D2009">
        <v>848.18</v>
      </c>
      <c r="E2009">
        <v>45.9</v>
      </c>
    </row>
    <row r="2010" spans="1:5" x14ac:dyDescent="0.25">
      <c r="A2010" s="21">
        <v>2011</v>
      </c>
      <c r="B2010" t="s">
        <v>3849</v>
      </c>
      <c r="C2010" t="s">
        <v>3850</v>
      </c>
      <c r="D2010">
        <v>0.441245</v>
      </c>
      <c r="E2010">
        <v>-3.1</v>
      </c>
    </row>
    <row r="2011" spans="1:5" x14ac:dyDescent="0.25">
      <c r="A2011" s="21">
        <v>2012</v>
      </c>
      <c r="B2011" t="s">
        <v>3851</v>
      </c>
      <c r="C2011" t="s">
        <v>3852</v>
      </c>
      <c r="D2011">
        <v>2.2290529999999999E-2</v>
      </c>
      <c r="E2011">
        <v>1.7</v>
      </c>
    </row>
    <row r="2012" spans="1:5" x14ac:dyDescent="0.25">
      <c r="A2012" s="21">
        <v>2013</v>
      </c>
      <c r="B2012" t="s">
        <v>3853</v>
      </c>
      <c r="C2012" t="s">
        <v>3854</v>
      </c>
      <c r="D2012">
        <v>4.7260599999999998E-3</v>
      </c>
      <c r="E2012">
        <v>-29.4</v>
      </c>
    </row>
    <row r="2013" spans="1:5" x14ac:dyDescent="0.25">
      <c r="A2013" s="21">
        <v>2014</v>
      </c>
      <c r="B2013" t="s">
        <v>3855</v>
      </c>
      <c r="C2013" t="s">
        <v>3856</v>
      </c>
      <c r="D2013">
        <v>5.28014E-3</v>
      </c>
      <c r="E2013">
        <v>0</v>
      </c>
    </row>
    <row r="2014" spans="1:5" x14ac:dyDescent="0.25">
      <c r="A2014" s="21">
        <v>2015</v>
      </c>
      <c r="B2014" t="s">
        <v>3857</v>
      </c>
      <c r="C2014" t="s">
        <v>3858</v>
      </c>
      <c r="D2014">
        <v>3.8440000000000002E-3</v>
      </c>
      <c r="E2014">
        <v>-2.2000000000000002</v>
      </c>
    </row>
    <row r="2015" spans="1:5" x14ac:dyDescent="0.25">
      <c r="A2015" s="21">
        <v>2016</v>
      </c>
      <c r="B2015" t="s">
        <v>3859</v>
      </c>
      <c r="C2015" t="s">
        <v>3860</v>
      </c>
      <c r="D2015">
        <v>2.5447E-3</v>
      </c>
      <c r="E2015">
        <v>-8</v>
      </c>
    </row>
    <row r="2016" spans="1:5" x14ac:dyDescent="0.25">
      <c r="A2016" s="21">
        <v>2017</v>
      </c>
      <c r="B2016" t="s">
        <v>3861</v>
      </c>
      <c r="C2016" t="s">
        <v>1387</v>
      </c>
      <c r="D2016">
        <v>0.577484</v>
      </c>
      <c r="E2016">
        <v>19.600000000000001</v>
      </c>
    </row>
    <row r="2017" spans="1:5" x14ac:dyDescent="0.25">
      <c r="A2017" s="21">
        <v>2018</v>
      </c>
      <c r="B2017" t="s">
        <v>3862</v>
      </c>
      <c r="C2017" t="s">
        <v>3863</v>
      </c>
      <c r="D2017">
        <v>4.9569019999999998E-2</v>
      </c>
      <c r="E2017">
        <v>0</v>
      </c>
    </row>
    <row r="2018" spans="1:5" x14ac:dyDescent="0.25">
      <c r="A2018" s="21">
        <v>2019</v>
      </c>
      <c r="B2018" t="s">
        <v>3864</v>
      </c>
      <c r="C2018" t="s">
        <v>3865</v>
      </c>
      <c r="D2018">
        <v>0.55827300000000002</v>
      </c>
      <c r="E2018">
        <v>0</v>
      </c>
    </row>
    <row r="2019" spans="1:5" x14ac:dyDescent="0.25">
      <c r="A2019" s="21">
        <v>2020</v>
      </c>
      <c r="B2019" t="s">
        <v>3866</v>
      </c>
      <c r="C2019" t="s">
        <v>3867</v>
      </c>
      <c r="D2019">
        <v>1.26</v>
      </c>
      <c r="E2019">
        <v>0</v>
      </c>
    </row>
    <row r="2020" spans="1:5" x14ac:dyDescent="0.25">
      <c r="A2020" s="21">
        <v>2021</v>
      </c>
      <c r="B2020" t="s">
        <v>3868</v>
      </c>
      <c r="C2020" t="s">
        <v>3869</v>
      </c>
      <c r="D2020">
        <v>5.5056200000000001E-3</v>
      </c>
      <c r="E2020">
        <v>0</v>
      </c>
    </row>
    <row r="2021" spans="1:5" x14ac:dyDescent="0.25">
      <c r="A2021" s="21">
        <v>2022</v>
      </c>
      <c r="B2021" t="s">
        <v>3870</v>
      </c>
      <c r="C2021" t="s">
        <v>3871</v>
      </c>
      <c r="D2021">
        <v>3.9340199999999999E-3</v>
      </c>
      <c r="E2021">
        <v>-4</v>
      </c>
    </row>
    <row r="2022" spans="1:5" x14ac:dyDescent="0.25">
      <c r="A2022" s="21">
        <v>2023</v>
      </c>
      <c r="B2022" t="s">
        <v>3872</v>
      </c>
      <c r="C2022" t="s">
        <v>3873</v>
      </c>
      <c r="D2022">
        <v>5.5846930000000003E-2</v>
      </c>
      <c r="E2022">
        <v>197</v>
      </c>
    </row>
    <row r="2023" spans="1:5" x14ac:dyDescent="0.25">
      <c r="A2023" s="21">
        <v>2024</v>
      </c>
      <c r="B2023" t="s">
        <v>3874</v>
      </c>
      <c r="C2023" t="s">
        <v>3875</v>
      </c>
      <c r="D2023">
        <v>3.4315700000000001E-3</v>
      </c>
      <c r="E2023">
        <v>1.2</v>
      </c>
    </row>
    <row r="2024" spans="1:5" x14ac:dyDescent="0.25">
      <c r="A2024" s="21">
        <v>2025</v>
      </c>
      <c r="B2024" t="s">
        <v>3876</v>
      </c>
      <c r="C2024" t="s">
        <v>3877</v>
      </c>
      <c r="D2024">
        <v>2.3521000000000002E-3</v>
      </c>
      <c r="E2024">
        <v>0</v>
      </c>
    </row>
    <row r="2025" spans="1:5" x14ac:dyDescent="0.25">
      <c r="A2025" s="21">
        <v>2026</v>
      </c>
      <c r="B2025" t="s">
        <v>3878</v>
      </c>
      <c r="C2025" t="s">
        <v>1949</v>
      </c>
      <c r="D2025">
        <v>3.7303620000000003E-2</v>
      </c>
      <c r="E2025">
        <v>0</v>
      </c>
    </row>
    <row r="2026" spans="1:5" x14ac:dyDescent="0.25">
      <c r="A2026" s="21">
        <v>2027</v>
      </c>
      <c r="B2026" t="s">
        <v>3879</v>
      </c>
      <c r="C2026" t="s">
        <v>3880</v>
      </c>
      <c r="D2026">
        <v>3.0309999999999999E-5</v>
      </c>
      <c r="E2026">
        <v>31.7</v>
      </c>
    </row>
    <row r="2027" spans="1:5" x14ac:dyDescent="0.25">
      <c r="A2027" s="21">
        <v>2028</v>
      </c>
      <c r="B2027" t="s">
        <v>3881</v>
      </c>
      <c r="C2027" t="s">
        <v>3882</v>
      </c>
      <c r="D2027">
        <v>1.6160000000000001E-5</v>
      </c>
      <c r="E2027">
        <v>0</v>
      </c>
    </row>
    <row r="2028" spans="1:5" x14ac:dyDescent="0.25">
      <c r="A2028" s="21">
        <v>2029</v>
      </c>
      <c r="B2028" t="s">
        <v>3883</v>
      </c>
      <c r="C2028" t="s">
        <v>3884</v>
      </c>
      <c r="D2028">
        <v>0.59538800000000003</v>
      </c>
      <c r="E2028">
        <v>-17</v>
      </c>
    </row>
    <row r="2029" spans="1:5" x14ac:dyDescent="0.25">
      <c r="A2029" s="21">
        <v>2030</v>
      </c>
      <c r="B2029" t="s">
        <v>3885</v>
      </c>
      <c r="C2029" t="s">
        <v>3886</v>
      </c>
      <c r="D2029">
        <v>14.08</v>
      </c>
      <c r="E2029">
        <v>-0.5</v>
      </c>
    </row>
    <row r="2030" spans="1:5" x14ac:dyDescent="0.25">
      <c r="A2030" s="21">
        <v>2031</v>
      </c>
      <c r="B2030" t="s">
        <v>3887</v>
      </c>
      <c r="C2030" t="s">
        <v>3888</v>
      </c>
      <c r="D2030">
        <v>4.01</v>
      </c>
      <c r="E2030">
        <v>0</v>
      </c>
    </row>
    <row r="2031" spans="1:5" x14ac:dyDescent="0.25">
      <c r="A2031" s="21">
        <v>2032</v>
      </c>
      <c r="B2031" t="s">
        <v>3889</v>
      </c>
      <c r="C2031" t="s">
        <v>3889</v>
      </c>
      <c r="D2031">
        <v>3.9979000000000002E-4</v>
      </c>
      <c r="E2031">
        <v>0</v>
      </c>
    </row>
    <row r="2032" spans="1:5" x14ac:dyDescent="0.25">
      <c r="A2032" s="21">
        <v>2033</v>
      </c>
      <c r="B2032" t="s">
        <v>3890</v>
      </c>
      <c r="C2032" t="s">
        <v>3891</v>
      </c>
      <c r="D2032">
        <v>7.0202000000000003E-4</v>
      </c>
      <c r="E2032">
        <v>0</v>
      </c>
    </row>
    <row r="2033" spans="1:5" x14ac:dyDescent="0.25">
      <c r="A2033" s="21">
        <v>2034</v>
      </c>
      <c r="B2033" t="s">
        <v>3892</v>
      </c>
      <c r="C2033" t="s">
        <v>3893</v>
      </c>
      <c r="D2033">
        <v>9.9959999999999998E-5</v>
      </c>
      <c r="E2033">
        <v>0</v>
      </c>
    </row>
    <row r="2034" spans="1:5" x14ac:dyDescent="0.25">
      <c r="A2034" s="21">
        <v>2035</v>
      </c>
      <c r="B2034" t="s">
        <v>3894</v>
      </c>
      <c r="C2034" t="s">
        <v>3895</v>
      </c>
      <c r="D2034">
        <v>2.6114370000000001E-2</v>
      </c>
      <c r="E2034">
        <v>0</v>
      </c>
    </row>
    <row r="2035" spans="1:5" x14ac:dyDescent="0.25">
      <c r="A2035" s="21">
        <v>2036</v>
      </c>
      <c r="B2035" t="s">
        <v>3896</v>
      </c>
      <c r="C2035" t="s">
        <v>3897</v>
      </c>
      <c r="D2035">
        <v>2.4152499999999999E-3</v>
      </c>
      <c r="E2035">
        <v>-12</v>
      </c>
    </row>
    <row r="2036" spans="1:5" x14ac:dyDescent="0.25">
      <c r="A2036" s="21">
        <v>2037</v>
      </c>
      <c r="B2036" t="s">
        <v>3898</v>
      </c>
      <c r="C2036" t="s">
        <v>3899</v>
      </c>
      <c r="D2036">
        <v>1.4693110000000001E-2</v>
      </c>
      <c r="E2036">
        <v>0</v>
      </c>
    </row>
    <row r="2037" spans="1:5" x14ac:dyDescent="0.25">
      <c r="A2037" s="21">
        <v>2038</v>
      </c>
      <c r="B2037" t="s">
        <v>3900</v>
      </c>
      <c r="C2037" t="s">
        <v>3901</v>
      </c>
      <c r="D2037">
        <v>2.1119619999999999E-2</v>
      </c>
      <c r="E2037">
        <v>0</v>
      </c>
    </row>
    <row r="2038" spans="1:5" x14ac:dyDescent="0.25">
      <c r="A2038" s="21">
        <v>2039</v>
      </c>
      <c r="B2038" t="s">
        <v>3902</v>
      </c>
      <c r="C2038" t="s">
        <v>3903</v>
      </c>
      <c r="D2038">
        <v>4.5208030000000003E-2</v>
      </c>
      <c r="E2038">
        <v>0.1</v>
      </c>
    </row>
    <row r="2039" spans="1:5" x14ac:dyDescent="0.25">
      <c r="A2039" s="21">
        <v>2040</v>
      </c>
      <c r="B2039" t="s">
        <v>3904</v>
      </c>
      <c r="C2039" t="s">
        <v>3905</v>
      </c>
      <c r="D2039">
        <v>1.03965E-3</v>
      </c>
      <c r="E2039">
        <v>-0.9</v>
      </c>
    </row>
    <row r="2040" spans="1:5" x14ac:dyDescent="0.25">
      <c r="A2040" s="21">
        <v>2041</v>
      </c>
      <c r="B2040" t="s">
        <v>3906</v>
      </c>
      <c r="C2040" t="s">
        <v>3907</v>
      </c>
      <c r="D2040">
        <v>1.5257599999999999E-3</v>
      </c>
      <c r="E2040">
        <v>-3.9</v>
      </c>
    </row>
    <row r="2041" spans="1:5" x14ac:dyDescent="0.25">
      <c r="A2041" s="21">
        <v>2042</v>
      </c>
      <c r="B2041" t="s">
        <v>3908</v>
      </c>
      <c r="C2041" t="s">
        <v>3909</v>
      </c>
      <c r="D2041">
        <v>9.9073200000000007E-3</v>
      </c>
      <c r="E2041">
        <v>6.9</v>
      </c>
    </row>
    <row r="2042" spans="1:5" x14ac:dyDescent="0.25">
      <c r="A2042" s="21">
        <v>2043</v>
      </c>
      <c r="B2042" t="s">
        <v>3910</v>
      </c>
      <c r="C2042" t="s">
        <v>3911</v>
      </c>
      <c r="D2042">
        <v>1.237016E-2</v>
      </c>
      <c r="E2042">
        <v>2.1</v>
      </c>
    </row>
    <row r="2043" spans="1:5" x14ac:dyDescent="0.25">
      <c r="A2043" s="21">
        <v>2044</v>
      </c>
      <c r="B2043" t="s">
        <v>3912</v>
      </c>
      <c r="C2043" t="s">
        <v>3913</v>
      </c>
      <c r="D2043">
        <v>1.122867E-2</v>
      </c>
      <c r="E2043">
        <v>2.5</v>
      </c>
    </row>
    <row r="2044" spans="1:5" x14ac:dyDescent="0.25">
      <c r="A2044" s="21">
        <v>2045</v>
      </c>
      <c r="B2044" t="s">
        <v>3914</v>
      </c>
      <c r="C2044" t="s">
        <v>3915</v>
      </c>
      <c r="D2044">
        <v>0.335843</v>
      </c>
      <c r="E2044">
        <v>-9.9</v>
      </c>
    </row>
    <row r="2045" spans="1:5" x14ac:dyDescent="0.25">
      <c r="A2045" s="21">
        <v>2046</v>
      </c>
      <c r="B2045" t="s">
        <v>3916</v>
      </c>
      <c r="C2045" t="s">
        <v>3917</v>
      </c>
      <c r="D2045">
        <v>6.0657349999999999E-2</v>
      </c>
      <c r="E2045">
        <v>4</v>
      </c>
    </row>
    <row r="2046" spans="1:5" x14ac:dyDescent="0.25">
      <c r="A2046" s="21">
        <v>2047</v>
      </c>
      <c r="B2046" t="s">
        <v>3918</v>
      </c>
      <c r="C2046" t="s">
        <v>3919</v>
      </c>
      <c r="D2046">
        <v>0.95417700000000005</v>
      </c>
      <c r="E2046">
        <v>-0.4</v>
      </c>
    </row>
    <row r="2047" spans="1:5" x14ac:dyDescent="0.25">
      <c r="A2047" s="21">
        <v>2048</v>
      </c>
      <c r="B2047" t="s">
        <v>3920</v>
      </c>
      <c r="C2047" t="s">
        <v>3921</v>
      </c>
      <c r="D2047">
        <v>6.33404E-3</v>
      </c>
      <c r="E2047">
        <v>7.9</v>
      </c>
    </row>
    <row r="2048" spans="1:5" x14ac:dyDescent="0.25">
      <c r="A2048" s="21">
        <v>2049</v>
      </c>
      <c r="B2048" t="s">
        <v>3922</v>
      </c>
      <c r="C2048" t="s">
        <v>3923</v>
      </c>
      <c r="D2048">
        <v>5.6864940000000003E-2</v>
      </c>
      <c r="E2048">
        <v>0</v>
      </c>
    </row>
    <row r="2049" spans="1:5" x14ac:dyDescent="0.25">
      <c r="A2049" s="21">
        <v>2050</v>
      </c>
      <c r="B2049" t="s">
        <v>3924</v>
      </c>
      <c r="C2049" t="s">
        <v>3925</v>
      </c>
      <c r="D2049">
        <v>4.7429799999999999E-3</v>
      </c>
      <c r="E2049">
        <v>-32.799999999999997</v>
      </c>
    </row>
    <row r="2050" spans="1:5" x14ac:dyDescent="0.25">
      <c r="A2050" s="21">
        <v>2051</v>
      </c>
      <c r="B2050" t="s">
        <v>3926</v>
      </c>
      <c r="C2050" t="s">
        <v>315</v>
      </c>
      <c r="D2050">
        <v>3.5462699999999998E-3</v>
      </c>
      <c r="E2050">
        <v>-13.7</v>
      </c>
    </row>
    <row r="2051" spans="1:5" x14ac:dyDescent="0.25">
      <c r="A2051" s="21">
        <v>2052</v>
      </c>
      <c r="B2051" t="s">
        <v>3927</v>
      </c>
      <c r="C2051" t="s">
        <v>3928</v>
      </c>
      <c r="D2051">
        <v>8.8089399999999995E-3</v>
      </c>
      <c r="E2051">
        <v>-6.2</v>
      </c>
    </row>
    <row r="2052" spans="1:5" x14ac:dyDescent="0.25">
      <c r="A2052" s="21">
        <v>2053</v>
      </c>
      <c r="B2052" t="s">
        <v>3929</v>
      </c>
      <c r="C2052" t="s">
        <v>3930</v>
      </c>
      <c r="D2052">
        <v>0.138625</v>
      </c>
      <c r="E2052">
        <v>0.4</v>
      </c>
    </row>
    <row r="2053" spans="1:5" x14ac:dyDescent="0.25">
      <c r="A2053" s="21">
        <v>2054</v>
      </c>
      <c r="B2053" t="s">
        <v>3931</v>
      </c>
      <c r="C2053" t="s">
        <v>3932</v>
      </c>
      <c r="D2053">
        <v>1.150485E-2</v>
      </c>
      <c r="E2053">
        <v>-27.9</v>
      </c>
    </row>
    <row r="2054" spans="1:5" x14ac:dyDescent="0.25">
      <c r="A2054" s="21">
        <v>2055</v>
      </c>
      <c r="B2054" t="s">
        <v>3933</v>
      </c>
      <c r="C2054" t="s">
        <v>3934</v>
      </c>
      <c r="D2054">
        <v>14.64</v>
      </c>
      <c r="E2054">
        <v>13.1</v>
      </c>
    </row>
    <row r="2055" spans="1:5" x14ac:dyDescent="0.25">
      <c r="A2055" s="21">
        <v>2056</v>
      </c>
      <c r="B2055" t="s">
        <v>3935</v>
      </c>
      <c r="C2055" t="s">
        <v>3936</v>
      </c>
      <c r="D2055">
        <v>9.74</v>
      </c>
      <c r="E2055">
        <v>-1.4</v>
      </c>
    </row>
    <row r="2056" spans="1:5" x14ac:dyDescent="0.25">
      <c r="A2056" s="21">
        <v>2057</v>
      </c>
      <c r="B2056" t="s">
        <v>3937</v>
      </c>
      <c r="C2056" t="s">
        <v>3938</v>
      </c>
      <c r="D2056">
        <v>3.1771479999999998E-2</v>
      </c>
      <c r="E2056">
        <v>26.6</v>
      </c>
    </row>
    <row r="2057" spans="1:5" x14ac:dyDescent="0.25">
      <c r="A2057" s="21">
        <v>2058</v>
      </c>
      <c r="B2057" t="s">
        <v>3939</v>
      </c>
      <c r="C2057" t="s">
        <v>3940</v>
      </c>
      <c r="D2057">
        <v>3.9478500000000001E-3</v>
      </c>
      <c r="E2057">
        <v>0</v>
      </c>
    </row>
    <row r="2058" spans="1:5" x14ac:dyDescent="0.25">
      <c r="A2058" s="21">
        <v>2059</v>
      </c>
      <c r="B2058" t="s">
        <v>3941</v>
      </c>
      <c r="C2058" t="s">
        <v>3942</v>
      </c>
      <c r="D2058">
        <v>9.39</v>
      </c>
      <c r="E2058">
        <v>-8.4</v>
      </c>
    </row>
    <row r="2059" spans="1:5" x14ac:dyDescent="0.25">
      <c r="A2059" s="21">
        <v>2060</v>
      </c>
      <c r="B2059" t="s">
        <v>3943</v>
      </c>
      <c r="C2059" t="s">
        <v>3944</v>
      </c>
      <c r="D2059">
        <v>7.05</v>
      </c>
      <c r="E2059">
        <v>0</v>
      </c>
    </row>
    <row r="2060" spans="1:5" x14ac:dyDescent="0.25">
      <c r="A2060" s="21">
        <v>2061</v>
      </c>
      <c r="B2060" t="s">
        <v>3945</v>
      </c>
      <c r="C2060" t="s">
        <v>3946</v>
      </c>
      <c r="D2060">
        <v>0.185086</v>
      </c>
      <c r="E2060">
        <v>0</v>
      </c>
    </row>
    <row r="2061" spans="1:5" x14ac:dyDescent="0.25">
      <c r="A2061" s="21">
        <v>2062</v>
      </c>
      <c r="B2061" t="s">
        <v>3947</v>
      </c>
      <c r="C2061" t="s">
        <v>3948</v>
      </c>
      <c r="D2061">
        <v>3.603845E-2</v>
      </c>
      <c r="E2061">
        <v>0</v>
      </c>
    </row>
    <row r="2062" spans="1:5" x14ac:dyDescent="0.25">
      <c r="A2062" s="21">
        <v>2063</v>
      </c>
      <c r="B2062" t="s">
        <v>3949</v>
      </c>
      <c r="C2062" t="s">
        <v>3950</v>
      </c>
      <c r="D2062">
        <v>9.1995500000000008E-3</v>
      </c>
      <c r="E2062">
        <v>10.9</v>
      </c>
    </row>
    <row r="2063" spans="1:5" x14ac:dyDescent="0.25">
      <c r="A2063" s="21">
        <v>2064</v>
      </c>
      <c r="B2063" t="s">
        <v>3951</v>
      </c>
      <c r="C2063" t="s">
        <v>3952</v>
      </c>
      <c r="D2063">
        <v>18.71</v>
      </c>
      <c r="E2063">
        <v>0</v>
      </c>
    </row>
    <row r="2064" spans="1:5" x14ac:dyDescent="0.25">
      <c r="A2064" s="21">
        <v>2065</v>
      </c>
      <c r="B2064" t="s">
        <v>3953</v>
      </c>
      <c r="C2064" t="s">
        <v>3954</v>
      </c>
      <c r="D2064">
        <v>3.1618E-4</v>
      </c>
      <c r="E2064">
        <v>0</v>
      </c>
    </row>
    <row r="2065" spans="1:5" x14ac:dyDescent="0.25">
      <c r="A2065" s="21">
        <v>2066</v>
      </c>
      <c r="B2065" t="s">
        <v>3955</v>
      </c>
      <c r="C2065" t="s">
        <v>3956</v>
      </c>
      <c r="D2065">
        <v>1.1294459999999999E-2</v>
      </c>
      <c r="E2065">
        <v>2.5</v>
      </c>
    </row>
    <row r="2066" spans="1:5" x14ac:dyDescent="0.25">
      <c r="A2066" s="21">
        <v>2067</v>
      </c>
      <c r="B2066" t="s">
        <v>3957</v>
      </c>
      <c r="C2066" t="s">
        <v>3958</v>
      </c>
      <c r="D2066">
        <v>1.1482E-4</v>
      </c>
      <c r="E2066">
        <v>3.8</v>
      </c>
    </row>
    <row r="2067" spans="1:5" x14ac:dyDescent="0.25">
      <c r="A2067" s="21">
        <v>2068</v>
      </c>
      <c r="B2067" t="s">
        <v>3959</v>
      </c>
      <c r="C2067" t="s">
        <v>3960</v>
      </c>
      <c r="D2067">
        <v>5.3286000000000002E-4</v>
      </c>
      <c r="E2067">
        <v>-24.3</v>
      </c>
    </row>
    <row r="2068" spans="1:5" x14ac:dyDescent="0.25">
      <c r="A2068" s="21">
        <v>2069</v>
      </c>
      <c r="B2068" t="s">
        <v>3961</v>
      </c>
      <c r="C2068" t="s">
        <v>3962</v>
      </c>
      <c r="D2068">
        <v>3.0634799999999999E-3</v>
      </c>
      <c r="E2068">
        <v>0</v>
      </c>
    </row>
    <row r="2069" spans="1:5" x14ac:dyDescent="0.25">
      <c r="A2069" s="21">
        <v>2070</v>
      </c>
      <c r="B2069" t="s">
        <v>3963</v>
      </c>
      <c r="C2069" t="s">
        <v>3964</v>
      </c>
      <c r="D2069">
        <v>8.0054299999999991E-3</v>
      </c>
      <c r="E2069">
        <v>0</v>
      </c>
    </row>
    <row r="2070" spans="1:5" x14ac:dyDescent="0.25">
      <c r="A2070" s="21">
        <v>2071</v>
      </c>
      <c r="B2070" t="s">
        <v>3965</v>
      </c>
      <c r="C2070" t="s">
        <v>3966</v>
      </c>
      <c r="D2070">
        <v>0.25658900000000001</v>
      </c>
      <c r="E2070">
        <v>0</v>
      </c>
    </row>
    <row r="2071" spans="1:5" x14ac:dyDescent="0.25">
      <c r="A2071" s="21">
        <v>2072</v>
      </c>
      <c r="B2071" t="s">
        <v>3967</v>
      </c>
      <c r="C2071" t="s">
        <v>3968</v>
      </c>
      <c r="D2071">
        <v>5.6350289999999997E-2</v>
      </c>
      <c r="E2071">
        <v>1.1000000000000001</v>
      </c>
    </row>
    <row r="2072" spans="1:5" x14ac:dyDescent="0.25">
      <c r="A2072" s="21">
        <v>2073</v>
      </c>
      <c r="B2072" t="s">
        <v>3969</v>
      </c>
      <c r="C2072" t="s">
        <v>3970</v>
      </c>
      <c r="D2072">
        <v>9.1591199999999998E-3</v>
      </c>
      <c r="E2072">
        <v>0</v>
      </c>
    </row>
    <row r="2073" spans="1:5" x14ac:dyDescent="0.25">
      <c r="A2073" s="21">
        <v>2074</v>
      </c>
      <c r="B2073" t="s">
        <v>3971</v>
      </c>
      <c r="C2073" t="s">
        <v>3972</v>
      </c>
      <c r="D2073">
        <v>1.3490250000000001E-2</v>
      </c>
      <c r="E2073">
        <v>15.3</v>
      </c>
    </row>
    <row r="2074" spans="1:5" x14ac:dyDescent="0.25">
      <c r="A2074" s="21">
        <v>2075</v>
      </c>
      <c r="B2074" t="s">
        <v>3973</v>
      </c>
      <c r="C2074" t="s">
        <v>3974</v>
      </c>
      <c r="D2074">
        <v>4.1399999999999997</v>
      </c>
      <c r="E2074">
        <v>-9.4</v>
      </c>
    </row>
    <row r="2075" spans="1:5" x14ac:dyDescent="0.25">
      <c r="A2075" s="21">
        <v>2076</v>
      </c>
      <c r="B2075" t="s">
        <v>3975</v>
      </c>
      <c r="C2075" t="s">
        <v>3976</v>
      </c>
      <c r="D2075">
        <v>1.8853149999999999E-2</v>
      </c>
      <c r="E2075">
        <v>-4.9000000000000004</v>
      </c>
    </row>
    <row r="2076" spans="1:5" x14ac:dyDescent="0.25">
      <c r="A2076" s="21">
        <v>2077</v>
      </c>
      <c r="B2076" t="s">
        <v>3977</v>
      </c>
      <c r="C2076" t="s">
        <v>3978</v>
      </c>
      <c r="D2076">
        <v>1.9131929999999998E-2</v>
      </c>
      <c r="E2076">
        <v>0</v>
      </c>
    </row>
    <row r="2077" spans="1:5" x14ac:dyDescent="0.25">
      <c r="A2077" s="21">
        <v>2078</v>
      </c>
      <c r="B2077" t="s">
        <v>3979</v>
      </c>
      <c r="C2077" t="s">
        <v>3980</v>
      </c>
      <c r="D2077">
        <v>1.7251140000000002E-2</v>
      </c>
      <c r="E2077">
        <v>-13</v>
      </c>
    </row>
    <row r="2078" spans="1:5" x14ac:dyDescent="0.25">
      <c r="A2078" s="21">
        <v>2079</v>
      </c>
      <c r="B2078" t="s">
        <v>3981</v>
      </c>
      <c r="C2078" t="s">
        <v>3982</v>
      </c>
      <c r="D2078">
        <v>16.350000000000001</v>
      </c>
      <c r="E2078">
        <v>16.8</v>
      </c>
    </row>
    <row r="2079" spans="1:5" x14ac:dyDescent="0.25">
      <c r="A2079" s="21">
        <v>2080</v>
      </c>
      <c r="B2079" t="s">
        <v>3983</v>
      </c>
      <c r="C2079" t="s">
        <v>3984</v>
      </c>
      <c r="D2079">
        <v>8.2103699999999998E-3</v>
      </c>
      <c r="E2079">
        <v>0</v>
      </c>
    </row>
    <row r="2080" spans="1:5" x14ac:dyDescent="0.25">
      <c r="A2080" s="21">
        <v>2081</v>
      </c>
      <c r="B2080" t="s">
        <v>3985</v>
      </c>
      <c r="C2080" t="s">
        <v>3986</v>
      </c>
      <c r="D2080">
        <v>1.1878399999999999E-3</v>
      </c>
      <c r="E2080">
        <v>-26</v>
      </c>
    </row>
    <row r="2081" spans="1:5" x14ac:dyDescent="0.25">
      <c r="A2081" s="21">
        <v>2082</v>
      </c>
      <c r="B2081" t="s">
        <v>3987</v>
      </c>
      <c r="C2081" t="s">
        <v>3988</v>
      </c>
      <c r="D2081">
        <v>5.9341000000000005E-4</v>
      </c>
      <c r="E2081">
        <v>9.9</v>
      </c>
    </row>
    <row r="2082" spans="1:5" x14ac:dyDescent="0.25">
      <c r="A2082" s="21">
        <v>2083</v>
      </c>
      <c r="B2082" t="s">
        <v>3989</v>
      </c>
      <c r="C2082" t="s">
        <v>3990</v>
      </c>
      <c r="D2082">
        <v>5.8573999999999996E-4</v>
      </c>
      <c r="E2082">
        <v>0</v>
      </c>
    </row>
    <row r="2083" spans="1:5" x14ac:dyDescent="0.25">
      <c r="A2083" s="21">
        <v>2084</v>
      </c>
      <c r="B2083" t="s">
        <v>3991</v>
      </c>
      <c r="C2083" t="s">
        <v>3992</v>
      </c>
      <c r="D2083">
        <v>2.4824539999999999E-2</v>
      </c>
      <c r="E2083">
        <v>0</v>
      </c>
    </row>
    <row r="2084" spans="1:5" x14ac:dyDescent="0.25">
      <c r="A2084" s="21">
        <v>2085</v>
      </c>
      <c r="B2084" t="s">
        <v>3993</v>
      </c>
      <c r="C2084" t="s">
        <v>3994</v>
      </c>
      <c r="D2084">
        <v>1.139245E-2</v>
      </c>
      <c r="E2084">
        <v>3.3</v>
      </c>
    </row>
    <row r="2085" spans="1:5" x14ac:dyDescent="0.25">
      <c r="A2085" s="21">
        <v>2086</v>
      </c>
      <c r="B2085" t="s">
        <v>3995</v>
      </c>
      <c r="C2085" t="s">
        <v>3996</v>
      </c>
      <c r="D2085">
        <v>5274.38</v>
      </c>
      <c r="E2085">
        <v>0</v>
      </c>
    </row>
    <row r="2086" spans="1:5" x14ac:dyDescent="0.25">
      <c r="A2086" s="21">
        <v>2087</v>
      </c>
      <c r="B2086" t="s">
        <v>3997</v>
      </c>
      <c r="C2086" t="s">
        <v>3998</v>
      </c>
      <c r="D2086">
        <v>3.9016300000000001E-3</v>
      </c>
      <c r="E2086">
        <v>-4.5999999999999996</v>
      </c>
    </row>
    <row r="2087" spans="1:5" x14ac:dyDescent="0.25">
      <c r="A2087" s="21">
        <v>2088</v>
      </c>
      <c r="B2087" t="s">
        <v>3999</v>
      </c>
      <c r="C2087" t="s">
        <v>4000</v>
      </c>
      <c r="D2087">
        <v>1.0503530000000001E-2</v>
      </c>
      <c r="E2087">
        <v>-0.6</v>
      </c>
    </row>
    <row r="2088" spans="1:5" x14ac:dyDescent="0.25">
      <c r="A2088" s="21">
        <v>2089</v>
      </c>
      <c r="B2088" t="s">
        <v>4001</v>
      </c>
      <c r="C2088" t="s">
        <v>4002</v>
      </c>
      <c r="D2088">
        <v>3.2261749999999999E-2</v>
      </c>
      <c r="E2088">
        <v>0</v>
      </c>
    </row>
    <row r="2089" spans="1:5" x14ac:dyDescent="0.25">
      <c r="A2089" s="21">
        <v>2090</v>
      </c>
      <c r="B2089" t="s">
        <v>4003</v>
      </c>
      <c r="C2089" t="s">
        <v>4004</v>
      </c>
      <c r="D2089">
        <v>3.0338319999999998E-2</v>
      </c>
      <c r="E2089">
        <v>-9.1</v>
      </c>
    </row>
    <row r="2090" spans="1:5" x14ac:dyDescent="0.25">
      <c r="A2090" s="21">
        <v>2091</v>
      </c>
      <c r="B2090" t="s">
        <v>4005</v>
      </c>
      <c r="C2090" t="s">
        <v>4006</v>
      </c>
      <c r="D2090">
        <v>4.6777399999999997E-3</v>
      </c>
      <c r="E2090">
        <v>12.8</v>
      </c>
    </row>
    <row r="2091" spans="1:5" x14ac:dyDescent="0.25">
      <c r="A2091" s="21">
        <v>2092</v>
      </c>
      <c r="B2091" t="s">
        <v>4007</v>
      </c>
      <c r="C2091" t="s">
        <v>4008</v>
      </c>
      <c r="D2091">
        <v>65.790000000000006</v>
      </c>
      <c r="E2091">
        <v>18.899999999999999</v>
      </c>
    </row>
    <row r="2092" spans="1:5" x14ac:dyDescent="0.25">
      <c r="A2092" s="21">
        <v>2093</v>
      </c>
      <c r="B2092" t="s">
        <v>4009</v>
      </c>
      <c r="C2092" t="s">
        <v>4010</v>
      </c>
      <c r="D2092">
        <v>1.2981399999999999E-3</v>
      </c>
      <c r="E2092">
        <v>0</v>
      </c>
    </row>
    <row r="2093" spans="1:5" x14ac:dyDescent="0.25">
      <c r="A2093" s="21">
        <v>2094</v>
      </c>
      <c r="B2093" t="s">
        <v>4011</v>
      </c>
      <c r="C2093" t="s">
        <v>4012</v>
      </c>
      <c r="D2093">
        <v>2.9922810000000001E-2</v>
      </c>
      <c r="E2093">
        <v>-2.4</v>
      </c>
    </row>
    <row r="2094" spans="1:5" x14ac:dyDescent="0.25">
      <c r="A2094" s="21">
        <v>2095</v>
      </c>
      <c r="B2094" t="s">
        <v>4013</v>
      </c>
      <c r="C2094" t="s">
        <v>4014</v>
      </c>
      <c r="D2094">
        <v>3.0211000000000002E-4</v>
      </c>
      <c r="E2094">
        <v>-6.6</v>
      </c>
    </row>
    <row r="2095" spans="1:5" x14ac:dyDescent="0.25">
      <c r="A2095" s="21">
        <v>2096</v>
      </c>
      <c r="B2095" t="s">
        <v>4015</v>
      </c>
      <c r="C2095" t="s">
        <v>3514</v>
      </c>
      <c r="D2095">
        <v>7.6385100000000003E-3</v>
      </c>
      <c r="E2095">
        <v>-13.2</v>
      </c>
    </row>
    <row r="2096" spans="1:5" x14ac:dyDescent="0.25">
      <c r="A2096" s="21">
        <v>2097</v>
      </c>
      <c r="B2096" t="s">
        <v>4016</v>
      </c>
      <c r="C2096" t="s">
        <v>4017</v>
      </c>
      <c r="D2096">
        <v>2.6532460000000001E-2</v>
      </c>
      <c r="E2096">
        <v>-0.4</v>
      </c>
    </row>
    <row r="2097" spans="1:5" x14ac:dyDescent="0.25">
      <c r="A2097" s="21">
        <v>2098</v>
      </c>
      <c r="B2097" t="s">
        <v>4018</v>
      </c>
      <c r="C2097" t="s">
        <v>4019</v>
      </c>
      <c r="D2097">
        <v>5.6799999999999998E-6</v>
      </c>
      <c r="E2097">
        <v>-2.6</v>
      </c>
    </row>
    <row r="2098" spans="1:5" x14ac:dyDescent="0.25">
      <c r="A2098" s="21">
        <v>2099</v>
      </c>
      <c r="B2098" t="s">
        <v>4020</v>
      </c>
      <c r="C2098" t="s">
        <v>4021</v>
      </c>
      <c r="D2098">
        <v>1.6611200000000001E-3</v>
      </c>
      <c r="E2098">
        <v>0</v>
      </c>
    </row>
    <row r="2099" spans="1:5" x14ac:dyDescent="0.25">
      <c r="A2099" s="21">
        <v>2100</v>
      </c>
      <c r="B2099" t="s">
        <v>4022</v>
      </c>
      <c r="C2099" t="s">
        <v>4023</v>
      </c>
      <c r="D2099">
        <v>7.1761000000000004E-4</v>
      </c>
      <c r="E2099">
        <v>-7.5</v>
      </c>
    </row>
    <row r="2100" spans="1:5" x14ac:dyDescent="0.25">
      <c r="A2100" s="21">
        <v>2101</v>
      </c>
      <c r="B2100" t="s">
        <v>4024</v>
      </c>
      <c r="C2100" t="s">
        <v>4025</v>
      </c>
      <c r="D2100">
        <v>6.9484999999999998E-3</v>
      </c>
      <c r="E2100">
        <v>0</v>
      </c>
    </row>
    <row r="2101" spans="1:5" x14ac:dyDescent="0.25">
      <c r="A2101" s="21">
        <v>2102</v>
      </c>
      <c r="B2101" t="s">
        <v>4026</v>
      </c>
      <c r="C2101" t="s">
        <v>4027</v>
      </c>
      <c r="D2101">
        <v>5.8704999999999999E-4</v>
      </c>
      <c r="E2101">
        <v>-50.1</v>
      </c>
    </row>
    <row r="2102" spans="1:5" x14ac:dyDescent="0.25">
      <c r="A2102" s="21">
        <v>2103</v>
      </c>
      <c r="B2102" t="s">
        <v>4028</v>
      </c>
      <c r="C2102" t="s">
        <v>4029</v>
      </c>
      <c r="D2102">
        <v>33.700000000000003</v>
      </c>
      <c r="E2102">
        <v>0.1</v>
      </c>
    </row>
    <row r="2103" spans="1:5" x14ac:dyDescent="0.25">
      <c r="A2103" s="21">
        <v>2104</v>
      </c>
      <c r="B2103" t="s">
        <v>4030</v>
      </c>
      <c r="C2103" t="s">
        <v>4031</v>
      </c>
      <c r="D2103">
        <v>1.466E-5</v>
      </c>
      <c r="E2103">
        <v>-6.3</v>
      </c>
    </row>
    <row r="2104" spans="1:5" x14ac:dyDescent="0.25">
      <c r="A2104" s="21">
        <v>2105</v>
      </c>
      <c r="B2104" t="s">
        <v>4032</v>
      </c>
      <c r="C2104" t="s">
        <v>4033</v>
      </c>
      <c r="D2104">
        <v>7.6554700000000002E-3</v>
      </c>
      <c r="E2104">
        <v>-12</v>
      </c>
    </row>
    <row r="2105" spans="1:5" x14ac:dyDescent="0.25">
      <c r="A2105" s="21">
        <v>2106</v>
      </c>
      <c r="B2105" t="s">
        <v>4034</v>
      </c>
      <c r="C2105" t="s">
        <v>4035</v>
      </c>
      <c r="D2105">
        <v>5.1665399999999998E-3</v>
      </c>
      <c r="E2105">
        <v>0</v>
      </c>
    </row>
    <row r="2106" spans="1:5" x14ac:dyDescent="0.25">
      <c r="A2106" s="21">
        <v>2107</v>
      </c>
      <c r="B2106" t="s">
        <v>2205</v>
      </c>
      <c r="C2106" t="s">
        <v>2205</v>
      </c>
      <c r="D2106">
        <v>8.17</v>
      </c>
      <c r="E2106">
        <v>0</v>
      </c>
    </row>
    <row r="2107" spans="1:5" x14ac:dyDescent="0.25">
      <c r="A2107" s="21">
        <v>2108</v>
      </c>
      <c r="B2107" t="s">
        <v>4036</v>
      </c>
      <c r="C2107" t="s">
        <v>4037</v>
      </c>
      <c r="D2107">
        <v>9.1027810000000001E-2</v>
      </c>
      <c r="E2107">
        <v>31.4</v>
      </c>
    </row>
    <row r="2108" spans="1:5" x14ac:dyDescent="0.25">
      <c r="A2108" s="21">
        <v>2109</v>
      </c>
      <c r="B2108" t="s">
        <v>4038</v>
      </c>
      <c r="C2108" t="s">
        <v>4039</v>
      </c>
      <c r="D2108">
        <v>1.43414E-3</v>
      </c>
      <c r="E2108">
        <v>0</v>
      </c>
    </row>
    <row r="2109" spans="1:5" x14ac:dyDescent="0.25">
      <c r="A2109" s="21">
        <v>2110</v>
      </c>
      <c r="B2109" t="s">
        <v>4040</v>
      </c>
      <c r="C2109" t="s">
        <v>4041</v>
      </c>
      <c r="D2109">
        <v>5.8881000000000005E-4</v>
      </c>
      <c r="E2109">
        <v>0.4</v>
      </c>
    </row>
    <row r="2110" spans="1:5" x14ac:dyDescent="0.25">
      <c r="A2110" s="21">
        <v>2111</v>
      </c>
      <c r="B2110" t="s">
        <v>4042</v>
      </c>
      <c r="C2110" t="s">
        <v>4043</v>
      </c>
      <c r="D2110">
        <v>5.6721799999999998E-3</v>
      </c>
      <c r="E2110">
        <v>9.6999999999999993</v>
      </c>
    </row>
    <row r="2111" spans="1:5" x14ac:dyDescent="0.25">
      <c r="A2111" s="21">
        <v>2112</v>
      </c>
      <c r="B2111" t="s">
        <v>4044</v>
      </c>
      <c r="C2111" t="s">
        <v>4045</v>
      </c>
      <c r="D2111">
        <v>94.52</v>
      </c>
      <c r="E2111">
        <v>-11.6</v>
      </c>
    </row>
    <row r="2112" spans="1:5" x14ac:dyDescent="0.25">
      <c r="A2112" s="21">
        <v>2113</v>
      </c>
      <c r="B2112" t="s">
        <v>4046</v>
      </c>
      <c r="C2112" t="s">
        <v>4047</v>
      </c>
      <c r="D2112">
        <v>3.8299999999999998E-6</v>
      </c>
      <c r="E2112">
        <v>0</v>
      </c>
    </row>
    <row r="2113" spans="1:5" x14ac:dyDescent="0.25">
      <c r="A2113" s="21">
        <v>2114</v>
      </c>
      <c r="B2113" t="s">
        <v>4048</v>
      </c>
      <c r="C2113" t="s">
        <v>4049</v>
      </c>
      <c r="D2113">
        <v>1.1729900000000001E-3</v>
      </c>
      <c r="E2113">
        <v>0</v>
      </c>
    </row>
    <row r="2114" spans="1:5" x14ac:dyDescent="0.25">
      <c r="A2114" s="21">
        <v>2115</v>
      </c>
      <c r="B2114" t="s">
        <v>4050</v>
      </c>
      <c r="C2114" t="s">
        <v>4051</v>
      </c>
      <c r="D2114">
        <v>8.0850200000000001E-3</v>
      </c>
      <c r="E2114">
        <v>2</v>
      </c>
    </row>
    <row r="2115" spans="1:5" x14ac:dyDescent="0.25">
      <c r="A2115" s="21">
        <v>2116</v>
      </c>
      <c r="B2115" t="s">
        <v>4052</v>
      </c>
      <c r="C2115" t="s">
        <v>1220</v>
      </c>
      <c r="D2115">
        <v>9.3766200000000004E-3</v>
      </c>
      <c r="E2115">
        <v>0</v>
      </c>
    </row>
    <row r="2116" spans="1:5" x14ac:dyDescent="0.25">
      <c r="A2116" s="21">
        <v>2117</v>
      </c>
      <c r="B2116" t="s">
        <v>4053</v>
      </c>
      <c r="C2116" t="s">
        <v>4054</v>
      </c>
      <c r="D2116">
        <v>1.3581319999999999E-2</v>
      </c>
      <c r="E2116">
        <v>0</v>
      </c>
    </row>
    <row r="2117" spans="1:5" x14ac:dyDescent="0.25">
      <c r="A2117" s="21">
        <v>2118</v>
      </c>
      <c r="B2117" t="s">
        <v>4055</v>
      </c>
      <c r="C2117" t="s">
        <v>4056</v>
      </c>
      <c r="D2117">
        <v>3.6816000000000003E-4</v>
      </c>
      <c r="E2117">
        <v>0</v>
      </c>
    </row>
    <row r="2118" spans="1:5" x14ac:dyDescent="0.25">
      <c r="A2118" s="21">
        <v>2119</v>
      </c>
      <c r="B2118" t="s">
        <v>4057</v>
      </c>
      <c r="C2118" t="s">
        <v>4058</v>
      </c>
      <c r="D2118">
        <v>8.8006360000000006E-2</v>
      </c>
      <c r="E2118">
        <v>111.4</v>
      </c>
    </row>
    <row r="2119" spans="1:5" x14ac:dyDescent="0.25">
      <c r="A2119" s="21">
        <v>2120</v>
      </c>
      <c r="B2119" t="s">
        <v>4059</v>
      </c>
      <c r="C2119" t="s">
        <v>4060</v>
      </c>
      <c r="D2119">
        <v>9.2939900000000002E-3</v>
      </c>
      <c r="E2119">
        <v>33.5</v>
      </c>
    </row>
    <row r="2120" spans="1:5" x14ac:dyDescent="0.25">
      <c r="A2120" s="21">
        <v>2121</v>
      </c>
      <c r="B2120" t="s">
        <v>4061</v>
      </c>
      <c r="C2120" t="s">
        <v>4062</v>
      </c>
      <c r="D2120">
        <v>6.1863100000000004E-3</v>
      </c>
      <c r="E2120">
        <v>160.5</v>
      </c>
    </row>
    <row r="2121" spans="1:5" x14ac:dyDescent="0.25">
      <c r="A2121" s="21">
        <v>2122</v>
      </c>
      <c r="B2121" t="s">
        <v>4063</v>
      </c>
      <c r="C2121" t="s">
        <v>4064</v>
      </c>
      <c r="D2121">
        <v>6.8601999999999997E-4</v>
      </c>
      <c r="E2121">
        <v>0</v>
      </c>
    </row>
    <row r="2122" spans="1:5" x14ac:dyDescent="0.25">
      <c r="A2122" s="21">
        <v>2123</v>
      </c>
      <c r="B2122" t="s">
        <v>4065</v>
      </c>
      <c r="C2122" t="s">
        <v>4066</v>
      </c>
      <c r="D2122">
        <v>6.000142E-2</v>
      </c>
      <c r="E2122">
        <v>-36.299999999999997</v>
      </c>
    </row>
    <row r="2123" spans="1:5" x14ac:dyDescent="0.25">
      <c r="A2123" s="21">
        <v>2124</v>
      </c>
      <c r="B2123" t="s">
        <v>4067</v>
      </c>
      <c r="C2123" t="s">
        <v>4067</v>
      </c>
      <c r="D2123">
        <v>2.9325999999999999E-4</v>
      </c>
      <c r="E2123">
        <v>0</v>
      </c>
    </row>
    <row r="2124" spans="1:5" x14ac:dyDescent="0.25">
      <c r="A2124" s="21">
        <v>2125</v>
      </c>
      <c r="B2124" t="s">
        <v>4068</v>
      </c>
      <c r="C2124" t="s">
        <v>4069</v>
      </c>
      <c r="D2124">
        <v>2.4833379999999999E-2</v>
      </c>
      <c r="E2124">
        <v>0</v>
      </c>
    </row>
    <row r="2125" spans="1:5" x14ac:dyDescent="0.25">
      <c r="A2125" s="21">
        <v>2126</v>
      </c>
      <c r="B2125" t="s">
        <v>4070</v>
      </c>
      <c r="C2125" t="s">
        <v>4071</v>
      </c>
      <c r="D2125">
        <v>1.9724289999999998E-2</v>
      </c>
      <c r="E2125">
        <v>-1</v>
      </c>
    </row>
    <row r="2126" spans="1:5" x14ac:dyDescent="0.25">
      <c r="A2126" s="21">
        <v>2127</v>
      </c>
      <c r="B2126" t="s">
        <v>4072</v>
      </c>
      <c r="C2126" t="s">
        <v>4073</v>
      </c>
      <c r="D2126">
        <v>2.18468E-3</v>
      </c>
      <c r="E2126">
        <v>-0.6</v>
      </c>
    </row>
    <row r="2127" spans="1:5" x14ac:dyDescent="0.25">
      <c r="A2127" s="21">
        <v>2128</v>
      </c>
      <c r="B2127" t="s">
        <v>4074</v>
      </c>
      <c r="C2127" t="s">
        <v>4075</v>
      </c>
      <c r="D2127">
        <v>1.252291E-2</v>
      </c>
      <c r="E2127">
        <v>-8.5</v>
      </c>
    </row>
    <row r="2128" spans="1:5" x14ac:dyDescent="0.25">
      <c r="A2128" s="21">
        <v>2129</v>
      </c>
      <c r="B2128" t="s">
        <v>4076</v>
      </c>
      <c r="C2128" t="s">
        <v>4077</v>
      </c>
      <c r="D2128">
        <v>1.2459999999999999E-5</v>
      </c>
      <c r="E2128">
        <v>-3.4</v>
      </c>
    </row>
    <row r="2129" spans="1:5" x14ac:dyDescent="0.25">
      <c r="A2129" s="21">
        <v>2130</v>
      </c>
      <c r="B2129" t="s">
        <v>4078</v>
      </c>
      <c r="C2129" t="s">
        <v>4079</v>
      </c>
      <c r="D2129">
        <v>1.44</v>
      </c>
      <c r="E2129">
        <v>0</v>
      </c>
    </row>
    <row r="2130" spans="1:5" x14ac:dyDescent="0.25">
      <c r="A2130" s="21">
        <v>2131</v>
      </c>
      <c r="B2130" t="s">
        <v>4080</v>
      </c>
      <c r="C2130" t="s">
        <v>4081</v>
      </c>
      <c r="D2130">
        <v>4.0434199999999998E-3</v>
      </c>
      <c r="E2130">
        <v>0</v>
      </c>
    </row>
    <row r="2131" spans="1:5" x14ac:dyDescent="0.25">
      <c r="A2131" s="21">
        <v>2132</v>
      </c>
      <c r="B2131" t="s">
        <v>4082</v>
      </c>
      <c r="C2131" t="s">
        <v>4083</v>
      </c>
      <c r="D2131">
        <v>0.21427099999999999</v>
      </c>
      <c r="E2131">
        <v>0</v>
      </c>
    </row>
    <row r="2132" spans="1:5" x14ac:dyDescent="0.25">
      <c r="A2132" s="21">
        <v>2133</v>
      </c>
      <c r="B2132" t="s">
        <v>4084</v>
      </c>
      <c r="C2132" t="s">
        <v>4085</v>
      </c>
      <c r="D2132">
        <v>0.121485</v>
      </c>
      <c r="E2132">
        <v>0</v>
      </c>
    </row>
    <row r="2133" spans="1:5" x14ac:dyDescent="0.25">
      <c r="A2133" s="21">
        <v>2134</v>
      </c>
      <c r="B2133" t="s">
        <v>4086</v>
      </c>
      <c r="C2133" t="s">
        <v>4087</v>
      </c>
      <c r="D2133">
        <v>3.5166E-4</v>
      </c>
      <c r="E2133">
        <v>0</v>
      </c>
    </row>
    <row r="2134" spans="1:5" x14ac:dyDescent="0.25">
      <c r="A2134" s="21">
        <v>2135</v>
      </c>
      <c r="B2134" t="s">
        <v>4088</v>
      </c>
      <c r="C2134" t="s">
        <v>4089</v>
      </c>
      <c r="D2134">
        <v>1.294815E-2</v>
      </c>
      <c r="E2134">
        <v>0</v>
      </c>
    </row>
    <row r="2135" spans="1:5" x14ac:dyDescent="0.25">
      <c r="A2135" s="21">
        <v>2136</v>
      </c>
      <c r="B2135" t="s">
        <v>4090</v>
      </c>
      <c r="C2135" t="s">
        <v>4091</v>
      </c>
      <c r="D2135">
        <v>8.7265499999999996E-3</v>
      </c>
      <c r="E2135">
        <v>4.0999999999999996</v>
      </c>
    </row>
    <row r="2136" spans="1:5" x14ac:dyDescent="0.25">
      <c r="A2136" s="21">
        <v>2137</v>
      </c>
      <c r="B2136" t="s">
        <v>4092</v>
      </c>
      <c r="C2136" t="s">
        <v>4093</v>
      </c>
      <c r="D2136">
        <v>3.3726510000000001E-2</v>
      </c>
      <c r="E2136">
        <v>0</v>
      </c>
    </row>
    <row r="2137" spans="1:5" x14ac:dyDescent="0.25">
      <c r="A2137" s="21">
        <v>2138</v>
      </c>
      <c r="B2137" t="s">
        <v>4094</v>
      </c>
      <c r="C2137" t="s">
        <v>3921</v>
      </c>
      <c r="D2137">
        <v>4.4424650000000003E-2</v>
      </c>
      <c r="E2137">
        <v>0</v>
      </c>
    </row>
    <row r="2138" spans="1:5" x14ac:dyDescent="0.25">
      <c r="A2138" s="21">
        <v>2139</v>
      </c>
      <c r="B2138" t="s">
        <v>4095</v>
      </c>
      <c r="C2138" t="s">
        <v>4096</v>
      </c>
      <c r="D2138">
        <v>1.31</v>
      </c>
      <c r="E2138">
        <v>2.5</v>
      </c>
    </row>
    <row r="2139" spans="1:5" x14ac:dyDescent="0.25">
      <c r="A2139" s="21">
        <v>2140</v>
      </c>
      <c r="B2139" t="s">
        <v>4097</v>
      </c>
      <c r="C2139" t="s">
        <v>4098</v>
      </c>
      <c r="D2139">
        <v>1.8487499999999999E-3</v>
      </c>
      <c r="E2139">
        <v>9.8000000000000007</v>
      </c>
    </row>
    <row r="2140" spans="1:5" x14ac:dyDescent="0.25">
      <c r="A2140" s="21">
        <v>2141</v>
      </c>
      <c r="B2140" t="s">
        <v>4099</v>
      </c>
      <c r="C2140" t="s">
        <v>4100</v>
      </c>
      <c r="D2140">
        <v>1.6121030000000001E-2</v>
      </c>
      <c r="E2140">
        <v>0</v>
      </c>
    </row>
    <row r="2141" spans="1:5" x14ac:dyDescent="0.25">
      <c r="A2141" s="21">
        <v>2142</v>
      </c>
      <c r="B2141" t="s">
        <v>4101</v>
      </c>
      <c r="C2141" t="s">
        <v>4102</v>
      </c>
      <c r="D2141">
        <v>2.3458900000000002E-3</v>
      </c>
      <c r="E2141">
        <v>-20</v>
      </c>
    </row>
    <row r="2142" spans="1:5" x14ac:dyDescent="0.25">
      <c r="A2142" s="21">
        <v>2143</v>
      </c>
      <c r="B2142" t="s">
        <v>4103</v>
      </c>
      <c r="C2142" t="s">
        <v>4104</v>
      </c>
      <c r="D2142">
        <v>1.5909999999999998E-5</v>
      </c>
      <c r="E2142">
        <v>19.899999999999999</v>
      </c>
    </row>
    <row r="2143" spans="1:5" x14ac:dyDescent="0.25">
      <c r="A2143" s="21">
        <v>2144</v>
      </c>
      <c r="B2143" t="s">
        <v>4105</v>
      </c>
      <c r="C2143" t="s">
        <v>4106</v>
      </c>
      <c r="D2143">
        <v>1.2353100000000001E-3</v>
      </c>
      <c r="E2143">
        <v>-16.5</v>
      </c>
    </row>
    <row r="2144" spans="1:5" x14ac:dyDescent="0.25">
      <c r="A2144" s="21">
        <v>2145</v>
      </c>
      <c r="B2144" t="s">
        <v>4107</v>
      </c>
      <c r="C2144" t="s">
        <v>4108</v>
      </c>
      <c r="D2144">
        <v>3.50497E-3</v>
      </c>
      <c r="E2144">
        <v>-20.3</v>
      </c>
    </row>
    <row r="2145" spans="1:5" x14ac:dyDescent="0.25">
      <c r="A2145" s="21">
        <v>2146</v>
      </c>
      <c r="B2145" t="s">
        <v>4109</v>
      </c>
      <c r="C2145" t="s">
        <v>4110</v>
      </c>
      <c r="D2145">
        <v>5.8651500000000004E-3</v>
      </c>
      <c r="E2145">
        <v>0</v>
      </c>
    </row>
    <row r="2146" spans="1:5" x14ac:dyDescent="0.25">
      <c r="A2146" s="21">
        <v>2147</v>
      </c>
      <c r="B2146" t="s">
        <v>4111</v>
      </c>
      <c r="C2146" t="s">
        <v>4112</v>
      </c>
      <c r="D2146">
        <v>5.4896999999999997E-4</v>
      </c>
      <c r="E2146">
        <v>-13.1</v>
      </c>
    </row>
    <row r="2147" spans="1:5" x14ac:dyDescent="0.25">
      <c r="A2147" s="21">
        <v>2148</v>
      </c>
      <c r="B2147" t="s">
        <v>4113</v>
      </c>
      <c r="C2147" t="s">
        <v>4114</v>
      </c>
      <c r="D2147">
        <v>1.1337599999999999E-3</v>
      </c>
      <c r="E2147">
        <v>2.7</v>
      </c>
    </row>
    <row r="2148" spans="1:5" x14ac:dyDescent="0.25">
      <c r="A2148" s="21">
        <v>2149</v>
      </c>
      <c r="B2148" t="s">
        <v>4115</v>
      </c>
      <c r="C2148" t="s">
        <v>4116</v>
      </c>
      <c r="D2148">
        <v>9.817302E-2</v>
      </c>
      <c r="E2148">
        <v>16</v>
      </c>
    </row>
    <row r="2149" spans="1:5" x14ac:dyDescent="0.25">
      <c r="A2149" s="21">
        <v>2150</v>
      </c>
      <c r="B2149" t="s">
        <v>4117</v>
      </c>
      <c r="C2149" t="s">
        <v>4118</v>
      </c>
      <c r="D2149">
        <v>9.6876000000000004E-4</v>
      </c>
      <c r="E2149">
        <v>0</v>
      </c>
    </row>
    <row r="2150" spans="1:5" x14ac:dyDescent="0.25">
      <c r="A2150" s="21">
        <v>2151</v>
      </c>
      <c r="B2150" t="s">
        <v>4119</v>
      </c>
      <c r="C2150" t="s">
        <v>4120</v>
      </c>
      <c r="D2150">
        <v>4.6942599999999996E-3</v>
      </c>
      <c r="E2150">
        <v>5.6</v>
      </c>
    </row>
    <row r="2151" spans="1:5" x14ac:dyDescent="0.25">
      <c r="A2151" s="21">
        <v>2152</v>
      </c>
      <c r="B2151" t="s">
        <v>4121</v>
      </c>
      <c r="C2151" t="s">
        <v>4122</v>
      </c>
      <c r="D2151">
        <v>7.7408499999999996E-3</v>
      </c>
      <c r="E2151">
        <v>102.7</v>
      </c>
    </row>
    <row r="2152" spans="1:5" x14ac:dyDescent="0.25">
      <c r="A2152" s="21">
        <v>2153</v>
      </c>
      <c r="B2152" t="s">
        <v>4123</v>
      </c>
      <c r="C2152" t="s">
        <v>4124</v>
      </c>
      <c r="D2152">
        <v>3.384028E-2</v>
      </c>
      <c r="E2152">
        <v>0</v>
      </c>
    </row>
    <row r="2153" spans="1:5" x14ac:dyDescent="0.25">
      <c r="A2153" s="21">
        <v>2154</v>
      </c>
      <c r="B2153" t="s">
        <v>4125</v>
      </c>
      <c r="C2153" t="s">
        <v>4126</v>
      </c>
      <c r="D2153">
        <v>2.6203699999999999E-3</v>
      </c>
      <c r="E2153">
        <v>0</v>
      </c>
    </row>
    <row r="2154" spans="1:5" x14ac:dyDescent="0.25">
      <c r="A2154" s="21">
        <v>2155</v>
      </c>
      <c r="B2154" t="s">
        <v>4083</v>
      </c>
      <c r="C2154" t="s">
        <v>4083</v>
      </c>
      <c r="D2154">
        <v>1.0189449999999999E-2</v>
      </c>
      <c r="E2154">
        <v>22.8</v>
      </c>
    </row>
    <row r="2155" spans="1:5" x14ac:dyDescent="0.25">
      <c r="A2155" s="21">
        <v>2156</v>
      </c>
      <c r="B2155" t="s">
        <v>4127</v>
      </c>
      <c r="C2155" t="s">
        <v>4128</v>
      </c>
      <c r="D2155">
        <v>7.3519999999999998E-4</v>
      </c>
      <c r="E2155">
        <v>0.2</v>
      </c>
    </row>
    <row r="2156" spans="1:5" x14ac:dyDescent="0.25">
      <c r="A2156" s="21">
        <v>2157</v>
      </c>
      <c r="B2156" t="s">
        <v>4129</v>
      </c>
      <c r="C2156" t="s">
        <v>4130</v>
      </c>
      <c r="D2156">
        <v>1.768E-5</v>
      </c>
      <c r="E2156">
        <v>0.4</v>
      </c>
    </row>
    <row r="2157" spans="1:5" x14ac:dyDescent="0.25">
      <c r="A2157" s="21">
        <v>2158</v>
      </c>
      <c r="B2157" t="s">
        <v>4131</v>
      </c>
      <c r="C2157" t="s">
        <v>4132</v>
      </c>
      <c r="D2157">
        <v>2.8943599999999999E-3</v>
      </c>
      <c r="E2157">
        <v>0.7</v>
      </c>
    </row>
    <row r="2158" spans="1:5" x14ac:dyDescent="0.25">
      <c r="A2158" s="21">
        <v>2159</v>
      </c>
      <c r="B2158" t="s">
        <v>4133</v>
      </c>
      <c r="C2158" t="s">
        <v>4134</v>
      </c>
      <c r="D2158">
        <v>1.6733000000000001E-4</v>
      </c>
      <c r="E2158">
        <v>0</v>
      </c>
    </row>
    <row r="2159" spans="1:5" x14ac:dyDescent="0.25">
      <c r="A2159" s="21">
        <v>2160</v>
      </c>
      <c r="B2159" t="s">
        <v>4135</v>
      </c>
      <c r="C2159" t="s">
        <v>2485</v>
      </c>
      <c r="D2159">
        <v>1.8609099999999999E-3</v>
      </c>
      <c r="E2159">
        <v>-45.4</v>
      </c>
    </row>
    <row r="2160" spans="1:5" x14ac:dyDescent="0.25">
      <c r="A2160" s="21">
        <v>2161</v>
      </c>
      <c r="B2160" t="s">
        <v>4136</v>
      </c>
      <c r="C2160" t="s">
        <v>4137</v>
      </c>
      <c r="D2160">
        <v>1.075987E-2</v>
      </c>
      <c r="E2160">
        <v>0</v>
      </c>
    </row>
    <row r="2161" spans="1:5" x14ac:dyDescent="0.25">
      <c r="A2161" s="21">
        <v>2162</v>
      </c>
      <c r="B2161" t="s">
        <v>4138</v>
      </c>
      <c r="C2161" t="s">
        <v>4139</v>
      </c>
      <c r="D2161">
        <v>3.5051E-4</v>
      </c>
      <c r="E2161">
        <v>0</v>
      </c>
    </row>
    <row r="2162" spans="1:5" x14ac:dyDescent="0.25">
      <c r="A2162" s="21">
        <v>2163</v>
      </c>
      <c r="B2162" t="s">
        <v>4140</v>
      </c>
      <c r="C2162" t="s">
        <v>4141</v>
      </c>
      <c r="D2162">
        <v>4.5140000000000002E-4</v>
      </c>
      <c r="E2162">
        <v>-10.8</v>
      </c>
    </row>
    <row r="2163" spans="1:5" x14ac:dyDescent="0.25">
      <c r="A2163" s="21">
        <v>2164</v>
      </c>
      <c r="B2163" t="s">
        <v>4142</v>
      </c>
      <c r="C2163" t="s">
        <v>4143</v>
      </c>
      <c r="D2163">
        <v>3.5185199999999998E-3</v>
      </c>
      <c r="E2163">
        <v>-0.1</v>
      </c>
    </row>
    <row r="2164" spans="1:5" x14ac:dyDescent="0.25">
      <c r="A2164" s="21">
        <v>2165</v>
      </c>
      <c r="B2164" t="s">
        <v>4144</v>
      </c>
      <c r="C2164" t="s">
        <v>4145</v>
      </c>
      <c r="D2164">
        <v>11.85</v>
      </c>
      <c r="E2164">
        <v>0</v>
      </c>
    </row>
    <row r="2165" spans="1:5" x14ac:dyDescent="0.25">
      <c r="A2165" s="21">
        <v>2166</v>
      </c>
      <c r="B2165" t="s">
        <v>4146</v>
      </c>
      <c r="C2165" t="s">
        <v>4147</v>
      </c>
      <c r="D2165">
        <v>2.0878319999999999E-2</v>
      </c>
      <c r="E2165">
        <v>0</v>
      </c>
    </row>
    <row r="2166" spans="1:5" x14ac:dyDescent="0.25">
      <c r="A2166" s="21">
        <v>2167</v>
      </c>
      <c r="B2166" t="s">
        <v>4148</v>
      </c>
      <c r="C2166" t="s">
        <v>4149</v>
      </c>
      <c r="D2166">
        <v>2.3581000000000001E-4</v>
      </c>
      <c r="E2166">
        <v>0</v>
      </c>
    </row>
    <row r="2167" spans="1:5" x14ac:dyDescent="0.25">
      <c r="A2167" s="21">
        <v>2168</v>
      </c>
      <c r="B2167" t="s">
        <v>4150</v>
      </c>
      <c r="C2167" t="s">
        <v>4151</v>
      </c>
      <c r="D2167">
        <v>5.4159E-4</v>
      </c>
      <c r="E2167">
        <v>0</v>
      </c>
    </row>
    <row r="2168" spans="1:5" x14ac:dyDescent="0.25">
      <c r="A2168" s="21">
        <v>2169</v>
      </c>
      <c r="B2168" t="s">
        <v>4152</v>
      </c>
      <c r="C2168" t="s">
        <v>4153</v>
      </c>
      <c r="D2168">
        <v>15.76</v>
      </c>
      <c r="E2168">
        <v>-1.7</v>
      </c>
    </row>
    <row r="2169" spans="1:5" x14ac:dyDescent="0.25">
      <c r="A2169" s="21">
        <v>2170</v>
      </c>
      <c r="B2169" t="s">
        <v>4154</v>
      </c>
      <c r="C2169" t="s">
        <v>4155</v>
      </c>
      <c r="D2169">
        <v>0.18492400000000001</v>
      </c>
      <c r="E2169">
        <v>4.5999999999999996</v>
      </c>
    </row>
    <row r="2170" spans="1:5" x14ac:dyDescent="0.25">
      <c r="A2170" s="21">
        <v>2171</v>
      </c>
      <c r="B2170" t="s">
        <v>4156</v>
      </c>
      <c r="C2170" t="s">
        <v>1738</v>
      </c>
      <c r="D2170">
        <v>1.6642239999999999E-2</v>
      </c>
      <c r="E2170">
        <v>0</v>
      </c>
    </row>
    <row r="2171" spans="1:5" x14ac:dyDescent="0.25">
      <c r="A2171" s="21">
        <v>2172</v>
      </c>
      <c r="B2171" t="s">
        <v>4157</v>
      </c>
      <c r="C2171" t="s">
        <v>4158</v>
      </c>
      <c r="D2171">
        <v>5.3866000000000005E-4</v>
      </c>
      <c r="E2171">
        <v>-8.1999999999999993</v>
      </c>
    </row>
    <row r="2172" spans="1:5" x14ac:dyDescent="0.25">
      <c r="A2172" s="21">
        <v>2173</v>
      </c>
      <c r="B2172" t="s">
        <v>4159</v>
      </c>
      <c r="C2172" t="s">
        <v>4160</v>
      </c>
      <c r="D2172">
        <v>2.3214300000000002E-3</v>
      </c>
      <c r="E2172">
        <v>0</v>
      </c>
    </row>
    <row r="2173" spans="1:5" x14ac:dyDescent="0.25">
      <c r="A2173" s="21">
        <v>2174</v>
      </c>
      <c r="B2173" t="s">
        <v>4161</v>
      </c>
      <c r="C2173" t="s">
        <v>4162</v>
      </c>
      <c r="D2173">
        <v>5.8887999999999996E-4</v>
      </c>
      <c r="E2173">
        <v>-50.1</v>
      </c>
    </row>
    <row r="2174" spans="1:5" x14ac:dyDescent="0.25">
      <c r="A2174" s="21">
        <v>2175</v>
      </c>
      <c r="B2174" t="s">
        <v>4163</v>
      </c>
      <c r="C2174" t="s">
        <v>4164</v>
      </c>
      <c r="D2174">
        <v>1.7200000000000001E-5</v>
      </c>
      <c r="E2174">
        <v>10.1</v>
      </c>
    </row>
    <row r="2175" spans="1:5" x14ac:dyDescent="0.25">
      <c r="A2175" s="21">
        <v>2176</v>
      </c>
      <c r="B2175" t="s">
        <v>4165</v>
      </c>
      <c r="C2175" t="s">
        <v>4166</v>
      </c>
      <c r="D2175">
        <v>6.46417E-3</v>
      </c>
      <c r="E2175">
        <v>-8.5</v>
      </c>
    </row>
    <row r="2176" spans="1:5" x14ac:dyDescent="0.25">
      <c r="A2176" s="21">
        <v>2177</v>
      </c>
      <c r="B2176" t="s">
        <v>4167</v>
      </c>
      <c r="C2176" t="s">
        <v>3455</v>
      </c>
      <c r="D2176">
        <v>1.119916E-2</v>
      </c>
      <c r="E2176">
        <v>92.8</v>
      </c>
    </row>
    <row r="2177" spans="1:5" x14ac:dyDescent="0.25">
      <c r="A2177" s="21">
        <v>2178</v>
      </c>
      <c r="B2177" t="s">
        <v>4168</v>
      </c>
      <c r="C2177" t="s">
        <v>4169</v>
      </c>
      <c r="D2177">
        <v>0.62392099999999995</v>
      </c>
      <c r="E2177">
        <v>-23.1</v>
      </c>
    </row>
    <row r="2178" spans="1:5" x14ac:dyDescent="0.25">
      <c r="A2178" s="21">
        <v>2179</v>
      </c>
      <c r="B2178" t="s">
        <v>4170</v>
      </c>
      <c r="C2178" t="s">
        <v>4171</v>
      </c>
      <c r="D2178">
        <v>8.8000000000000007</v>
      </c>
      <c r="E2178">
        <v>0</v>
      </c>
    </row>
    <row r="2179" spans="1:5" x14ac:dyDescent="0.25">
      <c r="A2179" s="21">
        <v>2180</v>
      </c>
      <c r="B2179" t="s">
        <v>4172</v>
      </c>
      <c r="C2179" t="s">
        <v>4173</v>
      </c>
      <c r="D2179">
        <v>5.7949999999999999E-5</v>
      </c>
      <c r="E2179">
        <v>4.8</v>
      </c>
    </row>
    <row r="2180" spans="1:5" x14ac:dyDescent="0.25">
      <c r="A2180" s="21">
        <v>2181</v>
      </c>
      <c r="B2180" t="s">
        <v>4174</v>
      </c>
      <c r="C2180" t="s">
        <v>4175</v>
      </c>
      <c r="D2180">
        <v>0.10992300000000001</v>
      </c>
      <c r="E2180">
        <v>0</v>
      </c>
    </row>
    <row r="2181" spans="1:5" x14ac:dyDescent="0.25">
      <c r="A2181" s="21">
        <v>2182</v>
      </c>
      <c r="B2181" t="s">
        <v>4176</v>
      </c>
      <c r="C2181" t="s">
        <v>4177</v>
      </c>
      <c r="D2181">
        <v>1.6077040000000001E-2</v>
      </c>
      <c r="E2181">
        <v>9.5</v>
      </c>
    </row>
    <row r="2182" spans="1:5" x14ac:dyDescent="0.25">
      <c r="A2182" s="21">
        <v>2183</v>
      </c>
      <c r="B2182" t="s">
        <v>4178</v>
      </c>
      <c r="C2182" t="s">
        <v>4179</v>
      </c>
      <c r="D2182">
        <v>7.8154100000000001E-3</v>
      </c>
      <c r="E2182">
        <v>2</v>
      </c>
    </row>
    <row r="2183" spans="1:5" x14ac:dyDescent="0.25">
      <c r="A2183" s="21">
        <v>2184</v>
      </c>
      <c r="B2183" t="s">
        <v>4180</v>
      </c>
      <c r="C2183" t="s">
        <v>4181</v>
      </c>
      <c r="D2183">
        <v>5.9345999999999999E-3</v>
      </c>
      <c r="E2183">
        <v>0</v>
      </c>
    </row>
    <row r="2184" spans="1:5" x14ac:dyDescent="0.25">
      <c r="A2184" s="21">
        <v>2185</v>
      </c>
      <c r="B2184" t="s">
        <v>4182</v>
      </c>
      <c r="C2184" t="s">
        <v>4183</v>
      </c>
      <c r="D2184">
        <v>5.7662999999999996E-4</v>
      </c>
      <c r="E2184">
        <v>0</v>
      </c>
    </row>
    <row r="2185" spans="1:5" x14ac:dyDescent="0.25">
      <c r="A2185" s="21">
        <v>2186</v>
      </c>
      <c r="B2185" t="s">
        <v>4184</v>
      </c>
      <c r="C2185" t="s">
        <v>4184</v>
      </c>
      <c r="D2185">
        <v>2.8589999999999999E-5</v>
      </c>
      <c r="E2185">
        <v>0</v>
      </c>
    </row>
    <row r="2186" spans="1:5" x14ac:dyDescent="0.25">
      <c r="A2186" s="21">
        <v>2187</v>
      </c>
      <c r="B2186" t="s">
        <v>4185</v>
      </c>
      <c r="C2186" t="s">
        <v>4186</v>
      </c>
      <c r="D2186">
        <v>2.8296599999999999E-3</v>
      </c>
      <c r="E2186">
        <v>29.1</v>
      </c>
    </row>
    <row r="2187" spans="1:5" x14ac:dyDescent="0.25">
      <c r="A2187" s="21">
        <v>2188</v>
      </c>
      <c r="B2187" t="s">
        <v>4187</v>
      </c>
      <c r="C2187" t="s">
        <v>4188</v>
      </c>
      <c r="D2187">
        <v>4.0644499999999998E-3</v>
      </c>
      <c r="E2187">
        <v>2.6</v>
      </c>
    </row>
    <row r="2188" spans="1:5" x14ac:dyDescent="0.25">
      <c r="A2188" s="21">
        <v>2189</v>
      </c>
      <c r="B2188" t="s">
        <v>4189</v>
      </c>
      <c r="C2188" t="s">
        <v>4190</v>
      </c>
      <c r="D2188">
        <v>5.6680000000000001E-4</v>
      </c>
      <c r="E2188">
        <v>0</v>
      </c>
    </row>
    <row r="2189" spans="1:5" x14ac:dyDescent="0.25">
      <c r="A2189" s="21">
        <v>2190</v>
      </c>
      <c r="B2189" t="s">
        <v>4191</v>
      </c>
      <c r="C2189" t="s">
        <v>4192</v>
      </c>
      <c r="D2189">
        <v>5.8785E-3</v>
      </c>
      <c r="E2189">
        <v>0</v>
      </c>
    </row>
    <row r="2190" spans="1:5" x14ac:dyDescent="0.25">
      <c r="A2190" s="21">
        <v>2191</v>
      </c>
      <c r="B2190" t="s">
        <v>4193</v>
      </c>
      <c r="C2190" t="s">
        <v>4194</v>
      </c>
      <c r="D2190">
        <v>9.0999999999999993E-6</v>
      </c>
      <c r="E2190">
        <v>32.4</v>
      </c>
    </row>
    <row r="2191" spans="1:5" x14ac:dyDescent="0.25">
      <c r="A2191" s="21">
        <v>2192</v>
      </c>
      <c r="B2191" t="s">
        <v>4195</v>
      </c>
      <c r="C2191" t="s">
        <v>4196</v>
      </c>
      <c r="D2191">
        <v>2.9777599999999999E-3</v>
      </c>
      <c r="E2191">
        <v>9.1</v>
      </c>
    </row>
    <row r="2192" spans="1:5" x14ac:dyDescent="0.25">
      <c r="A2192" s="21">
        <v>2193</v>
      </c>
      <c r="B2192" t="s">
        <v>4197</v>
      </c>
      <c r="C2192" t="s">
        <v>4198</v>
      </c>
      <c r="D2192">
        <v>1.1896599999999999E-3</v>
      </c>
      <c r="E2192">
        <v>0</v>
      </c>
    </row>
    <row r="2193" spans="1:5" x14ac:dyDescent="0.25">
      <c r="A2193" s="21">
        <v>2194</v>
      </c>
      <c r="B2193" t="s">
        <v>4199</v>
      </c>
      <c r="C2193" t="s">
        <v>4200</v>
      </c>
      <c r="D2193">
        <v>8.9858300000000002E-3</v>
      </c>
      <c r="E2193">
        <v>0</v>
      </c>
    </row>
    <row r="2194" spans="1:5" x14ac:dyDescent="0.25">
      <c r="A2194" s="21">
        <v>2195</v>
      </c>
      <c r="B2194" t="s">
        <v>4201</v>
      </c>
      <c r="C2194" t="s">
        <v>4202</v>
      </c>
      <c r="D2194">
        <v>8.0442000000000003E-4</v>
      </c>
      <c r="E2194">
        <v>0</v>
      </c>
    </row>
    <row r="2195" spans="1:5" x14ac:dyDescent="0.25">
      <c r="A2195" s="21">
        <v>2197</v>
      </c>
      <c r="B2195" t="s">
        <v>4203</v>
      </c>
      <c r="C2195" t="s">
        <v>4204</v>
      </c>
      <c r="D2195">
        <v>1.000173E-2</v>
      </c>
      <c r="E2195">
        <v>0.1</v>
      </c>
    </row>
    <row r="2196" spans="1:5" x14ac:dyDescent="0.25">
      <c r="A2196" s="21">
        <v>2198</v>
      </c>
      <c r="B2196" t="s">
        <v>4205</v>
      </c>
      <c r="C2196" t="s">
        <v>4206</v>
      </c>
      <c r="D2196">
        <v>4.5199999999999996</v>
      </c>
      <c r="E2196">
        <v>0</v>
      </c>
    </row>
    <row r="2197" spans="1:5" x14ac:dyDescent="0.25">
      <c r="A2197" s="21">
        <v>2199</v>
      </c>
      <c r="B2197" t="s">
        <v>4207</v>
      </c>
      <c r="C2197" t="s">
        <v>4208</v>
      </c>
      <c r="D2197">
        <v>1.26571E-3</v>
      </c>
      <c r="E2197">
        <v>0</v>
      </c>
    </row>
    <row r="2198" spans="1:5" x14ac:dyDescent="0.25">
      <c r="A2198" s="21">
        <v>2200</v>
      </c>
      <c r="B2198" t="s">
        <v>4209</v>
      </c>
      <c r="C2198" t="s">
        <v>4210</v>
      </c>
      <c r="D2198">
        <v>5.5794000000000004E-4</v>
      </c>
      <c r="E2198">
        <v>0</v>
      </c>
    </row>
    <row r="2199" spans="1:5" x14ac:dyDescent="0.25">
      <c r="A2199" s="21">
        <v>2201</v>
      </c>
      <c r="B2199" t="s">
        <v>4211</v>
      </c>
      <c r="C2199" t="s">
        <v>4212</v>
      </c>
      <c r="D2199">
        <v>1.221177E-2</v>
      </c>
      <c r="E2199">
        <v>0</v>
      </c>
    </row>
    <row r="2200" spans="1:5" x14ac:dyDescent="0.25">
      <c r="A2200" s="21">
        <v>2202</v>
      </c>
      <c r="B2200" t="s">
        <v>4213</v>
      </c>
      <c r="C2200" t="s">
        <v>4214</v>
      </c>
      <c r="D2200">
        <v>1.1278E-4</v>
      </c>
      <c r="E2200">
        <v>0</v>
      </c>
    </row>
    <row r="2201" spans="1:5" x14ac:dyDescent="0.25">
      <c r="A2201" s="21">
        <v>2203</v>
      </c>
      <c r="B2201" t="s">
        <v>4215</v>
      </c>
      <c r="C2201" t="s">
        <v>4216</v>
      </c>
      <c r="D2201">
        <v>7.6137750000000004E-2</v>
      </c>
      <c r="E2201">
        <v>0</v>
      </c>
    </row>
    <row r="2202" spans="1:5" x14ac:dyDescent="0.25">
      <c r="A2202" s="21">
        <v>2204</v>
      </c>
      <c r="B2202" t="s">
        <v>4217</v>
      </c>
      <c r="C2202" t="s">
        <v>119</v>
      </c>
      <c r="D2202">
        <v>8.8000000000000004E-7</v>
      </c>
      <c r="E2202">
        <v>-24.7</v>
      </c>
    </row>
    <row r="2203" spans="1:5" x14ac:dyDescent="0.25">
      <c r="A2203" s="21">
        <v>2205</v>
      </c>
      <c r="B2203" t="s">
        <v>4218</v>
      </c>
      <c r="C2203" t="s">
        <v>4219</v>
      </c>
      <c r="D2203">
        <v>8.4511999999999999E-4</v>
      </c>
      <c r="E2203">
        <v>0</v>
      </c>
    </row>
    <row r="2204" spans="1:5" x14ac:dyDescent="0.25">
      <c r="A2204" s="21">
        <v>2206</v>
      </c>
      <c r="B2204" t="s">
        <v>4220</v>
      </c>
      <c r="C2204" t="s">
        <v>4221</v>
      </c>
      <c r="D2204">
        <v>1.77776E-3</v>
      </c>
      <c r="E2204">
        <v>-1.2</v>
      </c>
    </row>
    <row r="2205" spans="1:5" x14ac:dyDescent="0.25">
      <c r="A2205" s="21">
        <v>2207</v>
      </c>
      <c r="B2205" t="s">
        <v>4222</v>
      </c>
      <c r="C2205" t="s">
        <v>4223</v>
      </c>
      <c r="D2205">
        <v>1.002637E-2</v>
      </c>
      <c r="E2205">
        <v>0</v>
      </c>
    </row>
    <row r="2206" spans="1:5" x14ac:dyDescent="0.25">
      <c r="A2206" s="21">
        <v>2208</v>
      </c>
      <c r="B2206" t="s">
        <v>4224</v>
      </c>
      <c r="C2206" t="s">
        <v>4225</v>
      </c>
      <c r="D2206">
        <v>3.5081700000000001E-3</v>
      </c>
      <c r="E2206">
        <v>19.8</v>
      </c>
    </row>
    <row r="2207" spans="1:5" x14ac:dyDescent="0.25">
      <c r="A2207" s="21">
        <v>2209</v>
      </c>
      <c r="B2207" t="s">
        <v>4226</v>
      </c>
      <c r="C2207" t="s">
        <v>4227</v>
      </c>
      <c r="D2207">
        <v>3.2289999999999997E-5</v>
      </c>
      <c r="E2207">
        <v>-35</v>
      </c>
    </row>
    <row r="2208" spans="1:5" x14ac:dyDescent="0.25">
      <c r="A2208" s="21">
        <v>2210</v>
      </c>
      <c r="B2208" t="s">
        <v>4228</v>
      </c>
      <c r="C2208" t="s">
        <v>4229</v>
      </c>
      <c r="D2208">
        <v>5.8697999999999997E-4</v>
      </c>
      <c r="E2208">
        <v>0.2</v>
      </c>
    </row>
    <row r="2209" spans="1:5" x14ac:dyDescent="0.25">
      <c r="A2209" s="21">
        <v>2211</v>
      </c>
      <c r="B2209" t="s">
        <v>4230</v>
      </c>
      <c r="C2209" t="s">
        <v>4231</v>
      </c>
      <c r="D2209">
        <v>1.6105200000000001E-3</v>
      </c>
      <c r="E2209">
        <v>0</v>
      </c>
    </row>
    <row r="2210" spans="1:5" x14ac:dyDescent="0.25">
      <c r="A2210" s="21">
        <v>2212</v>
      </c>
      <c r="B2210" t="s">
        <v>4232</v>
      </c>
      <c r="C2210" t="s">
        <v>4233</v>
      </c>
      <c r="D2210">
        <v>2.64</v>
      </c>
      <c r="E2210">
        <v>0</v>
      </c>
    </row>
    <row r="2211" spans="1:5" x14ac:dyDescent="0.25">
      <c r="A2211" s="21">
        <v>2213</v>
      </c>
      <c r="B2211" t="s">
        <v>4234</v>
      </c>
      <c r="C2211" t="s">
        <v>4235</v>
      </c>
      <c r="D2211">
        <v>1.0628810000000001E-2</v>
      </c>
      <c r="E2211">
        <v>0.7</v>
      </c>
    </row>
    <row r="2212" spans="1:5" x14ac:dyDescent="0.25">
      <c r="A2212" s="21">
        <v>2214</v>
      </c>
      <c r="B2212" t="s">
        <v>4236</v>
      </c>
      <c r="C2212" t="s">
        <v>4237</v>
      </c>
      <c r="D2212">
        <v>4.7461999999999998E-4</v>
      </c>
      <c r="E2212">
        <v>-7.1</v>
      </c>
    </row>
    <row r="2213" spans="1:5" x14ac:dyDescent="0.25">
      <c r="A2213" s="21">
        <v>2215</v>
      </c>
      <c r="B2213" t="s">
        <v>4238</v>
      </c>
      <c r="C2213" t="s">
        <v>4239</v>
      </c>
      <c r="D2213">
        <v>7.3522859999999995E-2</v>
      </c>
      <c r="E2213">
        <v>0</v>
      </c>
    </row>
    <row r="2214" spans="1:5" x14ac:dyDescent="0.25">
      <c r="A2214" s="21">
        <v>2216</v>
      </c>
      <c r="B2214" t="s">
        <v>4240</v>
      </c>
      <c r="C2214" t="s">
        <v>4241</v>
      </c>
      <c r="D2214">
        <v>1.29437E-3</v>
      </c>
      <c r="E2214">
        <v>-0.4</v>
      </c>
    </row>
    <row r="2215" spans="1:5" x14ac:dyDescent="0.25">
      <c r="A2215" s="21">
        <v>2217</v>
      </c>
      <c r="B2215" t="s">
        <v>4242</v>
      </c>
      <c r="C2215" t="s">
        <v>4243</v>
      </c>
      <c r="D2215">
        <v>4.6969100000000003E-3</v>
      </c>
      <c r="E2215">
        <v>-28.8</v>
      </c>
    </row>
    <row r="2216" spans="1:5" x14ac:dyDescent="0.25">
      <c r="A2216" s="21">
        <v>2218</v>
      </c>
      <c r="B2216" t="s">
        <v>4244</v>
      </c>
      <c r="C2216" t="s">
        <v>4245</v>
      </c>
      <c r="D2216">
        <v>5.2269000000000003E-4</v>
      </c>
      <c r="E2216">
        <v>0</v>
      </c>
    </row>
    <row r="2217" spans="1:5" x14ac:dyDescent="0.25">
      <c r="A2217" s="21">
        <v>2219</v>
      </c>
      <c r="B2217" t="s">
        <v>4246</v>
      </c>
      <c r="C2217" t="s">
        <v>4247</v>
      </c>
      <c r="D2217">
        <v>2.1152000000000001E-4</v>
      </c>
      <c r="E2217">
        <v>4.3</v>
      </c>
    </row>
    <row r="2218" spans="1:5" x14ac:dyDescent="0.25">
      <c r="A2218" s="21">
        <v>2220</v>
      </c>
      <c r="B2218" t="s">
        <v>4248</v>
      </c>
      <c r="C2218" t="s">
        <v>4249</v>
      </c>
      <c r="D2218">
        <v>2.5541000000000002E-4</v>
      </c>
      <c r="E2218">
        <v>4.4000000000000004</v>
      </c>
    </row>
    <row r="2219" spans="1:5" x14ac:dyDescent="0.25">
      <c r="A2219" s="21">
        <v>2221</v>
      </c>
      <c r="B2219" t="s">
        <v>4250</v>
      </c>
      <c r="C2219" t="s">
        <v>4251</v>
      </c>
      <c r="D2219">
        <v>8.4241999999999997E-4</v>
      </c>
      <c r="E2219">
        <v>0</v>
      </c>
    </row>
    <row r="2220" spans="1:5" x14ac:dyDescent="0.25">
      <c r="A2220" s="21">
        <v>2222</v>
      </c>
      <c r="B2220" t="s">
        <v>4252</v>
      </c>
      <c r="C2220" t="s">
        <v>4252</v>
      </c>
      <c r="D2220">
        <v>4.7086899999999998E-3</v>
      </c>
      <c r="E2220">
        <v>0</v>
      </c>
    </row>
    <row r="2221" spans="1:5" x14ac:dyDescent="0.25">
      <c r="A2221" s="21">
        <v>2223</v>
      </c>
      <c r="B2221" t="s">
        <v>4253</v>
      </c>
      <c r="C2221" t="s">
        <v>4254</v>
      </c>
      <c r="D2221">
        <v>1.164E-5</v>
      </c>
      <c r="E2221">
        <v>-23.1</v>
      </c>
    </row>
    <row r="2222" spans="1:5" x14ac:dyDescent="0.25">
      <c r="A2222" s="21">
        <v>2224</v>
      </c>
      <c r="B2222" t="s">
        <v>4255</v>
      </c>
      <c r="C2222" t="s">
        <v>4256</v>
      </c>
      <c r="D2222">
        <v>6.0439999999999995E-4</v>
      </c>
      <c r="E2222">
        <v>0</v>
      </c>
    </row>
    <row r="2223" spans="1:5" x14ac:dyDescent="0.25">
      <c r="A2223" s="21">
        <v>2225</v>
      </c>
      <c r="B2223" t="s">
        <v>4257</v>
      </c>
      <c r="C2223" t="s">
        <v>4258</v>
      </c>
      <c r="D2223">
        <v>4.4024600000000004E-3</v>
      </c>
      <c r="E2223">
        <v>0</v>
      </c>
    </row>
    <row r="2224" spans="1:5" x14ac:dyDescent="0.25">
      <c r="A2224" s="21">
        <v>2226</v>
      </c>
      <c r="B2224" t="s">
        <v>4259</v>
      </c>
      <c r="C2224" t="s">
        <v>4260</v>
      </c>
      <c r="D2224">
        <v>1.3407000000000001E-2</v>
      </c>
      <c r="E2224">
        <v>54.9</v>
      </c>
    </row>
    <row r="2225" spans="1:5" x14ac:dyDescent="0.25">
      <c r="A2225" s="21">
        <v>2227</v>
      </c>
      <c r="B2225" t="s">
        <v>4261</v>
      </c>
      <c r="C2225" t="s">
        <v>4262</v>
      </c>
      <c r="D2225">
        <v>1.4841689999999999E-2</v>
      </c>
      <c r="E2225">
        <v>0</v>
      </c>
    </row>
    <row r="2226" spans="1:5" x14ac:dyDescent="0.25">
      <c r="A2226" s="21">
        <v>2228</v>
      </c>
      <c r="B2226" t="s">
        <v>4263</v>
      </c>
      <c r="C2226" t="s">
        <v>4264</v>
      </c>
      <c r="D2226">
        <v>2.3471099999999999E-3</v>
      </c>
      <c r="E2226">
        <v>-0.1</v>
      </c>
    </row>
    <row r="2227" spans="1:5" x14ac:dyDescent="0.25">
      <c r="A2227" s="21">
        <v>2229</v>
      </c>
      <c r="B2227" t="s">
        <v>4265</v>
      </c>
      <c r="C2227" t="s">
        <v>4266</v>
      </c>
      <c r="D2227">
        <v>5.8737000000000004E-4</v>
      </c>
      <c r="E2227">
        <v>0.2</v>
      </c>
    </row>
    <row r="2228" spans="1:5" x14ac:dyDescent="0.25">
      <c r="A2228" s="21">
        <v>2230</v>
      </c>
      <c r="B2228" t="s">
        <v>4267</v>
      </c>
      <c r="C2228" t="s">
        <v>4268</v>
      </c>
      <c r="D2228">
        <v>5.5279000000000005E-4</v>
      </c>
      <c r="E2228">
        <v>0</v>
      </c>
    </row>
    <row r="2229" spans="1:5" x14ac:dyDescent="0.25">
      <c r="A2229" s="21">
        <v>2231</v>
      </c>
      <c r="B2229" t="s">
        <v>4269</v>
      </c>
      <c r="C2229" t="s">
        <v>4270</v>
      </c>
      <c r="D2229">
        <v>4.5227599999999998E-3</v>
      </c>
      <c r="E2229">
        <v>-29.9</v>
      </c>
    </row>
    <row r="2230" spans="1:5" x14ac:dyDescent="0.25">
      <c r="A2230" s="21">
        <v>2232</v>
      </c>
      <c r="B2230" t="s">
        <v>4271</v>
      </c>
      <c r="C2230" t="s">
        <v>4272</v>
      </c>
      <c r="D2230">
        <v>3.5227100000000001E-3</v>
      </c>
      <c r="E2230">
        <v>50</v>
      </c>
    </row>
    <row r="2231" spans="1:5" x14ac:dyDescent="0.25">
      <c r="A2231" s="21">
        <v>2233</v>
      </c>
      <c r="B2231" t="s">
        <v>4273</v>
      </c>
      <c r="C2231" t="s">
        <v>4274</v>
      </c>
      <c r="D2231">
        <v>1.914E-5</v>
      </c>
      <c r="E2231">
        <v>3.8</v>
      </c>
    </row>
    <row r="2232" spans="1:5" x14ac:dyDescent="0.25">
      <c r="A2232" s="21">
        <v>2234</v>
      </c>
      <c r="B2232" t="s">
        <v>4275</v>
      </c>
      <c r="C2232" t="s">
        <v>4276</v>
      </c>
      <c r="D2232">
        <v>9.4499999999999993E-6</v>
      </c>
      <c r="E2232">
        <v>-0.1</v>
      </c>
    </row>
    <row r="2233" spans="1:5" x14ac:dyDescent="0.25">
      <c r="A2233" s="21">
        <v>2235</v>
      </c>
      <c r="B2233" t="s">
        <v>4277</v>
      </c>
      <c r="C2233" t="s">
        <v>4278</v>
      </c>
      <c r="D2233">
        <v>1.377023E-2</v>
      </c>
      <c r="E2233">
        <v>0</v>
      </c>
    </row>
    <row r="2234" spans="1:5" x14ac:dyDescent="0.25">
      <c r="A2234" s="21">
        <v>2236</v>
      </c>
      <c r="B2234" t="s">
        <v>4279</v>
      </c>
      <c r="C2234" t="s">
        <v>1093</v>
      </c>
      <c r="D2234">
        <v>4.1111300000000002E-3</v>
      </c>
      <c r="E2234">
        <v>3.9</v>
      </c>
    </row>
    <row r="2235" spans="1:5" x14ac:dyDescent="0.25">
      <c r="A2235" s="21">
        <v>2237</v>
      </c>
      <c r="B2235" t="s">
        <v>4280</v>
      </c>
      <c r="C2235" t="s">
        <v>416</v>
      </c>
      <c r="D2235">
        <v>3.2786999999999998E-3</v>
      </c>
      <c r="E2235">
        <v>0</v>
      </c>
    </row>
    <row r="2236" spans="1:5" x14ac:dyDescent="0.25">
      <c r="A2236" s="21">
        <v>2238</v>
      </c>
      <c r="B2236" t="s">
        <v>4281</v>
      </c>
      <c r="C2236" t="s">
        <v>4282</v>
      </c>
      <c r="D2236">
        <v>2.35031E-3</v>
      </c>
      <c r="E2236">
        <v>-0.1</v>
      </c>
    </row>
    <row r="2237" spans="1:5" x14ac:dyDescent="0.25">
      <c r="A2237" s="21">
        <v>2239</v>
      </c>
      <c r="B2237" t="s">
        <v>4283</v>
      </c>
      <c r="C2237" t="s">
        <v>4284</v>
      </c>
      <c r="D2237">
        <v>3.3507799999999998E-3</v>
      </c>
      <c r="E2237">
        <v>-11.7</v>
      </c>
    </row>
    <row r="2238" spans="1:5" x14ac:dyDescent="0.25">
      <c r="A2238" s="21">
        <v>2240</v>
      </c>
      <c r="B2238" t="s">
        <v>4285</v>
      </c>
      <c r="C2238" t="s">
        <v>4285</v>
      </c>
      <c r="D2238">
        <v>0.99551900000000004</v>
      </c>
      <c r="E2238">
        <v>-0.9</v>
      </c>
    </row>
    <row r="2239" spans="1:5" x14ac:dyDescent="0.25">
      <c r="A2239" s="21">
        <v>2241</v>
      </c>
      <c r="B2239" t="s">
        <v>4286</v>
      </c>
      <c r="C2239" t="s">
        <v>4287</v>
      </c>
      <c r="D2239">
        <v>0.69539300000000004</v>
      </c>
      <c r="E2239">
        <v>0</v>
      </c>
    </row>
    <row r="2240" spans="1:5" x14ac:dyDescent="0.25">
      <c r="A2240" s="21">
        <v>2242</v>
      </c>
      <c r="B2240" t="s">
        <v>4288</v>
      </c>
      <c r="C2240" t="s">
        <v>4289</v>
      </c>
      <c r="D2240">
        <v>1.7680199999999999E-3</v>
      </c>
      <c r="E2240">
        <v>23.4</v>
      </c>
    </row>
    <row r="2241" spans="1:5" x14ac:dyDescent="0.25">
      <c r="A2241" s="21">
        <v>2243</v>
      </c>
      <c r="B2241" t="s">
        <v>4290</v>
      </c>
      <c r="C2241" t="s">
        <v>4291</v>
      </c>
      <c r="D2241">
        <v>3.4022940000000002E-2</v>
      </c>
      <c r="E2241">
        <v>0</v>
      </c>
    </row>
    <row r="2242" spans="1:5" x14ac:dyDescent="0.25">
      <c r="A2242" s="21">
        <v>2244</v>
      </c>
      <c r="B2242" t="s">
        <v>4292</v>
      </c>
      <c r="C2242" t="s">
        <v>4293</v>
      </c>
      <c r="D2242">
        <v>1.17874E-3</v>
      </c>
      <c r="E2242">
        <v>-0.1</v>
      </c>
    </row>
    <row r="2243" spans="1:5" x14ac:dyDescent="0.25">
      <c r="A2243" s="21">
        <v>2245</v>
      </c>
      <c r="B2243" t="s">
        <v>4294</v>
      </c>
      <c r="C2243" t="s">
        <v>4295</v>
      </c>
      <c r="D2243">
        <v>6.1830000000000001E-4</v>
      </c>
      <c r="E2243">
        <v>0</v>
      </c>
    </row>
    <row r="2244" spans="1:5" x14ac:dyDescent="0.25">
      <c r="A2244" s="21">
        <v>2246</v>
      </c>
      <c r="B2244" t="s">
        <v>4296</v>
      </c>
      <c r="C2244" t="s">
        <v>4297</v>
      </c>
      <c r="D2244">
        <v>8.2481000000000004E-4</v>
      </c>
      <c r="E2244">
        <v>0.4</v>
      </c>
    </row>
    <row r="2245" spans="1:5" x14ac:dyDescent="0.25">
      <c r="A2245" s="21">
        <v>2247</v>
      </c>
      <c r="B2245" t="s">
        <v>4298</v>
      </c>
      <c r="C2245" t="s">
        <v>4299</v>
      </c>
      <c r="D2245">
        <v>6.2148200000000002E-3</v>
      </c>
      <c r="E2245">
        <v>0</v>
      </c>
    </row>
    <row r="2246" spans="1:5" x14ac:dyDescent="0.25">
      <c r="A2246" s="21">
        <v>2248</v>
      </c>
      <c r="B2246" t="s">
        <v>4300</v>
      </c>
      <c r="C2246" t="s">
        <v>4301</v>
      </c>
      <c r="D2246">
        <v>1.99446E-3</v>
      </c>
      <c r="E2246">
        <v>2.4</v>
      </c>
    </row>
    <row r="2247" spans="1:5" x14ac:dyDescent="0.25">
      <c r="A2247" s="21">
        <v>2249</v>
      </c>
      <c r="B2247" t="s">
        <v>4302</v>
      </c>
      <c r="C2247" t="s">
        <v>4303</v>
      </c>
      <c r="D2247">
        <v>4.6923599999999996E-3</v>
      </c>
      <c r="E2247">
        <v>38.1</v>
      </c>
    </row>
    <row r="2248" spans="1:5" x14ac:dyDescent="0.25">
      <c r="A2248" s="21">
        <v>2250</v>
      </c>
      <c r="B2248" t="s">
        <v>4304</v>
      </c>
      <c r="C2248" t="s">
        <v>4305</v>
      </c>
      <c r="D2248">
        <v>9.0008000000000004E-4</v>
      </c>
      <c r="E2248">
        <v>-2.1</v>
      </c>
    </row>
    <row r="2249" spans="1:5" x14ac:dyDescent="0.25">
      <c r="A2249" s="21">
        <v>2251</v>
      </c>
      <c r="B2249" t="s">
        <v>4306</v>
      </c>
      <c r="C2249" t="s">
        <v>4307</v>
      </c>
      <c r="D2249">
        <v>1.039736E-2</v>
      </c>
      <c r="E2249">
        <v>0</v>
      </c>
    </row>
    <row r="2250" spans="1:5" x14ac:dyDescent="0.25">
      <c r="A2250" s="21">
        <v>2252</v>
      </c>
      <c r="B2250" t="s">
        <v>4308</v>
      </c>
      <c r="C2250" t="s">
        <v>4309</v>
      </c>
      <c r="D2250">
        <v>0.34046599999999999</v>
      </c>
      <c r="E2250">
        <v>0</v>
      </c>
    </row>
    <row r="2251" spans="1:5" x14ac:dyDescent="0.25">
      <c r="A2251" s="21">
        <v>2253</v>
      </c>
      <c r="B2251" t="s">
        <v>4310</v>
      </c>
      <c r="C2251" t="s">
        <v>3357</v>
      </c>
      <c r="D2251">
        <v>8.0940999999999999E-4</v>
      </c>
      <c r="E2251">
        <v>1.4</v>
      </c>
    </row>
    <row r="2252" spans="1:5" x14ac:dyDescent="0.25">
      <c r="A2252" s="21">
        <v>2254</v>
      </c>
      <c r="B2252" t="s">
        <v>4311</v>
      </c>
      <c r="C2252" t="s">
        <v>3974</v>
      </c>
      <c r="D2252">
        <v>5</v>
      </c>
      <c r="E2252">
        <v>0</v>
      </c>
    </row>
    <row r="2253" spans="1:5" x14ac:dyDescent="0.25">
      <c r="A2253" s="21">
        <v>2255</v>
      </c>
      <c r="B2253" t="s">
        <v>4312</v>
      </c>
      <c r="C2253" t="s">
        <v>4313</v>
      </c>
      <c r="D2253">
        <v>5.8785E-4</v>
      </c>
      <c r="E2253">
        <v>0</v>
      </c>
    </row>
    <row r="2254" spans="1:5" x14ac:dyDescent="0.25">
      <c r="A2254" s="21">
        <v>2256</v>
      </c>
      <c r="B2254" t="s">
        <v>4314</v>
      </c>
      <c r="C2254" t="s">
        <v>4315</v>
      </c>
      <c r="D2254">
        <v>1.55</v>
      </c>
      <c r="E2254">
        <v>1.4</v>
      </c>
    </row>
    <row r="2255" spans="1:5" x14ac:dyDescent="0.25">
      <c r="A2255" s="21">
        <v>2257</v>
      </c>
      <c r="B2255" t="s">
        <v>4316</v>
      </c>
      <c r="C2255" t="s">
        <v>4317</v>
      </c>
      <c r="D2255">
        <v>1.531745E-2</v>
      </c>
      <c r="E2255">
        <v>0.1</v>
      </c>
    </row>
    <row r="2256" spans="1:5" x14ac:dyDescent="0.25">
      <c r="A2256" s="21">
        <v>2258</v>
      </c>
      <c r="B2256" t="s">
        <v>4318</v>
      </c>
      <c r="C2256" t="s">
        <v>1863</v>
      </c>
      <c r="D2256">
        <v>8.5550000000000003E-4</v>
      </c>
      <c r="E2256">
        <v>4.7</v>
      </c>
    </row>
    <row r="2257" spans="1:5" x14ac:dyDescent="0.25">
      <c r="A2257" s="21">
        <v>2259</v>
      </c>
      <c r="B2257" t="s">
        <v>4319</v>
      </c>
      <c r="C2257" t="s">
        <v>568</v>
      </c>
      <c r="D2257">
        <v>4.8441999999999999E-3</v>
      </c>
      <c r="E2257">
        <v>2.7</v>
      </c>
    </row>
    <row r="2258" spans="1:5" x14ac:dyDescent="0.25">
      <c r="A2258" s="21">
        <v>2260</v>
      </c>
      <c r="B2258" t="s">
        <v>4320</v>
      </c>
      <c r="C2258" t="s">
        <v>4321</v>
      </c>
      <c r="D2258">
        <v>1.13109E-3</v>
      </c>
      <c r="E2258">
        <v>0.1</v>
      </c>
    </row>
    <row r="2259" spans="1:5" x14ac:dyDescent="0.25">
      <c r="A2259" s="21">
        <v>2261</v>
      </c>
      <c r="B2259" t="s">
        <v>4322</v>
      </c>
      <c r="C2259" t="s">
        <v>4323</v>
      </c>
      <c r="D2259">
        <v>2.7053E-4</v>
      </c>
      <c r="E2259">
        <v>-26.6</v>
      </c>
    </row>
    <row r="2260" spans="1:5" x14ac:dyDescent="0.25">
      <c r="A2260" s="21">
        <v>2262</v>
      </c>
      <c r="B2260" t="s">
        <v>4324</v>
      </c>
      <c r="C2260" t="s">
        <v>4325</v>
      </c>
      <c r="D2260">
        <v>3.8274200000000002E-3</v>
      </c>
      <c r="E2260">
        <v>3.9</v>
      </c>
    </row>
    <row r="2261" spans="1:5" x14ac:dyDescent="0.25">
      <c r="A2261" s="21">
        <v>2263</v>
      </c>
      <c r="B2261" t="s">
        <v>4326</v>
      </c>
      <c r="C2261" t="s">
        <v>4327</v>
      </c>
      <c r="D2261">
        <v>5.0732000000000001E-4</v>
      </c>
      <c r="E2261">
        <v>0</v>
      </c>
    </row>
    <row r="2262" spans="1:5" x14ac:dyDescent="0.25">
      <c r="A2262" s="21">
        <v>2264</v>
      </c>
      <c r="B2262" t="s">
        <v>4328</v>
      </c>
      <c r="C2262" t="s">
        <v>4329</v>
      </c>
      <c r="D2262">
        <v>9.0801E-4</v>
      </c>
      <c r="E2262">
        <v>-22.8</v>
      </c>
    </row>
    <row r="2263" spans="1:5" x14ac:dyDescent="0.25">
      <c r="A2263" s="21">
        <v>2265</v>
      </c>
      <c r="B2263" t="s">
        <v>4330</v>
      </c>
      <c r="C2263" t="s">
        <v>4331</v>
      </c>
      <c r="D2263">
        <v>9.7219999999999994E-5</v>
      </c>
      <c r="E2263">
        <v>109.5</v>
      </c>
    </row>
    <row r="2264" spans="1:5" x14ac:dyDescent="0.25">
      <c r="A2264" s="21">
        <v>2266</v>
      </c>
      <c r="B2264" t="s">
        <v>4332</v>
      </c>
      <c r="C2264" t="s">
        <v>4333</v>
      </c>
      <c r="D2264">
        <v>1.914E-5</v>
      </c>
      <c r="E2264">
        <v>3.8</v>
      </c>
    </row>
    <row r="2265" spans="1:5" x14ac:dyDescent="0.25">
      <c r="A2265" s="21">
        <v>2267</v>
      </c>
      <c r="B2265" t="s">
        <v>4334</v>
      </c>
      <c r="C2265" t="s">
        <v>4335</v>
      </c>
      <c r="D2265">
        <v>6.82</v>
      </c>
      <c r="E2265">
        <v>0</v>
      </c>
    </row>
    <row r="2266" spans="1:5" x14ac:dyDescent="0.25">
      <c r="A2266" s="21">
        <v>2268</v>
      </c>
      <c r="B2266" t="s">
        <v>4336</v>
      </c>
      <c r="C2266" t="s">
        <v>4336</v>
      </c>
      <c r="D2266">
        <v>5.8717000000000003E-4</v>
      </c>
      <c r="E2266">
        <v>0</v>
      </c>
    </row>
    <row r="2267" spans="1:5" x14ac:dyDescent="0.25">
      <c r="A2267" s="21">
        <v>2269</v>
      </c>
      <c r="B2267" t="s">
        <v>4337</v>
      </c>
      <c r="C2267" t="s">
        <v>4338</v>
      </c>
      <c r="D2267">
        <v>6.0002999999999999E-4</v>
      </c>
      <c r="E2267">
        <v>-5.7</v>
      </c>
    </row>
    <row r="2268" spans="1:5" x14ac:dyDescent="0.25">
      <c r="A2268" s="21">
        <v>2270</v>
      </c>
      <c r="B2268" t="s">
        <v>4339</v>
      </c>
      <c r="C2268" t="s">
        <v>4340</v>
      </c>
      <c r="D2268">
        <v>1.525018E-2</v>
      </c>
      <c r="E2268">
        <v>4</v>
      </c>
    </row>
    <row r="2269" spans="1:5" x14ac:dyDescent="0.25">
      <c r="A2269" s="21">
        <v>2271</v>
      </c>
      <c r="B2269" t="s">
        <v>4341</v>
      </c>
      <c r="C2269" t="s">
        <v>4342</v>
      </c>
      <c r="D2269">
        <v>1.03067E-3</v>
      </c>
      <c r="E2269">
        <v>72.599999999999994</v>
      </c>
    </row>
    <row r="2270" spans="1:5" x14ac:dyDescent="0.25">
      <c r="A2270" s="21">
        <v>2272</v>
      </c>
      <c r="B2270" t="s">
        <v>4343</v>
      </c>
      <c r="C2270" t="s">
        <v>4344</v>
      </c>
      <c r="D2270">
        <v>2.9910039999999999E-2</v>
      </c>
      <c r="E2270">
        <v>-13.8</v>
      </c>
    </row>
    <row r="2271" spans="1:5" x14ac:dyDescent="0.25">
      <c r="A2271" s="21">
        <v>2273</v>
      </c>
      <c r="B2271" t="s">
        <v>4345</v>
      </c>
      <c r="C2271" t="s">
        <v>4346</v>
      </c>
      <c r="D2271">
        <v>1.6109E-3</v>
      </c>
      <c r="E2271">
        <v>0</v>
      </c>
    </row>
    <row r="2272" spans="1:5" x14ac:dyDescent="0.25">
      <c r="A2272" s="21">
        <v>2274</v>
      </c>
      <c r="B2272" t="s">
        <v>4347</v>
      </c>
      <c r="C2272" t="s">
        <v>4348</v>
      </c>
      <c r="D2272">
        <v>108.06</v>
      </c>
      <c r="E2272">
        <v>0</v>
      </c>
    </row>
    <row r="2273" spans="1:5" x14ac:dyDescent="0.25">
      <c r="A2273" s="21">
        <v>2275</v>
      </c>
      <c r="B2273" t="s">
        <v>4349</v>
      </c>
      <c r="C2273" t="s">
        <v>4350</v>
      </c>
      <c r="D2273">
        <v>2.9349100000000002E-3</v>
      </c>
      <c r="E2273">
        <v>0</v>
      </c>
    </row>
    <row r="2274" spans="1:5" x14ac:dyDescent="0.25">
      <c r="A2274" s="21">
        <v>2276</v>
      </c>
      <c r="B2274" t="s">
        <v>4351</v>
      </c>
      <c r="C2274" t="s">
        <v>4352</v>
      </c>
      <c r="D2274">
        <v>4.3656750000000001E-2</v>
      </c>
      <c r="E2274">
        <v>24</v>
      </c>
    </row>
    <row r="2275" spans="1:5" x14ac:dyDescent="0.25">
      <c r="A2275" s="21">
        <v>2277</v>
      </c>
      <c r="B2275" t="s">
        <v>4353</v>
      </c>
      <c r="C2275" t="s">
        <v>4354</v>
      </c>
      <c r="D2275">
        <v>8.3300000000000005E-5</v>
      </c>
      <c r="E2275">
        <v>-25.6</v>
      </c>
    </row>
    <row r="2276" spans="1:5" x14ac:dyDescent="0.25">
      <c r="A2276" s="21">
        <v>2278</v>
      </c>
      <c r="B2276" t="s">
        <v>4355</v>
      </c>
      <c r="C2276" t="s">
        <v>4356</v>
      </c>
      <c r="D2276">
        <v>4.7204500000000002E-3</v>
      </c>
      <c r="E2276">
        <v>15</v>
      </c>
    </row>
    <row r="2277" spans="1:5" x14ac:dyDescent="0.25">
      <c r="A2277" s="21">
        <v>2279</v>
      </c>
      <c r="B2277" t="s">
        <v>4357</v>
      </c>
      <c r="C2277" t="s">
        <v>4358</v>
      </c>
      <c r="D2277">
        <v>6.0090000000000002E-5</v>
      </c>
      <c r="E2277">
        <v>50.2</v>
      </c>
    </row>
    <row r="2278" spans="1:5" x14ac:dyDescent="0.25">
      <c r="A2278" s="21">
        <v>2280</v>
      </c>
      <c r="B2278" t="s">
        <v>4359</v>
      </c>
      <c r="C2278" t="s">
        <v>4359</v>
      </c>
      <c r="D2278">
        <v>2.3029299999999999E-3</v>
      </c>
      <c r="E2278">
        <v>9.6999999999999993</v>
      </c>
    </row>
    <row r="2279" spans="1:5" x14ac:dyDescent="0.25">
      <c r="A2279" s="21">
        <v>2281</v>
      </c>
      <c r="B2279" t="s">
        <v>4360</v>
      </c>
      <c r="C2279" t="s">
        <v>4361</v>
      </c>
      <c r="D2279">
        <v>5.9221000000000002E-4</v>
      </c>
      <c r="E2279">
        <v>0</v>
      </c>
    </row>
    <row r="2280" spans="1:5" x14ac:dyDescent="0.25">
      <c r="A2280" s="21">
        <v>2282</v>
      </c>
      <c r="B2280" t="s">
        <v>4362</v>
      </c>
      <c r="C2280" t="s">
        <v>4363</v>
      </c>
      <c r="D2280">
        <v>2.4899999999999999E-6</v>
      </c>
      <c r="E2280">
        <v>0</v>
      </c>
    </row>
    <row r="2281" spans="1:5" x14ac:dyDescent="0.25">
      <c r="A2281" s="21">
        <v>2283</v>
      </c>
      <c r="B2281" t="s">
        <v>4364</v>
      </c>
      <c r="C2281" t="s">
        <v>4365</v>
      </c>
      <c r="D2281">
        <v>4.8163399999999997E-3</v>
      </c>
      <c r="E2281">
        <v>8.5</v>
      </c>
    </row>
    <row r="2282" spans="1:5" x14ac:dyDescent="0.25">
      <c r="A2282" s="21">
        <v>2284</v>
      </c>
      <c r="B2282" t="s">
        <v>4366</v>
      </c>
      <c r="C2282" t="s">
        <v>4366</v>
      </c>
      <c r="D2282">
        <v>3.7763529999999997E-2</v>
      </c>
      <c r="E2282">
        <v>0</v>
      </c>
    </row>
    <row r="2283" spans="1:5" x14ac:dyDescent="0.25">
      <c r="A2283" s="21">
        <v>2285</v>
      </c>
      <c r="B2283" t="s">
        <v>4367</v>
      </c>
      <c r="C2283" t="s">
        <v>4368</v>
      </c>
      <c r="D2283">
        <v>1.0246E-4</v>
      </c>
      <c r="E2283">
        <v>0</v>
      </c>
    </row>
    <row r="2284" spans="1:5" x14ac:dyDescent="0.25">
      <c r="A2284" s="21">
        <v>2286</v>
      </c>
      <c r="B2284" t="s">
        <v>4369</v>
      </c>
      <c r="C2284" t="s">
        <v>4370</v>
      </c>
      <c r="D2284">
        <v>2.33</v>
      </c>
      <c r="E2284">
        <v>0</v>
      </c>
    </row>
    <row r="2285" spans="1:5" x14ac:dyDescent="0.25">
      <c r="A2285" s="21">
        <v>2287</v>
      </c>
      <c r="B2285" t="s">
        <v>4371</v>
      </c>
      <c r="C2285" t="s">
        <v>4372</v>
      </c>
      <c r="D2285">
        <v>0.63472499999999998</v>
      </c>
      <c r="E2285">
        <v>0</v>
      </c>
    </row>
    <row r="2286" spans="1:5" x14ac:dyDescent="0.25">
      <c r="A2286" s="21">
        <v>2288</v>
      </c>
      <c r="B2286" t="s">
        <v>4373</v>
      </c>
      <c r="C2286" t="s">
        <v>4374</v>
      </c>
      <c r="D2286">
        <v>6.9036E-4</v>
      </c>
      <c r="E2286">
        <v>-40.6</v>
      </c>
    </row>
    <row r="2287" spans="1:5" x14ac:dyDescent="0.25">
      <c r="A2287" s="21">
        <v>2289</v>
      </c>
      <c r="B2287" t="s">
        <v>4375</v>
      </c>
      <c r="C2287" t="s">
        <v>4376</v>
      </c>
      <c r="D2287">
        <v>1.76078E-3</v>
      </c>
      <c r="E2287">
        <v>0</v>
      </c>
    </row>
    <row r="2288" spans="1:5" x14ac:dyDescent="0.25">
      <c r="A2288" s="21">
        <v>2290</v>
      </c>
      <c r="B2288" t="s">
        <v>4377</v>
      </c>
      <c r="C2288" t="s">
        <v>4378</v>
      </c>
      <c r="D2288">
        <v>5.5404E-4</v>
      </c>
      <c r="E2288">
        <v>0</v>
      </c>
    </row>
    <row r="2289" spans="1:5" x14ac:dyDescent="0.25">
      <c r="A2289" s="21">
        <v>2291</v>
      </c>
      <c r="B2289" t="s">
        <v>4379</v>
      </c>
      <c r="C2289" t="s">
        <v>4380</v>
      </c>
      <c r="D2289">
        <v>1.7353960000000002E-2</v>
      </c>
      <c r="E2289">
        <v>0</v>
      </c>
    </row>
    <row r="2290" spans="1:5" x14ac:dyDescent="0.25">
      <c r="A2290" s="21">
        <v>2292</v>
      </c>
      <c r="B2290" t="s">
        <v>4381</v>
      </c>
      <c r="C2290" t="s">
        <v>4382</v>
      </c>
      <c r="D2290">
        <v>0.98812800000000001</v>
      </c>
      <c r="E2290">
        <v>0</v>
      </c>
    </row>
    <row r="2291" spans="1:5" x14ac:dyDescent="0.25">
      <c r="A2291" s="21">
        <v>2293</v>
      </c>
      <c r="B2291" t="s">
        <v>4383</v>
      </c>
      <c r="C2291" t="s">
        <v>4384</v>
      </c>
      <c r="D2291">
        <v>1.676484E-2</v>
      </c>
      <c r="E2291">
        <v>-13.8</v>
      </c>
    </row>
    <row r="2292" spans="1:5" x14ac:dyDescent="0.25">
      <c r="A2292" s="21">
        <v>2294</v>
      </c>
      <c r="B2292" t="s">
        <v>4385</v>
      </c>
      <c r="C2292" t="s">
        <v>4386</v>
      </c>
      <c r="D2292">
        <v>5.7935699999999996E-3</v>
      </c>
      <c r="E2292">
        <v>0</v>
      </c>
    </row>
    <row r="2293" spans="1:5" x14ac:dyDescent="0.25">
      <c r="A2293" s="21">
        <v>2295</v>
      </c>
      <c r="B2293" t="s">
        <v>4387</v>
      </c>
      <c r="C2293" t="s">
        <v>4388</v>
      </c>
      <c r="D2293">
        <v>4.0570620000000002E-2</v>
      </c>
      <c r="E2293">
        <v>0</v>
      </c>
    </row>
    <row r="2294" spans="1:5" x14ac:dyDescent="0.25">
      <c r="A2294" s="21">
        <v>2296</v>
      </c>
      <c r="B2294" t="s">
        <v>4389</v>
      </c>
      <c r="C2294" t="s">
        <v>4390</v>
      </c>
      <c r="D2294">
        <v>1.17319E-3</v>
      </c>
      <c r="E2294">
        <v>-0.2</v>
      </c>
    </row>
    <row r="2295" spans="1:5" x14ac:dyDescent="0.25">
      <c r="A2295" s="21">
        <v>2297</v>
      </c>
      <c r="B2295" t="s">
        <v>4391</v>
      </c>
      <c r="C2295" t="s">
        <v>4392</v>
      </c>
      <c r="D2295">
        <v>5.1036700000000003E-3</v>
      </c>
      <c r="E2295">
        <v>-3.2</v>
      </c>
    </row>
    <row r="2296" spans="1:5" x14ac:dyDescent="0.25">
      <c r="A2296" s="21">
        <v>2298</v>
      </c>
      <c r="B2296" t="s">
        <v>4393</v>
      </c>
      <c r="C2296" t="s">
        <v>4394</v>
      </c>
      <c r="D2296">
        <v>4.7724400000000002E-3</v>
      </c>
      <c r="E2296">
        <v>-35.700000000000003</v>
      </c>
    </row>
    <row r="2297" spans="1:5" x14ac:dyDescent="0.25">
      <c r="A2297" s="21">
        <v>2299</v>
      </c>
      <c r="B2297" t="s">
        <v>4395</v>
      </c>
      <c r="C2297" t="s">
        <v>4396</v>
      </c>
      <c r="D2297">
        <v>2.34673E-3</v>
      </c>
      <c r="E2297">
        <v>0</v>
      </c>
    </row>
    <row r="2298" spans="1:5" x14ac:dyDescent="0.25">
      <c r="A2298" s="21">
        <v>2300</v>
      </c>
      <c r="B2298" t="s">
        <v>4397</v>
      </c>
      <c r="C2298" t="s">
        <v>4398</v>
      </c>
      <c r="D2298">
        <v>1.5941999999999999E-4</v>
      </c>
      <c r="E2298">
        <v>-9.1</v>
      </c>
    </row>
    <row r="2299" spans="1:5" x14ac:dyDescent="0.25">
      <c r="A2299" s="21">
        <v>2301</v>
      </c>
      <c r="B2299" t="s">
        <v>4399</v>
      </c>
      <c r="C2299" t="s">
        <v>4400</v>
      </c>
      <c r="D2299">
        <v>1.1614100000000001E-3</v>
      </c>
      <c r="E2299">
        <v>0</v>
      </c>
    </row>
    <row r="2300" spans="1:5" x14ac:dyDescent="0.25">
      <c r="A2300" s="21">
        <v>2302</v>
      </c>
      <c r="B2300" t="s">
        <v>4401</v>
      </c>
      <c r="C2300" t="s">
        <v>3308</v>
      </c>
      <c r="D2300">
        <v>5.8805999999999995E-4</v>
      </c>
      <c r="E2300">
        <v>0.2</v>
      </c>
    </row>
    <row r="2301" spans="1:5" x14ac:dyDescent="0.25">
      <c r="A2301" s="21">
        <v>2303</v>
      </c>
      <c r="B2301" t="s">
        <v>4402</v>
      </c>
      <c r="C2301" t="s">
        <v>4403</v>
      </c>
      <c r="D2301">
        <v>0.80207300000000004</v>
      </c>
      <c r="E2301">
        <v>0</v>
      </c>
    </row>
    <row r="2302" spans="1:5" x14ac:dyDescent="0.25">
      <c r="A2302" s="21">
        <v>2304</v>
      </c>
      <c r="B2302" t="s">
        <v>4404</v>
      </c>
      <c r="C2302" t="s">
        <v>4405</v>
      </c>
      <c r="D2302">
        <v>1.4316800000000001E-3</v>
      </c>
      <c r="E2302">
        <v>0</v>
      </c>
    </row>
    <row r="2303" spans="1:5" x14ac:dyDescent="0.25">
      <c r="A2303" s="21">
        <v>2305</v>
      </c>
      <c r="B2303" t="s">
        <v>4406</v>
      </c>
      <c r="C2303" t="s">
        <v>4407</v>
      </c>
      <c r="D2303">
        <v>1.89817E-3</v>
      </c>
      <c r="E2303">
        <v>26.6</v>
      </c>
    </row>
    <row r="2304" spans="1:5" x14ac:dyDescent="0.25">
      <c r="A2304" s="21">
        <v>2306</v>
      </c>
      <c r="B2304" t="s">
        <v>4408</v>
      </c>
      <c r="C2304" t="s">
        <v>4409</v>
      </c>
      <c r="D2304">
        <v>3.8709999999999999E-3</v>
      </c>
      <c r="E2304">
        <v>-3</v>
      </c>
    </row>
    <row r="2305" spans="1:5" x14ac:dyDescent="0.25">
      <c r="A2305" s="21">
        <v>2307</v>
      </c>
      <c r="B2305" t="s">
        <v>4410</v>
      </c>
      <c r="C2305" t="s">
        <v>4411</v>
      </c>
      <c r="D2305">
        <v>5.9432119999999998E-2</v>
      </c>
      <c r="E2305">
        <v>-2.2000000000000002</v>
      </c>
    </row>
    <row r="2306" spans="1:5" x14ac:dyDescent="0.25">
      <c r="A2306" s="21">
        <v>2308</v>
      </c>
      <c r="B2306" t="s">
        <v>4412</v>
      </c>
      <c r="C2306" t="s">
        <v>4413</v>
      </c>
      <c r="D2306">
        <v>1.276181E-2</v>
      </c>
      <c r="E2306">
        <v>0.2</v>
      </c>
    </row>
    <row r="2307" spans="1:5" x14ac:dyDescent="0.25">
      <c r="A2307" s="21">
        <v>2309</v>
      </c>
      <c r="B2307" t="s">
        <v>4414</v>
      </c>
      <c r="C2307" t="s">
        <v>4415</v>
      </c>
      <c r="D2307">
        <v>0.17974200000000001</v>
      </c>
      <c r="E2307">
        <v>2.7</v>
      </c>
    </row>
    <row r="2308" spans="1:5" x14ac:dyDescent="0.25">
      <c r="A2308" s="21">
        <v>2310</v>
      </c>
      <c r="B2308" t="s">
        <v>4416</v>
      </c>
      <c r="C2308" t="s">
        <v>4417</v>
      </c>
      <c r="D2308">
        <v>4.2936E-4</v>
      </c>
      <c r="E2308">
        <v>0</v>
      </c>
    </row>
    <row r="2309" spans="1:5" x14ac:dyDescent="0.25">
      <c r="A2309" s="21">
        <v>2311</v>
      </c>
      <c r="B2309" t="s">
        <v>4418</v>
      </c>
      <c r="C2309" t="s">
        <v>4419</v>
      </c>
      <c r="D2309">
        <v>2.3458999999999999E-4</v>
      </c>
      <c r="E2309">
        <v>-0.1</v>
      </c>
    </row>
    <row r="2310" spans="1:5" x14ac:dyDescent="0.25">
      <c r="A2310" s="21">
        <v>2312</v>
      </c>
      <c r="B2310" t="s">
        <v>4420</v>
      </c>
      <c r="C2310" t="s">
        <v>4420</v>
      </c>
      <c r="D2310">
        <v>5.0000000000000001E-4</v>
      </c>
      <c r="E2310">
        <v>0</v>
      </c>
    </row>
    <row r="2311" spans="1:5" x14ac:dyDescent="0.25">
      <c r="A2311" s="21">
        <v>2313</v>
      </c>
      <c r="B2311" t="s">
        <v>4421</v>
      </c>
      <c r="C2311" t="s">
        <v>4422</v>
      </c>
      <c r="D2311">
        <v>1.7253029999999999E-2</v>
      </c>
      <c r="E2311">
        <v>0</v>
      </c>
    </row>
    <row r="2312" spans="1:5" x14ac:dyDescent="0.25">
      <c r="A2312" s="21">
        <v>2314</v>
      </c>
      <c r="B2312" t="s">
        <v>4423</v>
      </c>
      <c r="C2312" t="s">
        <v>4424</v>
      </c>
      <c r="D2312">
        <v>3.9416700000000004E-3</v>
      </c>
      <c r="E2312">
        <v>-3</v>
      </c>
    </row>
    <row r="2313" spans="1:5" x14ac:dyDescent="0.25">
      <c r="A2313" s="21">
        <v>2315</v>
      </c>
      <c r="B2313" t="s">
        <v>4425</v>
      </c>
      <c r="C2313" t="s">
        <v>4426</v>
      </c>
      <c r="D2313">
        <v>5.9367999999999997E-4</v>
      </c>
      <c r="E2313">
        <v>0</v>
      </c>
    </row>
    <row r="2314" spans="1:5" x14ac:dyDescent="0.25">
      <c r="A2314" s="21">
        <v>2316</v>
      </c>
      <c r="B2314" t="s">
        <v>4427</v>
      </c>
      <c r="C2314" t="s">
        <v>107</v>
      </c>
      <c r="D2314">
        <v>2.4</v>
      </c>
      <c r="E2314">
        <v>-25.1</v>
      </c>
    </row>
    <row r="2315" spans="1:5" x14ac:dyDescent="0.25">
      <c r="A2315" s="21">
        <v>2317</v>
      </c>
      <c r="B2315" t="s">
        <v>4428</v>
      </c>
      <c r="C2315" t="s">
        <v>4429</v>
      </c>
      <c r="D2315">
        <v>7.0473100000000002E-3</v>
      </c>
      <c r="E2315">
        <v>9.1999999999999993</v>
      </c>
    </row>
    <row r="2316" spans="1:5" x14ac:dyDescent="0.25">
      <c r="A2316" s="21">
        <v>2318</v>
      </c>
      <c r="B2316" t="s">
        <v>4430</v>
      </c>
      <c r="C2316" t="s">
        <v>4431</v>
      </c>
      <c r="D2316">
        <v>5.0212900000000003E-3</v>
      </c>
      <c r="E2316">
        <v>0</v>
      </c>
    </row>
    <row r="2317" spans="1:5" x14ac:dyDescent="0.25">
      <c r="A2317" s="21">
        <v>2319</v>
      </c>
      <c r="B2317" t="s">
        <v>4432</v>
      </c>
      <c r="C2317" t="s">
        <v>4433</v>
      </c>
      <c r="D2317">
        <v>9.4905400000000004E-3</v>
      </c>
      <c r="E2317">
        <v>0</v>
      </c>
    </row>
    <row r="2318" spans="1:5" x14ac:dyDescent="0.25">
      <c r="A2318" s="21">
        <v>2320</v>
      </c>
      <c r="B2318" t="s">
        <v>4434</v>
      </c>
      <c r="C2318" t="s">
        <v>4435</v>
      </c>
      <c r="D2318">
        <v>6.0922999999999999E-4</v>
      </c>
      <c r="E2318">
        <v>-48.1</v>
      </c>
    </row>
    <row r="2319" spans="1:5" x14ac:dyDescent="0.25">
      <c r="A2319" s="21">
        <v>2321</v>
      </c>
      <c r="B2319" t="s">
        <v>4436</v>
      </c>
      <c r="C2319" t="s">
        <v>4437</v>
      </c>
      <c r="D2319">
        <v>1.7609500000000001E-3</v>
      </c>
      <c r="E2319">
        <v>50.2</v>
      </c>
    </row>
    <row r="2320" spans="1:5" x14ac:dyDescent="0.25">
      <c r="A2320" s="21">
        <v>2322</v>
      </c>
      <c r="B2320" t="s">
        <v>4438</v>
      </c>
      <c r="C2320" t="s">
        <v>4439</v>
      </c>
      <c r="D2320">
        <v>3.4000000000000001E-6</v>
      </c>
      <c r="E2320">
        <v>-15.2</v>
      </c>
    </row>
    <row r="2321" spans="1:5" x14ac:dyDescent="0.25">
      <c r="A2321" s="21">
        <v>2323</v>
      </c>
      <c r="B2321" t="s">
        <v>4440</v>
      </c>
      <c r="C2321" t="s">
        <v>4441</v>
      </c>
      <c r="D2321">
        <v>5.2315800000000004E-3</v>
      </c>
      <c r="E2321">
        <v>0</v>
      </c>
    </row>
    <row r="2322" spans="1:5" x14ac:dyDescent="0.25">
      <c r="A2322" s="21">
        <v>2324</v>
      </c>
      <c r="B2322" t="s">
        <v>4442</v>
      </c>
      <c r="C2322" t="s">
        <v>4443</v>
      </c>
      <c r="D2322">
        <v>0.179003</v>
      </c>
      <c r="E2322">
        <v>-5.5</v>
      </c>
    </row>
    <row r="2323" spans="1:5" x14ac:dyDescent="0.25">
      <c r="A2323" s="21">
        <v>2325</v>
      </c>
      <c r="B2323" t="s">
        <v>4444</v>
      </c>
      <c r="C2323" t="s">
        <v>4445</v>
      </c>
      <c r="D2323">
        <v>1.1868E-4</v>
      </c>
      <c r="E2323">
        <v>0</v>
      </c>
    </row>
    <row r="2324" spans="1:5" x14ac:dyDescent="0.25">
      <c r="A2324" s="21">
        <v>2326</v>
      </c>
      <c r="B2324" t="s">
        <v>4446</v>
      </c>
      <c r="C2324" t="s">
        <v>4447</v>
      </c>
      <c r="D2324">
        <v>1.75964E-3</v>
      </c>
      <c r="E2324">
        <v>0</v>
      </c>
    </row>
    <row r="2325" spans="1:5" x14ac:dyDescent="0.25">
      <c r="A2325" s="21">
        <v>2327</v>
      </c>
      <c r="B2325" t="s">
        <v>4448</v>
      </c>
      <c r="C2325" t="s">
        <v>4449</v>
      </c>
      <c r="D2325">
        <v>4.7171499999999998E-3</v>
      </c>
      <c r="E2325">
        <v>0.4</v>
      </c>
    </row>
    <row r="2326" spans="1:5" x14ac:dyDescent="0.25">
      <c r="A2326" s="21">
        <v>2328</v>
      </c>
      <c r="B2326" t="s">
        <v>4450</v>
      </c>
      <c r="C2326" t="s">
        <v>4451</v>
      </c>
      <c r="D2326">
        <v>2.7434999999999997E-4</v>
      </c>
      <c r="E2326">
        <v>0</v>
      </c>
    </row>
    <row r="2327" spans="1:5" x14ac:dyDescent="0.25">
      <c r="A2327" s="21">
        <v>2329</v>
      </c>
      <c r="B2327" t="s">
        <v>4452</v>
      </c>
      <c r="C2327" t="s">
        <v>4453</v>
      </c>
      <c r="D2327">
        <v>2.264273E-2</v>
      </c>
      <c r="E2327">
        <v>0</v>
      </c>
    </row>
    <row r="2328" spans="1:5" x14ac:dyDescent="0.25">
      <c r="A2328" s="21">
        <v>2330</v>
      </c>
      <c r="B2328" t="s">
        <v>4454</v>
      </c>
      <c r="C2328" t="s">
        <v>4455</v>
      </c>
      <c r="D2328">
        <v>0.83987599999999996</v>
      </c>
      <c r="E2328">
        <v>0</v>
      </c>
    </row>
    <row r="2329" spans="1:5" x14ac:dyDescent="0.25">
      <c r="A2329" s="21">
        <v>2331</v>
      </c>
      <c r="B2329" t="s">
        <v>4456</v>
      </c>
      <c r="C2329" t="s">
        <v>4457</v>
      </c>
      <c r="D2329">
        <v>1.05233E-3</v>
      </c>
      <c r="E2329">
        <v>0</v>
      </c>
    </row>
    <row r="2330" spans="1:5" x14ac:dyDescent="0.25">
      <c r="A2330" s="21">
        <v>2332</v>
      </c>
      <c r="B2330" t="s">
        <v>4458</v>
      </c>
      <c r="C2330" t="s">
        <v>4459</v>
      </c>
      <c r="D2330">
        <v>1.0329499999999999E-3</v>
      </c>
      <c r="E2330">
        <v>-35.5</v>
      </c>
    </row>
    <row r="2331" spans="1:5" x14ac:dyDescent="0.25">
      <c r="A2331" s="21">
        <v>2333</v>
      </c>
      <c r="B2331" t="s">
        <v>4460</v>
      </c>
      <c r="C2331" t="s">
        <v>4461</v>
      </c>
      <c r="D2331">
        <v>1.7706E-3</v>
      </c>
      <c r="E2331">
        <v>0</v>
      </c>
    </row>
    <row r="2332" spans="1:5" x14ac:dyDescent="0.25">
      <c r="A2332" s="21">
        <v>2334</v>
      </c>
      <c r="B2332" t="s">
        <v>4462</v>
      </c>
      <c r="C2332" t="s">
        <v>4463</v>
      </c>
      <c r="D2332">
        <v>4.1147099999999997E-3</v>
      </c>
      <c r="E2332">
        <v>-30.5</v>
      </c>
    </row>
    <row r="2333" spans="1:5" x14ac:dyDescent="0.25">
      <c r="A2333" s="21">
        <v>2335</v>
      </c>
      <c r="B2333" t="s">
        <v>4464</v>
      </c>
      <c r="C2333" t="s">
        <v>4465</v>
      </c>
      <c r="D2333">
        <v>2.34081E-3</v>
      </c>
      <c r="E2333">
        <v>-0.3</v>
      </c>
    </row>
    <row r="2334" spans="1:5" x14ac:dyDescent="0.25">
      <c r="A2334" s="21">
        <v>2336</v>
      </c>
      <c r="B2334" t="s">
        <v>4466</v>
      </c>
      <c r="C2334" t="s">
        <v>4466</v>
      </c>
      <c r="D2334">
        <v>0.90010699999999999</v>
      </c>
      <c r="E2334">
        <v>-7</v>
      </c>
    </row>
    <row r="2335" spans="1:5" x14ac:dyDescent="0.25">
      <c r="A2335" s="21">
        <v>2337</v>
      </c>
      <c r="B2335" t="s">
        <v>4467</v>
      </c>
      <c r="C2335" t="s">
        <v>4468</v>
      </c>
      <c r="D2335">
        <v>2.1012E-4</v>
      </c>
      <c r="E2335">
        <v>0</v>
      </c>
    </row>
    <row r="2336" spans="1:5" x14ac:dyDescent="0.25">
      <c r="A2336" s="21">
        <v>2338</v>
      </c>
      <c r="B2336" t="s">
        <v>4469</v>
      </c>
      <c r="C2336" t="s">
        <v>4470</v>
      </c>
      <c r="D2336">
        <v>4.7538499999999996E-3</v>
      </c>
      <c r="E2336">
        <v>0</v>
      </c>
    </row>
    <row r="2337" spans="1:5" x14ac:dyDescent="0.25">
      <c r="A2337" s="21">
        <v>2339</v>
      </c>
      <c r="B2337" t="s">
        <v>4471</v>
      </c>
      <c r="C2337" t="s">
        <v>4472</v>
      </c>
      <c r="D2337">
        <v>6.6781999999999996E-4</v>
      </c>
      <c r="E2337">
        <v>0</v>
      </c>
    </row>
    <row r="2338" spans="1:5" x14ac:dyDescent="0.25">
      <c r="A2338" s="21">
        <v>2340</v>
      </c>
      <c r="B2338" t="s">
        <v>4473</v>
      </c>
      <c r="C2338" t="s">
        <v>4474</v>
      </c>
      <c r="D2338">
        <v>5.9166999999999998E-4</v>
      </c>
      <c r="E2338">
        <v>0</v>
      </c>
    </row>
    <row r="2339" spans="1:5" x14ac:dyDescent="0.25">
      <c r="A2339" s="21">
        <v>2341</v>
      </c>
      <c r="B2339" t="s">
        <v>4475</v>
      </c>
      <c r="C2339" t="s">
        <v>4476</v>
      </c>
      <c r="D2339">
        <v>1.6790840000000001E-2</v>
      </c>
      <c r="E2339">
        <v>0</v>
      </c>
    </row>
    <row r="2340" spans="1:5" x14ac:dyDescent="0.25">
      <c r="A2340" s="21">
        <v>2342</v>
      </c>
      <c r="B2340" t="s">
        <v>4477</v>
      </c>
      <c r="C2340" t="s">
        <v>4478</v>
      </c>
      <c r="D2340">
        <v>1.46791E-3</v>
      </c>
      <c r="E2340">
        <v>1.6</v>
      </c>
    </row>
    <row r="2341" spans="1:5" x14ac:dyDescent="0.25">
      <c r="A2341" s="21">
        <v>2343</v>
      </c>
      <c r="B2341" t="s">
        <v>4479</v>
      </c>
      <c r="C2341" t="s">
        <v>4480</v>
      </c>
      <c r="D2341">
        <v>1.603E-3</v>
      </c>
      <c r="E2341">
        <v>27.9</v>
      </c>
    </row>
    <row r="2342" spans="1:5" x14ac:dyDescent="0.25">
      <c r="A2342" s="21">
        <v>2344</v>
      </c>
      <c r="B2342" t="s">
        <v>4481</v>
      </c>
      <c r="C2342" t="s">
        <v>4482</v>
      </c>
      <c r="D2342">
        <v>2.283E-5</v>
      </c>
      <c r="E2342">
        <v>0</v>
      </c>
    </row>
    <row r="2343" spans="1:5" x14ac:dyDescent="0.25">
      <c r="A2343" s="21">
        <v>2345</v>
      </c>
      <c r="B2343" t="s">
        <v>4483</v>
      </c>
      <c r="C2343" t="s">
        <v>4484</v>
      </c>
      <c r="D2343">
        <v>3.8079999999999999E-4</v>
      </c>
      <c r="E2343">
        <v>0</v>
      </c>
    </row>
    <row r="2344" spans="1:5" x14ac:dyDescent="0.25">
      <c r="A2344" s="21">
        <v>2346</v>
      </c>
      <c r="B2344" t="s">
        <v>4485</v>
      </c>
      <c r="C2344" t="s">
        <v>4486</v>
      </c>
      <c r="D2344">
        <v>6.4725599999999994E-2</v>
      </c>
      <c r="E2344">
        <v>0</v>
      </c>
    </row>
    <row r="2345" spans="1:5" x14ac:dyDescent="0.25">
      <c r="A2345" s="21">
        <v>2347</v>
      </c>
      <c r="B2345" t="s">
        <v>4487</v>
      </c>
      <c r="C2345" t="s">
        <v>4487</v>
      </c>
      <c r="D2345">
        <v>2.35</v>
      </c>
      <c r="E2345">
        <v>0</v>
      </c>
    </row>
    <row r="2346" spans="1:5" x14ac:dyDescent="0.25">
      <c r="A2346" s="21">
        <v>2348</v>
      </c>
      <c r="B2346" t="s">
        <v>4488</v>
      </c>
      <c r="C2346" t="s">
        <v>4489</v>
      </c>
      <c r="D2346">
        <v>1.22</v>
      </c>
      <c r="E2346">
        <v>0</v>
      </c>
    </row>
    <row r="2347" spans="1:5" x14ac:dyDescent="0.25">
      <c r="A2347" s="21">
        <v>2349</v>
      </c>
      <c r="B2347" t="s">
        <v>4490</v>
      </c>
      <c r="C2347" t="s">
        <v>4491</v>
      </c>
      <c r="D2347">
        <v>5.8601900000000004E-3</v>
      </c>
      <c r="E2347">
        <v>23.9</v>
      </c>
    </row>
    <row r="2348" spans="1:5" x14ac:dyDescent="0.25">
      <c r="A2348" s="21">
        <v>2350</v>
      </c>
      <c r="B2348" t="s">
        <v>4492</v>
      </c>
      <c r="C2348" t="s">
        <v>526</v>
      </c>
      <c r="D2348">
        <v>2.7041700000000001E-3</v>
      </c>
      <c r="E2348">
        <v>233.5</v>
      </c>
    </row>
    <row r="2349" spans="1:5" x14ac:dyDescent="0.25">
      <c r="A2349" s="21">
        <v>2351</v>
      </c>
      <c r="B2349" t="s">
        <v>4493</v>
      </c>
      <c r="C2349" t="s">
        <v>4494</v>
      </c>
      <c r="D2349">
        <v>1.0306000000000001E-4</v>
      </c>
      <c r="E2349">
        <v>0</v>
      </c>
    </row>
    <row r="2350" spans="1:5" x14ac:dyDescent="0.25">
      <c r="A2350" s="21">
        <v>2352</v>
      </c>
      <c r="B2350" t="s">
        <v>4495</v>
      </c>
      <c r="C2350" t="s">
        <v>1562</v>
      </c>
      <c r="D2350">
        <v>2.1044E-4</v>
      </c>
      <c r="E2350">
        <v>0</v>
      </c>
    </row>
    <row r="2351" spans="1:5" x14ac:dyDescent="0.25">
      <c r="A2351" s="21">
        <v>2353</v>
      </c>
      <c r="B2351" t="s">
        <v>4496</v>
      </c>
      <c r="C2351" t="s">
        <v>4497</v>
      </c>
      <c r="D2351">
        <v>3.3157999999999998E-3</v>
      </c>
      <c r="E2351">
        <v>0</v>
      </c>
    </row>
    <row r="2352" spans="1:5" x14ac:dyDescent="0.25">
      <c r="A2352" s="21">
        <v>2355</v>
      </c>
      <c r="B2352" t="s">
        <v>4498</v>
      </c>
      <c r="C2352" t="s">
        <v>4499</v>
      </c>
      <c r="D2352">
        <v>6.4598900000000002E-3</v>
      </c>
      <c r="E2352">
        <v>0.1</v>
      </c>
    </row>
    <row r="2353" spans="1:5" x14ac:dyDescent="0.25">
      <c r="A2353" s="21">
        <v>2356</v>
      </c>
      <c r="B2353" t="s">
        <v>4500</v>
      </c>
      <c r="C2353" t="s">
        <v>4501</v>
      </c>
      <c r="D2353">
        <v>6.8185999999999995E-4</v>
      </c>
      <c r="E2353">
        <v>0</v>
      </c>
    </row>
    <row r="2354" spans="1:5" x14ac:dyDescent="0.25">
      <c r="A2354" s="21">
        <v>2357</v>
      </c>
      <c r="B2354" t="s">
        <v>4502</v>
      </c>
      <c r="C2354" t="s">
        <v>4503</v>
      </c>
      <c r="D2354">
        <v>5.2719999999999997E-5</v>
      </c>
      <c r="E2354">
        <v>0</v>
      </c>
    </row>
    <row r="2355" spans="1:5" x14ac:dyDescent="0.25">
      <c r="A2355" s="21">
        <v>2358</v>
      </c>
      <c r="B2355" t="s">
        <v>4504</v>
      </c>
      <c r="C2355" t="s">
        <v>653</v>
      </c>
      <c r="D2355">
        <v>9.5649999999999994E-5</v>
      </c>
      <c r="E2355">
        <v>-1.7</v>
      </c>
    </row>
    <row r="2356" spans="1:5" x14ac:dyDescent="0.25">
      <c r="A2356" s="21">
        <v>2359</v>
      </c>
      <c r="B2356" t="s">
        <v>4505</v>
      </c>
      <c r="C2356" t="s">
        <v>4506</v>
      </c>
      <c r="D2356">
        <v>3.7669719999999997E-2</v>
      </c>
      <c r="E2356">
        <v>-5.9</v>
      </c>
    </row>
    <row r="2357" spans="1:5" x14ac:dyDescent="0.25">
      <c r="A2357" s="21">
        <v>2360</v>
      </c>
      <c r="B2357" t="s">
        <v>4507</v>
      </c>
      <c r="C2357" t="s">
        <v>4508</v>
      </c>
      <c r="D2357">
        <v>1.1795E-3</v>
      </c>
      <c r="E2357">
        <v>0</v>
      </c>
    </row>
    <row r="2358" spans="1:5" x14ac:dyDescent="0.25">
      <c r="A2358" s="21">
        <v>2361</v>
      </c>
      <c r="B2358" t="s">
        <v>4509</v>
      </c>
      <c r="C2358" t="s">
        <v>4510</v>
      </c>
      <c r="D2358">
        <v>8.0500000000000007</v>
      </c>
      <c r="E2358">
        <v>0</v>
      </c>
    </row>
    <row r="2359" spans="1:5" x14ac:dyDescent="0.25">
      <c r="A2359" s="21">
        <v>2362</v>
      </c>
      <c r="B2359" t="s">
        <v>4511</v>
      </c>
      <c r="C2359" t="s">
        <v>4512</v>
      </c>
      <c r="D2359">
        <v>2.8186070000000001E-2</v>
      </c>
      <c r="E2359">
        <v>4.4000000000000004</v>
      </c>
    </row>
    <row r="2360" spans="1:5" x14ac:dyDescent="0.25">
      <c r="A2360" s="21">
        <v>2363</v>
      </c>
      <c r="B2360" t="s">
        <v>4513</v>
      </c>
      <c r="C2360" t="s">
        <v>4514</v>
      </c>
      <c r="D2360">
        <v>5.8849E-4</v>
      </c>
      <c r="E2360">
        <v>0</v>
      </c>
    </row>
    <row r="2361" spans="1:5" x14ac:dyDescent="0.25">
      <c r="A2361" s="21">
        <v>2364</v>
      </c>
      <c r="B2361" t="s">
        <v>4515</v>
      </c>
      <c r="C2361" t="s">
        <v>4516</v>
      </c>
      <c r="D2361">
        <v>3.8299200000000001E-3</v>
      </c>
      <c r="E2361">
        <v>0</v>
      </c>
    </row>
    <row r="2362" spans="1:5" x14ac:dyDescent="0.25">
      <c r="A2362" s="21">
        <v>2365</v>
      </c>
      <c r="B2362" t="s">
        <v>4517</v>
      </c>
      <c r="C2362" t="s">
        <v>4517</v>
      </c>
      <c r="D2362">
        <v>2.1036470000000002E-2</v>
      </c>
      <c r="E2362">
        <v>0</v>
      </c>
    </row>
    <row r="2363" spans="1:5" x14ac:dyDescent="0.25">
      <c r="A2363" s="21">
        <v>2366</v>
      </c>
      <c r="B2363" t="s">
        <v>4518</v>
      </c>
      <c r="C2363" t="s">
        <v>1135</v>
      </c>
      <c r="D2363">
        <v>3.06</v>
      </c>
      <c r="E2363">
        <v>0</v>
      </c>
    </row>
    <row r="2364" spans="1:5" x14ac:dyDescent="0.25">
      <c r="A2364" s="21">
        <v>2367</v>
      </c>
      <c r="B2364" t="s">
        <v>4519</v>
      </c>
      <c r="C2364" t="s">
        <v>839</v>
      </c>
      <c r="D2364">
        <v>7.4788099999999998E-3</v>
      </c>
      <c r="E2364">
        <v>4</v>
      </c>
    </row>
    <row r="2365" spans="1:5" x14ac:dyDescent="0.25">
      <c r="A2365" s="21">
        <v>2368</v>
      </c>
      <c r="B2365" t="s">
        <v>4520</v>
      </c>
      <c r="C2365" t="s">
        <v>4520</v>
      </c>
      <c r="D2365">
        <v>3.7491199999999999E-3</v>
      </c>
      <c r="E2365">
        <v>0</v>
      </c>
    </row>
    <row r="2366" spans="1:5" x14ac:dyDescent="0.25">
      <c r="A2366" s="21">
        <v>2369</v>
      </c>
      <c r="B2366" t="s">
        <v>4521</v>
      </c>
      <c r="C2366" t="s">
        <v>4522</v>
      </c>
      <c r="D2366">
        <v>7.4589900000000004E-3</v>
      </c>
      <c r="E2366">
        <v>0</v>
      </c>
    </row>
    <row r="2367" spans="1:5" x14ac:dyDescent="0.25">
      <c r="A2367" s="21">
        <v>2370</v>
      </c>
      <c r="B2367" t="s">
        <v>4523</v>
      </c>
      <c r="C2367" t="s">
        <v>4524</v>
      </c>
      <c r="D2367">
        <v>1.817038E-2</v>
      </c>
      <c r="E2367">
        <v>0</v>
      </c>
    </row>
    <row r="2368" spans="1:5" x14ac:dyDescent="0.25">
      <c r="A2368" s="21">
        <v>2371</v>
      </c>
      <c r="B2368" t="s">
        <v>4525</v>
      </c>
      <c r="C2368" t="s">
        <v>4526</v>
      </c>
      <c r="D2368">
        <v>2.3400600000000001E-3</v>
      </c>
      <c r="E2368">
        <v>0</v>
      </c>
    </row>
    <row r="2369" spans="1:5" x14ac:dyDescent="0.25">
      <c r="A2369" s="21">
        <v>2372</v>
      </c>
      <c r="B2369" t="s">
        <v>4527</v>
      </c>
      <c r="C2369" t="s">
        <v>4528</v>
      </c>
      <c r="D2369">
        <v>119.33</v>
      </c>
      <c r="E2369">
        <v>0</v>
      </c>
    </row>
    <row r="2370" spans="1:5" x14ac:dyDescent="0.25">
      <c r="A2370" s="21">
        <v>2373</v>
      </c>
      <c r="B2370" t="s">
        <v>4529</v>
      </c>
      <c r="C2370" t="s">
        <v>4530</v>
      </c>
      <c r="D2370">
        <v>1.182E-4</v>
      </c>
      <c r="E2370">
        <v>0</v>
      </c>
    </row>
    <row r="2371" spans="1:5" x14ac:dyDescent="0.25">
      <c r="A2371" s="21">
        <v>2374</v>
      </c>
      <c r="B2371" t="s">
        <v>4531</v>
      </c>
      <c r="C2371" t="s">
        <v>4532</v>
      </c>
      <c r="D2371">
        <v>1.12929E-3</v>
      </c>
      <c r="E2371">
        <v>0</v>
      </c>
    </row>
    <row r="2372" spans="1:5" x14ac:dyDescent="0.25">
      <c r="A2372" s="21">
        <v>2375</v>
      </c>
      <c r="B2372" t="s">
        <v>4533</v>
      </c>
      <c r="C2372" t="s">
        <v>4534</v>
      </c>
      <c r="D2372">
        <v>0.99502400000000002</v>
      </c>
      <c r="E2372">
        <v>0</v>
      </c>
    </row>
    <row r="2373" spans="1:5" x14ac:dyDescent="0.25">
      <c r="A2373" s="21">
        <v>2376</v>
      </c>
      <c r="B2373" t="s">
        <v>4535</v>
      </c>
      <c r="C2373" t="s">
        <v>4536</v>
      </c>
      <c r="D2373">
        <v>5.4343999999999996E-4</v>
      </c>
      <c r="E2373">
        <v>0</v>
      </c>
    </row>
    <row r="2374" spans="1:5" x14ac:dyDescent="0.25">
      <c r="A2374" s="21">
        <v>2377</v>
      </c>
      <c r="B2374" t="s">
        <v>4537</v>
      </c>
      <c r="C2374" t="s">
        <v>4538</v>
      </c>
      <c r="D2374">
        <v>3.9830899999999999E-3</v>
      </c>
      <c r="E2374">
        <v>0</v>
      </c>
    </row>
    <row r="2375" spans="1:5" x14ac:dyDescent="0.25">
      <c r="A2375" s="21">
        <v>2378</v>
      </c>
      <c r="B2375" t="s">
        <v>976</v>
      </c>
      <c r="C2375" t="s">
        <v>976</v>
      </c>
      <c r="D2375">
        <v>4.2078999999999999E-4</v>
      </c>
      <c r="E2375">
        <v>0</v>
      </c>
    </row>
    <row r="2376" spans="1:5" x14ac:dyDescent="0.25">
      <c r="A2376" s="21">
        <v>2379</v>
      </c>
      <c r="B2376" t="s">
        <v>4539</v>
      </c>
      <c r="C2376" t="s">
        <v>4540</v>
      </c>
      <c r="D2376">
        <v>4.1072699999999997E-3</v>
      </c>
      <c r="E2376">
        <v>0</v>
      </c>
    </row>
    <row r="2377" spans="1:5" x14ac:dyDescent="0.25">
      <c r="A2377" s="21">
        <v>2380</v>
      </c>
      <c r="B2377" t="s">
        <v>4541</v>
      </c>
      <c r="C2377" t="s">
        <v>4542</v>
      </c>
      <c r="D2377">
        <v>2.3726099999999998E-3</v>
      </c>
      <c r="E2377">
        <v>0</v>
      </c>
    </row>
    <row r="2378" spans="1:5" x14ac:dyDescent="0.25">
      <c r="A2378" s="21">
        <v>2381</v>
      </c>
      <c r="B2378" t="s">
        <v>4543</v>
      </c>
      <c r="C2378" t="s">
        <v>4544</v>
      </c>
      <c r="D2378">
        <v>3.0299510000000002E-2</v>
      </c>
      <c r="E2378">
        <v>0</v>
      </c>
    </row>
    <row r="2379" spans="1:5" x14ac:dyDescent="0.25">
      <c r="A2379" s="21">
        <v>2382</v>
      </c>
      <c r="B2379" t="s">
        <v>4545</v>
      </c>
      <c r="C2379" t="s">
        <v>4546</v>
      </c>
      <c r="D2379">
        <v>3.7201000000000001E-3</v>
      </c>
      <c r="E2379">
        <v>0</v>
      </c>
    </row>
    <row r="2380" spans="1:5" x14ac:dyDescent="0.25">
      <c r="A2380" s="21">
        <v>2383</v>
      </c>
      <c r="B2380" t="s">
        <v>4547</v>
      </c>
      <c r="C2380" t="s">
        <v>4548</v>
      </c>
      <c r="D2380">
        <v>1.7020500000000001E-3</v>
      </c>
      <c r="E2380">
        <v>0</v>
      </c>
    </row>
    <row r="2381" spans="1:5" x14ac:dyDescent="0.25">
      <c r="A2381" s="21">
        <v>2384</v>
      </c>
      <c r="B2381" t="s">
        <v>4549</v>
      </c>
      <c r="C2381" t="s">
        <v>4550</v>
      </c>
      <c r="D2381">
        <v>4.2062000000000002E-4</v>
      </c>
      <c r="E2381">
        <v>-1.4</v>
      </c>
    </row>
    <row r="2382" spans="1:5" x14ac:dyDescent="0.25">
      <c r="A2382" s="21">
        <v>2385</v>
      </c>
      <c r="B2382" t="s">
        <v>4551</v>
      </c>
      <c r="C2382" t="s">
        <v>4551</v>
      </c>
      <c r="D2382">
        <v>5.6824000000000002E-4</v>
      </c>
      <c r="E2382">
        <v>0</v>
      </c>
    </row>
    <row r="2383" spans="1:5" x14ac:dyDescent="0.25">
      <c r="A2383" s="21">
        <v>2386</v>
      </c>
      <c r="B2383" t="s">
        <v>4552</v>
      </c>
      <c r="C2383" t="s">
        <v>4553</v>
      </c>
      <c r="D2383">
        <v>1.7605699999999999E-3</v>
      </c>
      <c r="E2383">
        <v>0</v>
      </c>
    </row>
    <row r="2384" spans="1:5" x14ac:dyDescent="0.25">
      <c r="A2384" s="21">
        <v>2388</v>
      </c>
      <c r="B2384" t="s">
        <v>4554</v>
      </c>
      <c r="C2384" t="s">
        <v>4555</v>
      </c>
      <c r="D2384">
        <v>1.2933599999999999E-3</v>
      </c>
      <c r="E2384">
        <v>0</v>
      </c>
    </row>
    <row r="2385" spans="1:5" x14ac:dyDescent="0.25">
      <c r="A2385" s="21">
        <v>2389</v>
      </c>
      <c r="B2385" t="s">
        <v>4556</v>
      </c>
      <c r="C2385" t="s">
        <v>4557</v>
      </c>
      <c r="D2385">
        <v>1.89993E-3</v>
      </c>
      <c r="E2385">
        <v>0</v>
      </c>
    </row>
    <row r="2386" spans="1:5" x14ac:dyDescent="0.25">
      <c r="A2386" s="21">
        <v>2390</v>
      </c>
      <c r="B2386" t="s">
        <v>4558</v>
      </c>
      <c r="C2386" t="s">
        <v>4558</v>
      </c>
      <c r="D2386">
        <v>5.8936999999999998E-4</v>
      </c>
      <c r="E2386">
        <v>239.1</v>
      </c>
    </row>
    <row r="2387" spans="1:5" x14ac:dyDescent="0.25">
      <c r="A2387" s="21">
        <v>2391</v>
      </c>
      <c r="B2387" t="s">
        <v>4559</v>
      </c>
      <c r="C2387" t="s">
        <v>4560</v>
      </c>
      <c r="D2387">
        <v>1.02E-6</v>
      </c>
      <c r="E2387">
        <v>0</v>
      </c>
    </row>
    <row r="2388" spans="1:5" x14ac:dyDescent="0.25">
      <c r="A2388" s="21">
        <v>2392</v>
      </c>
      <c r="B2388" t="s">
        <v>4561</v>
      </c>
      <c r="C2388" t="s">
        <v>4562</v>
      </c>
      <c r="D2388">
        <v>5.7000000000000005E-7</v>
      </c>
      <c r="E2388">
        <v>55.7</v>
      </c>
    </row>
    <row r="2389" spans="1:5" x14ac:dyDescent="0.25">
      <c r="A2389" s="21">
        <v>2393</v>
      </c>
      <c r="B2389" t="s">
        <v>4563</v>
      </c>
      <c r="C2389" t="s">
        <v>4564</v>
      </c>
      <c r="D2389">
        <v>9.9846699999999993E-3</v>
      </c>
      <c r="E2389">
        <v>0</v>
      </c>
    </row>
    <row r="2390" spans="1:5" x14ac:dyDescent="0.25">
      <c r="A2390" s="21">
        <v>2394</v>
      </c>
      <c r="B2390" t="s">
        <v>4565</v>
      </c>
      <c r="C2390" t="s">
        <v>4566</v>
      </c>
      <c r="D2390">
        <v>0.17007700000000001</v>
      </c>
      <c r="E2390">
        <v>16.899999999999999</v>
      </c>
    </row>
    <row r="2391" spans="1:5" x14ac:dyDescent="0.25">
      <c r="A2391" s="21">
        <v>2395</v>
      </c>
      <c r="B2391" t="s">
        <v>4567</v>
      </c>
      <c r="C2391" t="s">
        <v>4568</v>
      </c>
      <c r="D2391">
        <v>3.8720000000000002E-5</v>
      </c>
      <c r="E2391">
        <v>4.5999999999999996</v>
      </c>
    </row>
    <row r="2392" spans="1:5" x14ac:dyDescent="0.25">
      <c r="A2392" s="21">
        <v>2396</v>
      </c>
      <c r="B2392" t="s">
        <v>4569</v>
      </c>
      <c r="C2392" t="s">
        <v>4570</v>
      </c>
      <c r="D2392">
        <v>1.1796E-3</v>
      </c>
      <c r="E2392">
        <v>-32.9</v>
      </c>
    </row>
    <row r="2393" spans="1:5" x14ac:dyDescent="0.25">
      <c r="A2393" s="21">
        <v>2397</v>
      </c>
      <c r="B2393" t="s">
        <v>4571</v>
      </c>
      <c r="C2393" t="s">
        <v>4572</v>
      </c>
      <c r="D2393">
        <v>1.8170899999999999E-3</v>
      </c>
      <c r="E2393">
        <v>-22.5</v>
      </c>
    </row>
    <row r="2394" spans="1:5" x14ac:dyDescent="0.25">
      <c r="A2394" s="21">
        <v>2398</v>
      </c>
      <c r="B2394" t="s">
        <v>4573</v>
      </c>
      <c r="C2394" t="s">
        <v>4574</v>
      </c>
      <c r="D2394">
        <v>2.9326299999999999E-3</v>
      </c>
      <c r="E2394">
        <v>-0.1</v>
      </c>
    </row>
    <row r="2395" spans="1:5" x14ac:dyDescent="0.25">
      <c r="A2395" s="21">
        <v>2399</v>
      </c>
      <c r="B2395" t="s">
        <v>4575</v>
      </c>
      <c r="C2395" t="s">
        <v>4576</v>
      </c>
      <c r="D2395">
        <v>4.1170499999999997E-3</v>
      </c>
      <c r="E2395">
        <v>0</v>
      </c>
    </row>
    <row r="2396" spans="1:5" x14ac:dyDescent="0.25">
      <c r="A2396" s="21">
        <v>2400</v>
      </c>
      <c r="B2396" t="s">
        <v>2920</v>
      </c>
      <c r="C2396" t="s">
        <v>2920</v>
      </c>
      <c r="D2396">
        <v>1.7673000000000001E-3</v>
      </c>
      <c r="E2396">
        <v>0.6</v>
      </c>
    </row>
    <row r="2397" spans="1:5" x14ac:dyDescent="0.25">
      <c r="A2397" s="21">
        <v>2401</v>
      </c>
      <c r="B2397" t="s">
        <v>4577</v>
      </c>
      <c r="C2397" t="s">
        <v>4578</v>
      </c>
      <c r="D2397">
        <v>5.4200000000000003E-5</v>
      </c>
      <c r="E2397">
        <v>-0.2</v>
      </c>
    </row>
    <row r="2398" spans="1:5" x14ac:dyDescent="0.25">
      <c r="A2398" s="21">
        <v>2402</v>
      </c>
      <c r="B2398" t="s">
        <v>4579</v>
      </c>
      <c r="C2398" t="s">
        <v>4580</v>
      </c>
      <c r="D2398">
        <v>1.9956999999999999E-4</v>
      </c>
      <c r="E2398">
        <v>0</v>
      </c>
    </row>
    <row r="2399" spans="1:5" x14ac:dyDescent="0.25">
      <c r="A2399" s="21">
        <v>2403</v>
      </c>
      <c r="B2399" t="s">
        <v>4581</v>
      </c>
      <c r="C2399" t="s">
        <v>4582</v>
      </c>
      <c r="D2399">
        <v>2.5150300000000001E-3</v>
      </c>
      <c r="E2399">
        <v>0</v>
      </c>
    </row>
    <row r="2400" spans="1:5" x14ac:dyDescent="0.25">
      <c r="A2400" s="21">
        <v>2404</v>
      </c>
      <c r="B2400" t="s">
        <v>4583</v>
      </c>
      <c r="C2400" t="s">
        <v>4584</v>
      </c>
      <c r="D2400">
        <v>1.15493E-3</v>
      </c>
      <c r="E2400">
        <v>8.6</v>
      </c>
    </row>
    <row r="2401" spans="1:5" x14ac:dyDescent="0.25">
      <c r="A2401" s="21">
        <v>2405</v>
      </c>
      <c r="B2401" t="s">
        <v>4585</v>
      </c>
      <c r="C2401" t="s">
        <v>4586</v>
      </c>
      <c r="D2401">
        <v>1.74135E-3</v>
      </c>
      <c r="E2401">
        <v>0</v>
      </c>
    </row>
    <row r="2402" spans="1:5" x14ac:dyDescent="0.25">
      <c r="A2402" s="21">
        <v>2406</v>
      </c>
      <c r="B2402" t="s">
        <v>4587</v>
      </c>
      <c r="C2402" t="s">
        <v>4588</v>
      </c>
      <c r="D2402">
        <v>5</v>
      </c>
      <c r="E2402">
        <v>25.1</v>
      </c>
    </row>
    <row r="2403" spans="1:5" x14ac:dyDescent="0.25">
      <c r="A2403" s="21">
        <v>2407</v>
      </c>
      <c r="B2403" t="s">
        <v>4589</v>
      </c>
      <c r="C2403" t="s">
        <v>4590</v>
      </c>
      <c r="D2403">
        <v>9.9439999999999997E-5</v>
      </c>
      <c r="E2403">
        <v>0</v>
      </c>
    </row>
    <row r="2404" spans="1:5" x14ac:dyDescent="0.25">
      <c r="A2404" s="21">
        <v>2408</v>
      </c>
      <c r="B2404" t="s">
        <v>4591</v>
      </c>
      <c r="C2404" t="s">
        <v>4592</v>
      </c>
      <c r="D2404">
        <v>1.76005E-3</v>
      </c>
      <c r="E2404">
        <v>0</v>
      </c>
    </row>
    <row r="2405" spans="1:5" x14ac:dyDescent="0.25">
      <c r="A2405" s="21">
        <v>2409</v>
      </c>
      <c r="B2405" t="s">
        <v>4593</v>
      </c>
      <c r="C2405" t="s">
        <v>4594</v>
      </c>
      <c r="D2405">
        <v>6.1099999999999999E-6</v>
      </c>
      <c r="E2405">
        <v>-65.900000000000006</v>
      </c>
    </row>
    <row r="2406" spans="1:5" x14ac:dyDescent="0.25">
      <c r="A2406" s="21">
        <v>2410</v>
      </c>
      <c r="B2406" t="s">
        <v>4595</v>
      </c>
      <c r="C2406" t="s">
        <v>4596</v>
      </c>
      <c r="D2406">
        <v>5.9363000000000005E-4</v>
      </c>
      <c r="E2406">
        <v>0</v>
      </c>
    </row>
    <row r="2407" spans="1:5" x14ac:dyDescent="0.25">
      <c r="A2407" s="21">
        <v>2411</v>
      </c>
      <c r="B2407" t="s">
        <v>4597</v>
      </c>
      <c r="C2407" t="s">
        <v>4598</v>
      </c>
      <c r="D2407">
        <v>1.5954889999999999E-2</v>
      </c>
      <c r="E2407">
        <v>0</v>
      </c>
    </row>
    <row r="2408" spans="1:5" x14ac:dyDescent="0.25">
      <c r="A2408" s="21">
        <v>2412</v>
      </c>
      <c r="B2408" t="s">
        <v>4599</v>
      </c>
      <c r="C2408" t="s">
        <v>4600</v>
      </c>
      <c r="D2408">
        <v>4.3609199999999999E-3</v>
      </c>
      <c r="E2408">
        <v>0</v>
      </c>
    </row>
    <row r="2409" spans="1:5" x14ac:dyDescent="0.25">
      <c r="A2409" s="21">
        <v>2413</v>
      </c>
      <c r="B2409" t="s">
        <v>4601</v>
      </c>
      <c r="C2409" t="s">
        <v>4602</v>
      </c>
      <c r="D2409">
        <v>0.85155499999999995</v>
      </c>
      <c r="E2409">
        <v>0</v>
      </c>
    </row>
    <row r="2410" spans="1:5" x14ac:dyDescent="0.25">
      <c r="A2410" s="21">
        <v>2414</v>
      </c>
      <c r="B2410" t="s">
        <v>4603</v>
      </c>
      <c r="C2410" t="s">
        <v>4604</v>
      </c>
      <c r="D2410">
        <v>16.13</v>
      </c>
      <c r="E2410">
        <v>-13</v>
      </c>
    </row>
    <row r="2411" spans="1:5" x14ac:dyDescent="0.25">
      <c r="A2411" s="21">
        <v>2415</v>
      </c>
      <c r="B2411" t="s">
        <v>4605</v>
      </c>
      <c r="C2411" t="s">
        <v>4606</v>
      </c>
      <c r="D2411">
        <v>1.8389700000000001E-3</v>
      </c>
      <c r="E2411">
        <v>0</v>
      </c>
    </row>
    <row r="2412" spans="1:5" x14ac:dyDescent="0.25">
      <c r="A2412" s="21">
        <v>2416</v>
      </c>
      <c r="B2412" t="s">
        <v>4607</v>
      </c>
      <c r="C2412" t="s">
        <v>4607</v>
      </c>
      <c r="D2412">
        <v>2.6008999999999998E-4</v>
      </c>
      <c r="E2412">
        <v>0</v>
      </c>
    </row>
    <row r="2413" spans="1:5" x14ac:dyDescent="0.25">
      <c r="A2413" s="21">
        <v>2417</v>
      </c>
      <c r="B2413" t="s">
        <v>4608</v>
      </c>
      <c r="C2413" t="s">
        <v>4609</v>
      </c>
      <c r="D2413">
        <v>7.0999999999999998E-6</v>
      </c>
      <c r="E2413">
        <v>10.3</v>
      </c>
    </row>
    <row r="2414" spans="1:5" x14ac:dyDescent="0.25">
      <c r="A2414" s="21">
        <v>2418</v>
      </c>
      <c r="B2414" t="s">
        <v>4610</v>
      </c>
      <c r="C2414" t="s">
        <v>4611</v>
      </c>
      <c r="D2414">
        <v>0.40916799999999998</v>
      </c>
      <c r="E2414">
        <v>0</v>
      </c>
    </row>
    <row r="2415" spans="1:5" x14ac:dyDescent="0.25">
      <c r="A2415" s="21">
        <v>2419</v>
      </c>
      <c r="B2415" t="s">
        <v>4612</v>
      </c>
      <c r="C2415" t="s">
        <v>4613</v>
      </c>
      <c r="D2415">
        <v>1.2979999999999999E-5</v>
      </c>
      <c r="E2415">
        <v>0</v>
      </c>
    </row>
    <row r="2416" spans="1:5" x14ac:dyDescent="0.25">
      <c r="A2416" s="21">
        <v>2420</v>
      </c>
      <c r="B2416" t="s">
        <v>4614</v>
      </c>
      <c r="C2416" t="s">
        <v>4615</v>
      </c>
      <c r="D2416">
        <v>5.8602000000000003E-4</v>
      </c>
      <c r="E2416">
        <v>-50</v>
      </c>
    </row>
    <row r="2417" spans="1:5" x14ac:dyDescent="0.25">
      <c r="A2417" s="21">
        <v>2421</v>
      </c>
      <c r="B2417" t="s">
        <v>4616</v>
      </c>
      <c r="C2417" t="s">
        <v>4617</v>
      </c>
      <c r="D2417">
        <v>8.2308000000000001E-4</v>
      </c>
      <c r="E2417">
        <v>0</v>
      </c>
    </row>
    <row r="2418" spans="1:5" x14ac:dyDescent="0.25">
      <c r="A2418" s="21">
        <v>2422</v>
      </c>
      <c r="B2418" t="s">
        <v>4618</v>
      </c>
      <c r="C2418" t="s">
        <v>4619</v>
      </c>
      <c r="D2418">
        <v>7.5021699999999998E-3</v>
      </c>
      <c r="E2418">
        <v>0</v>
      </c>
    </row>
    <row r="2419" spans="1:5" x14ac:dyDescent="0.25">
      <c r="A2419" s="21">
        <v>2423</v>
      </c>
      <c r="B2419" t="s">
        <v>4620</v>
      </c>
      <c r="C2419" t="s">
        <v>4621</v>
      </c>
      <c r="D2419">
        <v>3.3000000000000002E-7</v>
      </c>
      <c r="E2419">
        <v>0</v>
      </c>
    </row>
    <row r="2420" spans="1:5" x14ac:dyDescent="0.25">
      <c r="A2420" s="21">
        <v>2424</v>
      </c>
      <c r="B2420" t="s">
        <v>4622</v>
      </c>
      <c r="C2420" t="s">
        <v>4623</v>
      </c>
      <c r="D2420">
        <v>4.07E-6</v>
      </c>
      <c r="E2420">
        <v>-7.9</v>
      </c>
    </row>
    <row r="2421" spans="1:5" x14ac:dyDescent="0.25">
      <c r="A2421" s="21">
        <v>2425</v>
      </c>
      <c r="B2421" t="s">
        <v>4624</v>
      </c>
      <c r="C2421" t="s">
        <v>4625</v>
      </c>
      <c r="D2421">
        <v>6.8902720000000001E-2</v>
      </c>
      <c r="E2421">
        <v>0</v>
      </c>
    </row>
    <row r="2422" spans="1:5" x14ac:dyDescent="0.25">
      <c r="A2422" s="21">
        <v>2426</v>
      </c>
      <c r="B2422" t="s">
        <v>4626</v>
      </c>
      <c r="C2422" t="s">
        <v>4627</v>
      </c>
      <c r="D2422">
        <v>5.9413999999999995E-4</v>
      </c>
      <c r="E2422">
        <v>0</v>
      </c>
    </row>
    <row r="2423" spans="1:5" x14ac:dyDescent="0.25">
      <c r="A2423" s="21">
        <v>2427</v>
      </c>
      <c r="B2423" t="s">
        <v>4628</v>
      </c>
      <c r="C2423" t="s">
        <v>4629</v>
      </c>
      <c r="D2423">
        <v>1.21733E-3</v>
      </c>
      <c r="E2423">
        <v>0</v>
      </c>
    </row>
    <row r="2424" spans="1:5" x14ac:dyDescent="0.25">
      <c r="A2424" s="21">
        <v>2428</v>
      </c>
      <c r="B2424" t="s">
        <v>4630</v>
      </c>
      <c r="C2424" t="s">
        <v>4631</v>
      </c>
      <c r="D2424">
        <v>3.60626E-3</v>
      </c>
      <c r="E2424">
        <v>0</v>
      </c>
    </row>
    <row r="2425" spans="1:5" x14ac:dyDescent="0.25">
      <c r="A2425" s="21">
        <v>2429</v>
      </c>
      <c r="B2425" t="s">
        <v>4632</v>
      </c>
      <c r="C2425" t="s">
        <v>4633</v>
      </c>
      <c r="D2425">
        <v>9.9544999999999994E-4</v>
      </c>
      <c r="E2425">
        <v>0</v>
      </c>
    </row>
    <row r="2426" spans="1:5" x14ac:dyDescent="0.25">
      <c r="A2426" s="21">
        <v>2430</v>
      </c>
      <c r="B2426" t="s">
        <v>4634</v>
      </c>
      <c r="C2426" t="s">
        <v>4634</v>
      </c>
      <c r="D2426">
        <v>1.1000000000000001E-7</v>
      </c>
      <c r="E2426">
        <v>0</v>
      </c>
    </row>
    <row r="2427" spans="1:5" x14ac:dyDescent="0.25">
      <c r="A2427" s="21">
        <v>2431</v>
      </c>
      <c r="B2427" t="s">
        <v>4635</v>
      </c>
      <c r="C2427" t="s">
        <v>4636</v>
      </c>
      <c r="D2427">
        <v>1.32109E-3</v>
      </c>
      <c r="E2427">
        <v>0.8</v>
      </c>
    </row>
    <row r="2428" spans="1:5" x14ac:dyDescent="0.25">
      <c r="A2428" s="21">
        <v>2432</v>
      </c>
      <c r="B2428" t="s">
        <v>4637</v>
      </c>
      <c r="C2428" t="s">
        <v>4638</v>
      </c>
      <c r="D2428">
        <v>0.94291000000000003</v>
      </c>
      <c r="E2428">
        <v>0</v>
      </c>
    </row>
    <row r="2429" spans="1:5" x14ac:dyDescent="0.25">
      <c r="A2429" s="21">
        <v>2433</v>
      </c>
      <c r="B2429" t="s">
        <v>4639</v>
      </c>
      <c r="C2429" t="s">
        <v>4640</v>
      </c>
      <c r="D2429">
        <v>1.1566599999999999E-3</v>
      </c>
      <c r="E2429">
        <v>0</v>
      </c>
    </row>
    <row r="2430" spans="1:5" x14ac:dyDescent="0.25">
      <c r="A2430" s="21">
        <v>2434</v>
      </c>
      <c r="B2430" t="s">
        <v>4641</v>
      </c>
      <c r="C2430" t="s">
        <v>4642</v>
      </c>
      <c r="D2430">
        <v>2.9850000000000001E-5</v>
      </c>
      <c r="E2430">
        <v>14.6</v>
      </c>
    </row>
    <row r="2431" spans="1:5" x14ac:dyDescent="0.25">
      <c r="A2431" s="21">
        <v>2435</v>
      </c>
      <c r="B2431" t="s">
        <v>4643</v>
      </c>
      <c r="C2431" t="s">
        <v>4644</v>
      </c>
      <c r="D2431">
        <v>1.0977260000000001E-2</v>
      </c>
      <c r="E2431">
        <v>-71</v>
      </c>
    </row>
    <row r="2432" spans="1:5" x14ac:dyDescent="0.25">
      <c r="A2432" s="21">
        <v>2436</v>
      </c>
      <c r="B2432" t="s">
        <v>4645</v>
      </c>
      <c r="C2432" t="s">
        <v>4646</v>
      </c>
      <c r="D2432">
        <v>4.1072699999999997E-3</v>
      </c>
      <c r="E2432">
        <v>0</v>
      </c>
    </row>
    <row r="2433" spans="1:5" x14ac:dyDescent="0.25">
      <c r="A2433" s="21">
        <v>2437</v>
      </c>
      <c r="B2433" t="s">
        <v>4647</v>
      </c>
      <c r="C2433" t="s">
        <v>3241</v>
      </c>
      <c r="D2433">
        <v>4.5160000000000001E-5</v>
      </c>
      <c r="E2433">
        <v>0</v>
      </c>
    </row>
    <row r="2434" spans="1:5" x14ac:dyDescent="0.25">
      <c r="A2434" s="21">
        <v>2438</v>
      </c>
      <c r="B2434" t="s">
        <v>4648</v>
      </c>
      <c r="C2434" t="s">
        <v>4649</v>
      </c>
      <c r="D2434">
        <v>4.6993000000000002E-4</v>
      </c>
      <c r="E2434">
        <v>-11.2</v>
      </c>
    </row>
    <row r="2435" spans="1:5" x14ac:dyDescent="0.25">
      <c r="A2435" s="21">
        <v>2439</v>
      </c>
      <c r="B2435" t="s">
        <v>4650</v>
      </c>
      <c r="C2435" t="s">
        <v>4651</v>
      </c>
      <c r="D2435">
        <v>1.070518E-2</v>
      </c>
      <c r="E2435">
        <v>0</v>
      </c>
    </row>
    <row r="2436" spans="1:5" x14ac:dyDescent="0.25">
      <c r="A2436" s="21">
        <v>2440</v>
      </c>
      <c r="B2436" t="s">
        <v>4652</v>
      </c>
      <c r="C2436" t="s">
        <v>4653</v>
      </c>
      <c r="D2436">
        <v>1.40767E-3</v>
      </c>
      <c r="E2436">
        <v>-39.5</v>
      </c>
    </row>
    <row r="2437" spans="1:5" x14ac:dyDescent="0.25">
      <c r="A2437" s="21">
        <v>2441</v>
      </c>
      <c r="B2437" t="s">
        <v>4654</v>
      </c>
      <c r="C2437" t="s">
        <v>4655</v>
      </c>
      <c r="D2437">
        <v>7.0359999999999997E-3</v>
      </c>
      <c r="E2437">
        <v>0</v>
      </c>
    </row>
    <row r="2438" spans="1:5" x14ac:dyDescent="0.25">
      <c r="A2438" s="21">
        <v>2442</v>
      </c>
      <c r="B2438" t="s">
        <v>4656</v>
      </c>
      <c r="C2438" t="s">
        <v>4657</v>
      </c>
      <c r="D2438">
        <v>0.68657500000000005</v>
      </c>
      <c r="E2438">
        <v>0</v>
      </c>
    </row>
    <row r="2439" spans="1:5" x14ac:dyDescent="0.25">
      <c r="A2439" s="21">
        <v>2443</v>
      </c>
      <c r="B2439" t="s">
        <v>4658</v>
      </c>
      <c r="C2439" t="s">
        <v>4659</v>
      </c>
      <c r="D2439">
        <v>1.738E-5</v>
      </c>
      <c r="E2439">
        <v>0</v>
      </c>
    </row>
    <row r="2440" spans="1:5" x14ac:dyDescent="0.25">
      <c r="A2440" s="21">
        <v>2444</v>
      </c>
      <c r="B2440" t="s">
        <v>4660</v>
      </c>
      <c r="C2440" t="s">
        <v>4661</v>
      </c>
      <c r="D2440">
        <v>2.3461100000000002E-3</v>
      </c>
      <c r="E2440">
        <v>33.4</v>
      </c>
    </row>
    <row r="2441" spans="1:5" x14ac:dyDescent="0.25">
      <c r="A2441" s="21">
        <v>2445</v>
      </c>
      <c r="B2441" t="s">
        <v>4662</v>
      </c>
      <c r="C2441" t="s">
        <v>4663</v>
      </c>
      <c r="D2441">
        <v>5.2597700000000004E-3</v>
      </c>
      <c r="E2441">
        <v>0</v>
      </c>
    </row>
    <row r="2442" spans="1:5" x14ac:dyDescent="0.25">
      <c r="A2442" s="21">
        <v>2446</v>
      </c>
      <c r="B2442" t="s">
        <v>4664</v>
      </c>
      <c r="C2442" t="s">
        <v>4665</v>
      </c>
      <c r="D2442">
        <v>2.3068799999999999E-3</v>
      </c>
      <c r="E2442">
        <v>0</v>
      </c>
    </row>
    <row r="2443" spans="1:5" x14ac:dyDescent="0.25">
      <c r="A2443" s="21">
        <v>2447</v>
      </c>
      <c r="B2443" t="s">
        <v>4666</v>
      </c>
      <c r="C2443" t="s">
        <v>4667</v>
      </c>
      <c r="D2443">
        <v>4.0542399999999998E-3</v>
      </c>
      <c r="E2443">
        <v>24.6</v>
      </c>
    </row>
    <row r="2444" spans="1:5" x14ac:dyDescent="0.25">
      <c r="A2444" s="21">
        <v>2448</v>
      </c>
      <c r="B2444" t="s">
        <v>4668</v>
      </c>
      <c r="C2444" t="s">
        <v>4669</v>
      </c>
      <c r="D2444">
        <v>5.8668000000000001E-4</v>
      </c>
      <c r="E2444">
        <v>-50.2</v>
      </c>
    </row>
    <row r="2445" spans="1:5" x14ac:dyDescent="0.25">
      <c r="A2445" s="21">
        <v>2449</v>
      </c>
      <c r="B2445" t="s">
        <v>4670</v>
      </c>
      <c r="C2445" t="s">
        <v>4671</v>
      </c>
      <c r="D2445">
        <v>2.4980000000000001E-5</v>
      </c>
      <c r="E2445">
        <v>0</v>
      </c>
    </row>
    <row r="2446" spans="1:5" x14ac:dyDescent="0.25">
      <c r="A2446" s="21">
        <v>2450</v>
      </c>
      <c r="B2446" t="s">
        <v>4672</v>
      </c>
      <c r="C2446" t="s">
        <v>4673</v>
      </c>
      <c r="D2446">
        <v>5.9100000000000002E-6</v>
      </c>
      <c r="E2446">
        <v>0</v>
      </c>
    </row>
    <row r="2447" spans="1:5" x14ac:dyDescent="0.25">
      <c r="A2447" s="21">
        <v>2451</v>
      </c>
      <c r="B2447" t="s">
        <v>4674</v>
      </c>
      <c r="C2447" t="s">
        <v>4675</v>
      </c>
      <c r="D2447">
        <v>5.9270999999999998E-4</v>
      </c>
      <c r="E2447">
        <v>0</v>
      </c>
    </row>
    <row r="2448" spans="1:5" x14ac:dyDescent="0.25">
      <c r="A2448" s="21">
        <v>2452</v>
      </c>
      <c r="B2448" t="s">
        <v>4676</v>
      </c>
      <c r="C2448" t="s">
        <v>4677</v>
      </c>
      <c r="D2448">
        <v>0.10183</v>
      </c>
      <c r="E2448">
        <v>0</v>
      </c>
    </row>
    <row r="2449" spans="1:5" x14ac:dyDescent="0.25">
      <c r="A2449" s="21">
        <v>2453</v>
      </c>
      <c r="B2449" t="s">
        <v>4678</v>
      </c>
      <c r="C2449" t="s">
        <v>4679</v>
      </c>
      <c r="D2449">
        <v>5.3364399999999996E-3</v>
      </c>
      <c r="E2449">
        <v>0</v>
      </c>
    </row>
    <row r="2450" spans="1:5" x14ac:dyDescent="0.25">
      <c r="A2450" s="21">
        <v>2454</v>
      </c>
      <c r="B2450" t="s">
        <v>4680</v>
      </c>
      <c r="C2450" t="s">
        <v>4681</v>
      </c>
      <c r="D2450">
        <v>3.1859E-4</v>
      </c>
      <c r="E2450">
        <v>0</v>
      </c>
    </row>
    <row r="2451" spans="1:5" x14ac:dyDescent="0.25">
      <c r="A2451" s="21">
        <v>2455</v>
      </c>
      <c r="B2451" t="s">
        <v>4682</v>
      </c>
      <c r="C2451" t="s">
        <v>4682</v>
      </c>
      <c r="D2451">
        <v>7.1243000000000001E-4</v>
      </c>
      <c r="E2451">
        <v>0</v>
      </c>
    </row>
    <row r="2452" spans="1:5" x14ac:dyDescent="0.25">
      <c r="A2452" s="21">
        <v>2456</v>
      </c>
      <c r="B2452" t="s">
        <v>4683</v>
      </c>
      <c r="C2452" t="s">
        <v>4684</v>
      </c>
      <c r="D2452">
        <v>1.3699999999999999E-5</v>
      </c>
      <c r="E2452">
        <v>0</v>
      </c>
    </row>
    <row r="2453" spans="1:5" x14ac:dyDescent="0.25">
      <c r="A2453" s="21">
        <v>2457</v>
      </c>
      <c r="B2453" t="s">
        <v>4685</v>
      </c>
      <c r="C2453" t="s">
        <v>4686</v>
      </c>
      <c r="D2453">
        <v>5.1060000000000002E-5</v>
      </c>
      <c r="E2453">
        <v>0</v>
      </c>
    </row>
    <row r="2454" spans="1:5" x14ac:dyDescent="0.25">
      <c r="A2454" s="21">
        <v>2458</v>
      </c>
      <c r="B2454" t="s">
        <v>4687</v>
      </c>
      <c r="C2454" t="s">
        <v>4688</v>
      </c>
      <c r="D2454">
        <v>5.8646999999999996E-4</v>
      </c>
      <c r="E2454">
        <v>-50</v>
      </c>
    </row>
    <row r="2455" spans="1:5" x14ac:dyDescent="0.25">
      <c r="A2455" s="21">
        <v>2459</v>
      </c>
      <c r="B2455" t="s">
        <v>4689</v>
      </c>
      <c r="C2455" t="s">
        <v>4690</v>
      </c>
      <c r="D2455">
        <v>9.0642000000000001E-4</v>
      </c>
      <c r="E2455">
        <v>0</v>
      </c>
    </row>
    <row r="2456" spans="1:5" x14ac:dyDescent="0.25">
      <c r="A2456" s="21">
        <v>2460</v>
      </c>
      <c r="B2456" t="s">
        <v>4691</v>
      </c>
      <c r="C2456" t="s">
        <v>4692</v>
      </c>
      <c r="D2456">
        <v>5.75E-6</v>
      </c>
      <c r="E2456">
        <v>0</v>
      </c>
    </row>
    <row r="2457" spans="1:5" x14ac:dyDescent="0.25">
      <c r="A2457" s="21">
        <v>2461</v>
      </c>
      <c r="B2457" t="s">
        <v>4693</v>
      </c>
      <c r="C2457" t="s">
        <v>4694</v>
      </c>
      <c r="D2457">
        <v>8.6348999999999996E-4</v>
      </c>
      <c r="E2457">
        <v>0</v>
      </c>
    </row>
    <row r="2458" spans="1:5" x14ac:dyDescent="0.25">
      <c r="A2458" s="21">
        <v>2462</v>
      </c>
      <c r="B2458" t="s">
        <v>4695</v>
      </c>
      <c r="C2458" t="s">
        <v>4696</v>
      </c>
      <c r="D2458">
        <v>1.6920000000000001E-5</v>
      </c>
      <c r="E2458">
        <v>0</v>
      </c>
    </row>
    <row r="2459" spans="1:5" x14ac:dyDescent="0.25">
      <c r="A2459" s="21">
        <v>2463</v>
      </c>
      <c r="B2459" t="s">
        <v>4697</v>
      </c>
      <c r="C2459" t="s">
        <v>4698</v>
      </c>
      <c r="D2459">
        <v>3.4499999999999998E-5</v>
      </c>
      <c r="E2459">
        <v>0</v>
      </c>
    </row>
    <row r="2460" spans="1:5" x14ac:dyDescent="0.25">
      <c r="A2460" s="21">
        <v>2464</v>
      </c>
      <c r="B2460" t="s">
        <v>4699</v>
      </c>
      <c r="C2460" t="s">
        <v>4700</v>
      </c>
      <c r="D2460">
        <v>259.76</v>
      </c>
      <c r="E2460">
        <v>0</v>
      </c>
    </row>
    <row r="2461" spans="1:5" x14ac:dyDescent="0.25">
      <c r="A2461" s="21">
        <v>2465</v>
      </c>
      <c r="B2461" t="s">
        <v>4701</v>
      </c>
      <c r="C2461" t="s">
        <v>4702</v>
      </c>
      <c r="D2461">
        <v>8.4416000000000005E-4</v>
      </c>
      <c r="E2461">
        <v>0</v>
      </c>
    </row>
    <row r="2462" spans="1:5" x14ac:dyDescent="0.25">
      <c r="A2462" s="21">
        <v>2466</v>
      </c>
      <c r="B2462" t="s">
        <v>4703</v>
      </c>
      <c r="C2462" t="s">
        <v>4704</v>
      </c>
      <c r="D2462">
        <v>5.3759999999999995E-4</v>
      </c>
      <c r="E2462">
        <v>0</v>
      </c>
    </row>
    <row r="2463" spans="1:5" x14ac:dyDescent="0.25">
      <c r="A2463" s="21">
        <v>2467</v>
      </c>
      <c r="B2463" t="s">
        <v>4705</v>
      </c>
      <c r="C2463" t="s">
        <v>4706</v>
      </c>
      <c r="D2463">
        <v>5.6780000000000003E-4</v>
      </c>
      <c r="E2463">
        <v>0</v>
      </c>
    </row>
    <row r="2464" spans="1:5" x14ac:dyDescent="0.25">
      <c r="A2464" s="21">
        <v>2468</v>
      </c>
      <c r="B2464" t="s">
        <v>4707</v>
      </c>
      <c r="C2464" t="s">
        <v>4708</v>
      </c>
      <c r="D2464">
        <v>1.2589090000000001E-2</v>
      </c>
      <c r="E2464">
        <v>0</v>
      </c>
    </row>
    <row r="2465" spans="1:5" x14ac:dyDescent="0.25">
      <c r="A2465" s="21">
        <v>2469</v>
      </c>
      <c r="B2465" t="s">
        <v>4709</v>
      </c>
      <c r="C2465" t="s">
        <v>4710</v>
      </c>
      <c r="D2465">
        <v>8.0700000000000007E-6</v>
      </c>
      <c r="E2465">
        <v>0</v>
      </c>
    </row>
    <row r="2466" spans="1:5" x14ac:dyDescent="0.25">
      <c r="A2466" s="21">
        <v>2470</v>
      </c>
      <c r="B2466" t="s">
        <v>4711</v>
      </c>
      <c r="C2466" t="s">
        <v>4712</v>
      </c>
      <c r="D2466">
        <v>5.4717000000000003E-4</v>
      </c>
      <c r="E2466">
        <v>0</v>
      </c>
    </row>
    <row r="2467" spans="1:5" x14ac:dyDescent="0.25">
      <c r="A2467" s="21">
        <v>2471</v>
      </c>
      <c r="B2467" t="s">
        <v>4713</v>
      </c>
      <c r="C2467" t="s">
        <v>4714</v>
      </c>
      <c r="D2467">
        <v>1.9406110000000001E-2</v>
      </c>
      <c r="E2467">
        <v>-17.2</v>
      </c>
    </row>
    <row r="2468" spans="1:5" x14ac:dyDescent="0.25">
      <c r="A2468" s="21">
        <v>2472</v>
      </c>
      <c r="B2468" t="s">
        <v>4715</v>
      </c>
      <c r="C2468" t="s">
        <v>4716</v>
      </c>
      <c r="D2468">
        <v>4.0981999999999998E-4</v>
      </c>
      <c r="E2468">
        <v>0</v>
      </c>
    </row>
    <row r="2469" spans="1:5" x14ac:dyDescent="0.25">
      <c r="A2469" s="21">
        <v>2473</v>
      </c>
      <c r="B2469" t="s">
        <v>4717</v>
      </c>
      <c r="C2469" t="s">
        <v>4718</v>
      </c>
      <c r="D2469">
        <v>3.0895E-4</v>
      </c>
      <c r="E2469">
        <v>0</v>
      </c>
    </row>
    <row r="2470" spans="1:5" x14ac:dyDescent="0.25">
      <c r="A2470" s="21">
        <v>2474</v>
      </c>
      <c r="B2470" t="s">
        <v>4719</v>
      </c>
      <c r="C2470" t="s">
        <v>4720</v>
      </c>
      <c r="D2470">
        <v>4.6092000000000003E-4</v>
      </c>
      <c r="E2470">
        <v>0</v>
      </c>
    </row>
    <row r="2471" spans="1:5" x14ac:dyDescent="0.25">
      <c r="A2471" s="21">
        <v>2475</v>
      </c>
      <c r="B2471" t="s">
        <v>4721</v>
      </c>
      <c r="C2471" t="s">
        <v>4722</v>
      </c>
      <c r="D2471">
        <v>20364</v>
      </c>
      <c r="E2471">
        <v>0</v>
      </c>
    </row>
    <row r="2472" spans="1:5" x14ac:dyDescent="0.25">
      <c r="A2472" s="21">
        <v>2476</v>
      </c>
      <c r="B2472" t="s">
        <v>4723</v>
      </c>
      <c r="C2472" t="s">
        <v>4724</v>
      </c>
      <c r="D2472">
        <v>5.9301000000000004E-4</v>
      </c>
      <c r="E2472">
        <v>0</v>
      </c>
    </row>
    <row r="2473" spans="1:5" x14ac:dyDescent="0.25">
      <c r="A2473" s="21">
        <v>2477</v>
      </c>
      <c r="B2473" t="s">
        <v>4725</v>
      </c>
      <c r="C2473" t="s">
        <v>4725</v>
      </c>
      <c r="D2473">
        <v>2.5799999999999999E-6</v>
      </c>
      <c r="E2473">
        <v>0</v>
      </c>
    </row>
    <row r="2474" spans="1:5" x14ac:dyDescent="0.25">
      <c r="A2474" s="21">
        <v>2478</v>
      </c>
      <c r="B2474" t="s">
        <v>4726</v>
      </c>
      <c r="C2474" t="s">
        <v>4727</v>
      </c>
      <c r="D2474">
        <v>218.28</v>
      </c>
      <c r="E2474">
        <v>0</v>
      </c>
    </row>
    <row r="2475" spans="1:5" x14ac:dyDescent="0.25">
      <c r="A2475" s="21">
        <v>2479</v>
      </c>
      <c r="B2475" t="s">
        <v>4728</v>
      </c>
      <c r="C2475" t="s">
        <v>4729</v>
      </c>
      <c r="D2475">
        <v>2.6400199999999999E-3</v>
      </c>
      <c r="E2475">
        <v>0</v>
      </c>
    </row>
    <row r="2476" spans="1:5" x14ac:dyDescent="0.25">
      <c r="A2476" s="21">
        <v>2480</v>
      </c>
      <c r="B2476" t="s">
        <v>4730</v>
      </c>
      <c r="C2476" t="s">
        <v>4731</v>
      </c>
      <c r="D2476">
        <v>5.8786000000000005E-4</v>
      </c>
      <c r="E2476">
        <v>0</v>
      </c>
    </row>
    <row r="2477" spans="1:5" x14ac:dyDescent="0.25">
      <c r="A2477" s="21">
        <v>2481</v>
      </c>
      <c r="B2477" t="s">
        <v>4732</v>
      </c>
      <c r="C2477" t="s">
        <v>4733</v>
      </c>
      <c r="D2477">
        <v>5.2E-7</v>
      </c>
      <c r="E2477">
        <v>-5.3</v>
      </c>
    </row>
    <row r="2478" spans="1:5" x14ac:dyDescent="0.25">
      <c r="A2478" s="21">
        <v>2482</v>
      </c>
      <c r="B2478" t="s">
        <v>4734</v>
      </c>
      <c r="C2478" t="s">
        <v>4734</v>
      </c>
      <c r="D2478">
        <v>1.0855E-4</v>
      </c>
      <c r="E2478">
        <v>0</v>
      </c>
    </row>
    <row r="2479" spans="1:5" x14ac:dyDescent="0.25">
      <c r="A2479" s="21">
        <v>2483</v>
      </c>
      <c r="B2479" t="s">
        <v>4735</v>
      </c>
      <c r="C2479" t="s">
        <v>4736</v>
      </c>
      <c r="D2479">
        <v>5.397E-5</v>
      </c>
      <c r="E2479">
        <v>0</v>
      </c>
    </row>
    <row r="2480" spans="1:5" x14ac:dyDescent="0.25">
      <c r="A2480" s="21">
        <v>2484</v>
      </c>
      <c r="B2480" t="s">
        <v>4737</v>
      </c>
      <c r="C2480" t="s">
        <v>4738</v>
      </c>
      <c r="D2480">
        <v>1.8349999999999999E-5</v>
      </c>
      <c r="E2480">
        <v>0</v>
      </c>
    </row>
    <row r="2481" spans="1:5" x14ac:dyDescent="0.25">
      <c r="A2481" s="21">
        <v>2485</v>
      </c>
      <c r="B2481" t="s">
        <v>4739</v>
      </c>
      <c r="C2481" t="s">
        <v>4740</v>
      </c>
      <c r="D2481">
        <v>12917.52</v>
      </c>
      <c r="E2481">
        <v>0</v>
      </c>
    </row>
    <row r="2482" spans="1:5" x14ac:dyDescent="0.25">
      <c r="A2482" s="21">
        <v>2486</v>
      </c>
      <c r="B2482" t="s">
        <v>4741</v>
      </c>
      <c r="C2482" t="s">
        <v>4742</v>
      </c>
      <c r="D2482">
        <v>1.1832000000000001E-4</v>
      </c>
      <c r="E2482">
        <v>0</v>
      </c>
    </row>
    <row r="2483" spans="1:5" x14ac:dyDescent="0.25">
      <c r="A2483" s="21">
        <v>2487</v>
      </c>
      <c r="B2483" t="s">
        <v>4743</v>
      </c>
      <c r="C2483" t="s">
        <v>4744</v>
      </c>
      <c r="D2483">
        <v>3.3056499999999998E-3</v>
      </c>
      <c r="E2483">
        <v>0</v>
      </c>
    </row>
    <row r="2484" spans="1:5" x14ac:dyDescent="0.25">
      <c r="A2484" s="21">
        <v>2488</v>
      </c>
      <c r="B2484" t="s">
        <v>4745</v>
      </c>
      <c r="C2484" t="s">
        <v>4746</v>
      </c>
      <c r="D2484">
        <v>1.1342500000000001E-3</v>
      </c>
      <c r="E2484">
        <v>0</v>
      </c>
    </row>
    <row r="2485" spans="1:5" x14ac:dyDescent="0.25">
      <c r="A2485" s="21">
        <v>2489</v>
      </c>
      <c r="B2485" t="s">
        <v>4747</v>
      </c>
      <c r="C2485" t="s">
        <v>4748</v>
      </c>
      <c r="D2485">
        <v>4.1327999999999997E-4</v>
      </c>
      <c r="E2485">
        <v>-64.900000000000006</v>
      </c>
    </row>
    <row r="2486" spans="1:5" x14ac:dyDescent="0.25">
      <c r="A2486" s="21">
        <v>2490</v>
      </c>
      <c r="B2486" t="s">
        <v>4749</v>
      </c>
      <c r="C2486" t="s">
        <v>4750</v>
      </c>
      <c r="D2486">
        <v>0.50639900000000004</v>
      </c>
      <c r="E2486">
        <v>0</v>
      </c>
    </row>
    <row r="2487" spans="1:5" x14ac:dyDescent="0.25">
      <c r="A2487" s="21">
        <v>2491</v>
      </c>
      <c r="B2487" t="s">
        <v>4751</v>
      </c>
      <c r="C2487" t="s">
        <v>4752</v>
      </c>
      <c r="D2487">
        <v>1.1027999999999999E-4</v>
      </c>
      <c r="E2487">
        <v>0</v>
      </c>
    </row>
    <row r="2488" spans="1:5" x14ac:dyDescent="0.25">
      <c r="A2488" s="21">
        <v>2492</v>
      </c>
      <c r="B2488" t="s">
        <v>4753</v>
      </c>
      <c r="C2488" t="s">
        <v>4754</v>
      </c>
      <c r="D2488">
        <v>53.42</v>
      </c>
      <c r="E2488">
        <v>0</v>
      </c>
    </row>
    <row r="2489" spans="1:5" x14ac:dyDescent="0.25">
      <c r="A2489" s="21">
        <v>2493</v>
      </c>
      <c r="B2489" t="s">
        <v>4755</v>
      </c>
      <c r="C2489" t="s">
        <v>4755</v>
      </c>
      <c r="D2489">
        <v>1.1777700000000001E-3</v>
      </c>
      <c r="E2489">
        <v>0.3</v>
      </c>
    </row>
    <row r="2490" spans="1:5" x14ac:dyDescent="0.25">
      <c r="A2490" s="21">
        <v>2494</v>
      </c>
      <c r="B2490" t="s">
        <v>4756</v>
      </c>
      <c r="C2490" t="s">
        <v>4757</v>
      </c>
      <c r="D2490">
        <v>12.24</v>
      </c>
      <c r="E2490">
        <v>0</v>
      </c>
    </row>
    <row r="2491" spans="1:5" x14ac:dyDescent="0.25">
      <c r="A2491" s="21">
        <v>2495</v>
      </c>
      <c r="B2491" t="s">
        <v>4758</v>
      </c>
      <c r="C2491" t="s">
        <v>4759</v>
      </c>
      <c r="D2491">
        <v>1.71</v>
      </c>
      <c r="E2491">
        <v>0</v>
      </c>
    </row>
    <row r="2492" spans="1:5" x14ac:dyDescent="0.25">
      <c r="A2492" s="21">
        <v>2496</v>
      </c>
      <c r="B2492" t="s">
        <v>4760</v>
      </c>
      <c r="C2492" t="s">
        <v>4761</v>
      </c>
      <c r="D2492">
        <v>3.18E-5</v>
      </c>
      <c r="E2492">
        <v>0</v>
      </c>
    </row>
    <row r="2493" spans="1:5" x14ac:dyDescent="0.25">
      <c r="A2493" s="21">
        <v>2497</v>
      </c>
      <c r="B2493" t="s">
        <v>4762</v>
      </c>
      <c r="C2493" t="s">
        <v>4763</v>
      </c>
      <c r="D2493">
        <v>2.9999999999999997E-8</v>
      </c>
      <c r="E2493">
        <v>0</v>
      </c>
    </row>
    <row r="2494" spans="1:5" x14ac:dyDescent="0.25">
      <c r="A2494" s="21">
        <v>2498</v>
      </c>
      <c r="B2494" t="s">
        <v>4764</v>
      </c>
      <c r="C2494" t="s">
        <v>4765</v>
      </c>
      <c r="D2494">
        <v>6.0900000000000001E-6</v>
      </c>
      <c r="E2494">
        <v>0</v>
      </c>
    </row>
    <row r="2495" spans="1:5" x14ac:dyDescent="0.25">
      <c r="A2495" s="21">
        <v>2499</v>
      </c>
      <c r="B2495" t="s">
        <v>4766</v>
      </c>
      <c r="C2495" t="s">
        <v>4767</v>
      </c>
      <c r="D2495">
        <v>1.002784E-2</v>
      </c>
      <c r="E2495">
        <v>0</v>
      </c>
    </row>
    <row r="2496" spans="1:5" x14ac:dyDescent="0.25">
      <c r="A2496" s="21">
        <v>2500</v>
      </c>
      <c r="B2496" t="s">
        <v>4768</v>
      </c>
      <c r="C2496" t="s">
        <v>4769</v>
      </c>
      <c r="D2496">
        <v>0.52213600000000004</v>
      </c>
      <c r="E2496">
        <v>6.9</v>
      </c>
    </row>
    <row r="2497" spans="1:5" x14ac:dyDescent="0.25">
      <c r="A2497" s="21">
        <v>2501</v>
      </c>
      <c r="B2497" t="s">
        <v>4770</v>
      </c>
      <c r="C2497" t="s">
        <v>4771</v>
      </c>
      <c r="D2497">
        <v>1.3040000000000001E-5</v>
      </c>
      <c r="E2497">
        <v>0</v>
      </c>
    </row>
    <row r="2498" spans="1:5" x14ac:dyDescent="0.25">
      <c r="A2498" s="21">
        <v>2502</v>
      </c>
      <c r="B2498" t="s">
        <v>4772</v>
      </c>
      <c r="C2498" t="s">
        <v>4773</v>
      </c>
      <c r="D2498">
        <v>5.1911999999999998E-4</v>
      </c>
      <c r="E2498">
        <v>-4.9000000000000004</v>
      </c>
    </row>
    <row r="2499" spans="1:5" x14ac:dyDescent="0.25">
      <c r="A2499" s="21">
        <v>2503</v>
      </c>
      <c r="B2499" t="s">
        <v>4774</v>
      </c>
      <c r="C2499" t="s">
        <v>4775</v>
      </c>
      <c r="D2499">
        <v>1.28</v>
      </c>
      <c r="E2499">
        <v>0</v>
      </c>
    </row>
    <row r="2500" spans="1:5" x14ac:dyDescent="0.25">
      <c r="A2500" s="21">
        <v>2504</v>
      </c>
      <c r="B2500" t="s">
        <v>4776</v>
      </c>
      <c r="C2500" t="s">
        <v>4777</v>
      </c>
      <c r="D2500">
        <v>2.6543999999999998E-4</v>
      </c>
      <c r="E2500">
        <v>0</v>
      </c>
    </row>
    <row r="2501" spans="1:5" x14ac:dyDescent="0.25">
      <c r="A2501" s="21">
        <v>2505</v>
      </c>
      <c r="B2501" t="s">
        <v>4778</v>
      </c>
      <c r="C2501" t="s">
        <v>4779</v>
      </c>
      <c r="D2501">
        <v>1.42E-6</v>
      </c>
      <c r="E2501">
        <v>0</v>
      </c>
    </row>
    <row r="2502" spans="1:5" x14ac:dyDescent="0.25">
      <c r="A2502" s="21">
        <v>2506</v>
      </c>
      <c r="B2502" t="s">
        <v>4780</v>
      </c>
      <c r="C2502" t="s">
        <v>4781</v>
      </c>
      <c r="D2502">
        <v>1.7400000000000001E-6</v>
      </c>
      <c r="E2502">
        <v>0</v>
      </c>
    </row>
    <row r="2503" spans="1:5" x14ac:dyDescent="0.25">
      <c r="A2503" s="21">
        <v>2507</v>
      </c>
      <c r="B2503" t="s">
        <v>4782</v>
      </c>
      <c r="C2503" t="s">
        <v>4783</v>
      </c>
      <c r="D2503">
        <v>2.4200000000000001E-6</v>
      </c>
      <c r="E2503">
        <v>0</v>
      </c>
    </row>
    <row r="2504" spans="1:5" x14ac:dyDescent="0.25">
      <c r="A2504" s="21">
        <v>2508</v>
      </c>
      <c r="B2504" t="s">
        <v>4784</v>
      </c>
      <c r="C2504" t="s">
        <v>4785</v>
      </c>
      <c r="D2504">
        <v>1.4000000000000001E-7</v>
      </c>
      <c r="E2504">
        <v>-12.4</v>
      </c>
    </row>
    <row r="2505" spans="1:5" x14ac:dyDescent="0.25">
      <c r="A2505" s="21">
        <v>2509</v>
      </c>
      <c r="B2505" t="s">
        <v>4786</v>
      </c>
      <c r="C2505" t="s">
        <v>4787</v>
      </c>
      <c r="D2505">
        <v>21.89</v>
      </c>
      <c r="E2505">
        <v>0</v>
      </c>
    </row>
    <row r="2506" spans="1:5" x14ac:dyDescent="0.25">
      <c r="A2506" s="21">
        <v>2510</v>
      </c>
      <c r="B2506" t="s">
        <v>4788</v>
      </c>
      <c r="C2506" t="s">
        <v>4789</v>
      </c>
      <c r="D2506">
        <v>1.7627700000000001E-3</v>
      </c>
      <c r="E2506">
        <v>-0.1</v>
      </c>
    </row>
    <row r="2507" spans="1:5" x14ac:dyDescent="0.25">
      <c r="A2507" s="21">
        <v>2511</v>
      </c>
      <c r="B2507" t="s">
        <v>4790</v>
      </c>
      <c r="C2507" t="s">
        <v>4791</v>
      </c>
      <c r="D2507">
        <v>2E-8</v>
      </c>
      <c r="E2507">
        <v>0</v>
      </c>
    </row>
    <row r="2508" spans="1:5" x14ac:dyDescent="0.25">
      <c r="A2508" s="21">
        <v>2512</v>
      </c>
      <c r="B2508" t="s">
        <v>4792</v>
      </c>
      <c r="C2508" t="s">
        <v>4793</v>
      </c>
      <c r="D2508">
        <v>3.0549E-4</v>
      </c>
      <c r="E2508">
        <v>3.5</v>
      </c>
    </row>
    <row r="2509" spans="1:5" x14ac:dyDescent="0.25">
      <c r="A2509" s="21">
        <v>2513</v>
      </c>
      <c r="B2509" t="s">
        <v>4794</v>
      </c>
      <c r="C2509" t="s">
        <v>4795</v>
      </c>
      <c r="D2509">
        <v>1E-8</v>
      </c>
      <c r="E2509">
        <v>0</v>
      </c>
    </row>
    <row r="2510" spans="1:5" x14ac:dyDescent="0.25">
      <c r="A2510" s="21">
        <v>2514</v>
      </c>
      <c r="B2510" t="s">
        <v>4796</v>
      </c>
      <c r="C2510" t="s">
        <v>4797</v>
      </c>
      <c r="D2510">
        <v>4324.49</v>
      </c>
      <c r="E2510">
        <v>0</v>
      </c>
    </row>
    <row r="2511" spans="1:5" x14ac:dyDescent="0.25">
      <c r="A2511" s="21">
        <v>2515</v>
      </c>
      <c r="B2511" t="s">
        <v>4798</v>
      </c>
      <c r="C2511" t="s">
        <v>4799</v>
      </c>
      <c r="D2511">
        <v>2.3700000000000002E-6</v>
      </c>
      <c r="E2511">
        <v>0</v>
      </c>
    </row>
    <row r="2512" spans="1:5" x14ac:dyDescent="0.25">
      <c r="A2512" s="21">
        <v>2516</v>
      </c>
      <c r="B2512" t="s">
        <v>4800</v>
      </c>
      <c r="C2512" t="s">
        <v>4801</v>
      </c>
      <c r="D2512">
        <v>1.7755099999999999E-3</v>
      </c>
      <c r="E2512">
        <v>0</v>
      </c>
    </row>
    <row r="2513" spans="1:5" x14ac:dyDescent="0.25">
      <c r="A2513" s="21">
        <v>2517</v>
      </c>
      <c r="B2513" t="s">
        <v>4802</v>
      </c>
      <c r="C2513" t="s">
        <v>4803</v>
      </c>
      <c r="D2513">
        <v>0</v>
      </c>
      <c r="E2513">
        <v>0</v>
      </c>
    </row>
    <row r="2514" spans="1:5" x14ac:dyDescent="0.25">
      <c r="A2514" s="21">
        <v>2518</v>
      </c>
      <c r="B2514" t="s">
        <v>4804</v>
      </c>
      <c r="C2514" t="s">
        <v>4805</v>
      </c>
      <c r="D2514">
        <v>8.8789999999999995E-5</v>
      </c>
      <c r="E2514">
        <v>-4.5999999999999996</v>
      </c>
    </row>
    <row r="2515" spans="1:5" x14ac:dyDescent="0.25">
      <c r="A2515" s="21">
        <v>2519</v>
      </c>
      <c r="B2515" t="s">
        <v>4806</v>
      </c>
      <c r="C2515" t="s">
        <v>4807</v>
      </c>
      <c r="D2515">
        <v>2.3953240000000001E-2</v>
      </c>
      <c r="E2515">
        <v>8.4</v>
      </c>
    </row>
    <row r="2516" spans="1:5" x14ac:dyDescent="0.25">
      <c r="A2516" s="21">
        <v>2520</v>
      </c>
      <c r="B2516" t="s">
        <v>4808</v>
      </c>
      <c r="C2516" t="s">
        <v>4809</v>
      </c>
      <c r="D2516">
        <v>6.7830000000000006E-5</v>
      </c>
      <c r="E2516">
        <v>0</v>
      </c>
    </row>
    <row r="2517" spans="1:5" x14ac:dyDescent="0.25">
      <c r="A2517" s="21">
        <v>2521</v>
      </c>
      <c r="B2517" t="s">
        <v>4810</v>
      </c>
      <c r="C2517" t="s">
        <v>4811</v>
      </c>
      <c r="D2517">
        <v>2.3875130000000001E-2</v>
      </c>
      <c r="E2517">
        <v>-4.5</v>
      </c>
    </row>
    <row r="2518" spans="1:5" x14ac:dyDescent="0.25">
      <c r="A2518" s="21">
        <v>2522</v>
      </c>
      <c r="B2518" t="s">
        <v>4812</v>
      </c>
      <c r="C2518" t="s">
        <v>4813</v>
      </c>
      <c r="D2518">
        <v>2.0139899999999998E-3</v>
      </c>
      <c r="E2518">
        <v>0</v>
      </c>
    </row>
    <row r="2519" spans="1:5" x14ac:dyDescent="0.25">
      <c r="A2519" s="21">
        <v>2523</v>
      </c>
      <c r="B2519" t="s">
        <v>4814</v>
      </c>
      <c r="C2519" t="s">
        <v>4815</v>
      </c>
      <c r="D2519">
        <v>4.6145099999999996E-3</v>
      </c>
      <c r="E2519">
        <v>0</v>
      </c>
    </row>
    <row r="2520" spans="1:5" x14ac:dyDescent="0.25">
      <c r="A2520" s="21">
        <v>2524</v>
      </c>
      <c r="B2520" t="s">
        <v>4816</v>
      </c>
      <c r="C2520" t="s">
        <v>4817</v>
      </c>
      <c r="D2520">
        <v>1.8286730000000001E-2</v>
      </c>
      <c r="E2520">
        <v>-9.3000000000000007</v>
      </c>
    </row>
    <row r="2521" spans="1:5" x14ac:dyDescent="0.25">
      <c r="A2521" s="21">
        <v>2525</v>
      </c>
      <c r="B2521" t="s">
        <v>4818</v>
      </c>
      <c r="C2521" t="s">
        <v>4819</v>
      </c>
      <c r="D2521">
        <v>1.4277999999999999E-3</v>
      </c>
      <c r="E2521">
        <v>0</v>
      </c>
    </row>
    <row r="2522" spans="1:5" x14ac:dyDescent="0.25">
      <c r="A2522" s="21">
        <v>2526</v>
      </c>
      <c r="B2522" t="s">
        <v>4820</v>
      </c>
      <c r="C2522" t="s">
        <v>4821</v>
      </c>
      <c r="D2522">
        <v>3.1719700000000001E-3</v>
      </c>
      <c r="E2522">
        <v>0</v>
      </c>
    </row>
    <row r="2523" spans="1:5" x14ac:dyDescent="0.25">
      <c r="A2523" s="21">
        <v>2527</v>
      </c>
      <c r="B2523" t="s">
        <v>4822</v>
      </c>
      <c r="C2523" t="s">
        <v>4823</v>
      </c>
      <c r="D2523">
        <v>3.9169999999999999E-5</v>
      </c>
      <c r="E2523">
        <v>0</v>
      </c>
    </row>
    <row r="2524" spans="1:5" x14ac:dyDescent="0.25">
      <c r="A2524" s="21">
        <v>2528</v>
      </c>
      <c r="B2524" t="s">
        <v>4824</v>
      </c>
      <c r="C2524" t="s">
        <v>2327</v>
      </c>
      <c r="D2524">
        <v>1.52</v>
      </c>
      <c r="E2524">
        <v>0</v>
      </c>
    </row>
    <row r="2525" spans="1:5" x14ac:dyDescent="0.25">
      <c r="A2525" s="21">
        <v>2529</v>
      </c>
      <c r="B2525" t="s">
        <v>4825</v>
      </c>
      <c r="C2525" t="s">
        <v>4826</v>
      </c>
      <c r="D2525">
        <v>1.8E-5</v>
      </c>
      <c r="E2525">
        <v>0</v>
      </c>
    </row>
    <row r="2526" spans="1:5" x14ac:dyDescent="0.25">
      <c r="A2526" s="21">
        <v>2530</v>
      </c>
      <c r="B2526" t="s">
        <v>4827</v>
      </c>
      <c r="C2526" t="s">
        <v>2458</v>
      </c>
      <c r="D2526">
        <v>8.086248E-2</v>
      </c>
      <c r="E2526">
        <v>6.4</v>
      </c>
    </row>
    <row r="2527" spans="1:5" x14ac:dyDescent="0.25">
      <c r="A2527" s="21">
        <v>2531</v>
      </c>
      <c r="B2527" t="s">
        <v>4828</v>
      </c>
      <c r="C2527" t="s">
        <v>4829</v>
      </c>
      <c r="D2527">
        <v>1.400619E-2</v>
      </c>
      <c r="E2527">
        <v>-3.4</v>
      </c>
    </row>
    <row r="2528" spans="1:5" x14ac:dyDescent="0.25">
      <c r="A2528" s="21">
        <v>2532</v>
      </c>
      <c r="B2528" t="s">
        <v>4830</v>
      </c>
      <c r="C2528" t="s">
        <v>4831</v>
      </c>
      <c r="D2528">
        <v>2.4685499999999999E-3</v>
      </c>
      <c r="E2528">
        <v>0</v>
      </c>
    </row>
    <row r="2529" spans="1:5" x14ac:dyDescent="0.25">
      <c r="A2529" s="21">
        <v>2533</v>
      </c>
      <c r="B2529" t="s">
        <v>4832</v>
      </c>
      <c r="C2529" t="s">
        <v>4833</v>
      </c>
      <c r="D2529">
        <v>4.4569E-4</v>
      </c>
      <c r="E2529">
        <v>-7.8</v>
      </c>
    </row>
    <row r="2530" spans="1:5" x14ac:dyDescent="0.25">
      <c r="A2530" s="21">
        <v>2534</v>
      </c>
      <c r="B2530" t="s">
        <v>4834</v>
      </c>
      <c r="C2530" t="s">
        <v>4835</v>
      </c>
      <c r="D2530">
        <v>1.7400200000000001E-3</v>
      </c>
      <c r="E2530">
        <v>0</v>
      </c>
    </row>
    <row r="2531" spans="1:5" x14ac:dyDescent="0.25">
      <c r="A2531" s="21">
        <v>2535</v>
      </c>
      <c r="B2531" t="s">
        <v>4836</v>
      </c>
      <c r="C2531" t="s">
        <v>4837</v>
      </c>
      <c r="D2531">
        <v>2.3247400000000001E-3</v>
      </c>
      <c r="E2531">
        <v>0</v>
      </c>
    </row>
    <row r="2532" spans="1:5" x14ac:dyDescent="0.25">
      <c r="A2532" s="21">
        <v>2536</v>
      </c>
      <c r="B2532" t="s">
        <v>4838</v>
      </c>
      <c r="C2532" t="s">
        <v>4839</v>
      </c>
      <c r="D2532">
        <v>3.0193190000000002E-2</v>
      </c>
      <c r="E2532">
        <v>0</v>
      </c>
    </row>
    <row r="2533" spans="1:5" x14ac:dyDescent="0.25">
      <c r="A2533" s="21">
        <v>2537</v>
      </c>
      <c r="B2533" t="s">
        <v>4840</v>
      </c>
      <c r="C2533" t="s">
        <v>4363</v>
      </c>
      <c r="D2533">
        <v>1.1159500000000001E-3</v>
      </c>
      <c r="E2533">
        <v>0</v>
      </c>
    </row>
    <row r="2534" spans="1:5" x14ac:dyDescent="0.25">
      <c r="A2534" s="21">
        <v>2538</v>
      </c>
      <c r="B2534" t="s">
        <v>4841</v>
      </c>
      <c r="C2534" t="s">
        <v>4842</v>
      </c>
      <c r="D2534">
        <v>1.8385439999999999E-2</v>
      </c>
      <c r="E2534">
        <v>0</v>
      </c>
    </row>
    <row r="2535" spans="1:5" x14ac:dyDescent="0.25">
      <c r="A2535" s="21">
        <v>2539</v>
      </c>
      <c r="B2535" t="s">
        <v>4843</v>
      </c>
      <c r="C2535" t="s">
        <v>4844</v>
      </c>
      <c r="D2535">
        <v>2.84132E-3</v>
      </c>
      <c r="E2535">
        <v>0.4</v>
      </c>
    </row>
    <row r="2536" spans="1:5" x14ac:dyDescent="0.25">
      <c r="A2536" s="21">
        <v>2540</v>
      </c>
      <c r="B2536" t="s">
        <v>4845</v>
      </c>
      <c r="C2536" t="s">
        <v>4846</v>
      </c>
      <c r="D2536">
        <v>2.8591000000000001E-4</v>
      </c>
      <c r="E2536">
        <v>-3</v>
      </c>
    </row>
    <row r="2537" spans="1:5" x14ac:dyDescent="0.25">
      <c r="A2537" s="21">
        <v>2541</v>
      </c>
      <c r="B2537" t="s">
        <v>4847</v>
      </c>
      <c r="C2537" t="s">
        <v>4848</v>
      </c>
      <c r="D2537">
        <v>4.7089999999999996E-3</v>
      </c>
      <c r="E2537">
        <v>0</v>
      </c>
    </row>
    <row r="2538" spans="1:5" x14ac:dyDescent="0.25">
      <c r="A2538" s="21">
        <v>2542</v>
      </c>
      <c r="B2538" t="s">
        <v>4849</v>
      </c>
      <c r="C2538" t="s">
        <v>4850</v>
      </c>
      <c r="D2538">
        <v>5.7870999999999997E-4</v>
      </c>
      <c r="E2538">
        <v>0</v>
      </c>
    </row>
    <row r="2539" spans="1:5" x14ac:dyDescent="0.25">
      <c r="A2539" s="21">
        <v>2543</v>
      </c>
      <c r="B2539" t="s">
        <v>4851</v>
      </c>
      <c r="C2539" t="s">
        <v>4851</v>
      </c>
      <c r="D2539">
        <v>0.124596</v>
      </c>
      <c r="E2539">
        <v>40.799999999999997</v>
      </c>
    </row>
    <row r="2540" spans="1:5" x14ac:dyDescent="0.25">
      <c r="A2540" s="21">
        <v>2544</v>
      </c>
      <c r="B2540" t="s">
        <v>4852</v>
      </c>
      <c r="C2540" t="s">
        <v>4853</v>
      </c>
      <c r="D2540">
        <v>7.0291900000000003E-3</v>
      </c>
      <c r="E2540">
        <v>0</v>
      </c>
    </row>
    <row r="2541" spans="1:5" x14ac:dyDescent="0.25">
      <c r="A2541" s="21">
        <v>2545</v>
      </c>
      <c r="B2541" t="s">
        <v>4854</v>
      </c>
      <c r="C2541" t="s">
        <v>4855</v>
      </c>
      <c r="D2541">
        <v>1.4741E-4</v>
      </c>
      <c r="E2541">
        <v>0</v>
      </c>
    </row>
    <row r="2542" spans="1:5" x14ac:dyDescent="0.25">
      <c r="A2542" s="21">
        <v>2546</v>
      </c>
      <c r="B2542" t="s">
        <v>4856</v>
      </c>
      <c r="C2542" t="s">
        <v>4857</v>
      </c>
      <c r="D2542">
        <v>7.1422E-4</v>
      </c>
      <c r="E2542">
        <v>12.2</v>
      </c>
    </row>
    <row r="2543" spans="1:5" x14ac:dyDescent="0.25">
      <c r="A2543" s="21">
        <v>2547</v>
      </c>
      <c r="B2543" t="s">
        <v>4858</v>
      </c>
      <c r="C2543" t="s">
        <v>4759</v>
      </c>
      <c r="D2543">
        <v>2.8768000000000001E-4</v>
      </c>
      <c r="E2543">
        <v>0.9</v>
      </c>
    </row>
    <row r="2544" spans="1:5" x14ac:dyDescent="0.25">
      <c r="A2544" s="21">
        <v>2548</v>
      </c>
      <c r="B2544" t="s">
        <v>4859</v>
      </c>
      <c r="C2544" t="s">
        <v>851</v>
      </c>
      <c r="D2544">
        <v>8.4468E-4</v>
      </c>
      <c r="E2544">
        <v>0</v>
      </c>
    </row>
    <row r="2545" spans="1:5" x14ac:dyDescent="0.25">
      <c r="A2545" s="21">
        <v>2549</v>
      </c>
      <c r="B2545" t="s">
        <v>4860</v>
      </c>
      <c r="C2545" t="s">
        <v>4861</v>
      </c>
      <c r="D2545">
        <v>1.56</v>
      </c>
      <c r="E2545">
        <v>0</v>
      </c>
    </row>
    <row r="2546" spans="1:5" x14ac:dyDescent="0.25">
      <c r="A2546" s="21">
        <v>2550</v>
      </c>
      <c r="B2546" t="s">
        <v>4862</v>
      </c>
      <c r="C2546" t="s">
        <v>4863</v>
      </c>
      <c r="D2546">
        <v>2.5242540000000001E-2</v>
      </c>
      <c r="E2546">
        <v>0</v>
      </c>
    </row>
    <row r="2547" spans="1:5" x14ac:dyDescent="0.25">
      <c r="A2547" s="21">
        <v>2551</v>
      </c>
      <c r="B2547" t="s">
        <v>4864</v>
      </c>
      <c r="C2547" t="s">
        <v>4865</v>
      </c>
      <c r="D2547">
        <v>2.7626879999999999E-2</v>
      </c>
      <c r="E2547">
        <v>4608.8</v>
      </c>
    </row>
    <row r="2548" spans="1:5" x14ac:dyDescent="0.25">
      <c r="A2548" s="21">
        <v>2552</v>
      </c>
      <c r="B2548" t="s">
        <v>4866</v>
      </c>
      <c r="C2548" t="s">
        <v>4867</v>
      </c>
      <c r="D2548">
        <v>1.510128E-2</v>
      </c>
      <c r="E2548">
        <v>-0.4</v>
      </c>
    </row>
    <row r="2549" spans="1:5" x14ac:dyDescent="0.25">
      <c r="A2549" s="21">
        <v>2553</v>
      </c>
      <c r="B2549" t="s">
        <v>4868</v>
      </c>
      <c r="C2549" t="s">
        <v>4868</v>
      </c>
      <c r="D2549">
        <v>9.6486499999999999E-3</v>
      </c>
      <c r="E2549">
        <v>-5.2</v>
      </c>
    </row>
    <row r="2550" spans="1:5" x14ac:dyDescent="0.25">
      <c r="A2550" s="21">
        <v>2554</v>
      </c>
      <c r="B2550" t="s">
        <v>4869</v>
      </c>
      <c r="C2550" t="s">
        <v>4870</v>
      </c>
      <c r="D2550">
        <v>2.1206699999999998E-3</v>
      </c>
      <c r="E2550">
        <v>0.1</v>
      </c>
    </row>
    <row r="2551" spans="1:5" x14ac:dyDescent="0.25">
      <c r="A2551" s="21">
        <v>2555</v>
      </c>
      <c r="B2551" t="s">
        <v>4871</v>
      </c>
      <c r="C2551" t="s">
        <v>4872</v>
      </c>
      <c r="D2551">
        <v>1.0612099999999999E-3</v>
      </c>
      <c r="E2551">
        <v>-9.9</v>
      </c>
    </row>
    <row r="2552" spans="1:5" x14ac:dyDescent="0.25">
      <c r="A2552" s="21">
        <v>2556</v>
      </c>
      <c r="B2552" t="s">
        <v>4873</v>
      </c>
      <c r="C2552" t="s">
        <v>1647</v>
      </c>
      <c r="D2552">
        <v>8.2833200000000003E-3</v>
      </c>
      <c r="E2552">
        <v>0.4</v>
      </c>
    </row>
    <row r="2553" spans="1:5" x14ac:dyDescent="0.25">
      <c r="A2553" s="21">
        <v>2557</v>
      </c>
      <c r="B2553" t="s">
        <v>4874</v>
      </c>
      <c r="C2553" t="s">
        <v>4875</v>
      </c>
      <c r="D2553">
        <v>1.8196499999999999E-3</v>
      </c>
      <c r="E2553">
        <v>-0.7</v>
      </c>
    </row>
    <row r="2554" spans="1:5" x14ac:dyDescent="0.25">
      <c r="A2554" s="21">
        <v>2558</v>
      </c>
      <c r="B2554" t="s">
        <v>4876</v>
      </c>
      <c r="C2554" t="s">
        <v>4877</v>
      </c>
      <c r="D2554">
        <v>9.5585199999999992E-3</v>
      </c>
      <c r="E2554">
        <v>-14.8</v>
      </c>
    </row>
    <row r="2555" spans="1:5" x14ac:dyDescent="0.25">
      <c r="A2555" s="21">
        <v>2559</v>
      </c>
      <c r="B2555" t="s">
        <v>4878</v>
      </c>
      <c r="C2555" t="s">
        <v>4879</v>
      </c>
      <c r="D2555">
        <v>8.6300000000000004E-6</v>
      </c>
      <c r="E2555">
        <v>26.5</v>
      </c>
    </row>
    <row r="2556" spans="1:5" x14ac:dyDescent="0.25">
      <c r="A2556" s="21">
        <v>2560</v>
      </c>
      <c r="B2556" t="s">
        <v>4880</v>
      </c>
      <c r="C2556" t="s">
        <v>4881</v>
      </c>
      <c r="D2556">
        <v>3.3128999999999998E-4</v>
      </c>
      <c r="E2556">
        <v>87.1</v>
      </c>
    </row>
    <row r="2557" spans="1:5" x14ac:dyDescent="0.25">
      <c r="A2557" s="21">
        <v>2561</v>
      </c>
      <c r="B2557" t="s">
        <v>4882</v>
      </c>
      <c r="C2557" t="s">
        <v>4883</v>
      </c>
      <c r="D2557">
        <v>1.36273E-2</v>
      </c>
      <c r="E2557">
        <v>0</v>
      </c>
    </row>
    <row r="2558" spans="1:5" x14ac:dyDescent="0.25">
      <c r="A2558" s="21">
        <v>2562</v>
      </c>
      <c r="B2558" t="s">
        <v>4884</v>
      </c>
      <c r="C2558" t="s">
        <v>4885</v>
      </c>
      <c r="D2558">
        <v>1.2180140000000001E-2</v>
      </c>
      <c r="E2558">
        <v>0</v>
      </c>
    </row>
    <row r="2559" spans="1:5" x14ac:dyDescent="0.25">
      <c r="A2559" s="21">
        <v>2563</v>
      </c>
      <c r="B2559" t="s">
        <v>4886</v>
      </c>
      <c r="C2559" t="s">
        <v>4887</v>
      </c>
      <c r="D2559">
        <v>9.0019999999999995E-5</v>
      </c>
      <c r="E2559">
        <v>0</v>
      </c>
    </row>
    <row r="2560" spans="1:5" x14ac:dyDescent="0.25">
      <c r="A2560" s="21">
        <v>2564</v>
      </c>
      <c r="B2560" t="s">
        <v>4888</v>
      </c>
      <c r="C2560" t="s">
        <v>4889</v>
      </c>
      <c r="D2560">
        <v>1.30459E-3</v>
      </c>
      <c r="E2560">
        <v>0</v>
      </c>
    </row>
    <row r="2561" spans="1:5" x14ac:dyDescent="0.25">
      <c r="A2561" s="21">
        <v>2565</v>
      </c>
      <c r="B2561" t="s">
        <v>4890</v>
      </c>
      <c r="C2561" t="s">
        <v>4891</v>
      </c>
      <c r="D2561">
        <v>4.5225580000000001E-2</v>
      </c>
      <c r="E2561">
        <v>0</v>
      </c>
    </row>
    <row r="2562" spans="1:5" x14ac:dyDescent="0.25">
      <c r="A2562" s="21">
        <v>2566</v>
      </c>
      <c r="B2562" t="s">
        <v>4892</v>
      </c>
      <c r="C2562" t="s">
        <v>4893</v>
      </c>
      <c r="D2562">
        <v>9.0162100000000002E-3</v>
      </c>
      <c r="E2562">
        <v>0</v>
      </c>
    </row>
    <row r="2563" spans="1:5" x14ac:dyDescent="0.25">
      <c r="A2563" s="21">
        <v>2567</v>
      </c>
      <c r="B2563" t="s">
        <v>4894</v>
      </c>
      <c r="C2563" t="s">
        <v>4895</v>
      </c>
      <c r="D2563">
        <v>1.71977E-3</v>
      </c>
      <c r="E2563">
        <v>0</v>
      </c>
    </row>
    <row r="2564" spans="1:5" x14ac:dyDescent="0.25">
      <c r="A2564" s="21">
        <v>2568</v>
      </c>
      <c r="B2564" t="s">
        <v>4896</v>
      </c>
      <c r="C2564" t="s">
        <v>4897</v>
      </c>
      <c r="D2564">
        <v>4.5658780000000003E-2</v>
      </c>
      <c r="E2564">
        <v>5</v>
      </c>
    </row>
    <row r="2565" spans="1:5" x14ac:dyDescent="0.25">
      <c r="A2565" s="21">
        <v>2569</v>
      </c>
      <c r="B2565" t="s">
        <v>4898</v>
      </c>
      <c r="C2565" t="s">
        <v>4899</v>
      </c>
      <c r="D2565">
        <v>5.4289999999999997E-5</v>
      </c>
      <c r="E2565">
        <v>1.9</v>
      </c>
    </row>
    <row r="2566" spans="1:5" x14ac:dyDescent="0.25">
      <c r="A2566" s="21">
        <v>2570</v>
      </c>
      <c r="B2566" t="s">
        <v>4900</v>
      </c>
      <c r="C2566" t="s">
        <v>4376</v>
      </c>
      <c r="D2566">
        <v>1.4113540000000001E-2</v>
      </c>
      <c r="E2566">
        <v>0.1</v>
      </c>
    </row>
    <row r="2567" spans="1:5" x14ac:dyDescent="0.25">
      <c r="A2567" s="21">
        <v>2571</v>
      </c>
      <c r="B2567" t="s">
        <v>4901</v>
      </c>
      <c r="C2567" t="s">
        <v>4902</v>
      </c>
      <c r="D2567">
        <v>1.2928099999999999E-3</v>
      </c>
      <c r="E2567">
        <v>0</v>
      </c>
    </row>
    <row r="2568" spans="1:5" x14ac:dyDescent="0.25">
      <c r="A2568" s="21">
        <v>2572</v>
      </c>
      <c r="B2568" t="s">
        <v>4903</v>
      </c>
      <c r="C2568" t="s">
        <v>4904</v>
      </c>
      <c r="D2568">
        <v>1.8835569999999999E-2</v>
      </c>
      <c r="E2568">
        <v>4.5999999999999996</v>
      </c>
    </row>
    <row r="2569" spans="1:5" x14ac:dyDescent="0.25">
      <c r="A2569" s="21">
        <v>2573</v>
      </c>
      <c r="B2569" t="s">
        <v>4905</v>
      </c>
      <c r="C2569" t="s">
        <v>4906</v>
      </c>
      <c r="D2569">
        <v>5.49E-6</v>
      </c>
      <c r="E2569">
        <v>10.1</v>
      </c>
    </row>
    <row r="2570" spans="1:5" x14ac:dyDescent="0.25">
      <c r="A2570" s="21">
        <v>2574</v>
      </c>
      <c r="B2570" t="s">
        <v>4907</v>
      </c>
      <c r="C2570" t="s">
        <v>4908</v>
      </c>
      <c r="D2570">
        <v>8.6255999999999995E-4</v>
      </c>
      <c r="E2570">
        <v>4</v>
      </c>
    </row>
    <row r="2571" spans="1:5" x14ac:dyDescent="0.25">
      <c r="A2571" s="21">
        <v>2575</v>
      </c>
      <c r="B2571" t="s">
        <v>4909</v>
      </c>
      <c r="C2571" t="s">
        <v>4910</v>
      </c>
      <c r="D2571">
        <v>6.9691390000000006E-2</v>
      </c>
      <c r="E2571">
        <v>0</v>
      </c>
    </row>
    <row r="2572" spans="1:5" x14ac:dyDescent="0.25">
      <c r="A2572" s="21">
        <v>2576</v>
      </c>
      <c r="B2572" t="s">
        <v>4911</v>
      </c>
      <c r="C2572" t="s">
        <v>4912</v>
      </c>
      <c r="D2572">
        <v>1.1730899999999999E-3</v>
      </c>
      <c r="E2572">
        <v>6.2</v>
      </c>
    </row>
    <row r="2573" spans="1:5" x14ac:dyDescent="0.25">
      <c r="A2573" s="21">
        <v>2577</v>
      </c>
      <c r="B2573" t="s">
        <v>4913</v>
      </c>
      <c r="C2573" t="s">
        <v>1389</v>
      </c>
      <c r="D2573">
        <v>0.72428700000000001</v>
      </c>
      <c r="E2573">
        <v>-10.5</v>
      </c>
    </row>
    <row r="2574" spans="1:5" x14ac:dyDescent="0.25">
      <c r="A2574" s="21">
        <v>2578</v>
      </c>
      <c r="B2574" t="s">
        <v>4914</v>
      </c>
      <c r="C2574" t="s">
        <v>4915</v>
      </c>
      <c r="D2574">
        <v>1.0912999999999999E-4</v>
      </c>
      <c r="E2574">
        <v>0</v>
      </c>
    </row>
    <row r="2575" spans="1:5" x14ac:dyDescent="0.25">
      <c r="A2575" s="21">
        <v>2579</v>
      </c>
      <c r="B2575" t="s">
        <v>4916</v>
      </c>
      <c r="C2575" t="s">
        <v>4917</v>
      </c>
      <c r="D2575">
        <v>54.64</v>
      </c>
      <c r="E2575">
        <v>5.4</v>
      </c>
    </row>
    <row r="2576" spans="1:5" x14ac:dyDescent="0.25">
      <c r="A2576" s="21">
        <v>2580</v>
      </c>
      <c r="B2576" t="s">
        <v>4918</v>
      </c>
      <c r="C2576" t="s">
        <v>4919</v>
      </c>
      <c r="D2576">
        <v>8.2649000000000004E-4</v>
      </c>
      <c r="E2576">
        <v>-2.8</v>
      </c>
    </row>
    <row r="2577" spans="1:5" x14ac:dyDescent="0.25">
      <c r="A2577" s="21">
        <v>2581</v>
      </c>
      <c r="B2577" t="s">
        <v>4920</v>
      </c>
      <c r="C2577" t="s">
        <v>4921</v>
      </c>
      <c r="D2577">
        <v>1.9700000000000002E-6</v>
      </c>
      <c r="E2577">
        <v>0</v>
      </c>
    </row>
    <row r="2578" spans="1:5" x14ac:dyDescent="0.25">
      <c r="A2578" s="21">
        <v>2582</v>
      </c>
      <c r="B2578" t="s">
        <v>4922</v>
      </c>
      <c r="C2578" t="s">
        <v>4923</v>
      </c>
      <c r="D2578">
        <v>1.06119E-3</v>
      </c>
      <c r="E2578">
        <v>0</v>
      </c>
    </row>
    <row r="2579" spans="1:5" x14ac:dyDescent="0.25">
      <c r="A2579" s="21">
        <v>2583</v>
      </c>
      <c r="B2579" t="s">
        <v>4924</v>
      </c>
      <c r="C2579" t="s">
        <v>2049</v>
      </c>
      <c r="D2579">
        <v>8.8398850000000001E-2</v>
      </c>
      <c r="E2579">
        <v>0</v>
      </c>
    </row>
    <row r="2580" spans="1:5" x14ac:dyDescent="0.25">
      <c r="A2580" s="21">
        <v>2584</v>
      </c>
      <c r="B2580" t="s">
        <v>4925</v>
      </c>
      <c r="C2580" t="s">
        <v>4925</v>
      </c>
      <c r="D2580">
        <v>6.4852309999999996E-2</v>
      </c>
      <c r="E2580">
        <v>0.1</v>
      </c>
    </row>
    <row r="2581" spans="1:5" x14ac:dyDescent="0.25">
      <c r="A2581" s="21">
        <v>2585</v>
      </c>
      <c r="B2581" t="s">
        <v>4926</v>
      </c>
      <c r="C2581" t="s">
        <v>4927</v>
      </c>
      <c r="D2581">
        <v>7.8010940000000001E-2</v>
      </c>
      <c r="E2581">
        <v>0</v>
      </c>
    </row>
    <row r="2582" spans="1:5" x14ac:dyDescent="0.25">
      <c r="A2582" s="21">
        <v>2586</v>
      </c>
      <c r="B2582" t="s">
        <v>4928</v>
      </c>
      <c r="C2582" t="s">
        <v>4929</v>
      </c>
      <c r="D2582">
        <v>0.17108699999999999</v>
      </c>
      <c r="E2582">
        <v>-0.4</v>
      </c>
    </row>
    <row r="2583" spans="1:5" x14ac:dyDescent="0.25">
      <c r="A2583" s="21">
        <v>2587</v>
      </c>
      <c r="B2583" t="s">
        <v>4930</v>
      </c>
      <c r="C2583" t="s">
        <v>4931</v>
      </c>
      <c r="D2583">
        <v>3.2530000000000002E-5</v>
      </c>
      <c r="E2583">
        <v>4.0999999999999996</v>
      </c>
    </row>
    <row r="2584" spans="1:5" x14ac:dyDescent="0.25">
      <c r="A2584" s="21">
        <v>2588</v>
      </c>
      <c r="B2584" t="s">
        <v>4932</v>
      </c>
      <c r="C2584" t="s">
        <v>4933</v>
      </c>
      <c r="D2584">
        <v>1.1864899999999999E-3</v>
      </c>
      <c r="E2584">
        <v>5.2</v>
      </c>
    </row>
    <row r="2585" spans="1:5" x14ac:dyDescent="0.25">
      <c r="A2585" s="21">
        <v>2589</v>
      </c>
      <c r="B2585" t="s">
        <v>4934</v>
      </c>
      <c r="C2585" t="s">
        <v>4935</v>
      </c>
      <c r="D2585">
        <v>5.8135000000000001E-4</v>
      </c>
      <c r="E2585">
        <v>0</v>
      </c>
    </row>
    <row r="2586" spans="1:5" x14ac:dyDescent="0.25">
      <c r="A2586" s="21">
        <v>2590</v>
      </c>
      <c r="B2586" t="s">
        <v>4936</v>
      </c>
      <c r="C2586" t="s">
        <v>4937</v>
      </c>
      <c r="D2586">
        <v>2.5011470000000001E-2</v>
      </c>
      <c r="E2586">
        <v>59.7</v>
      </c>
    </row>
    <row r="2587" spans="1:5" x14ac:dyDescent="0.25">
      <c r="A2587" s="21">
        <v>2591</v>
      </c>
      <c r="B2587" t="s">
        <v>4938</v>
      </c>
      <c r="C2587" t="s">
        <v>4938</v>
      </c>
      <c r="D2587">
        <v>1.2147E-4</v>
      </c>
      <c r="E2587">
        <v>-17</v>
      </c>
    </row>
    <row r="2588" spans="1:5" x14ac:dyDescent="0.25">
      <c r="A2588" s="21">
        <v>2592</v>
      </c>
      <c r="B2588" t="s">
        <v>4939</v>
      </c>
      <c r="C2588" t="s">
        <v>4940</v>
      </c>
      <c r="D2588">
        <v>1.6703519999999999E-2</v>
      </c>
      <c r="E2588">
        <v>3.4</v>
      </c>
    </row>
    <row r="2589" spans="1:5" x14ac:dyDescent="0.25">
      <c r="A2589" s="21">
        <v>2593</v>
      </c>
      <c r="B2589" t="s">
        <v>4941</v>
      </c>
      <c r="C2589" t="s">
        <v>4942</v>
      </c>
      <c r="D2589">
        <v>2.0069999999999999E-5</v>
      </c>
      <c r="E2589">
        <v>0</v>
      </c>
    </row>
    <row r="2590" spans="1:5" x14ac:dyDescent="0.25">
      <c r="A2590" s="21">
        <v>2594</v>
      </c>
      <c r="B2590" t="s">
        <v>4943</v>
      </c>
      <c r="C2590" t="s">
        <v>4944</v>
      </c>
      <c r="D2590">
        <v>5.4064E-4</v>
      </c>
      <c r="E2590">
        <v>0</v>
      </c>
    </row>
    <row r="2591" spans="1:5" x14ac:dyDescent="0.25">
      <c r="A2591" s="21">
        <v>2595</v>
      </c>
      <c r="B2591" t="s">
        <v>4945</v>
      </c>
      <c r="C2591" t="s">
        <v>4946</v>
      </c>
      <c r="D2591">
        <v>3.9018000000000001E-4</v>
      </c>
      <c r="E2591">
        <v>0.8</v>
      </c>
    </row>
    <row r="2592" spans="1:5" x14ac:dyDescent="0.25">
      <c r="A2592" s="21">
        <v>2596</v>
      </c>
      <c r="B2592" t="s">
        <v>4947</v>
      </c>
      <c r="C2592" t="s">
        <v>4948</v>
      </c>
      <c r="D2592">
        <v>1.348E-5</v>
      </c>
      <c r="E2592">
        <v>-5.4</v>
      </c>
    </row>
    <row r="2593" spans="1:5" x14ac:dyDescent="0.25">
      <c r="A2593" s="21">
        <v>2597</v>
      </c>
      <c r="B2593" t="s">
        <v>4949</v>
      </c>
      <c r="C2593" t="s">
        <v>4950</v>
      </c>
      <c r="D2593">
        <v>0.119958</v>
      </c>
      <c r="E2593">
        <v>-33.1</v>
      </c>
    </row>
    <row r="2594" spans="1:5" x14ac:dyDescent="0.25">
      <c r="A2594" s="21">
        <v>2598</v>
      </c>
      <c r="B2594" t="s">
        <v>4951</v>
      </c>
      <c r="C2594" t="s">
        <v>4952</v>
      </c>
      <c r="D2594">
        <v>0.13289200000000001</v>
      </c>
      <c r="E2594">
        <v>2.5</v>
      </c>
    </row>
    <row r="2595" spans="1:5" x14ac:dyDescent="0.25">
      <c r="A2595" s="21">
        <v>2599</v>
      </c>
      <c r="B2595" t="s">
        <v>4953</v>
      </c>
      <c r="C2595" t="s">
        <v>4954</v>
      </c>
      <c r="D2595">
        <v>0.83150900000000005</v>
      </c>
      <c r="E2595">
        <v>-4</v>
      </c>
    </row>
    <row r="2596" spans="1:5" x14ac:dyDescent="0.25">
      <c r="A2596" s="21">
        <v>2600</v>
      </c>
      <c r="B2596" t="s">
        <v>4955</v>
      </c>
      <c r="C2596" t="s">
        <v>4956</v>
      </c>
      <c r="D2596">
        <v>2.2926000000000001E-4</v>
      </c>
      <c r="E2596">
        <v>0</v>
      </c>
    </row>
    <row r="2597" spans="1:5" x14ac:dyDescent="0.25">
      <c r="A2597" s="21">
        <v>2601</v>
      </c>
      <c r="B2597" t="s">
        <v>4957</v>
      </c>
      <c r="C2597" t="s">
        <v>4958</v>
      </c>
      <c r="D2597">
        <v>0.14918600000000001</v>
      </c>
      <c r="E2597">
        <v>14.9</v>
      </c>
    </row>
    <row r="2598" spans="1:5" x14ac:dyDescent="0.25">
      <c r="A2598" s="21">
        <v>2602</v>
      </c>
      <c r="B2598" t="s">
        <v>4959</v>
      </c>
      <c r="C2598" t="s">
        <v>4960</v>
      </c>
      <c r="D2598">
        <v>4.6238199999999998E-3</v>
      </c>
      <c r="E2598">
        <v>-0.6</v>
      </c>
    </row>
    <row r="2599" spans="1:5" x14ac:dyDescent="0.25">
      <c r="A2599" s="21">
        <v>2603</v>
      </c>
      <c r="B2599" t="s">
        <v>4961</v>
      </c>
      <c r="C2599" t="s">
        <v>4962</v>
      </c>
      <c r="D2599">
        <v>4.2041490000000001E-2</v>
      </c>
      <c r="E2599">
        <v>2.7</v>
      </c>
    </row>
    <row r="2600" spans="1:5" x14ac:dyDescent="0.25">
      <c r="A2600" s="21">
        <v>2604</v>
      </c>
      <c r="B2600" t="s">
        <v>4963</v>
      </c>
      <c r="C2600" t="s">
        <v>3485</v>
      </c>
      <c r="D2600">
        <v>1.431E-5</v>
      </c>
      <c r="E2600">
        <v>-39.9</v>
      </c>
    </row>
    <row r="2601" spans="1:5" x14ac:dyDescent="0.25">
      <c r="A2601" s="21">
        <v>2605</v>
      </c>
      <c r="B2601" t="s">
        <v>4964</v>
      </c>
      <c r="C2601" t="s">
        <v>4965</v>
      </c>
      <c r="D2601">
        <v>0.15799299999999999</v>
      </c>
      <c r="E2601">
        <v>7.2</v>
      </c>
    </row>
    <row r="2602" spans="1:5" x14ac:dyDescent="0.25">
      <c r="A2602" s="21">
        <v>2606</v>
      </c>
      <c r="B2602" t="s">
        <v>4966</v>
      </c>
      <c r="C2602" t="s">
        <v>4056</v>
      </c>
      <c r="D2602">
        <v>7.5970000000000006E-5</v>
      </c>
      <c r="E2602">
        <v>6.9</v>
      </c>
    </row>
    <row r="2603" spans="1:5" x14ac:dyDescent="0.25">
      <c r="A2603" s="21">
        <v>2607</v>
      </c>
      <c r="B2603" t="s">
        <v>4967</v>
      </c>
      <c r="C2603" t="s">
        <v>4968</v>
      </c>
      <c r="D2603">
        <v>3.2299E-3</v>
      </c>
      <c r="E2603">
        <v>0</v>
      </c>
    </row>
    <row r="2604" spans="1:5" x14ac:dyDescent="0.25">
      <c r="A2604" s="21">
        <v>2608</v>
      </c>
      <c r="B2604" t="s">
        <v>4969</v>
      </c>
      <c r="C2604" t="s">
        <v>4970</v>
      </c>
      <c r="D2604">
        <v>1.133413E-2</v>
      </c>
      <c r="E2604">
        <v>0</v>
      </c>
    </row>
    <row r="2605" spans="1:5" x14ac:dyDescent="0.25">
      <c r="A2605" s="21">
        <v>2609</v>
      </c>
      <c r="B2605" t="s">
        <v>4971</v>
      </c>
      <c r="C2605" t="s">
        <v>4972</v>
      </c>
      <c r="D2605">
        <v>1.474745E-2</v>
      </c>
      <c r="E2605">
        <v>0</v>
      </c>
    </row>
    <row r="2606" spans="1:5" x14ac:dyDescent="0.25">
      <c r="A2606" s="21">
        <v>2610</v>
      </c>
      <c r="B2606" t="s">
        <v>4973</v>
      </c>
      <c r="C2606" t="s">
        <v>4974</v>
      </c>
      <c r="D2606">
        <v>7.4654789999999999E-2</v>
      </c>
      <c r="E2606">
        <v>0</v>
      </c>
    </row>
    <row r="2607" spans="1:5" x14ac:dyDescent="0.25">
      <c r="A2607" s="21">
        <v>2611</v>
      </c>
      <c r="B2607" t="s">
        <v>4975</v>
      </c>
      <c r="C2607" t="s">
        <v>4976</v>
      </c>
      <c r="D2607">
        <v>5.9192999999999995E-4</v>
      </c>
      <c r="E2607">
        <v>0</v>
      </c>
    </row>
    <row r="2608" spans="1:5" x14ac:dyDescent="0.25">
      <c r="A2608" s="21">
        <v>2612</v>
      </c>
      <c r="B2608" t="s">
        <v>4977</v>
      </c>
      <c r="C2608" t="s">
        <v>4978</v>
      </c>
      <c r="D2608">
        <v>2.8757020000000001E-2</v>
      </c>
      <c r="E2608">
        <v>-28.2</v>
      </c>
    </row>
    <row r="2609" spans="1:5" x14ac:dyDescent="0.25">
      <c r="A2609" s="21">
        <v>2613</v>
      </c>
      <c r="B2609" t="s">
        <v>4979</v>
      </c>
      <c r="C2609" t="s">
        <v>4980</v>
      </c>
      <c r="D2609">
        <v>6.9E-6</v>
      </c>
      <c r="E2609">
        <v>72.099999999999994</v>
      </c>
    </row>
    <row r="2610" spans="1:5" x14ac:dyDescent="0.25">
      <c r="A2610" s="21">
        <v>2614</v>
      </c>
      <c r="B2610" t="s">
        <v>4981</v>
      </c>
      <c r="C2610" t="s">
        <v>1891</v>
      </c>
      <c r="D2610">
        <v>9.322598E-2</v>
      </c>
      <c r="E2610">
        <v>88</v>
      </c>
    </row>
    <row r="2611" spans="1:5" x14ac:dyDescent="0.25">
      <c r="A2611" s="21">
        <v>2615</v>
      </c>
      <c r="B2611" t="s">
        <v>4982</v>
      </c>
      <c r="C2611" t="s">
        <v>4983</v>
      </c>
      <c r="D2611">
        <v>2.170149E-2</v>
      </c>
      <c r="E2611">
        <v>32.1</v>
      </c>
    </row>
    <row r="2612" spans="1:5" x14ac:dyDescent="0.25">
      <c r="A2612" s="21">
        <v>2616</v>
      </c>
      <c r="B2612" t="s">
        <v>4984</v>
      </c>
      <c r="C2612" t="s">
        <v>4985</v>
      </c>
      <c r="D2612">
        <v>5.8124000000000001E-4</v>
      </c>
      <c r="E2612">
        <v>0</v>
      </c>
    </row>
    <row r="2613" spans="1:5" x14ac:dyDescent="0.25">
      <c r="A2613" s="21">
        <v>2617</v>
      </c>
      <c r="B2613" t="s">
        <v>4986</v>
      </c>
      <c r="C2613" t="s">
        <v>3438</v>
      </c>
      <c r="D2613">
        <v>0.53175300000000003</v>
      </c>
      <c r="E2613">
        <v>5.7</v>
      </c>
    </row>
    <row r="2614" spans="1:5" x14ac:dyDescent="0.25">
      <c r="A2614" s="21">
        <v>2618</v>
      </c>
      <c r="B2614" t="s">
        <v>4987</v>
      </c>
      <c r="C2614" t="s">
        <v>4988</v>
      </c>
      <c r="D2614">
        <v>0.12882399999999999</v>
      </c>
      <c r="E2614">
        <v>0</v>
      </c>
    </row>
    <row r="2615" spans="1:5" x14ac:dyDescent="0.25">
      <c r="A2615" s="21">
        <v>2619</v>
      </c>
      <c r="B2615" t="s">
        <v>4989</v>
      </c>
      <c r="C2615" t="s">
        <v>4990</v>
      </c>
      <c r="D2615">
        <v>1.9170000000000001E-5</v>
      </c>
      <c r="E2615">
        <v>-46.7</v>
      </c>
    </row>
    <row r="2616" spans="1:5" x14ac:dyDescent="0.25">
      <c r="A2616" s="21">
        <v>2620</v>
      </c>
      <c r="B2616" t="s">
        <v>26</v>
      </c>
      <c r="C2616" t="s">
        <v>4991</v>
      </c>
      <c r="D2616">
        <v>218.9</v>
      </c>
      <c r="E2616">
        <v>9.6999999999999993</v>
      </c>
    </row>
    <row r="2617" spans="1:5" x14ac:dyDescent="0.25">
      <c r="A2617" s="21">
        <v>2621</v>
      </c>
      <c r="B2617" t="s">
        <v>4992</v>
      </c>
      <c r="C2617" t="s">
        <v>4993</v>
      </c>
      <c r="D2617">
        <v>8.0057099999999992E-3</v>
      </c>
      <c r="E2617">
        <v>0</v>
      </c>
    </row>
    <row r="2618" spans="1:5" x14ac:dyDescent="0.25">
      <c r="A2618" s="21">
        <v>2622</v>
      </c>
      <c r="B2618" t="s">
        <v>4994</v>
      </c>
      <c r="C2618" t="s">
        <v>4994</v>
      </c>
      <c r="D2618">
        <v>0.32060499999999997</v>
      </c>
      <c r="E2618">
        <v>-2.8</v>
      </c>
    </row>
    <row r="2619" spans="1:5" x14ac:dyDescent="0.25">
      <c r="A2619" s="21">
        <v>2623</v>
      </c>
      <c r="B2619" t="s">
        <v>4995</v>
      </c>
      <c r="C2619" t="s">
        <v>4996</v>
      </c>
      <c r="D2619">
        <v>0.17388899999999999</v>
      </c>
      <c r="E2619">
        <v>0</v>
      </c>
    </row>
    <row r="2620" spans="1:5" x14ac:dyDescent="0.25">
      <c r="A2620" s="21">
        <v>2624</v>
      </c>
      <c r="B2620" t="s">
        <v>4997</v>
      </c>
      <c r="C2620" t="s">
        <v>4998</v>
      </c>
      <c r="D2620">
        <v>1.7689999999999998E-5</v>
      </c>
      <c r="E2620">
        <v>0.2</v>
      </c>
    </row>
    <row r="2621" spans="1:5" x14ac:dyDescent="0.25">
      <c r="A2621" s="21">
        <v>2625</v>
      </c>
      <c r="B2621" t="s">
        <v>4999</v>
      </c>
      <c r="C2621" t="s">
        <v>5000</v>
      </c>
      <c r="D2621">
        <v>27.96</v>
      </c>
      <c r="E2621">
        <v>4</v>
      </c>
    </row>
    <row r="2622" spans="1:5" x14ac:dyDescent="0.25">
      <c r="A2622" s="21">
        <v>2626</v>
      </c>
      <c r="B2622" t="s">
        <v>5001</v>
      </c>
      <c r="C2622" t="s">
        <v>5002</v>
      </c>
      <c r="D2622">
        <v>3.4999999999999997E-5</v>
      </c>
      <c r="E2622">
        <v>0</v>
      </c>
    </row>
    <row r="2623" spans="1:5" x14ac:dyDescent="0.25">
      <c r="A2623" s="21">
        <v>2627</v>
      </c>
      <c r="B2623" t="s">
        <v>5003</v>
      </c>
      <c r="C2623" t="s">
        <v>5004</v>
      </c>
      <c r="D2623">
        <v>9.2609999999999996E-5</v>
      </c>
      <c r="E2623">
        <v>151</v>
      </c>
    </row>
    <row r="2624" spans="1:5" x14ac:dyDescent="0.25">
      <c r="A2624" s="21">
        <v>2628</v>
      </c>
      <c r="B2624" t="s">
        <v>5005</v>
      </c>
      <c r="C2624" t="s">
        <v>4352</v>
      </c>
      <c r="D2624">
        <v>5.1720200000000003E-3</v>
      </c>
      <c r="E2624">
        <v>0</v>
      </c>
    </row>
    <row r="2625" spans="1:5" x14ac:dyDescent="0.25">
      <c r="A2625" s="21">
        <v>2629</v>
      </c>
      <c r="B2625" t="s">
        <v>5006</v>
      </c>
      <c r="C2625" t="s">
        <v>5007</v>
      </c>
      <c r="D2625">
        <v>2.621335E-2</v>
      </c>
      <c r="E2625">
        <v>-29.4</v>
      </c>
    </row>
    <row r="2626" spans="1:5" x14ac:dyDescent="0.25">
      <c r="A2626" s="21">
        <v>2630</v>
      </c>
      <c r="B2626" t="s">
        <v>5008</v>
      </c>
      <c r="C2626" t="s">
        <v>5009</v>
      </c>
      <c r="D2626">
        <v>2.9409E-4</v>
      </c>
      <c r="E2626">
        <v>-20.100000000000001</v>
      </c>
    </row>
    <row r="2627" spans="1:5" x14ac:dyDescent="0.25">
      <c r="A2627" s="21">
        <v>2631</v>
      </c>
      <c r="B2627" t="s">
        <v>5010</v>
      </c>
      <c r="C2627" t="s">
        <v>5011</v>
      </c>
      <c r="D2627">
        <v>1.186E-5</v>
      </c>
      <c r="E2627">
        <v>3.7</v>
      </c>
    </row>
    <row r="2628" spans="1:5" x14ac:dyDescent="0.25">
      <c r="A2628" s="21">
        <v>2632</v>
      </c>
      <c r="B2628" t="s">
        <v>5012</v>
      </c>
      <c r="C2628" t="s">
        <v>5013</v>
      </c>
      <c r="D2628">
        <v>1.52631E-2</v>
      </c>
      <c r="E2628">
        <v>-10.3</v>
      </c>
    </row>
    <row r="2629" spans="1:5" x14ac:dyDescent="0.25">
      <c r="A2629" s="21">
        <v>2633</v>
      </c>
      <c r="B2629" t="s">
        <v>5014</v>
      </c>
      <c r="C2629" t="s">
        <v>5015</v>
      </c>
      <c r="D2629">
        <v>1.7652E-4</v>
      </c>
      <c r="E2629">
        <v>-15.8</v>
      </c>
    </row>
    <row r="2630" spans="1:5" x14ac:dyDescent="0.25">
      <c r="A2630" s="21">
        <v>2634</v>
      </c>
      <c r="B2630" t="s">
        <v>5016</v>
      </c>
      <c r="C2630" t="s">
        <v>5017</v>
      </c>
      <c r="D2630">
        <v>4.7728000000000001E-4</v>
      </c>
      <c r="E2630">
        <v>-18.8</v>
      </c>
    </row>
    <row r="2631" spans="1:5" x14ac:dyDescent="0.25">
      <c r="A2631" s="21">
        <v>2635</v>
      </c>
      <c r="B2631" t="s">
        <v>5018</v>
      </c>
      <c r="C2631" t="s">
        <v>5019</v>
      </c>
      <c r="D2631">
        <v>1.2312099999999999E-3</v>
      </c>
      <c r="E2631">
        <v>0</v>
      </c>
    </row>
    <row r="2632" spans="1:5" x14ac:dyDescent="0.25">
      <c r="A2632" s="21">
        <v>2636</v>
      </c>
      <c r="B2632" t="s">
        <v>5020</v>
      </c>
      <c r="C2632" t="s">
        <v>5021</v>
      </c>
      <c r="D2632">
        <v>1.46E-4</v>
      </c>
      <c r="E2632">
        <v>0</v>
      </c>
    </row>
    <row r="2633" spans="1:5" x14ac:dyDescent="0.25">
      <c r="A2633" s="21">
        <v>2637</v>
      </c>
      <c r="B2633" t="s">
        <v>5022</v>
      </c>
      <c r="C2633" t="s">
        <v>5023</v>
      </c>
      <c r="D2633">
        <v>7.3739999999999995E-5</v>
      </c>
      <c r="E2633">
        <v>0</v>
      </c>
    </row>
    <row r="2634" spans="1:5" x14ac:dyDescent="0.25">
      <c r="A2634" s="21">
        <v>2638</v>
      </c>
      <c r="B2634" t="s">
        <v>5024</v>
      </c>
      <c r="C2634" t="s">
        <v>5025</v>
      </c>
      <c r="D2634">
        <v>1.4363900000000001E-3</v>
      </c>
      <c r="E2634">
        <v>-1.5</v>
      </c>
    </row>
    <row r="2635" spans="1:5" x14ac:dyDescent="0.25">
      <c r="A2635" s="21">
        <v>2639</v>
      </c>
      <c r="B2635" t="s">
        <v>5026</v>
      </c>
      <c r="C2635" t="s">
        <v>5027</v>
      </c>
      <c r="D2635">
        <v>8.1941300000000009E-3</v>
      </c>
      <c r="E2635">
        <v>0</v>
      </c>
    </row>
    <row r="2636" spans="1:5" x14ac:dyDescent="0.25">
      <c r="A2636" s="21">
        <v>2640</v>
      </c>
      <c r="B2636" t="s">
        <v>5028</v>
      </c>
      <c r="C2636" t="s">
        <v>5029</v>
      </c>
      <c r="D2636">
        <v>4.9144E-4</v>
      </c>
      <c r="E2636">
        <v>0</v>
      </c>
    </row>
    <row r="2637" spans="1:5" x14ac:dyDescent="0.25">
      <c r="A2637" s="21">
        <v>2641</v>
      </c>
      <c r="B2637" t="s">
        <v>5030</v>
      </c>
      <c r="C2637" t="s">
        <v>5031</v>
      </c>
      <c r="D2637">
        <v>0.25229499999999999</v>
      </c>
      <c r="E2637">
        <v>-13.1</v>
      </c>
    </row>
    <row r="2638" spans="1:5" x14ac:dyDescent="0.25">
      <c r="A2638" s="21">
        <v>2642</v>
      </c>
      <c r="B2638" t="s">
        <v>5032</v>
      </c>
      <c r="C2638" t="s">
        <v>5033</v>
      </c>
      <c r="D2638">
        <v>0.44021100000000002</v>
      </c>
      <c r="E2638">
        <v>0</v>
      </c>
    </row>
    <row r="2639" spans="1:5" x14ac:dyDescent="0.25">
      <c r="A2639" s="21">
        <v>2643</v>
      </c>
      <c r="B2639" t="s">
        <v>5034</v>
      </c>
      <c r="C2639" t="s">
        <v>4204</v>
      </c>
      <c r="D2639">
        <v>6.5329200000000002E-3</v>
      </c>
      <c r="E2639">
        <v>1.5</v>
      </c>
    </row>
    <row r="2640" spans="1:5" x14ac:dyDescent="0.25">
      <c r="A2640" s="21">
        <v>2644</v>
      </c>
      <c r="B2640" t="s">
        <v>5035</v>
      </c>
      <c r="C2640" t="s">
        <v>5036</v>
      </c>
      <c r="D2640">
        <v>1.4696559999999999E-2</v>
      </c>
      <c r="E2640">
        <v>-6.4</v>
      </c>
    </row>
    <row r="2641" spans="1:5" x14ac:dyDescent="0.25">
      <c r="A2641" s="21">
        <v>2645</v>
      </c>
      <c r="B2641" t="s">
        <v>5037</v>
      </c>
      <c r="C2641" t="s">
        <v>5038</v>
      </c>
      <c r="D2641">
        <v>3.38974E-3</v>
      </c>
      <c r="E2641">
        <v>0</v>
      </c>
    </row>
    <row r="2642" spans="1:5" x14ac:dyDescent="0.25">
      <c r="A2642" s="21">
        <v>2646</v>
      </c>
      <c r="B2642" t="s">
        <v>5039</v>
      </c>
      <c r="C2642" t="s">
        <v>5040</v>
      </c>
      <c r="D2642">
        <v>0.11731900000000001</v>
      </c>
      <c r="E2642">
        <v>-24.2</v>
      </c>
    </row>
    <row r="2643" spans="1:5" x14ac:dyDescent="0.25">
      <c r="A2643" s="21">
        <v>2647</v>
      </c>
      <c r="B2643" t="s">
        <v>5041</v>
      </c>
      <c r="C2643" t="s">
        <v>5042</v>
      </c>
      <c r="D2643">
        <v>6.0334100000000003E-3</v>
      </c>
      <c r="E2643">
        <v>-7.8</v>
      </c>
    </row>
    <row r="2644" spans="1:5" x14ac:dyDescent="0.25">
      <c r="A2644" s="21">
        <v>2648</v>
      </c>
      <c r="B2644" t="s">
        <v>5043</v>
      </c>
      <c r="C2644" t="s">
        <v>4363</v>
      </c>
      <c r="D2644">
        <v>1.5166400000000001E-3</v>
      </c>
      <c r="E2644">
        <v>5.6</v>
      </c>
    </row>
    <row r="2645" spans="1:5" x14ac:dyDescent="0.25">
      <c r="A2645" s="21">
        <v>2649</v>
      </c>
      <c r="B2645" t="s">
        <v>5044</v>
      </c>
      <c r="C2645" t="s">
        <v>5045</v>
      </c>
      <c r="D2645">
        <v>0.176561</v>
      </c>
      <c r="E2645">
        <v>0</v>
      </c>
    </row>
    <row r="2646" spans="1:5" x14ac:dyDescent="0.25">
      <c r="A2646" s="21">
        <v>2650</v>
      </c>
      <c r="B2646" t="s">
        <v>5046</v>
      </c>
      <c r="C2646" t="s">
        <v>5047</v>
      </c>
      <c r="D2646">
        <v>1.9300000000000002E-6</v>
      </c>
      <c r="E2646">
        <v>0</v>
      </c>
    </row>
    <row r="2647" spans="1:5" x14ac:dyDescent="0.25">
      <c r="A2647" s="21">
        <v>2651</v>
      </c>
      <c r="B2647" t="s">
        <v>5048</v>
      </c>
      <c r="C2647" t="s">
        <v>5049</v>
      </c>
      <c r="D2647">
        <v>1.3260999999999999E-4</v>
      </c>
      <c r="E2647">
        <v>0</v>
      </c>
    </row>
    <row r="2648" spans="1:5" x14ac:dyDescent="0.25">
      <c r="A2648" s="21">
        <v>2652</v>
      </c>
      <c r="B2648" t="s">
        <v>5050</v>
      </c>
      <c r="C2648" t="s">
        <v>5051</v>
      </c>
      <c r="D2648">
        <v>4.1236800000000002E-3</v>
      </c>
      <c r="E2648">
        <v>-20.8</v>
      </c>
    </row>
    <row r="2649" spans="1:5" x14ac:dyDescent="0.25">
      <c r="A2649" s="21">
        <v>2653</v>
      </c>
      <c r="B2649" t="s">
        <v>5052</v>
      </c>
      <c r="C2649" t="s">
        <v>5053</v>
      </c>
      <c r="D2649">
        <v>5.719E-5</v>
      </c>
      <c r="E2649">
        <v>0</v>
      </c>
    </row>
    <row r="2650" spans="1:5" x14ac:dyDescent="0.25">
      <c r="A2650" s="21">
        <v>2654</v>
      </c>
      <c r="B2650" t="s">
        <v>5054</v>
      </c>
      <c r="C2650" t="s">
        <v>5055</v>
      </c>
      <c r="D2650">
        <v>8.0006599999999997E-3</v>
      </c>
      <c r="E2650">
        <v>-3.3</v>
      </c>
    </row>
    <row r="2651" spans="1:5" x14ac:dyDescent="0.25">
      <c r="A2651" s="21">
        <v>2655</v>
      </c>
      <c r="B2651" t="s">
        <v>5056</v>
      </c>
      <c r="C2651" t="s">
        <v>5056</v>
      </c>
      <c r="D2651">
        <v>1.17336E-3</v>
      </c>
      <c r="E2651">
        <v>-3.9</v>
      </c>
    </row>
    <row r="2652" spans="1:5" x14ac:dyDescent="0.25">
      <c r="A2652" s="21">
        <v>2656</v>
      </c>
      <c r="B2652" t="s">
        <v>5057</v>
      </c>
      <c r="C2652" t="s">
        <v>5058</v>
      </c>
      <c r="D2652">
        <v>1.9740999999999999E-3</v>
      </c>
      <c r="E2652">
        <v>0</v>
      </c>
    </row>
    <row r="2653" spans="1:5" x14ac:dyDescent="0.25">
      <c r="A2653" s="21">
        <v>2658</v>
      </c>
      <c r="B2653" t="s">
        <v>5059</v>
      </c>
      <c r="C2653" t="s">
        <v>5060</v>
      </c>
      <c r="D2653">
        <v>2.2393600000000001E-3</v>
      </c>
      <c r="E2653">
        <v>0</v>
      </c>
    </row>
    <row r="2654" spans="1:5" x14ac:dyDescent="0.25">
      <c r="A2654" s="21">
        <v>2659</v>
      </c>
      <c r="B2654" t="s">
        <v>5061</v>
      </c>
      <c r="C2654" t="s">
        <v>5062</v>
      </c>
      <c r="D2654">
        <v>5.8943000000000005E-4</v>
      </c>
      <c r="E2654">
        <v>-49.8</v>
      </c>
    </row>
    <row r="2655" spans="1:5" x14ac:dyDescent="0.25">
      <c r="A2655" s="21">
        <v>2660</v>
      </c>
      <c r="B2655" t="s">
        <v>5063</v>
      </c>
      <c r="C2655" t="s">
        <v>5064</v>
      </c>
      <c r="D2655">
        <v>6.4933200000000003E-3</v>
      </c>
      <c r="E2655">
        <v>0</v>
      </c>
    </row>
    <row r="2656" spans="1:5" x14ac:dyDescent="0.25">
      <c r="A2656" s="21">
        <v>2661</v>
      </c>
      <c r="B2656" t="s">
        <v>5065</v>
      </c>
      <c r="C2656" t="s">
        <v>5066</v>
      </c>
      <c r="D2656">
        <v>0.20249700000000001</v>
      </c>
      <c r="E2656">
        <v>-18</v>
      </c>
    </row>
    <row r="2657" spans="1:5" x14ac:dyDescent="0.25">
      <c r="A2657" s="21">
        <v>2662</v>
      </c>
      <c r="B2657" t="s">
        <v>5067</v>
      </c>
      <c r="C2657" t="s">
        <v>5068</v>
      </c>
      <c r="D2657">
        <v>2.1993160000000001E-2</v>
      </c>
      <c r="E2657">
        <v>0</v>
      </c>
    </row>
    <row r="2658" spans="1:5" x14ac:dyDescent="0.25">
      <c r="A2658" s="21">
        <v>2663</v>
      </c>
      <c r="B2658" t="s">
        <v>5069</v>
      </c>
      <c r="C2658" t="s">
        <v>5070</v>
      </c>
      <c r="D2658">
        <v>0.48507299999999998</v>
      </c>
      <c r="E2658">
        <v>0.3</v>
      </c>
    </row>
    <row r="2659" spans="1:5" x14ac:dyDescent="0.25">
      <c r="A2659" s="21">
        <v>2664</v>
      </c>
      <c r="B2659" t="s">
        <v>5071</v>
      </c>
      <c r="C2659" t="s">
        <v>5072</v>
      </c>
      <c r="D2659">
        <v>2.8893199999999999E-3</v>
      </c>
      <c r="E2659">
        <v>-7.6</v>
      </c>
    </row>
    <row r="2660" spans="1:5" x14ac:dyDescent="0.25">
      <c r="A2660" s="21">
        <v>2665</v>
      </c>
      <c r="B2660" t="s">
        <v>5073</v>
      </c>
      <c r="C2660" t="s">
        <v>5074</v>
      </c>
      <c r="D2660">
        <v>5.889E-5</v>
      </c>
      <c r="E2660">
        <v>0.1</v>
      </c>
    </row>
    <row r="2661" spans="1:5" x14ac:dyDescent="0.25">
      <c r="A2661" s="21">
        <v>2666</v>
      </c>
      <c r="B2661" t="s">
        <v>5075</v>
      </c>
      <c r="C2661" t="s">
        <v>3809</v>
      </c>
      <c r="D2661">
        <v>3.5999999999999999E-7</v>
      </c>
      <c r="E2661">
        <v>44.1</v>
      </c>
    </row>
    <row r="2662" spans="1:5" x14ac:dyDescent="0.25">
      <c r="A2662" s="21">
        <v>2667</v>
      </c>
      <c r="B2662" t="s">
        <v>5076</v>
      </c>
      <c r="C2662" t="s">
        <v>5077</v>
      </c>
      <c r="D2662">
        <v>3.6364100000000001E-3</v>
      </c>
      <c r="E2662">
        <v>9.6999999999999993</v>
      </c>
    </row>
    <row r="2663" spans="1:5" x14ac:dyDescent="0.25">
      <c r="A2663" s="21">
        <v>2668</v>
      </c>
      <c r="B2663" t="s">
        <v>5078</v>
      </c>
      <c r="C2663" t="s">
        <v>5079</v>
      </c>
      <c r="D2663">
        <v>2.3380699999999998E-3</v>
      </c>
      <c r="E2663">
        <v>0</v>
      </c>
    </row>
    <row r="2664" spans="1:5" x14ac:dyDescent="0.25">
      <c r="A2664" s="21">
        <v>2669</v>
      </c>
      <c r="B2664" t="s">
        <v>5080</v>
      </c>
      <c r="C2664" t="s">
        <v>5081</v>
      </c>
      <c r="D2664">
        <v>2.0029999999999999E-4</v>
      </c>
      <c r="E2664">
        <v>39.4</v>
      </c>
    </row>
    <row r="2665" spans="1:5" x14ac:dyDescent="0.25">
      <c r="A2665" s="21">
        <v>2670</v>
      </c>
      <c r="B2665" t="s">
        <v>5082</v>
      </c>
      <c r="C2665" t="s">
        <v>5083</v>
      </c>
      <c r="D2665">
        <v>2.588E-5</v>
      </c>
      <c r="E2665">
        <v>2</v>
      </c>
    </row>
    <row r="2666" spans="1:5" x14ac:dyDescent="0.25">
      <c r="A2666" s="21">
        <v>2671</v>
      </c>
      <c r="B2666" t="s">
        <v>5084</v>
      </c>
      <c r="C2666" t="s">
        <v>5085</v>
      </c>
      <c r="D2666">
        <v>0.310392</v>
      </c>
      <c r="E2666">
        <v>-16.100000000000001</v>
      </c>
    </row>
    <row r="2667" spans="1:5" x14ac:dyDescent="0.25">
      <c r="A2667" s="21">
        <v>2672</v>
      </c>
      <c r="B2667" t="s">
        <v>5086</v>
      </c>
      <c r="C2667" t="s">
        <v>5087</v>
      </c>
      <c r="D2667">
        <v>2.0322999999999999E-4</v>
      </c>
      <c r="E2667">
        <v>0</v>
      </c>
    </row>
    <row r="2668" spans="1:5" x14ac:dyDescent="0.25">
      <c r="A2668" s="21">
        <v>2673</v>
      </c>
      <c r="B2668" t="s">
        <v>5088</v>
      </c>
      <c r="C2668" t="s">
        <v>5089</v>
      </c>
      <c r="D2668">
        <v>3.841E-5</v>
      </c>
      <c r="E2668">
        <v>4.3</v>
      </c>
    </row>
    <row r="2669" spans="1:5" x14ac:dyDescent="0.25">
      <c r="A2669" s="21">
        <v>2674</v>
      </c>
      <c r="B2669" t="s">
        <v>5090</v>
      </c>
      <c r="C2669" t="s">
        <v>5091</v>
      </c>
      <c r="D2669">
        <v>5.5506000000000002E-4</v>
      </c>
      <c r="E2669">
        <v>0</v>
      </c>
    </row>
    <row r="2670" spans="1:5" x14ac:dyDescent="0.25">
      <c r="A2670" s="21">
        <v>2675</v>
      </c>
      <c r="B2670" t="s">
        <v>5092</v>
      </c>
      <c r="C2670" t="s">
        <v>5093</v>
      </c>
      <c r="D2670">
        <v>7.1093939999999994E-2</v>
      </c>
      <c r="E2670">
        <v>0</v>
      </c>
    </row>
    <row r="2671" spans="1:5" x14ac:dyDescent="0.25">
      <c r="A2671" s="21">
        <v>2676</v>
      </c>
      <c r="B2671" t="s">
        <v>5094</v>
      </c>
      <c r="C2671" t="s">
        <v>5095</v>
      </c>
      <c r="D2671">
        <v>5.4777999999999999E-4</v>
      </c>
      <c r="E2671">
        <v>0</v>
      </c>
    </row>
    <row r="2672" spans="1:5" x14ac:dyDescent="0.25">
      <c r="A2672" s="21">
        <v>2677</v>
      </c>
      <c r="B2672" t="s">
        <v>5096</v>
      </c>
      <c r="C2672" t="s">
        <v>5097</v>
      </c>
      <c r="D2672">
        <v>5.8580999999999998E-3</v>
      </c>
      <c r="E2672">
        <v>0</v>
      </c>
    </row>
    <row r="2673" spans="1:5" x14ac:dyDescent="0.25">
      <c r="A2673" s="21">
        <v>2678</v>
      </c>
      <c r="B2673" t="s">
        <v>5098</v>
      </c>
      <c r="C2673" t="s">
        <v>5099</v>
      </c>
      <c r="D2673">
        <v>4.3879910000000001E-2</v>
      </c>
      <c r="E2673">
        <v>-25.6</v>
      </c>
    </row>
    <row r="2674" spans="1:5" x14ac:dyDescent="0.25">
      <c r="A2674" s="21">
        <v>2679</v>
      </c>
      <c r="B2674" t="s">
        <v>5100</v>
      </c>
      <c r="C2674" t="s">
        <v>5101</v>
      </c>
      <c r="D2674">
        <v>7.2380000000000003E-4</v>
      </c>
      <c r="E2674">
        <v>23</v>
      </c>
    </row>
    <row r="2675" spans="1:5" x14ac:dyDescent="0.25">
      <c r="A2675" s="21">
        <v>2680</v>
      </c>
      <c r="B2675" t="s">
        <v>5102</v>
      </c>
      <c r="C2675" t="s">
        <v>5103</v>
      </c>
      <c r="D2675">
        <v>0.268567</v>
      </c>
      <c r="E2675">
        <v>-0.9</v>
      </c>
    </row>
    <row r="2676" spans="1:5" x14ac:dyDescent="0.25">
      <c r="A2676" s="21">
        <v>2681</v>
      </c>
      <c r="B2676" t="s">
        <v>5104</v>
      </c>
      <c r="C2676" t="s">
        <v>3603</v>
      </c>
      <c r="D2676">
        <v>1.7079380000000002E-2</v>
      </c>
      <c r="E2676">
        <v>81.5</v>
      </c>
    </row>
    <row r="2677" spans="1:5" x14ac:dyDescent="0.25">
      <c r="A2677" s="21">
        <v>2682</v>
      </c>
      <c r="B2677" t="s">
        <v>5105</v>
      </c>
      <c r="C2677" t="s">
        <v>5106</v>
      </c>
      <c r="D2677">
        <v>1.7662999999999999E-4</v>
      </c>
      <c r="E2677">
        <v>0</v>
      </c>
    </row>
    <row r="2678" spans="1:5" x14ac:dyDescent="0.25">
      <c r="A2678" s="21">
        <v>2683</v>
      </c>
      <c r="B2678" t="s">
        <v>5107</v>
      </c>
      <c r="C2678" t="s">
        <v>5108</v>
      </c>
      <c r="D2678">
        <v>1.5763780000000002E-2</v>
      </c>
      <c r="E2678">
        <v>-0.1</v>
      </c>
    </row>
    <row r="2679" spans="1:5" x14ac:dyDescent="0.25">
      <c r="A2679" s="21">
        <v>2684</v>
      </c>
      <c r="B2679" t="s">
        <v>5109</v>
      </c>
      <c r="C2679" t="s">
        <v>5110</v>
      </c>
      <c r="D2679">
        <v>2.5915700000000001E-3</v>
      </c>
      <c r="E2679">
        <v>2</v>
      </c>
    </row>
    <row r="2680" spans="1:5" x14ac:dyDescent="0.25">
      <c r="A2680" s="21">
        <v>2685</v>
      </c>
      <c r="B2680" t="s">
        <v>5111</v>
      </c>
      <c r="C2680" t="s">
        <v>5112</v>
      </c>
      <c r="D2680">
        <v>4.3420000000000001E-5</v>
      </c>
      <c r="E2680">
        <v>5.2</v>
      </c>
    </row>
    <row r="2681" spans="1:5" x14ac:dyDescent="0.25">
      <c r="A2681" s="21">
        <v>2686</v>
      </c>
      <c r="B2681" t="s">
        <v>5113</v>
      </c>
      <c r="C2681" t="s">
        <v>5114</v>
      </c>
      <c r="D2681">
        <v>8.7853099999999993E-3</v>
      </c>
      <c r="E2681">
        <v>7.7</v>
      </c>
    </row>
    <row r="2682" spans="1:5" x14ac:dyDescent="0.25">
      <c r="A2682" s="21">
        <v>2687</v>
      </c>
      <c r="B2682" t="s">
        <v>5115</v>
      </c>
      <c r="C2682" t="s">
        <v>5116</v>
      </c>
      <c r="D2682">
        <v>1.8299200000000001E-3</v>
      </c>
      <c r="E2682">
        <v>-4.0999999999999996</v>
      </c>
    </row>
    <row r="2683" spans="1:5" x14ac:dyDescent="0.25">
      <c r="A2683" s="21">
        <v>2688</v>
      </c>
      <c r="B2683" t="s">
        <v>5117</v>
      </c>
      <c r="C2683" t="s">
        <v>5117</v>
      </c>
      <c r="D2683">
        <v>7.6217500000000001E-3</v>
      </c>
      <c r="E2683">
        <v>-51.6</v>
      </c>
    </row>
    <row r="2684" spans="1:5" x14ac:dyDescent="0.25">
      <c r="A2684" s="21">
        <v>2689</v>
      </c>
      <c r="B2684" t="s">
        <v>5118</v>
      </c>
      <c r="C2684" t="s">
        <v>5119</v>
      </c>
      <c r="D2684">
        <v>2.327978E-2</v>
      </c>
      <c r="E2684">
        <v>-2.2000000000000002</v>
      </c>
    </row>
    <row r="2685" spans="1:5" x14ac:dyDescent="0.25">
      <c r="A2685" s="21">
        <v>2690</v>
      </c>
      <c r="B2685" t="s">
        <v>5120</v>
      </c>
      <c r="C2685" t="s">
        <v>5121</v>
      </c>
      <c r="D2685">
        <v>1.0115000000000001E-4</v>
      </c>
      <c r="E2685">
        <v>0</v>
      </c>
    </row>
    <row r="2686" spans="1:5" x14ac:dyDescent="0.25">
      <c r="A2686" s="21">
        <v>2691</v>
      </c>
      <c r="B2686" t="s">
        <v>5122</v>
      </c>
      <c r="C2686" t="s">
        <v>5123</v>
      </c>
      <c r="D2686">
        <v>2.6741589999999999E-2</v>
      </c>
      <c r="E2686">
        <v>62.5</v>
      </c>
    </row>
    <row r="2687" spans="1:5" x14ac:dyDescent="0.25">
      <c r="A2687" s="21">
        <v>2692</v>
      </c>
      <c r="B2687" t="s">
        <v>5124</v>
      </c>
      <c r="C2687" t="s">
        <v>4457</v>
      </c>
      <c r="D2687">
        <v>4.8325000000000001E-4</v>
      </c>
      <c r="E2687">
        <v>-1.3</v>
      </c>
    </row>
    <row r="2688" spans="1:5" x14ac:dyDescent="0.25">
      <c r="A2688" s="21">
        <v>2693</v>
      </c>
      <c r="B2688" t="s">
        <v>5125</v>
      </c>
      <c r="C2688" t="s">
        <v>5126</v>
      </c>
      <c r="D2688">
        <v>1.278817E-2</v>
      </c>
      <c r="E2688">
        <v>3.4</v>
      </c>
    </row>
    <row r="2689" spans="1:5" x14ac:dyDescent="0.25">
      <c r="A2689" s="21">
        <v>2694</v>
      </c>
      <c r="B2689" t="s">
        <v>5127</v>
      </c>
      <c r="C2689" t="s">
        <v>5128</v>
      </c>
      <c r="D2689">
        <v>0.234043</v>
      </c>
      <c r="E2689">
        <v>-2.4</v>
      </c>
    </row>
    <row r="2690" spans="1:5" x14ac:dyDescent="0.25">
      <c r="A2690" s="21">
        <v>2695</v>
      </c>
      <c r="B2690" t="s">
        <v>5129</v>
      </c>
      <c r="C2690" t="s">
        <v>5130</v>
      </c>
      <c r="D2690">
        <v>8.2492799999999995E-3</v>
      </c>
      <c r="E2690">
        <v>-5.3</v>
      </c>
    </row>
    <row r="2691" spans="1:5" x14ac:dyDescent="0.25">
      <c r="A2691" s="21">
        <v>2696</v>
      </c>
      <c r="B2691" t="s">
        <v>5131</v>
      </c>
      <c r="C2691" t="s">
        <v>5132</v>
      </c>
      <c r="D2691">
        <v>8.3204400000000001E-3</v>
      </c>
      <c r="E2691">
        <v>18.3</v>
      </c>
    </row>
    <row r="2692" spans="1:5" x14ac:dyDescent="0.25">
      <c r="A2692" s="21">
        <v>2697</v>
      </c>
      <c r="B2692" t="s">
        <v>5133</v>
      </c>
      <c r="C2692" t="s">
        <v>3156</v>
      </c>
      <c r="D2692">
        <v>1.67304E-3</v>
      </c>
      <c r="E2692">
        <v>0</v>
      </c>
    </row>
    <row r="2693" spans="1:5" x14ac:dyDescent="0.25">
      <c r="A2693" s="21">
        <v>2698</v>
      </c>
      <c r="B2693" t="s">
        <v>5134</v>
      </c>
      <c r="C2693" t="s">
        <v>5134</v>
      </c>
      <c r="D2693">
        <v>1.844728E-2</v>
      </c>
      <c r="E2693">
        <v>-1</v>
      </c>
    </row>
    <row r="2694" spans="1:5" x14ac:dyDescent="0.25">
      <c r="A2694" s="21">
        <v>2699</v>
      </c>
      <c r="B2694" t="s">
        <v>5135</v>
      </c>
      <c r="C2694" t="s">
        <v>5136</v>
      </c>
      <c r="D2694">
        <v>1.61E-6</v>
      </c>
      <c r="E2694">
        <v>0</v>
      </c>
    </row>
    <row r="2695" spans="1:5" x14ac:dyDescent="0.25">
      <c r="A2695" s="21">
        <v>2700</v>
      </c>
      <c r="B2695" t="s">
        <v>5137</v>
      </c>
      <c r="C2695" t="s">
        <v>5138</v>
      </c>
      <c r="D2695">
        <v>1.079073E-2</v>
      </c>
      <c r="E2695">
        <v>-5.2</v>
      </c>
    </row>
    <row r="2696" spans="1:5" x14ac:dyDescent="0.25">
      <c r="A2696" s="21">
        <v>2701</v>
      </c>
      <c r="B2696" t="s">
        <v>5139</v>
      </c>
      <c r="C2696" t="s">
        <v>5140</v>
      </c>
      <c r="D2696">
        <v>7.1475269999999994E-2</v>
      </c>
      <c r="E2696">
        <v>0</v>
      </c>
    </row>
    <row r="2697" spans="1:5" x14ac:dyDescent="0.25">
      <c r="A2697" s="21">
        <v>2702</v>
      </c>
      <c r="B2697" t="s">
        <v>5141</v>
      </c>
      <c r="C2697" t="s">
        <v>5142</v>
      </c>
      <c r="D2697">
        <v>1.1234299999999999E-2</v>
      </c>
      <c r="E2697">
        <v>-10.6</v>
      </c>
    </row>
    <row r="2698" spans="1:5" x14ac:dyDescent="0.25">
      <c r="A2698" s="21">
        <v>2703</v>
      </c>
      <c r="B2698" t="s">
        <v>5143</v>
      </c>
      <c r="C2698" t="s">
        <v>5144</v>
      </c>
      <c r="D2698">
        <v>1.1229999999999999E-5</v>
      </c>
      <c r="E2698">
        <v>-24.6</v>
      </c>
    </row>
    <row r="2699" spans="1:5" x14ac:dyDescent="0.25">
      <c r="A2699" s="21">
        <v>2704</v>
      </c>
      <c r="B2699" t="s">
        <v>5145</v>
      </c>
      <c r="C2699" t="s">
        <v>5146</v>
      </c>
      <c r="D2699">
        <v>2.4027499999999999E-3</v>
      </c>
      <c r="E2699">
        <v>6.8</v>
      </c>
    </row>
    <row r="2700" spans="1:5" x14ac:dyDescent="0.25">
      <c r="A2700" s="21">
        <v>2705</v>
      </c>
      <c r="B2700" t="s">
        <v>5147</v>
      </c>
      <c r="C2700" t="s">
        <v>4398</v>
      </c>
      <c r="D2700">
        <v>2.1204100000000001E-3</v>
      </c>
      <c r="E2700">
        <v>4.4000000000000004</v>
      </c>
    </row>
    <row r="2701" spans="1:5" x14ac:dyDescent="0.25">
      <c r="A2701" s="21">
        <v>2706</v>
      </c>
      <c r="B2701" t="s">
        <v>5148</v>
      </c>
      <c r="C2701" t="s">
        <v>5149</v>
      </c>
      <c r="D2701">
        <v>6.32</v>
      </c>
      <c r="E2701">
        <v>0</v>
      </c>
    </row>
    <row r="2702" spans="1:5" x14ac:dyDescent="0.25">
      <c r="A2702" s="21">
        <v>2707</v>
      </c>
      <c r="B2702" t="s">
        <v>5150</v>
      </c>
      <c r="C2702" t="s">
        <v>5151</v>
      </c>
      <c r="D2702">
        <v>5.5026999999999995E-4</v>
      </c>
      <c r="E2702">
        <v>0</v>
      </c>
    </row>
    <row r="2703" spans="1:5" x14ac:dyDescent="0.25">
      <c r="A2703" s="21">
        <v>2708</v>
      </c>
      <c r="B2703" t="s">
        <v>5152</v>
      </c>
      <c r="C2703" t="s">
        <v>5153</v>
      </c>
      <c r="D2703">
        <v>1E-8</v>
      </c>
      <c r="E2703">
        <v>0</v>
      </c>
    </row>
    <row r="2704" spans="1:5" x14ac:dyDescent="0.25">
      <c r="A2704" s="21">
        <v>2709</v>
      </c>
      <c r="B2704" t="s">
        <v>5154</v>
      </c>
      <c r="C2704" t="s">
        <v>5155</v>
      </c>
      <c r="D2704">
        <v>2.38</v>
      </c>
      <c r="E2704">
        <v>0</v>
      </c>
    </row>
    <row r="2705" spans="1:5" x14ac:dyDescent="0.25">
      <c r="A2705" s="21">
        <v>2710</v>
      </c>
      <c r="B2705" t="s">
        <v>5156</v>
      </c>
      <c r="C2705" t="s">
        <v>3235</v>
      </c>
      <c r="D2705">
        <v>5.2925799999999999E-3</v>
      </c>
      <c r="E2705">
        <v>226.3</v>
      </c>
    </row>
    <row r="2706" spans="1:5" x14ac:dyDescent="0.25">
      <c r="A2706" s="21">
        <v>2711</v>
      </c>
      <c r="B2706" t="s">
        <v>5157</v>
      </c>
      <c r="C2706" t="s">
        <v>5158</v>
      </c>
      <c r="D2706">
        <v>7.2792720000000005E-2</v>
      </c>
      <c r="E2706">
        <v>0.5</v>
      </c>
    </row>
    <row r="2707" spans="1:5" x14ac:dyDescent="0.25">
      <c r="A2707" s="21">
        <v>2712</v>
      </c>
      <c r="B2707" t="s">
        <v>5159</v>
      </c>
      <c r="C2707" t="s">
        <v>5160</v>
      </c>
      <c r="D2707">
        <v>5.1964999999999997E-4</v>
      </c>
      <c r="E2707">
        <v>0</v>
      </c>
    </row>
    <row r="2708" spans="1:5" x14ac:dyDescent="0.25">
      <c r="A2708" s="21">
        <v>2713</v>
      </c>
      <c r="B2708" t="s">
        <v>5161</v>
      </c>
      <c r="C2708" t="s">
        <v>3141</v>
      </c>
      <c r="D2708">
        <v>0.133102</v>
      </c>
      <c r="E2708">
        <v>-7</v>
      </c>
    </row>
    <row r="2709" spans="1:5" x14ac:dyDescent="0.25">
      <c r="A2709" s="21">
        <v>2714</v>
      </c>
      <c r="B2709" t="s">
        <v>5162</v>
      </c>
      <c r="C2709" t="s">
        <v>5163</v>
      </c>
      <c r="D2709">
        <v>4.0330000000000002E-5</v>
      </c>
      <c r="E2709">
        <v>0</v>
      </c>
    </row>
    <row r="2710" spans="1:5" x14ac:dyDescent="0.25">
      <c r="A2710" s="21">
        <v>2715</v>
      </c>
      <c r="B2710" t="s">
        <v>5164</v>
      </c>
      <c r="C2710" t="s">
        <v>5165</v>
      </c>
      <c r="D2710">
        <v>1.7831999999999999E-4</v>
      </c>
      <c r="E2710">
        <v>-11.8</v>
      </c>
    </row>
    <row r="2711" spans="1:5" x14ac:dyDescent="0.25">
      <c r="A2711" s="21">
        <v>2716</v>
      </c>
      <c r="B2711" t="s">
        <v>5166</v>
      </c>
      <c r="C2711" t="s">
        <v>5167</v>
      </c>
      <c r="D2711">
        <v>0.170352</v>
      </c>
      <c r="E2711">
        <v>3.2</v>
      </c>
    </row>
    <row r="2712" spans="1:5" x14ac:dyDescent="0.25">
      <c r="A2712" s="21">
        <v>2717</v>
      </c>
      <c r="B2712" t="s">
        <v>5168</v>
      </c>
      <c r="C2712" t="s">
        <v>5169</v>
      </c>
      <c r="D2712">
        <v>1.6724299999999999E-3</v>
      </c>
      <c r="E2712">
        <v>0</v>
      </c>
    </row>
    <row r="2713" spans="1:5" x14ac:dyDescent="0.25">
      <c r="A2713" s="21">
        <v>2718</v>
      </c>
      <c r="B2713" t="s">
        <v>5170</v>
      </c>
      <c r="C2713" t="s">
        <v>2428</v>
      </c>
      <c r="D2713">
        <v>1.3E-7</v>
      </c>
      <c r="E2713">
        <v>0</v>
      </c>
    </row>
    <row r="2714" spans="1:5" x14ac:dyDescent="0.25">
      <c r="A2714" s="21">
        <v>2719</v>
      </c>
      <c r="B2714" t="s">
        <v>5171</v>
      </c>
      <c r="C2714" t="s">
        <v>5172</v>
      </c>
      <c r="D2714">
        <v>4.0254850000000002E-2</v>
      </c>
      <c r="E2714">
        <v>0</v>
      </c>
    </row>
    <row r="2715" spans="1:5" x14ac:dyDescent="0.25">
      <c r="A2715" s="21">
        <v>2720</v>
      </c>
      <c r="B2715" t="s">
        <v>5173</v>
      </c>
      <c r="C2715" t="s">
        <v>5174</v>
      </c>
      <c r="D2715">
        <v>1.9540350000000001E-2</v>
      </c>
      <c r="E2715">
        <v>0</v>
      </c>
    </row>
    <row r="2716" spans="1:5" x14ac:dyDescent="0.25">
      <c r="A2716" s="21">
        <v>2721</v>
      </c>
      <c r="B2716" t="s">
        <v>5175</v>
      </c>
      <c r="C2716" t="s">
        <v>5176</v>
      </c>
      <c r="D2716">
        <v>5.7342000000000005E-4</v>
      </c>
      <c r="E2716">
        <v>0</v>
      </c>
    </row>
    <row r="2717" spans="1:5" x14ac:dyDescent="0.25">
      <c r="A2717" s="21">
        <v>2722</v>
      </c>
      <c r="B2717" t="s">
        <v>5177</v>
      </c>
      <c r="C2717" t="s">
        <v>5178</v>
      </c>
      <c r="D2717">
        <v>1.1996E-4</v>
      </c>
      <c r="E2717">
        <v>0.2</v>
      </c>
    </row>
    <row r="2718" spans="1:5" x14ac:dyDescent="0.25">
      <c r="A2718" s="21">
        <v>2723</v>
      </c>
      <c r="B2718" t="s">
        <v>5179</v>
      </c>
      <c r="C2718" t="s">
        <v>5180</v>
      </c>
      <c r="D2718">
        <v>1.289E-5</v>
      </c>
      <c r="E2718">
        <v>0</v>
      </c>
    </row>
    <row r="2719" spans="1:5" x14ac:dyDescent="0.25">
      <c r="A2719" s="21">
        <v>2724</v>
      </c>
      <c r="B2719" t="s">
        <v>5181</v>
      </c>
      <c r="C2719" t="s">
        <v>5182</v>
      </c>
      <c r="D2719">
        <v>6.7499999999999997E-6</v>
      </c>
      <c r="E2719">
        <v>0.3</v>
      </c>
    </row>
    <row r="2720" spans="1:5" x14ac:dyDescent="0.25">
      <c r="A2720" s="21">
        <v>2725</v>
      </c>
      <c r="B2720" t="s">
        <v>5183</v>
      </c>
      <c r="C2720" t="s">
        <v>4132</v>
      </c>
      <c r="D2720">
        <v>0.69811599999999996</v>
      </c>
      <c r="E2720">
        <v>-34.6</v>
      </c>
    </row>
    <row r="2721" spans="1:5" x14ac:dyDescent="0.25">
      <c r="A2721" s="21">
        <v>2726</v>
      </c>
      <c r="B2721" t="s">
        <v>5184</v>
      </c>
      <c r="C2721" t="s">
        <v>5185</v>
      </c>
      <c r="D2721">
        <v>6.37E-6</v>
      </c>
      <c r="E2721">
        <v>-2.6</v>
      </c>
    </row>
    <row r="2722" spans="1:5" x14ac:dyDescent="0.25">
      <c r="A2722" s="21">
        <v>2727</v>
      </c>
      <c r="B2722" t="s">
        <v>5186</v>
      </c>
      <c r="C2722" t="s">
        <v>5187</v>
      </c>
      <c r="D2722">
        <v>2.4999999999999999E-7</v>
      </c>
      <c r="E2722">
        <v>-0.6</v>
      </c>
    </row>
    <row r="2723" spans="1:5" x14ac:dyDescent="0.25">
      <c r="A2723" s="21">
        <v>2728</v>
      </c>
      <c r="B2723" t="s">
        <v>5188</v>
      </c>
      <c r="C2723" t="s">
        <v>5189</v>
      </c>
      <c r="D2723">
        <v>7.2389999999999998E-4</v>
      </c>
      <c r="E2723">
        <v>0</v>
      </c>
    </row>
    <row r="2724" spans="1:5" x14ac:dyDescent="0.25">
      <c r="A2724" s="21">
        <v>2729</v>
      </c>
      <c r="B2724" t="s">
        <v>5190</v>
      </c>
      <c r="C2724" t="s">
        <v>5191</v>
      </c>
      <c r="D2724">
        <v>0.46315299999999998</v>
      </c>
      <c r="E2724">
        <v>0</v>
      </c>
    </row>
    <row r="2725" spans="1:5" x14ac:dyDescent="0.25">
      <c r="A2725" s="21">
        <v>2730</v>
      </c>
      <c r="B2725" t="s">
        <v>5192</v>
      </c>
      <c r="C2725" t="s">
        <v>3673</v>
      </c>
      <c r="D2725">
        <v>8.8087700000000005E-2</v>
      </c>
      <c r="E2725">
        <v>0</v>
      </c>
    </row>
    <row r="2726" spans="1:5" x14ac:dyDescent="0.25">
      <c r="A2726" s="21">
        <v>2731</v>
      </c>
      <c r="B2726" t="s">
        <v>5193</v>
      </c>
      <c r="C2726" t="s">
        <v>5194</v>
      </c>
      <c r="D2726">
        <v>2.0798E-4</v>
      </c>
      <c r="E2726">
        <v>0</v>
      </c>
    </row>
    <row r="2727" spans="1:5" x14ac:dyDescent="0.25">
      <c r="A2727" s="21">
        <v>2732</v>
      </c>
      <c r="B2727" t="s">
        <v>5195</v>
      </c>
      <c r="C2727" t="s">
        <v>5196</v>
      </c>
      <c r="D2727">
        <v>4.8855000000000003E-4</v>
      </c>
      <c r="E2727">
        <v>0</v>
      </c>
    </row>
    <row r="2728" spans="1:5" x14ac:dyDescent="0.25">
      <c r="A2728" s="21">
        <v>2733</v>
      </c>
      <c r="B2728" t="s">
        <v>5197</v>
      </c>
      <c r="C2728" t="s">
        <v>5198</v>
      </c>
      <c r="D2728">
        <v>7.9756299999999992E-3</v>
      </c>
      <c r="E2728">
        <v>0</v>
      </c>
    </row>
    <row r="2729" spans="1:5" x14ac:dyDescent="0.25">
      <c r="A2729" s="21">
        <v>2734</v>
      </c>
      <c r="B2729" t="s">
        <v>5199</v>
      </c>
      <c r="C2729" t="s">
        <v>5200</v>
      </c>
      <c r="D2729">
        <v>0.83776200000000001</v>
      </c>
      <c r="E2729">
        <v>-1.2</v>
      </c>
    </row>
    <row r="2730" spans="1:5" x14ac:dyDescent="0.25">
      <c r="A2730" s="21">
        <v>2735</v>
      </c>
      <c r="B2730" t="s">
        <v>5201</v>
      </c>
      <c r="C2730" t="s">
        <v>5202</v>
      </c>
      <c r="D2730">
        <v>1.1777700000000001E-3</v>
      </c>
      <c r="E2730">
        <v>-33.1</v>
      </c>
    </row>
    <row r="2731" spans="1:5" x14ac:dyDescent="0.25">
      <c r="A2731" s="21">
        <v>2736</v>
      </c>
      <c r="B2731" t="s">
        <v>5203</v>
      </c>
      <c r="C2731" t="s">
        <v>5204</v>
      </c>
      <c r="D2731">
        <v>1.068873E-2</v>
      </c>
      <c r="E2731">
        <v>0</v>
      </c>
    </row>
    <row r="2732" spans="1:5" x14ac:dyDescent="0.25">
      <c r="A2732" s="21">
        <v>2737</v>
      </c>
      <c r="B2732" t="s">
        <v>5205</v>
      </c>
      <c r="C2732" t="s">
        <v>5206</v>
      </c>
      <c r="D2732">
        <v>1.55595E-3</v>
      </c>
      <c r="E2732">
        <v>0</v>
      </c>
    </row>
    <row r="2733" spans="1:5" x14ac:dyDescent="0.25">
      <c r="A2733" s="21">
        <v>2738</v>
      </c>
      <c r="B2733" t="s">
        <v>5207</v>
      </c>
      <c r="C2733" t="s">
        <v>5208</v>
      </c>
      <c r="D2733">
        <v>1.1380120000000001E-2</v>
      </c>
      <c r="E2733">
        <v>1.9</v>
      </c>
    </row>
    <row r="2734" spans="1:5" x14ac:dyDescent="0.25">
      <c r="A2734" s="21">
        <v>2739</v>
      </c>
      <c r="B2734" t="s">
        <v>5209</v>
      </c>
      <c r="C2734" t="s">
        <v>5210</v>
      </c>
      <c r="D2734">
        <v>1.293885E-2</v>
      </c>
      <c r="E2734">
        <v>0</v>
      </c>
    </row>
    <row r="2735" spans="1:5" x14ac:dyDescent="0.25">
      <c r="A2735" s="21">
        <v>2740</v>
      </c>
      <c r="B2735" t="s">
        <v>5211</v>
      </c>
      <c r="C2735" t="s">
        <v>2266</v>
      </c>
      <c r="D2735">
        <v>9.2900000000000008E-6</v>
      </c>
      <c r="E2735">
        <v>0</v>
      </c>
    </row>
    <row r="2736" spans="1:5" x14ac:dyDescent="0.25">
      <c r="A2736" s="21">
        <v>2741</v>
      </c>
      <c r="B2736" t="s">
        <v>5212</v>
      </c>
      <c r="C2736" t="s">
        <v>5213</v>
      </c>
      <c r="D2736">
        <v>1.9190000000000001E-5</v>
      </c>
      <c r="E2736">
        <v>-0.9</v>
      </c>
    </row>
    <row r="2737" spans="1:5" x14ac:dyDescent="0.25">
      <c r="A2737" s="21">
        <v>2742</v>
      </c>
      <c r="B2737" t="s">
        <v>5214</v>
      </c>
      <c r="C2737" t="s">
        <v>5215</v>
      </c>
      <c r="D2737">
        <v>8.8328499999999997E-3</v>
      </c>
      <c r="E2737">
        <v>-0.2</v>
      </c>
    </row>
    <row r="2738" spans="1:5" x14ac:dyDescent="0.25">
      <c r="A2738" s="21">
        <v>2743</v>
      </c>
      <c r="B2738" t="s">
        <v>5216</v>
      </c>
      <c r="C2738" t="s">
        <v>5217</v>
      </c>
      <c r="D2738">
        <v>1.77411E-3</v>
      </c>
      <c r="E2738">
        <v>0</v>
      </c>
    </row>
    <row r="2739" spans="1:5" x14ac:dyDescent="0.25">
      <c r="A2739" s="21">
        <v>2744</v>
      </c>
      <c r="B2739" t="s">
        <v>5218</v>
      </c>
      <c r="C2739" t="s">
        <v>1969</v>
      </c>
      <c r="D2739">
        <v>9.049248E-2</v>
      </c>
      <c r="E2739">
        <v>1.9</v>
      </c>
    </row>
    <row r="2740" spans="1:5" x14ac:dyDescent="0.25">
      <c r="A2740" s="21">
        <v>2745</v>
      </c>
      <c r="B2740" t="s">
        <v>5219</v>
      </c>
      <c r="C2740" t="s">
        <v>5220</v>
      </c>
      <c r="D2740">
        <v>1.04</v>
      </c>
      <c r="E2740">
        <v>10</v>
      </c>
    </row>
    <row r="2741" spans="1:5" x14ac:dyDescent="0.25">
      <c r="A2741" s="21">
        <v>2746</v>
      </c>
      <c r="B2741" t="s">
        <v>5221</v>
      </c>
      <c r="C2741" t="s">
        <v>5222</v>
      </c>
      <c r="D2741">
        <v>6.0578819999999999E-2</v>
      </c>
      <c r="E2741">
        <v>19.600000000000001</v>
      </c>
    </row>
    <row r="2742" spans="1:5" x14ac:dyDescent="0.25">
      <c r="A2742" s="21">
        <v>2747</v>
      </c>
      <c r="B2742" t="s">
        <v>5223</v>
      </c>
      <c r="C2742" t="s">
        <v>5223</v>
      </c>
      <c r="D2742">
        <v>4.8089999999999998E-4</v>
      </c>
      <c r="E2742">
        <v>-8.9</v>
      </c>
    </row>
    <row r="2743" spans="1:5" x14ac:dyDescent="0.25">
      <c r="A2743" s="21">
        <v>2748</v>
      </c>
      <c r="B2743" t="s">
        <v>5224</v>
      </c>
      <c r="C2743" t="s">
        <v>5225</v>
      </c>
      <c r="D2743">
        <v>21.4</v>
      </c>
      <c r="E2743">
        <v>0</v>
      </c>
    </row>
    <row r="2744" spans="1:5" x14ac:dyDescent="0.25">
      <c r="A2744" s="21">
        <v>2749</v>
      </c>
      <c r="B2744" t="s">
        <v>5226</v>
      </c>
      <c r="C2744" t="s">
        <v>5227</v>
      </c>
      <c r="D2744">
        <v>8.5699999999999993E-6</v>
      </c>
      <c r="E2744">
        <v>0.9</v>
      </c>
    </row>
    <row r="2745" spans="1:5" x14ac:dyDescent="0.25">
      <c r="A2745" s="21">
        <v>2750</v>
      </c>
      <c r="B2745" t="s">
        <v>5228</v>
      </c>
      <c r="C2745" t="s">
        <v>5229</v>
      </c>
      <c r="D2745">
        <v>5.0163100000000004E-3</v>
      </c>
      <c r="E2745">
        <v>9</v>
      </c>
    </row>
    <row r="2746" spans="1:5" x14ac:dyDescent="0.25">
      <c r="A2746" s="21">
        <v>2751</v>
      </c>
      <c r="B2746" t="s">
        <v>5230</v>
      </c>
      <c r="C2746" t="s">
        <v>5231</v>
      </c>
      <c r="D2746">
        <v>4.7249700000000002E-3</v>
      </c>
      <c r="E2746">
        <v>0</v>
      </c>
    </row>
    <row r="2747" spans="1:5" x14ac:dyDescent="0.25">
      <c r="A2747" s="21">
        <v>2752</v>
      </c>
      <c r="B2747" t="s">
        <v>5232</v>
      </c>
      <c r="C2747" t="s">
        <v>5233</v>
      </c>
      <c r="D2747">
        <v>2.98</v>
      </c>
      <c r="E2747">
        <v>0</v>
      </c>
    </row>
    <row r="2748" spans="1:5" x14ac:dyDescent="0.25">
      <c r="A2748" s="21">
        <v>2753</v>
      </c>
      <c r="B2748" t="s">
        <v>5234</v>
      </c>
      <c r="C2748" t="s">
        <v>5235</v>
      </c>
      <c r="D2748">
        <v>3.7057000000000002E-4</v>
      </c>
      <c r="E2748">
        <v>-6</v>
      </c>
    </row>
    <row r="2749" spans="1:5" x14ac:dyDescent="0.25">
      <c r="A2749" s="21">
        <v>2754</v>
      </c>
      <c r="B2749" t="s">
        <v>5236</v>
      </c>
      <c r="C2749" t="s">
        <v>5237</v>
      </c>
      <c r="D2749">
        <v>3.3502699999999998E-3</v>
      </c>
      <c r="E2749">
        <v>-5.2</v>
      </c>
    </row>
    <row r="2750" spans="1:5" x14ac:dyDescent="0.25">
      <c r="A2750" s="21">
        <v>2755</v>
      </c>
      <c r="B2750" t="s">
        <v>5238</v>
      </c>
      <c r="C2750" t="s">
        <v>5239</v>
      </c>
      <c r="D2750">
        <v>0.17003299999999999</v>
      </c>
      <c r="E2750">
        <v>0</v>
      </c>
    </row>
    <row r="2751" spans="1:5" x14ac:dyDescent="0.25">
      <c r="A2751" s="21">
        <v>2756</v>
      </c>
      <c r="B2751" t="s">
        <v>5240</v>
      </c>
      <c r="C2751" t="s">
        <v>5241</v>
      </c>
      <c r="D2751">
        <v>3.4944000000000002E-4</v>
      </c>
      <c r="E2751">
        <v>0</v>
      </c>
    </row>
    <row r="2752" spans="1:5" x14ac:dyDescent="0.25">
      <c r="A2752" s="21">
        <v>2757</v>
      </c>
      <c r="B2752" t="s">
        <v>5242</v>
      </c>
      <c r="C2752" t="s">
        <v>5243</v>
      </c>
      <c r="D2752">
        <v>4.8230000000000001E-4</v>
      </c>
      <c r="E2752">
        <v>0.3</v>
      </c>
    </row>
    <row r="2753" spans="1:5" x14ac:dyDescent="0.25">
      <c r="A2753" s="21">
        <v>2758</v>
      </c>
      <c r="B2753" t="s">
        <v>5244</v>
      </c>
      <c r="C2753" t="s">
        <v>5245</v>
      </c>
      <c r="D2753">
        <v>6.5463999999999995E-4</v>
      </c>
      <c r="E2753">
        <v>16</v>
      </c>
    </row>
    <row r="2754" spans="1:5" x14ac:dyDescent="0.25">
      <c r="A2754" s="21">
        <v>2759</v>
      </c>
      <c r="B2754" t="s">
        <v>5246</v>
      </c>
      <c r="C2754" t="s">
        <v>5247</v>
      </c>
      <c r="D2754">
        <v>6.4756000000000004E-4</v>
      </c>
      <c r="E2754">
        <v>-11</v>
      </c>
    </row>
    <row r="2755" spans="1:5" x14ac:dyDescent="0.25">
      <c r="A2755" s="21">
        <v>2760</v>
      </c>
      <c r="B2755" t="s">
        <v>5248</v>
      </c>
      <c r="C2755" t="s">
        <v>3551</v>
      </c>
      <c r="D2755">
        <v>7.7644599999999994E-2</v>
      </c>
      <c r="E2755">
        <v>-6</v>
      </c>
    </row>
    <row r="2756" spans="1:5" x14ac:dyDescent="0.25">
      <c r="A2756" s="21">
        <v>2761</v>
      </c>
      <c r="B2756" t="s">
        <v>5249</v>
      </c>
      <c r="C2756" t="s">
        <v>5250</v>
      </c>
      <c r="D2756">
        <v>7.1163399999999996E-3</v>
      </c>
      <c r="E2756">
        <v>0</v>
      </c>
    </row>
    <row r="2757" spans="1:5" x14ac:dyDescent="0.25">
      <c r="A2757" s="21">
        <v>2762</v>
      </c>
      <c r="B2757" t="s">
        <v>5251</v>
      </c>
      <c r="C2757" t="s">
        <v>5252</v>
      </c>
      <c r="D2757">
        <v>8.7233899999999993E-3</v>
      </c>
      <c r="E2757">
        <v>5.4</v>
      </c>
    </row>
    <row r="2758" spans="1:5" x14ac:dyDescent="0.25">
      <c r="A2758" s="21">
        <v>2763</v>
      </c>
      <c r="B2758" t="s">
        <v>5253</v>
      </c>
      <c r="C2758" t="s">
        <v>1530</v>
      </c>
      <c r="D2758">
        <v>3.3858199999999999E-3</v>
      </c>
      <c r="E2758">
        <v>-35.9</v>
      </c>
    </row>
    <row r="2759" spans="1:5" x14ac:dyDescent="0.25">
      <c r="A2759" s="21">
        <v>2764</v>
      </c>
      <c r="B2759" t="s">
        <v>5254</v>
      </c>
      <c r="C2759" t="s">
        <v>5255</v>
      </c>
      <c r="D2759">
        <v>0.45521899999999998</v>
      </c>
      <c r="E2759">
        <v>7.6</v>
      </c>
    </row>
    <row r="2760" spans="1:5" x14ac:dyDescent="0.25">
      <c r="A2760" s="21">
        <v>2765</v>
      </c>
      <c r="B2760" t="s">
        <v>5256</v>
      </c>
      <c r="C2760" t="s">
        <v>5257</v>
      </c>
      <c r="D2760">
        <v>5.4343899999999999E-3</v>
      </c>
      <c r="E2760">
        <v>0</v>
      </c>
    </row>
    <row r="2761" spans="1:5" x14ac:dyDescent="0.25">
      <c r="A2761" s="21">
        <v>2766</v>
      </c>
      <c r="B2761" t="s">
        <v>5258</v>
      </c>
      <c r="C2761" t="s">
        <v>5259</v>
      </c>
      <c r="D2761">
        <v>2.21E-6</v>
      </c>
      <c r="E2761">
        <v>3.1</v>
      </c>
    </row>
    <row r="2762" spans="1:5" x14ac:dyDescent="0.25">
      <c r="A2762" s="21">
        <v>2767</v>
      </c>
      <c r="B2762" t="s">
        <v>5260</v>
      </c>
      <c r="C2762" t="s">
        <v>5261</v>
      </c>
      <c r="D2762">
        <v>4.1216899999999999E-3</v>
      </c>
      <c r="E2762">
        <v>17</v>
      </c>
    </row>
    <row r="2763" spans="1:5" x14ac:dyDescent="0.25">
      <c r="A2763" s="21">
        <v>2768</v>
      </c>
      <c r="B2763" t="s">
        <v>5262</v>
      </c>
      <c r="C2763" t="s">
        <v>5263</v>
      </c>
      <c r="D2763">
        <v>0.156948</v>
      </c>
      <c r="E2763">
        <v>0</v>
      </c>
    </row>
    <row r="2764" spans="1:5" x14ac:dyDescent="0.25">
      <c r="A2764" s="21">
        <v>2769</v>
      </c>
      <c r="B2764" t="s">
        <v>5264</v>
      </c>
      <c r="C2764" t="s">
        <v>5265</v>
      </c>
      <c r="D2764">
        <v>1.4457070000000001E-2</v>
      </c>
      <c r="E2764">
        <v>0</v>
      </c>
    </row>
    <row r="2765" spans="1:5" x14ac:dyDescent="0.25">
      <c r="A2765" s="21">
        <v>2770</v>
      </c>
      <c r="B2765" t="s">
        <v>5266</v>
      </c>
      <c r="C2765" t="s">
        <v>5267</v>
      </c>
      <c r="D2765">
        <v>0.84238800000000003</v>
      </c>
      <c r="E2765">
        <v>0</v>
      </c>
    </row>
    <row r="2766" spans="1:5" x14ac:dyDescent="0.25">
      <c r="A2766" s="21">
        <v>2771</v>
      </c>
      <c r="B2766" t="s">
        <v>5268</v>
      </c>
      <c r="C2766" t="s">
        <v>5269</v>
      </c>
      <c r="D2766">
        <v>1.71744E-3</v>
      </c>
      <c r="E2766">
        <v>-28.4</v>
      </c>
    </row>
    <row r="2767" spans="1:5" x14ac:dyDescent="0.25">
      <c r="A2767" s="21">
        <v>2772</v>
      </c>
      <c r="B2767" t="s">
        <v>5270</v>
      </c>
      <c r="C2767" t="s">
        <v>5271</v>
      </c>
      <c r="D2767">
        <v>1.1743400000000001E-3</v>
      </c>
      <c r="E2767">
        <v>0</v>
      </c>
    </row>
    <row r="2768" spans="1:5" x14ac:dyDescent="0.25">
      <c r="A2768" s="21">
        <v>2773</v>
      </c>
      <c r="B2768" t="s">
        <v>5272</v>
      </c>
      <c r="C2768" t="s">
        <v>2816</v>
      </c>
      <c r="D2768">
        <v>5.21</v>
      </c>
      <c r="E2768">
        <v>0</v>
      </c>
    </row>
    <row r="2769" spans="1:5" x14ac:dyDescent="0.25">
      <c r="A2769" s="21">
        <v>2774</v>
      </c>
      <c r="B2769" t="s">
        <v>5273</v>
      </c>
      <c r="C2769" t="s">
        <v>5274</v>
      </c>
      <c r="D2769">
        <v>4.3843000000000002E-4</v>
      </c>
      <c r="E2769">
        <v>44.7</v>
      </c>
    </row>
    <row r="2770" spans="1:5" x14ac:dyDescent="0.25">
      <c r="A2770" s="21">
        <v>2775</v>
      </c>
      <c r="B2770" t="s">
        <v>5275</v>
      </c>
      <c r="C2770" t="s">
        <v>5276</v>
      </c>
      <c r="D2770">
        <v>2.1145480000000001E-2</v>
      </c>
      <c r="E2770">
        <v>-46.2</v>
      </c>
    </row>
    <row r="2771" spans="1:5" x14ac:dyDescent="0.25">
      <c r="A2771" s="21">
        <v>2776</v>
      </c>
      <c r="B2771" t="s">
        <v>5277</v>
      </c>
      <c r="C2771" t="s">
        <v>5278</v>
      </c>
      <c r="D2771">
        <v>7.3701599999999997E-3</v>
      </c>
      <c r="E2771">
        <v>5.3</v>
      </c>
    </row>
    <row r="2772" spans="1:5" x14ac:dyDescent="0.25">
      <c r="A2772" s="21">
        <v>2777</v>
      </c>
      <c r="B2772" t="s">
        <v>5279</v>
      </c>
      <c r="C2772" t="s">
        <v>5280</v>
      </c>
      <c r="D2772">
        <v>1.84E-6</v>
      </c>
      <c r="E2772">
        <v>0</v>
      </c>
    </row>
    <row r="2773" spans="1:5" x14ac:dyDescent="0.25">
      <c r="A2773" s="21">
        <v>2778</v>
      </c>
      <c r="B2773" t="s">
        <v>5281</v>
      </c>
      <c r="C2773" t="s">
        <v>5282</v>
      </c>
      <c r="D2773">
        <v>2.1520000000000001E-5</v>
      </c>
      <c r="E2773">
        <v>0</v>
      </c>
    </row>
    <row r="2774" spans="1:5" x14ac:dyDescent="0.25">
      <c r="A2774" s="21">
        <v>2779</v>
      </c>
      <c r="B2774" t="s">
        <v>5283</v>
      </c>
      <c r="C2774" t="s">
        <v>5284</v>
      </c>
      <c r="D2774">
        <v>8.844E-5</v>
      </c>
      <c r="E2774">
        <v>170.2</v>
      </c>
    </row>
    <row r="2775" spans="1:5" x14ac:dyDescent="0.25">
      <c r="A2775" s="21">
        <v>2780</v>
      </c>
      <c r="B2775" t="s">
        <v>5285</v>
      </c>
      <c r="C2775" t="s">
        <v>5286</v>
      </c>
      <c r="D2775">
        <v>5.3453359999999998E-2</v>
      </c>
      <c r="E2775">
        <v>6.5</v>
      </c>
    </row>
    <row r="2776" spans="1:5" x14ac:dyDescent="0.25">
      <c r="A2776" s="21">
        <v>2781</v>
      </c>
      <c r="B2776" t="s">
        <v>5287</v>
      </c>
      <c r="C2776" t="s">
        <v>5288</v>
      </c>
      <c r="D2776">
        <v>8.8699999999999998E-6</v>
      </c>
      <c r="E2776">
        <v>0</v>
      </c>
    </row>
    <row r="2777" spans="1:5" x14ac:dyDescent="0.25">
      <c r="A2777" s="21">
        <v>2782</v>
      </c>
      <c r="B2777" t="s">
        <v>5289</v>
      </c>
      <c r="C2777" t="s">
        <v>5290</v>
      </c>
      <c r="D2777">
        <v>9.1243599999999998E-3</v>
      </c>
      <c r="E2777">
        <v>-4.5999999999999996</v>
      </c>
    </row>
    <row r="2778" spans="1:5" x14ac:dyDescent="0.25">
      <c r="A2778" s="21">
        <v>2783</v>
      </c>
      <c r="B2778" t="s">
        <v>5291</v>
      </c>
      <c r="C2778" t="s">
        <v>5292</v>
      </c>
      <c r="D2778">
        <v>1.3324700000000001E-3</v>
      </c>
      <c r="E2778">
        <v>0</v>
      </c>
    </row>
    <row r="2779" spans="1:5" x14ac:dyDescent="0.25">
      <c r="A2779" s="21">
        <v>2784</v>
      </c>
      <c r="B2779" t="s">
        <v>5293</v>
      </c>
      <c r="C2779" t="s">
        <v>5294</v>
      </c>
      <c r="D2779">
        <v>1.762321E-2</v>
      </c>
      <c r="E2779">
        <v>4.9000000000000004</v>
      </c>
    </row>
    <row r="2780" spans="1:5" x14ac:dyDescent="0.25">
      <c r="A2780" s="21">
        <v>2785</v>
      </c>
      <c r="B2780" t="s">
        <v>5295</v>
      </c>
      <c r="C2780" t="s">
        <v>1810</v>
      </c>
      <c r="D2780">
        <v>1.738195E-2</v>
      </c>
      <c r="E2780">
        <v>9.9</v>
      </c>
    </row>
    <row r="2781" spans="1:5" x14ac:dyDescent="0.25">
      <c r="A2781" s="21">
        <v>2786</v>
      </c>
      <c r="B2781" t="s">
        <v>5296</v>
      </c>
      <c r="C2781" t="s">
        <v>5297</v>
      </c>
      <c r="D2781">
        <v>1.15756E-3</v>
      </c>
      <c r="E2781">
        <v>-13.5</v>
      </c>
    </row>
    <row r="2782" spans="1:5" x14ac:dyDescent="0.25">
      <c r="A2782" s="21">
        <v>2787</v>
      </c>
      <c r="B2782" t="s">
        <v>5298</v>
      </c>
      <c r="C2782" t="s">
        <v>5299</v>
      </c>
      <c r="D2782">
        <v>1.76732E-3</v>
      </c>
      <c r="E2782">
        <v>0</v>
      </c>
    </row>
    <row r="2783" spans="1:5" x14ac:dyDescent="0.25">
      <c r="A2783" s="21">
        <v>2788</v>
      </c>
      <c r="B2783" t="s">
        <v>5300</v>
      </c>
      <c r="C2783" t="s">
        <v>5301</v>
      </c>
      <c r="D2783">
        <v>6.1290000000000004E-5</v>
      </c>
      <c r="E2783">
        <v>0</v>
      </c>
    </row>
    <row r="2784" spans="1:5" x14ac:dyDescent="0.25">
      <c r="A2784" s="21">
        <v>2789</v>
      </c>
      <c r="B2784" t="s">
        <v>5302</v>
      </c>
      <c r="C2784" t="s">
        <v>5303</v>
      </c>
      <c r="D2784">
        <v>1.40723E-3</v>
      </c>
      <c r="E2784">
        <v>-4.8</v>
      </c>
    </row>
    <row r="2785" spans="1:5" x14ac:dyDescent="0.25">
      <c r="A2785" s="21">
        <v>2790</v>
      </c>
      <c r="B2785" t="s">
        <v>5304</v>
      </c>
      <c r="C2785" t="s">
        <v>5305</v>
      </c>
      <c r="D2785">
        <v>4.11495E-3</v>
      </c>
      <c r="E2785">
        <v>0</v>
      </c>
    </row>
    <row r="2786" spans="1:5" x14ac:dyDescent="0.25">
      <c r="A2786" s="21">
        <v>2791</v>
      </c>
      <c r="B2786" t="s">
        <v>5306</v>
      </c>
      <c r="C2786" t="s">
        <v>5307</v>
      </c>
      <c r="D2786">
        <v>1.9E-6</v>
      </c>
      <c r="E2786">
        <v>147.4</v>
      </c>
    </row>
    <row r="2787" spans="1:5" x14ac:dyDescent="0.25">
      <c r="A2787" s="21">
        <v>2792</v>
      </c>
      <c r="B2787" t="s">
        <v>5308</v>
      </c>
      <c r="C2787" t="s">
        <v>5309</v>
      </c>
      <c r="D2787">
        <v>7.6979999999999998E-5</v>
      </c>
      <c r="E2787">
        <v>0</v>
      </c>
    </row>
    <row r="2788" spans="1:5" x14ac:dyDescent="0.25">
      <c r="A2788" s="21">
        <v>2793</v>
      </c>
      <c r="B2788" t="s">
        <v>5310</v>
      </c>
      <c r="C2788" t="s">
        <v>4025</v>
      </c>
      <c r="D2788">
        <v>1.21</v>
      </c>
      <c r="E2788">
        <v>-3</v>
      </c>
    </row>
    <row r="2789" spans="1:5" x14ac:dyDescent="0.25">
      <c r="A2789" s="21">
        <v>2794</v>
      </c>
      <c r="B2789" t="s">
        <v>5311</v>
      </c>
      <c r="C2789" t="s">
        <v>5312</v>
      </c>
      <c r="D2789">
        <v>5.9478999999999999E-4</v>
      </c>
      <c r="E2789">
        <v>0</v>
      </c>
    </row>
    <row r="2790" spans="1:5" x14ac:dyDescent="0.25">
      <c r="A2790" s="21">
        <v>2795</v>
      </c>
      <c r="B2790" t="s">
        <v>5313</v>
      </c>
      <c r="C2790" t="s">
        <v>5314</v>
      </c>
      <c r="D2790">
        <v>1.79E-6</v>
      </c>
      <c r="E2790">
        <v>-7</v>
      </c>
    </row>
    <row r="2791" spans="1:5" x14ac:dyDescent="0.25">
      <c r="A2791" s="21">
        <v>2796</v>
      </c>
      <c r="B2791" t="s">
        <v>5315</v>
      </c>
      <c r="C2791" t="s">
        <v>5316</v>
      </c>
      <c r="D2791">
        <v>1.3507669999999999E-2</v>
      </c>
      <c r="E2791">
        <v>15</v>
      </c>
    </row>
    <row r="2792" spans="1:5" x14ac:dyDescent="0.25">
      <c r="A2792" s="21">
        <v>2797</v>
      </c>
      <c r="B2792" t="s">
        <v>5317</v>
      </c>
      <c r="C2792" t="s">
        <v>5318</v>
      </c>
      <c r="D2792">
        <v>1.1268999999999999E-3</v>
      </c>
      <c r="E2792">
        <v>-2.7</v>
      </c>
    </row>
    <row r="2793" spans="1:5" x14ac:dyDescent="0.25">
      <c r="A2793" s="21">
        <v>2798</v>
      </c>
      <c r="B2793" t="s">
        <v>5319</v>
      </c>
      <c r="C2793" t="s">
        <v>5320</v>
      </c>
      <c r="D2793">
        <v>1.358607E-2</v>
      </c>
      <c r="E2793">
        <v>0</v>
      </c>
    </row>
    <row r="2794" spans="1:5" x14ac:dyDescent="0.25">
      <c r="A2794" s="21">
        <v>2799</v>
      </c>
      <c r="B2794" t="s">
        <v>5321</v>
      </c>
      <c r="C2794" t="s">
        <v>3809</v>
      </c>
      <c r="D2794">
        <v>1.43</v>
      </c>
      <c r="E2794">
        <v>1.8</v>
      </c>
    </row>
    <row r="2795" spans="1:5" x14ac:dyDescent="0.25">
      <c r="A2795" s="21">
        <v>2800</v>
      </c>
      <c r="B2795" t="s">
        <v>5322</v>
      </c>
      <c r="C2795" t="s">
        <v>5323</v>
      </c>
      <c r="D2795">
        <v>5.3737999999999998E-3</v>
      </c>
      <c r="E2795">
        <v>-3.1</v>
      </c>
    </row>
    <row r="2796" spans="1:5" x14ac:dyDescent="0.25">
      <c r="A2796" s="21">
        <v>2801</v>
      </c>
      <c r="B2796" t="s">
        <v>5324</v>
      </c>
      <c r="C2796" t="s">
        <v>5325</v>
      </c>
      <c r="D2796">
        <v>0.15270700000000001</v>
      </c>
      <c r="E2796">
        <v>0</v>
      </c>
    </row>
    <row r="2797" spans="1:5" x14ac:dyDescent="0.25">
      <c r="A2797" s="21">
        <v>2802</v>
      </c>
      <c r="B2797" t="s">
        <v>5326</v>
      </c>
      <c r="C2797" t="s">
        <v>5327</v>
      </c>
      <c r="D2797">
        <v>5.9049999999999999E-4</v>
      </c>
      <c r="E2797">
        <v>0</v>
      </c>
    </row>
    <row r="2798" spans="1:5" x14ac:dyDescent="0.25">
      <c r="A2798" s="21">
        <v>2803</v>
      </c>
      <c r="B2798" t="s">
        <v>5328</v>
      </c>
      <c r="C2798" t="s">
        <v>5329</v>
      </c>
      <c r="D2798">
        <v>8.7664200000000005E-3</v>
      </c>
      <c r="E2798">
        <v>7.7</v>
      </c>
    </row>
    <row r="2799" spans="1:5" x14ac:dyDescent="0.25">
      <c r="A2799" s="21">
        <v>2804</v>
      </c>
      <c r="B2799" t="s">
        <v>5330</v>
      </c>
      <c r="C2799" t="s">
        <v>5331</v>
      </c>
      <c r="D2799">
        <v>2.3450000000000001E-5</v>
      </c>
      <c r="E2799">
        <v>0</v>
      </c>
    </row>
    <row r="2800" spans="1:5" x14ac:dyDescent="0.25">
      <c r="A2800" s="21">
        <v>2805</v>
      </c>
      <c r="B2800" t="s">
        <v>5332</v>
      </c>
      <c r="C2800" t="s">
        <v>3412</v>
      </c>
      <c r="D2800">
        <v>2.6874300000000002E-3</v>
      </c>
      <c r="E2800">
        <v>-5.8</v>
      </c>
    </row>
    <row r="2801" spans="1:5" x14ac:dyDescent="0.25">
      <c r="A2801" s="21">
        <v>2806</v>
      </c>
      <c r="B2801" t="s">
        <v>5333</v>
      </c>
      <c r="C2801" t="s">
        <v>5334</v>
      </c>
      <c r="D2801">
        <v>0.10957799999999999</v>
      </c>
      <c r="E2801">
        <v>0</v>
      </c>
    </row>
    <row r="2802" spans="1:5" x14ac:dyDescent="0.25">
      <c r="A2802" s="21">
        <v>2807</v>
      </c>
      <c r="B2802" t="s">
        <v>5335</v>
      </c>
      <c r="C2802" t="s">
        <v>5336</v>
      </c>
      <c r="D2802">
        <v>1.6053300000000001E-3</v>
      </c>
      <c r="E2802">
        <v>0</v>
      </c>
    </row>
    <row r="2803" spans="1:5" x14ac:dyDescent="0.25">
      <c r="A2803" s="21">
        <v>2808</v>
      </c>
      <c r="B2803" t="s">
        <v>5337</v>
      </c>
      <c r="C2803" t="s">
        <v>2814</v>
      </c>
      <c r="D2803">
        <v>2.0643599999999999E-3</v>
      </c>
      <c r="E2803">
        <v>26</v>
      </c>
    </row>
    <row r="2804" spans="1:5" x14ac:dyDescent="0.25">
      <c r="A2804" s="21">
        <v>2809</v>
      </c>
      <c r="B2804" t="s">
        <v>5338</v>
      </c>
      <c r="C2804" t="s">
        <v>5339</v>
      </c>
      <c r="D2804">
        <v>5.8669999999999999E-5</v>
      </c>
      <c r="E2804">
        <v>0</v>
      </c>
    </row>
    <row r="2805" spans="1:5" x14ac:dyDescent="0.25">
      <c r="A2805" s="21">
        <v>2810</v>
      </c>
      <c r="B2805" t="s">
        <v>5340</v>
      </c>
      <c r="C2805" t="s">
        <v>5341</v>
      </c>
      <c r="D2805">
        <v>0.106645</v>
      </c>
      <c r="E2805">
        <v>-4.3</v>
      </c>
    </row>
    <row r="2806" spans="1:5" x14ac:dyDescent="0.25">
      <c r="A2806" s="21">
        <v>2811</v>
      </c>
      <c r="B2806" t="s">
        <v>5342</v>
      </c>
      <c r="C2806" t="s">
        <v>5343</v>
      </c>
      <c r="D2806">
        <v>2.7241370000000001E-2</v>
      </c>
      <c r="E2806">
        <v>0</v>
      </c>
    </row>
    <row r="2807" spans="1:5" x14ac:dyDescent="0.25">
      <c r="A2807" s="21">
        <v>2812</v>
      </c>
      <c r="B2807" t="s">
        <v>5344</v>
      </c>
      <c r="C2807" t="s">
        <v>5345</v>
      </c>
      <c r="D2807">
        <v>1.7256400000000001E-3</v>
      </c>
      <c r="E2807">
        <v>0</v>
      </c>
    </row>
    <row r="2808" spans="1:5" x14ac:dyDescent="0.25">
      <c r="A2808" s="21">
        <v>2813</v>
      </c>
      <c r="B2808" t="s">
        <v>5346</v>
      </c>
      <c r="C2808" t="s">
        <v>5347</v>
      </c>
      <c r="D2808">
        <v>5.6413499999999998E-3</v>
      </c>
      <c r="E2808">
        <v>41.5</v>
      </c>
    </row>
    <row r="2809" spans="1:5" x14ac:dyDescent="0.25">
      <c r="A2809" s="21">
        <v>2814</v>
      </c>
      <c r="B2809" t="s">
        <v>5348</v>
      </c>
      <c r="C2809" t="s">
        <v>5349</v>
      </c>
      <c r="D2809">
        <v>3.4141150000000002E-2</v>
      </c>
      <c r="E2809">
        <v>0</v>
      </c>
    </row>
    <row r="2810" spans="1:5" x14ac:dyDescent="0.25">
      <c r="A2810" s="21">
        <v>2815</v>
      </c>
      <c r="B2810" t="s">
        <v>5350</v>
      </c>
      <c r="C2810" t="s">
        <v>5351</v>
      </c>
      <c r="D2810">
        <v>0.50634800000000002</v>
      </c>
      <c r="E2810">
        <v>-2.9</v>
      </c>
    </row>
    <row r="2811" spans="1:5" x14ac:dyDescent="0.25">
      <c r="A2811" s="21">
        <v>2816</v>
      </c>
      <c r="B2811" t="s">
        <v>5352</v>
      </c>
      <c r="C2811" t="s">
        <v>2739</v>
      </c>
      <c r="D2811">
        <v>1.01</v>
      </c>
      <c r="E2811">
        <v>-0.7</v>
      </c>
    </row>
    <row r="2812" spans="1:5" x14ac:dyDescent="0.25">
      <c r="A2812" s="21">
        <v>2817</v>
      </c>
      <c r="B2812" t="s">
        <v>5353</v>
      </c>
      <c r="C2812" t="s">
        <v>5354</v>
      </c>
      <c r="D2812">
        <v>0.12634799999999999</v>
      </c>
      <c r="E2812">
        <v>0</v>
      </c>
    </row>
    <row r="2813" spans="1:5" x14ac:dyDescent="0.25">
      <c r="A2813" s="21">
        <v>2818</v>
      </c>
      <c r="B2813" t="s">
        <v>5355</v>
      </c>
      <c r="C2813" t="s">
        <v>5356</v>
      </c>
      <c r="D2813">
        <v>2.1817940000000001E-2</v>
      </c>
      <c r="E2813">
        <v>2</v>
      </c>
    </row>
    <row r="2814" spans="1:5" x14ac:dyDescent="0.25">
      <c r="A2814" s="21">
        <v>2819</v>
      </c>
      <c r="B2814" t="s">
        <v>5357</v>
      </c>
      <c r="C2814" t="s">
        <v>5358</v>
      </c>
      <c r="D2814">
        <v>2.5250829999999998E-2</v>
      </c>
      <c r="E2814">
        <v>2.2000000000000002</v>
      </c>
    </row>
    <row r="2815" spans="1:5" x14ac:dyDescent="0.25">
      <c r="A2815" s="21">
        <v>2820</v>
      </c>
      <c r="B2815" t="s">
        <v>5359</v>
      </c>
      <c r="C2815" t="s">
        <v>5359</v>
      </c>
      <c r="D2815">
        <v>3.163E-5</v>
      </c>
      <c r="E2815">
        <v>6.9</v>
      </c>
    </row>
    <row r="2816" spans="1:5" x14ac:dyDescent="0.25">
      <c r="A2816" s="21">
        <v>2821</v>
      </c>
      <c r="B2816" t="s">
        <v>5360</v>
      </c>
      <c r="C2816" t="s">
        <v>5361</v>
      </c>
      <c r="D2816">
        <v>1.8389999999999998E-5</v>
      </c>
      <c r="E2816">
        <v>17.399999999999999</v>
      </c>
    </row>
    <row r="2817" spans="1:5" x14ac:dyDescent="0.25">
      <c r="A2817" s="21">
        <v>2822</v>
      </c>
      <c r="B2817" t="s">
        <v>5362</v>
      </c>
      <c r="C2817" t="s">
        <v>5363</v>
      </c>
      <c r="D2817">
        <v>1.1821100000000001E-3</v>
      </c>
      <c r="E2817">
        <v>0</v>
      </c>
    </row>
    <row r="2818" spans="1:5" x14ac:dyDescent="0.25">
      <c r="A2818" s="21">
        <v>2823</v>
      </c>
      <c r="B2818" t="s">
        <v>5364</v>
      </c>
      <c r="C2818" t="s">
        <v>5365</v>
      </c>
      <c r="D2818">
        <v>0.113798</v>
      </c>
      <c r="E2818">
        <v>0</v>
      </c>
    </row>
    <row r="2819" spans="1:5" x14ac:dyDescent="0.25">
      <c r="A2819" s="21">
        <v>2824</v>
      </c>
      <c r="B2819" t="s">
        <v>5366</v>
      </c>
      <c r="C2819" t="s">
        <v>5367</v>
      </c>
      <c r="D2819">
        <v>4.4443299999999998E-3</v>
      </c>
      <c r="E2819">
        <v>-0.2</v>
      </c>
    </row>
    <row r="2820" spans="1:5" x14ac:dyDescent="0.25">
      <c r="A2820" s="21">
        <v>2825</v>
      </c>
      <c r="B2820" t="s">
        <v>5368</v>
      </c>
      <c r="C2820" t="s">
        <v>5369</v>
      </c>
      <c r="D2820">
        <v>3.8047999999999999E-4</v>
      </c>
      <c r="E2820">
        <v>8.1</v>
      </c>
    </row>
    <row r="2821" spans="1:5" x14ac:dyDescent="0.25">
      <c r="A2821" s="21">
        <v>2826</v>
      </c>
      <c r="B2821" t="s">
        <v>5370</v>
      </c>
      <c r="C2821" t="s">
        <v>5371</v>
      </c>
      <c r="D2821">
        <v>2.5474449999999999E-2</v>
      </c>
      <c r="E2821">
        <v>0.9</v>
      </c>
    </row>
    <row r="2822" spans="1:5" x14ac:dyDescent="0.25">
      <c r="A2822" s="21">
        <v>2827</v>
      </c>
      <c r="B2822" t="s">
        <v>5372</v>
      </c>
      <c r="C2822" t="s">
        <v>5373</v>
      </c>
      <c r="D2822">
        <v>11.77</v>
      </c>
      <c r="E2822">
        <v>0.8</v>
      </c>
    </row>
    <row r="2823" spans="1:5" x14ac:dyDescent="0.25">
      <c r="A2823" s="21">
        <v>2828</v>
      </c>
      <c r="B2823" t="s">
        <v>5374</v>
      </c>
      <c r="C2823" t="s">
        <v>5375</v>
      </c>
      <c r="D2823">
        <v>3.2907399999999999E-3</v>
      </c>
      <c r="E2823">
        <v>0.1</v>
      </c>
    </row>
    <row r="2824" spans="1:5" x14ac:dyDescent="0.25">
      <c r="A2824" s="21">
        <v>2829</v>
      </c>
      <c r="B2824" t="s">
        <v>5376</v>
      </c>
      <c r="C2824" t="s">
        <v>5377</v>
      </c>
      <c r="D2824">
        <v>3.9765849999999998E-2</v>
      </c>
      <c r="E2824">
        <v>0</v>
      </c>
    </row>
    <row r="2825" spans="1:5" x14ac:dyDescent="0.25">
      <c r="A2825" s="21">
        <v>2830</v>
      </c>
      <c r="B2825" t="s">
        <v>5378</v>
      </c>
      <c r="C2825" t="s">
        <v>5379</v>
      </c>
      <c r="D2825">
        <v>2.638478E-2</v>
      </c>
      <c r="E2825">
        <v>0</v>
      </c>
    </row>
    <row r="2826" spans="1:5" x14ac:dyDescent="0.25">
      <c r="A2826" s="21">
        <v>2832</v>
      </c>
      <c r="B2826" t="s">
        <v>5380</v>
      </c>
      <c r="C2826" t="s">
        <v>5381</v>
      </c>
      <c r="D2826">
        <v>2.965682E-2</v>
      </c>
      <c r="E2826">
        <v>-4.4000000000000004</v>
      </c>
    </row>
    <row r="2827" spans="1:5" x14ac:dyDescent="0.25">
      <c r="A2827" s="21">
        <v>2833</v>
      </c>
      <c r="B2827" t="s">
        <v>5382</v>
      </c>
      <c r="C2827" t="s">
        <v>5383</v>
      </c>
      <c r="D2827">
        <v>5.2829029999999999E-2</v>
      </c>
      <c r="E2827">
        <v>-6.3</v>
      </c>
    </row>
    <row r="2828" spans="1:5" x14ac:dyDescent="0.25">
      <c r="A2828" s="21">
        <v>2834</v>
      </c>
      <c r="B2828" t="s">
        <v>5384</v>
      </c>
      <c r="C2828" t="s">
        <v>5385</v>
      </c>
      <c r="D2828">
        <v>3.4339260000000003E-2</v>
      </c>
      <c r="E2828">
        <v>6.2</v>
      </c>
    </row>
    <row r="2829" spans="1:5" x14ac:dyDescent="0.25">
      <c r="A2829" s="21">
        <v>2835</v>
      </c>
      <c r="B2829" t="s">
        <v>5386</v>
      </c>
      <c r="C2829" t="s">
        <v>3235</v>
      </c>
      <c r="D2829">
        <v>1.1101E-4</v>
      </c>
      <c r="E2829">
        <v>0</v>
      </c>
    </row>
    <row r="2830" spans="1:5" x14ac:dyDescent="0.25">
      <c r="A2830" s="21">
        <v>2836</v>
      </c>
      <c r="B2830" t="s">
        <v>5387</v>
      </c>
      <c r="C2830" t="s">
        <v>822</v>
      </c>
      <c r="D2830">
        <v>8.2448000000000005E-4</v>
      </c>
      <c r="E2830">
        <v>-42.7</v>
      </c>
    </row>
    <row r="2831" spans="1:5" x14ac:dyDescent="0.25">
      <c r="A2831" s="21">
        <v>2837</v>
      </c>
      <c r="B2831" t="s">
        <v>5388</v>
      </c>
      <c r="C2831" t="s">
        <v>5389</v>
      </c>
      <c r="D2831">
        <v>6.2039999999999996E-5</v>
      </c>
      <c r="E2831">
        <v>-16.2</v>
      </c>
    </row>
    <row r="2832" spans="1:5" x14ac:dyDescent="0.25">
      <c r="A2832" s="21">
        <v>2838</v>
      </c>
      <c r="B2832" t="s">
        <v>5390</v>
      </c>
      <c r="C2832" t="s">
        <v>5391</v>
      </c>
      <c r="D2832">
        <v>3.0438000000000002E-3</v>
      </c>
      <c r="E2832">
        <v>-0.3</v>
      </c>
    </row>
    <row r="2833" spans="1:5" x14ac:dyDescent="0.25">
      <c r="A2833" s="21">
        <v>2839</v>
      </c>
      <c r="B2833" t="s">
        <v>5392</v>
      </c>
      <c r="C2833" t="s">
        <v>5393</v>
      </c>
      <c r="D2833">
        <v>1.7155E-4</v>
      </c>
      <c r="E2833">
        <v>0</v>
      </c>
    </row>
    <row r="2834" spans="1:5" x14ac:dyDescent="0.25">
      <c r="A2834" s="21">
        <v>2840</v>
      </c>
      <c r="B2834" t="s">
        <v>5394</v>
      </c>
      <c r="C2834" t="s">
        <v>5395</v>
      </c>
      <c r="D2834">
        <v>7.0157399999999995E-2</v>
      </c>
      <c r="E2834">
        <v>0</v>
      </c>
    </row>
    <row r="2835" spans="1:5" x14ac:dyDescent="0.25">
      <c r="A2835" s="21">
        <v>2841</v>
      </c>
      <c r="B2835" t="s">
        <v>5396</v>
      </c>
      <c r="C2835" t="s">
        <v>5397</v>
      </c>
      <c r="D2835">
        <v>0.50159399999999998</v>
      </c>
      <c r="E2835">
        <v>3.2</v>
      </c>
    </row>
    <row r="2836" spans="1:5" x14ac:dyDescent="0.25">
      <c r="A2836" s="21">
        <v>2842</v>
      </c>
      <c r="B2836" t="s">
        <v>5398</v>
      </c>
      <c r="C2836" t="s">
        <v>5399</v>
      </c>
      <c r="D2836">
        <v>7.3791689999999993E-2</v>
      </c>
      <c r="E2836">
        <v>0</v>
      </c>
    </row>
    <row r="2837" spans="1:5" x14ac:dyDescent="0.25">
      <c r="A2837" s="21">
        <v>2843</v>
      </c>
      <c r="B2837" t="s">
        <v>5400</v>
      </c>
      <c r="C2837" t="s">
        <v>5401</v>
      </c>
      <c r="D2837">
        <v>7.6375499999999999E-3</v>
      </c>
      <c r="E2837">
        <v>0</v>
      </c>
    </row>
    <row r="2838" spans="1:5" x14ac:dyDescent="0.25">
      <c r="A2838" s="21">
        <v>2844</v>
      </c>
      <c r="B2838" t="s">
        <v>5402</v>
      </c>
      <c r="C2838" t="s">
        <v>5403</v>
      </c>
      <c r="D2838">
        <v>6.4935000000000004E-4</v>
      </c>
      <c r="E2838">
        <v>0</v>
      </c>
    </row>
    <row r="2839" spans="1:5" x14ac:dyDescent="0.25">
      <c r="A2839" s="21">
        <v>2845</v>
      </c>
      <c r="B2839" t="s">
        <v>5404</v>
      </c>
      <c r="C2839" t="s">
        <v>5405</v>
      </c>
      <c r="D2839">
        <v>1.1966699999999999E-3</v>
      </c>
      <c r="E2839">
        <v>-0.8</v>
      </c>
    </row>
    <row r="2840" spans="1:5" x14ac:dyDescent="0.25">
      <c r="A2840" s="21">
        <v>2846</v>
      </c>
      <c r="B2840" t="s">
        <v>5406</v>
      </c>
      <c r="C2840" t="s">
        <v>5407</v>
      </c>
      <c r="D2840">
        <v>1.3414000000000001E-4</v>
      </c>
      <c r="E2840">
        <v>0</v>
      </c>
    </row>
    <row r="2841" spans="1:5" x14ac:dyDescent="0.25">
      <c r="A2841" s="21">
        <v>2847</v>
      </c>
      <c r="B2841" t="s">
        <v>5408</v>
      </c>
      <c r="C2841" t="s">
        <v>5408</v>
      </c>
      <c r="D2841">
        <v>1.7400000000000001E-6</v>
      </c>
      <c r="E2841">
        <v>0</v>
      </c>
    </row>
    <row r="2842" spans="1:5" x14ac:dyDescent="0.25">
      <c r="A2842" s="21">
        <v>2848</v>
      </c>
      <c r="B2842" t="s">
        <v>5409</v>
      </c>
      <c r="C2842" t="s">
        <v>5410</v>
      </c>
      <c r="D2842">
        <v>2.9349100000000002E-3</v>
      </c>
      <c r="E2842">
        <v>-16.7</v>
      </c>
    </row>
    <row r="2843" spans="1:5" x14ac:dyDescent="0.25">
      <c r="A2843" s="21">
        <v>2849</v>
      </c>
      <c r="B2843" t="s">
        <v>5411</v>
      </c>
      <c r="C2843" t="s">
        <v>5412</v>
      </c>
      <c r="D2843">
        <v>1.1432199999999999E-3</v>
      </c>
      <c r="E2843">
        <v>3.4</v>
      </c>
    </row>
    <row r="2844" spans="1:5" x14ac:dyDescent="0.25">
      <c r="A2844" s="21">
        <v>2850</v>
      </c>
      <c r="B2844" t="s">
        <v>5413</v>
      </c>
      <c r="C2844" t="s">
        <v>5414</v>
      </c>
      <c r="D2844">
        <v>1.1729399999999999E-3</v>
      </c>
      <c r="E2844">
        <v>100</v>
      </c>
    </row>
    <row r="2845" spans="1:5" x14ac:dyDescent="0.25">
      <c r="A2845" s="21">
        <v>2851</v>
      </c>
      <c r="B2845" t="s">
        <v>5415</v>
      </c>
      <c r="C2845" t="s">
        <v>5416</v>
      </c>
      <c r="D2845">
        <v>1.117978E-2</v>
      </c>
      <c r="E2845">
        <v>0.3</v>
      </c>
    </row>
    <row r="2846" spans="1:5" x14ac:dyDescent="0.25">
      <c r="A2846" s="21">
        <v>2852</v>
      </c>
      <c r="B2846" t="s">
        <v>5417</v>
      </c>
      <c r="C2846" t="s">
        <v>5418</v>
      </c>
      <c r="D2846">
        <v>5.9049999999999999E-5</v>
      </c>
      <c r="E2846">
        <v>0</v>
      </c>
    </row>
    <row r="2847" spans="1:5" x14ac:dyDescent="0.25">
      <c r="A2847" s="21">
        <v>2853</v>
      </c>
      <c r="B2847" t="s">
        <v>5419</v>
      </c>
      <c r="C2847" t="s">
        <v>5420</v>
      </c>
      <c r="D2847">
        <v>9.4E-7</v>
      </c>
      <c r="E2847">
        <v>14.1</v>
      </c>
    </row>
    <row r="2848" spans="1:5" x14ac:dyDescent="0.25">
      <c r="A2848" s="21">
        <v>2854</v>
      </c>
      <c r="B2848" t="s">
        <v>5421</v>
      </c>
      <c r="C2848" t="s">
        <v>5422</v>
      </c>
      <c r="D2848">
        <v>3.6047E-4</v>
      </c>
      <c r="E2848">
        <v>-24.1</v>
      </c>
    </row>
    <row r="2849" spans="1:5" x14ac:dyDescent="0.25">
      <c r="A2849" s="21">
        <v>2855</v>
      </c>
      <c r="B2849" t="s">
        <v>5423</v>
      </c>
      <c r="C2849" t="s">
        <v>1532</v>
      </c>
      <c r="D2849">
        <v>5.1100000000000002E-6</v>
      </c>
      <c r="E2849">
        <v>-13.6</v>
      </c>
    </row>
    <row r="2850" spans="1:5" x14ac:dyDescent="0.25">
      <c r="A2850" s="21">
        <v>2856</v>
      </c>
      <c r="B2850" t="s">
        <v>5424</v>
      </c>
      <c r="C2850" t="s">
        <v>5424</v>
      </c>
      <c r="D2850">
        <v>0.35622199999999998</v>
      </c>
      <c r="E2850">
        <v>-2.6</v>
      </c>
    </row>
    <row r="2851" spans="1:5" x14ac:dyDescent="0.25">
      <c r="A2851" s="21">
        <v>2857</v>
      </c>
      <c r="B2851" t="s">
        <v>5425</v>
      </c>
      <c r="C2851" t="s">
        <v>3978</v>
      </c>
      <c r="D2851">
        <v>5.1765000000000003E-4</v>
      </c>
      <c r="E2851">
        <v>0</v>
      </c>
    </row>
    <row r="2852" spans="1:5" x14ac:dyDescent="0.25">
      <c r="A2852" s="21">
        <v>2858</v>
      </c>
      <c r="B2852" t="s">
        <v>5426</v>
      </c>
      <c r="C2852" t="s">
        <v>5427</v>
      </c>
      <c r="D2852">
        <v>5.8781000000000003E-4</v>
      </c>
      <c r="E2852">
        <v>0</v>
      </c>
    </row>
    <row r="2853" spans="1:5" x14ac:dyDescent="0.25">
      <c r="A2853" s="21">
        <v>2859</v>
      </c>
      <c r="B2853" t="s">
        <v>5428</v>
      </c>
      <c r="C2853" t="s">
        <v>5428</v>
      </c>
      <c r="D2853">
        <v>1911.21</v>
      </c>
      <c r="E2853">
        <v>3.7</v>
      </c>
    </row>
    <row r="2854" spans="1:5" x14ac:dyDescent="0.25">
      <c r="A2854" s="21">
        <v>2860</v>
      </c>
      <c r="B2854" t="s">
        <v>5429</v>
      </c>
      <c r="C2854" t="s">
        <v>5430</v>
      </c>
      <c r="D2854">
        <v>1.2202199999999999E-3</v>
      </c>
      <c r="E2854">
        <v>0</v>
      </c>
    </row>
    <row r="2855" spans="1:5" x14ac:dyDescent="0.25">
      <c r="A2855" s="21">
        <v>2861</v>
      </c>
      <c r="B2855" t="s">
        <v>5431</v>
      </c>
      <c r="C2855" t="s">
        <v>5432</v>
      </c>
      <c r="D2855">
        <v>2.2144999999999999E-4</v>
      </c>
      <c r="E2855">
        <v>0</v>
      </c>
    </row>
    <row r="2856" spans="1:5" x14ac:dyDescent="0.25">
      <c r="A2856" s="21">
        <v>2862</v>
      </c>
      <c r="B2856" t="s">
        <v>5433</v>
      </c>
      <c r="C2856" t="s">
        <v>5434</v>
      </c>
      <c r="D2856">
        <v>2.3189399999999998E-3</v>
      </c>
      <c r="E2856">
        <v>0</v>
      </c>
    </row>
    <row r="2857" spans="1:5" x14ac:dyDescent="0.25">
      <c r="A2857" s="21">
        <v>2863</v>
      </c>
      <c r="B2857" t="s">
        <v>5435</v>
      </c>
      <c r="C2857" t="s">
        <v>5436</v>
      </c>
      <c r="D2857">
        <v>8.4940940000000006E-2</v>
      </c>
      <c r="E2857">
        <v>0</v>
      </c>
    </row>
    <row r="2858" spans="1:5" x14ac:dyDescent="0.25">
      <c r="A2858" s="21">
        <v>2864</v>
      </c>
      <c r="B2858" t="s">
        <v>5437</v>
      </c>
      <c r="C2858" t="s">
        <v>5438</v>
      </c>
      <c r="D2858">
        <v>1.898795E-2</v>
      </c>
      <c r="E2858">
        <v>1.1000000000000001</v>
      </c>
    </row>
    <row r="2859" spans="1:5" x14ac:dyDescent="0.25">
      <c r="A2859" s="21">
        <v>2865</v>
      </c>
      <c r="B2859" t="s">
        <v>5439</v>
      </c>
      <c r="C2859" t="s">
        <v>5440</v>
      </c>
      <c r="D2859">
        <v>6.3913170000000005E-2</v>
      </c>
      <c r="E2859">
        <v>0</v>
      </c>
    </row>
    <row r="2860" spans="1:5" x14ac:dyDescent="0.25">
      <c r="A2860" s="21">
        <v>2866</v>
      </c>
      <c r="B2860" t="s">
        <v>5441</v>
      </c>
      <c r="C2860" t="s">
        <v>5442</v>
      </c>
      <c r="D2860">
        <v>2.4422320000000001E-2</v>
      </c>
      <c r="E2860">
        <v>-16.100000000000001</v>
      </c>
    </row>
    <row r="2861" spans="1:5" x14ac:dyDescent="0.25">
      <c r="A2861" s="21">
        <v>2867</v>
      </c>
      <c r="B2861" t="s">
        <v>5443</v>
      </c>
      <c r="C2861" t="s">
        <v>5444</v>
      </c>
      <c r="D2861">
        <v>1.2360100000000001E-3</v>
      </c>
      <c r="E2861">
        <v>0</v>
      </c>
    </row>
    <row r="2862" spans="1:5" x14ac:dyDescent="0.25">
      <c r="A2862" s="21">
        <v>2868</v>
      </c>
      <c r="B2862" t="s">
        <v>5445</v>
      </c>
      <c r="C2862" t="s">
        <v>5446</v>
      </c>
      <c r="D2862">
        <v>3.52425E-3</v>
      </c>
      <c r="E2862">
        <v>0.2</v>
      </c>
    </row>
    <row r="2863" spans="1:5" x14ac:dyDescent="0.25">
      <c r="A2863" s="21">
        <v>2869</v>
      </c>
      <c r="B2863" t="s">
        <v>5447</v>
      </c>
      <c r="C2863" t="s">
        <v>4677</v>
      </c>
      <c r="D2863">
        <v>2.3461139999999998E-2</v>
      </c>
      <c r="E2863">
        <v>0</v>
      </c>
    </row>
    <row r="2864" spans="1:5" x14ac:dyDescent="0.25">
      <c r="A2864" s="21">
        <v>2870</v>
      </c>
      <c r="B2864" t="s">
        <v>5448</v>
      </c>
      <c r="C2864" t="s">
        <v>5449</v>
      </c>
      <c r="D2864">
        <v>2.2203000000000001E-3</v>
      </c>
      <c r="E2864">
        <v>0</v>
      </c>
    </row>
    <row r="2865" spans="1:5" x14ac:dyDescent="0.25">
      <c r="A2865" s="21">
        <v>2871</v>
      </c>
      <c r="B2865" t="s">
        <v>5450</v>
      </c>
      <c r="C2865" t="s">
        <v>5451</v>
      </c>
      <c r="D2865">
        <v>1.466169E-2</v>
      </c>
      <c r="E2865">
        <v>0</v>
      </c>
    </row>
    <row r="2866" spans="1:5" x14ac:dyDescent="0.25">
      <c r="A2866" s="21">
        <v>2872</v>
      </c>
      <c r="B2866" t="s">
        <v>5452</v>
      </c>
      <c r="C2866" t="s">
        <v>5453</v>
      </c>
      <c r="D2866">
        <v>2.7366000000000001E-4</v>
      </c>
      <c r="E2866">
        <v>-19.7</v>
      </c>
    </row>
    <row r="2867" spans="1:5" x14ac:dyDescent="0.25">
      <c r="A2867" s="21">
        <v>2873</v>
      </c>
      <c r="B2867" t="s">
        <v>5454</v>
      </c>
      <c r="C2867" t="s">
        <v>5455</v>
      </c>
      <c r="D2867">
        <v>2.326377E-2</v>
      </c>
      <c r="E2867">
        <v>27.9</v>
      </c>
    </row>
    <row r="2868" spans="1:5" x14ac:dyDescent="0.25">
      <c r="A2868" s="21">
        <v>2874</v>
      </c>
      <c r="B2868" t="s">
        <v>5456</v>
      </c>
      <c r="C2868" t="s">
        <v>5457</v>
      </c>
      <c r="D2868">
        <v>4.7243800000000002E-3</v>
      </c>
      <c r="E2868">
        <v>0</v>
      </c>
    </row>
    <row r="2869" spans="1:5" x14ac:dyDescent="0.25">
      <c r="A2869" s="21">
        <v>2875</v>
      </c>
      <c r="B2869" t="s">
        <v>5458</v>
      </c>
      <c r="C2869" t="s">
        <v>5459</v>
      </c>
      <c r="D2869">
        <v>1.7099999999999999E-5</v>
      </c>
      <c r="E2869">
        <v>0</v>
      </c>
    </row>
    <row r="2870" spans="1:5" x14ac:dyDescent="0.25">
      <c r="A2870" s="21">
        <v>2876</v>
      </c>
      <c r="B2870" t="s">
        <v>5460</v>
      </c>
      <c r="C2870" t="s">
        <v>5461</v>
      </c>
      <c r="D2870">
        <v>2.0820000000000001E-5</v>
      </c>
      <c r="E2870">
        <v>243.2</v>
      </c>
    </row>
    <row r="2871" spans="1:5" x14ac:dyDescent="0.25">
      <c r="A2871" s="21">
        <v>2877</v>
      </c>
      <c r="B2871" t="s">
        <v>5462</v>
      </c>
      <c r="C2871" t="s">
        <v>5463</v>
      </c>
      <c r="D2871">
        <v>2.75559E-3</v>
      </c>
      <c r="E2871">
        <v>27</v>
      </c>
    </row>
    <row r="2872" spans="1:5" x14ac:dyDescent="0.25">
      <c r="A2872" s="21">
        <v>2878</v>
      </c>
      <c r="B2872" t="s">
        <v>5464</v>
      </c>
      <c r="C2872" t="s">
        <v>5464</v>
      </c>
      <c r="D2872">
        <v>1.67442E-3</v>
      </c>
      <c r="E2872">
        <v>-36.700000000000003</v>
      </c>
    </row>
    <row r="2873" spans="1:5" x14ac:dyDescent="0.25">
      <c r="A2873" s="21">
        <v>2879</v>
      </c>
      <c r="B2873" t="s">
        <v>5465</v>
      </c>
      <c r="C2873" t="s">
        <v>809</v>
      </c>
      <c r="D2873">
        <v>7.1999999999999999E-7</v>
      </c>
      <c r="E2873">
        <v>5.6</v>
      </c>
    </row>
    <row r="2874" spans="1:5" x14ac:dyDescent="0.25">
      <c r="A2874" s="21">
        <v>2880</v>
      </c>
      <c r="B2874" t="s">
        <v>5466</v>
      </c>
      <c r="C2874" t="s">
        <v>5467</v>
      </c>
      <c r="D2874">
        <v>3.9700000000000001E-6</v>
      </c>
      <c r="E2874">
        <v>0.4</v>
      </c>
    </row>
    <row r="2875" spans="1:5" x14ac:dyDescent="0.25">
      <c r="A2875" s="21">
        <v>2881</v>
      </c>
      <c r="B2875" t="s">
        <v>5468</v>
      </c>
      <c r="C2875" t="s">
        <v>5469</v>
      </c>
      <c r="D2875">
        <v>3.0899999999999999E-5</v>
      </c>
      <c r="E2875">
        <v>0</v>
      </c>
    </row>
    <row r="2876" spans="1:5" x14ac:dyDescent="0.25">
      <c r="A2876" s="21">
        <v>2882</v>
      </c>
      <c r="B2876" t="s">
        <v>5470</v>
      </c>
      <c r="C2876" t="s">
        <v>5471</v>
      </c>
      <c r="D2876">
        <v>1.0515770000000001E-2</v>
      </c>
      <c r="E2876">
        <v>-0.7</v>
      </c>
    </row>
    <row r="2877" spans="1:5" x14ac:dyDescent="0.25">
      <c r="A2877" s="21">
        <v>2883</v>
      </c>
      <c r="B2877" t="s">
        <v>5472</v>
      </c>
      <c r="C2877" t="s">
        <v>5473</v>
      </c>
      <c r="D2877">
        <v>7.51178E-3</v>
      </c>
      <c r="E2877">
        <v>-4.2</v>
      </c>
    </row>
    <row r="2878" spans="1:5" x14ac:dyDescent="0.25">
      <c r="A2878" s="21">
        <v>2884</v>
      </c>
      <c r="B2878" t="s">
        <v>5474</v>
      </c>
      <c r="C2878" t="s">
        <v>5475</v>
      </c>
      <c r="D2878">
        <v>4.2946999999999999E-4</v>
      </c>
      <c r="E2878">
        <v>9.1999999999999993</v>
      </c>
    </row>
    <row r="2879" spans="1:5" x14ac:dyDescent="0.25">
      <c r="A2879" s="21">
        <v>2885</v>
      </c>
      <c r="B2879" t="s">
        <v>5476</v>
      </c>
      <c r="C2879" t="s">
        <v>5477</v>
      </c>
      <c r="D2879">
        <v>5.8799000000000004E-4</v>
      </c>
      <c r="E2879">
        <v>0</v>
      </c>
    </row>
    <row r="2880" spans="1:5" x14ac:dyDescent="0.25">
      <c r="A2880" s="21">
        <v>2886</v>
      </c>
      <c r="B2880" t="s">
        <v>5478</v>
      </c>
      <c r="C2880" t="s">
        <v>5479</v>
      </c>
      <c r="D2880">
        <v>3.3133000000000001E-4</v>
      </c>
      <c r="E2880">
        <v>19.2</v>
      </c>
    </row>
    <row r="2881" spans="1:5" x14ac:dyDescent="0.25">
      <c r="A2881" s="21">
        <v>2887</v>
      </c>
      <c r="B2881" t="s">
        <v>5480</v>
      </c>
      <c r="C2881" t="s">
        <v>5481</v>
      </c>
      <c r="D2881">
        <v>0.16609299999999999</v>
      </c>
      <c r="E2881">
        <v>498.7</v>
      </c>
    </row>
    <row r="2882" spans="1:5" x14ac:dyDescent="0.25">
      <c r="A2882" s="21">
        <v>2888</v>
      </c>
      <c r="B2882" t="s">
        <v>5482</v>
      </c>
      <c r="C2882" t="s">
        <v>5483</v>
      </c>
      <c r="D2882">
        <v>1.0454400000000001E-2</v>
      </c>
      <c r="E2882">
        <v>-9.9</v>
      </c>
    </row>
    <row r="2883" spans="1:5" x14ac:dyDescent="0.25">
      <c r="A2883" s="21">
        <v>2889</v>
      </c>
      <c r="B2883" t="s">
        <v>5484</v>
      </c>
      <c r="C2883" t="s">
        <v>5485</v>
      </c>
      <c r="D2883">
        <v>1.8859999999999999E-5</v>
      </c>
      <c r="E2883">
        <v>0</v>
      </c>
    </row>
    <row r="2884" spans="1:5" x14ac:dyDescent="0.25">
      <c r="A2884" s="21">
        <v>2890</v>
      </c>
      <c r="B2884" t="s">
        <v>5486</v>
      </c>
      <c r="C2884" t="s">
        <v>5487</v>
      </c>
      <c r="D2884">
        <v>4.2400000000000001E-6</v>
      </c>
      <c r="E2884">
        <v>0</v>
      </c>
    </row>
    <row r="2885" spans="1:5" x14ac:dyDescent="0.25">
      <c r="A2885" s="21">
        <v>2891</v>
      </c>
      <c r="B2885" t="s">
        <v>5488</v>
      </c>
      <c r="C2885" t="s">
        <v>5489</v>
      </c>
      <c r="D2885">
        <v>4.4445300000000004E-3</v>
      </c>
      <c r="E2885">
        <v>0</v>
      </c>
    </row>
    <row r="2886" spans="1:5" x14ac:dyDescent="0.25">
      <c r="A2886" s="21">
        <v>2892</v>
      </c>
      <c r="B2886" t="s">
        <v>5490</v>
      </c>
      <c r="C2886" t="s">
        <v>5491</v>
      </c>
      <c r="D2886">
        <v>1.434708E-2</v>
      </c>
      <c r="E2886">
        <v>-1.9</v>
      </c>
    </row>
    <row r="2887" spans="1:5" x14ac:dyDescent="0.25">
      <c r="A2887" s="21">
        <v>2893</v>
      </c>
      <c r="B2887" t="s">
        <v>5492</v>
      </c>
      <c r="C2887" t="s">
        <v>5493</v>
      </c>
      <c r="D2887">
        <v>6.8300000000000007E-5</v>
      </c>
      <c r="E2887">
        <v>0</v>
      </c>
    </row>
    <row r="2888" spans="1:5" x14ac:dyDescent="0.25">
      <c r="A2888" s="21">
        <v>2894</v>
      </c>
      <c r="B2888" t="s">
        <v>5494</v>
      </c>
      <c r="C2888" t="s">
        <v>5495</v>
      </c>
      <c r="D2888">
        <v>6.6470639999999998E-2</v>
      </c>
      <c r="E2888">
        <v>-1.5</v>
      </c>
    </row>
    <row r="2889" spans="1:5" x14ac:dyDescent="0.25">
      <c r="A2889" s="21">
        <v>2895</v>
      </c>
      <c r="B2889" t="s">
        <v>5496</v>
      </c>
      <c r="C2889" t="s">
        <v>5497</v>
      </c>
      <c r="D2889">
        <v>2.3135000000000001E-4</v>
      </c>
      <c r="E2889">
        <v>5.2</v>
      </c>
    </row>
    <row r="2890" spans="1:5" x14ac:dyDescent="0.25">
      <c r="A2890" s="21">
        <v>2896</v>
      </c>
      <c r="B2890" t="s">
        <v>5498</v>
      </c>
      <c r="C2890" t="s">
        <v>5499</v>
      </c>
      <c r="D2890">
        <v>4.7677E-4</v>
      </c>
      <c r="E2890">
        <v>0</v>
      </c>
    </row>
    <row r="2891" spans="1:5" x14ac:dyDescent="0.25">
      <c r="A2891" s="21">
        <v>2897</v>
      </c>
      <c r="B2891" t="s">
        <v>5500</v>
      </c>
      <c r="C2891" t="s">
        <v>5501</v>
      </c>
      <c r="D2891">
        <v>1.57</v>
      </c>
      <c r="E2891">
        <v>0</v>
      </c>
    </row>
    <row r="2892" spans="1:5" x14ac:dyDescent="0.25">
      <c r="A2892" s="21">
        <v>2898</v>
      </c>
      <c r="B2892" t="s">
        <v>5502</v>
      </c>
      <c r="C2892" t="s">
        <v>5503</v>
      </c>
      <c r="D2892">
        <v>864.83</v>
      </c>
      <c r="E2892">
        <v>2.1</v>
      </c>
    </row>
    <row r="2893" spans="1:5" x14ac:dyDescent="0.25">
      <c r="A2893" s="21">
        <v>2899</v>
      </c>
      <c r="B2893" t="s">
        <v>5504</v>
      </c>
      <c r="C2893" t="s">
        <v>5505</v>
      </c>
      <c r="D2893">
        <v>1.6999999999999999E-7</v>
      </c>
      <c r="E2893">
        <v>0</v>
      </c>
    </row>
    <row r="2894" spans="1:5" x14ac:dyDescent="0.25">
      <c r="A2894" s="21">
        <v>2900</v>
      </c>
      <c r="B2894" t="s">
        <v>327</v>
      </c>
      <c r="C2894" t="s">
        <v>327</v>
      </c>
      <c r="D2894">
        <v>6.9374700000000003E-3</v>
      </c>
      <c r="E2894">
        <v>6.7</v>
      </c>
    </row>
    <row r="2895" spans="1:5" x14ac:dyDescent="0.25">
      <c r="A2895" s="21">
        <v>2901</v>
      </c>
      <c r="B2895" t="s">
        <v>5506</v>
      </c>
      <c r="C2895" t="s">
        <v>5507</v>
      </c>
      <c r="D2895">
        <v>3.5195600000000001E-3</v>
      </c>
      <c r="E2895">
        <v>19.8</v>
      </c>
    </row>
    <row r="2896" spans="1:5" x14ac:dyDescent="0.25">
      <c r="A2896" s="21">
        <v>2902</v>
      </c>
      <c r="B2896" t="s">
        <v>5508</v>
      </c>
      <c r="C2896" t="s">
        <v>5509</v>
      </c>
      <c r="D2896">
        <v>6.9076000000000001E-4</v>
      </c>
      <c r="E2896">
        <v>0</v>
      </c>
    </row>
    <row r="2897" spans="1:5" x14ac:dyDescent="0.25">
      <c r="A2897" s="21">
        <v>2903</v>
      </c>
      <c r="B2897" t="s">
        <v>5510</v>
      </c>
      <c r="C2897" t="s">
        <v>5511</v>
      </c>
      <c r="D2897">
        <v>1.0898E-4</v>
      </c>
      <c r="E2897">
        <v>0</v>
      </c>
    </row>
    <row r="2898" spans="1:5" x14ac:dyDescent="0.25">
      <c r="A2898" s="21">
        <v>2904</v>
      </c>
      <c r="B2898" t="s">
        <v>5512</v>
      </c>
      <c r="C2898" t="s">
        <v>5513</v>
      </c>
      <c r="D2898">
        <v>2.85</v>
      </c>
      <c r="E2898">
        <v>0</v>
      </c>
    </row>
    <row r="2899" spans="1:5" x14ac:dyDescent="0.25">
      <c r="A2899" s="21">
        <v>2905</v>
      </c>
      <c r="B2899" t="s">
        <v>5514</v>
      </c>
      <c r="C2899" t="s">
        <v>5515</v>
      </c>
      <c r="D2899">
        <v>25.21</v>
      </c>
      <c r="E2899">
        <v>0</v>
      </c>
    </row>
    <row r="2900" spans="1:5" x14ac:dyDescent="0.25">
      <c r="A2900" s="21">
        <v>2906</v>
      </c>
      <c r="B2900" t="s">
        <v>5516</v>
      </c>
      <c r="C2900" t="s">
        <v>5517</v>
      </c>
      <c r="D2900">
        <v>1.9463E-4</v>
      </c>
      <c r="E2900">
        <v>15.6</v>
      </c>
    </row>
    <row r="2901" spans="1:5" x14ac:dyDescent="0.25">
      <c r="A2901" s="21">
        <v>2907</v>
      </c>
      <c r="B2901" t="s">
        <v>5518</v>
      </c>
      <c r="C2901" t="s">
        <v>5519</v>
      </c>
      <c r="D2901">
        <v>0.19814599999999999</v>
      </c>
      <c r="E2901">
        <v>18.2</v>
      </c>
    </row>
    <row r="2902" spans="1:5" x14ac:dyDescent="0.25">
      <c r="A2902" s="21">
        <v>2908</v>
      </c>
      <c r="B2902" t="s">
        <v>5520</v>
      </c>
      <c r="C2902" t="s">
        <v>5521</v>
      </c>
      <c r="D2902">
        <v>1.541E-5</v>
      </c>
      <c r="E2902">
        <v>0</v>
      </c>
    </row>
    <row r="2903" spans="1:5" x14ac:dyDescent="0.25">
      <c r="A2903" s="21">
        <v>2909</v>
      </c>
      <c r="B2903" t="s">
        <v>5522</v>
      </c>
      <c r="C2903" t="s">
        <v>5522</v>
      </c>
      <c r="D2903">
        <v>1.186867E-2</v>
      </c>
      <c r="E2903">
        <v>0</v>
      </c>
    </row>
    <row r="2904" spans="1:5" x14ac:dyDescent="0.25">
      <c r="A2904" s="21">
        <v>2910</v>
      </c>
      <c r="B2904" t="s">
        <v>5523</v>
      </c>
      <c r="C2904" t="s">
        <v>5524</v>
      </c>
      <c r="D2904">
        <v>8.3480239999999997E-2</v>
      </c>
      <c r="E2904">
        <v>-1.1000000000000001</v>
      </c>
    </row>
    <row r="2905" spans="1:5" x14ac:dyDescent="0.25">
      <c r="A2905" s="21">
        <v>2911</v>
      </c>
      <c r="B2905" t="s">
        <v>5525</v>
      </c>
      <c r="C2905" t="s">
        <v>5526</v>
      </c>
      <c r="D2905">
        <v>1.941959E-2</v>
      </c>
      <c r="E2905">
        <v>0.2</v>
      </c>
    </row>
    <row r="2906" spans="1:5" x14ac:dyDescent="0.25">
      <c r="A2906" s="21">
        <v>2912</v>
      </c>
      <c r="B2906" t="s">
        <v>5527</v>
      </c>
      <c r="C2906" t="s">
        <v>5528</v>
      </c>
      <c r="D2906">
        <v>5.8332000000000002E-4</v>
      </c>
      <c r="E2906">
        <v>0</v>
      </c>
    </row>
    <row r="2907" spans="1:5" x14ac:dyDescent="0.25">
      <c r="A2907" s="21">
        <v>2913</v>
      </c>
      <c r="B2907" t="s">
        <v>5529</v>
      </c>
      <c r="C2907" t="s">
        <v>5530</v>
      </c>
      <c r="D2907">
        <v>5.3889699999999999E-3</v>
      </c>
      <c r="E2907">
        <v>0</v>
      </c>
    </row>
    <row r="2908" spans="1:5" x14ac:dyDescent="0.25">
      <c r="A2908" s="21">
        <v>2914</v>
      </c>
      <c r="B2908" t="s">
        <v>5531</v>
      </c>
      <c r="C2908" t="s">
        <v>5532</v>
      </c>
      <c r="D2908">
        <v>7.7589859999999997E-2</v>
      </c>
      <c r="E2908">
        <v>11.1</v>
      </c>
    </row>
    <row r="2909" spans="1:5" x14ac:dyDescent="0.25">
      <c r="A2909" s="21">
        <v>2915</v>
      </c>
      <c r="B2909" t="s">
        <v>5533</v>
      </c>
      <c r="C2909" t="s">
        <v>5534</v>
      </c>
      <c r="D2909">
        <v>4.93722E-3</v>
      </c>
      <c r="E2909">
        <v>0.6</v>
      </c>
    </row>
    <row r="2910" spans="1:5" x14ac:dyDescent="0.25">
      <c r="A2910" s="21">
        <v>2916</v>
      </c>
      <c r="B2910" t="s">
        <v>5535</v>
      </c>
      <c r="C2910" t="s">
        <v>5536</v>
      </c>
      <c r="D2910">
        <v>5.0343799999999998E-3</v>
      </c>
      <c r="E2910">
        <v>1.8</v>
      </c>
    </row>
    <row r="2911" spans="1:5" x14ac:dyDescent="0.25">
      <c r="A2911" s="21">
        <v>2917</v>
      </c>
      <c r="B2911" t="s">
        <v>5537</v>
      </c>
      <c r="C2911" t="s">
        <v>5538</v>
      </c>
      <c r="D2911">
        <v>1.424712E-2</v>
      </c>
      <c r="E2911">
        <v>0</v>
      </c>
    </row>
    <row r="2912" spans="1:5" x14ac:dyDescent="0.25">
      <c r="A2912" s="21">
        <v>2918</v>
      </c>
      <c r="B2912" t="s">
        <v>5539</v>
      </c>
      <c r="C2912" t="s">
        <v>5540</v>
      </c>
      <c r="D2912">
        <v>7.2453000000000003E-4</v>
      </c>
      <c r="E2912">
        <v>91.4</v>
      </c>
    </row>
    <row r="2913" spans="1:5" x14ac:dyDescent="0.25">
      <c r="A2913" s="21">
        <v>2919</v>
      </c>
      <c r="B2913" t="s">
        <v>5541</v>
      </c>
      <c r="C2913" t="s">
        <v>5542</v>
      </c>
      <c r="D2913">
        <v>0.15314800000000001</v>
      </c>
      <c r="E2913">
        <v>-7.6</v>
      </c>
    </row>
    <row r="2914" spans="1:5" x14ac:dyDescent="0.25">
      <c r="A2914" s="21">
        <v>2920</v>
      </c>
      <c r="B2914" t="s">
        <v>5543</v>
      </c>
      <c r="C2914" t="s">
        <v>1863</v>
      </c>
      <c r="D2914">
        <v>1.0329999999999999E-5</v>
      </c>
      <c r="E2914">
        <v>-25.1</v>
      </c>
    </row>
    <row r="2915" spans="1:5" x14ac:dyDescent="0.25">
      <c r="A2915" s="21">
        <v>2921</v>
      </c>
      <c r="B2915" t="s">
        <v>5544</v>
      </c>
      <c r="C2915" t="s">
        <v>5545</v>
      </c>
      <c r="D2915">
        <v>2.563E-5</v>
      </c>
      <c r="E2915">
        <v>0</v>
      </c>
    </row>
    <row r="2916" spans="1:5" x14ac:dyDescent="0.25">
      <c r="A2916" s="21">
        <v>2922</v>
      </c>
      <c r="B2916" t="s">
        <v>5546</v>
      </c>
      <c r="C2916" t="s">
        <v>5547</v>
      </c>
      <c r="D2916">
        <v>6.0000000000000002E-6</v>
      </c>
      <c r="E2916">
        <v>-2.7</v>
      </c>
    </row>
    <row r="2917" spans="1:5" x14ac:dyDescent="0.25">
      <c r="A2917" s="21">
        <v>2923</v>
      </c>
      <c r="B2917" t="s">
        <v>5548</v>
      </c>
      <c r="C2917" t="s">
        <v>5549</v>
      </c>
      <c r="D2917">
        <v>4.0649989999999997E-2</v>
      </c>
      <c r="E2917">
        <v>0</v>
      </c>
    </row>
    <row r="2918" spans="1:5" x14ac:dyDescent="0.25">
      <c r="A2918" s="21">
        <v>2924</v>
      </c>
      <c r="B2918" t="s">
        <v>5550</v>
      </c>
      <c r="C2918" t="s">
        <v>5550</v>
      </c>
      <c r="D2918">
        <v>1.44</v>
      </c>
      <c r="E2918">
        <v>1.1000000000000001</v>
      </c>
    </row>
    <row r="2919" spans="1:5" x14ac:dyDescent="0.25">
      <c r="A2919" s="21">
        <v>2925</v>
      </c>
      <c r="B2919" t="s">
        <v>5551</v>
      </c>
      <c r="C2919" t="s">
        <v>2661</v>
      </c>
      <c r="D2919">
        <v>1.1809780000000001E-2</v>
      </c>
      <c r="E2919">
        <v>56.8</v>
      </c>
    </row>
    <row r="2920" spans="1:5" x14ac:dyDescent="0.25">
      <c r="A2920" s="21">
        <v>2926</v>
      </c>
      <c r="B2920" t="s">
        <v>5552</v>
      </c>
      <c r="C2920" t="s">
        <v>5553</v>
      </c>
      <c r="D2920">
        <v>2.65928E-3</v>
      </c>
      <c r="E2920">
        <v>79.2</v>
      </c>
    </row>
    <row r="2921" spans="1:5" x14ac:dyDescent="0.25">
      <c r="A2921" s="21">
        <v>2927</v>
      </c>
      <c r="B2921" t="s">
        <v>5554</v>
      </c>
      <c r="C2921" t="s">
        <v>5555</v>
      </c>
      <c r="D2921">
        <v>1.1238E-4</v>
      </c>
      <c r="E2921">
        <v>9.1</v>
      </c>
    </row>
    <row r="2922" spans="1:5" x14ac:dyDescent="0.25">
      <c r="A2922" s="21">
        <v>2928</v>
      </c>
      <c r="B2922" t="s">
        <v>5556</v>
      </c>
      <c r="C2922" t="s">
        <v>5557</v>
      </c>
      <c r="D2922">
        <v>5.4878749999999997E-2</v>
      </c>
      <c r="E2922">
        <v>8.9</v>
      </c>
    </row>
    <row r="2923" spans="1:5" x14ac:dyDescent="0.25">
      <c r="A2923" s="21">
        <v>2929</v>
      </c>
      <c r="B2923" t="s">
        <v>5558</v>
      </c>
      <c r="C2923" t="s">
        <v>5559</v>
      </c>
      <c r="D2923">
        <v>1.5885199999999999E-3</v>
      </c>
      <c r="E2923">
        <v>0</v>
      </c>
    </row>
    <row r="2924" spans="1:5" x14ac:dyDescent="0.25">
      <c r="A2924" s="21">
        <v>2930</v>
      </c>
      <c r="B2924" t="s">
        <v>5560</v>
      </c>
      <c r="C2924" t="s">
        <v>5560</v>
      </c>
      <c r="D2924">
        <v>4.1608470000000002E-2</v>
      </c>
      <c r="E2924">
        <v>71</v>
      </c>
    </row>
    <row r="2925" spans="1:5" x14ac:dyDescent="0.25">
      <c r="A2925" s="21">
        <v>2931</v>
      </c>
      <c r="B2925" t="s">
        <v>5561</v>
      </c>
      <c r="C2925" t="s">
        <v>5562</v>
      </c>
      <c r="D2925">
        <v>8.2819999999999996E-4</v>
      </c>
      <c r="E2925">
        <v>0</v>
      </c>
    </row>
    <row r="2926" spans="1:5" x14ac:dyDescent="0.25">
      <c r="A2926" s="21">
        <v>2932</v>
      </c>
      <c r="B2926" t="s">
        <v>5563</v>
      </c>
      <c r="C2926" t="s">
        <v>1996</v>
      </c>
      <c r="D2926">
        <v>0.78861800000000004</v>
      </c>
      <c r="E2926">
        <v>-29.9</v>
      </c>
    </row>
    <row r="2927" spans="1:5" x14ac:dyDescent="0.25">
      <c r="A2927" s="21">
        <v>2933</v>
      </c>
      <c r="B2927" t="s">
        <v>5564</v>
      </c>
      <c r="C2927" t="s">
        <v>5565</v>
      </c>
      <c r="D2927">
        <v>2.2000000000000002</v>
      </c>
      <c r="E2927">
        <v>6.8</v>
      </c>
    </row>
    <row r="2928" spans="1:5" x14ac:dyDescent="0.25">
      <c r="A2928" s="21">
        <v>2934</v>
      </c>
      <c r="B2928" t="s">
        <v>5566</v>
      </c>
      <c r="C2928" t="s">
        <v>5567</v>
      </c>
      <c r="D2928">
        <v>1.32142E-3</v>
      </c>
      <c r="E2928">
        <v>-44.6</v>
      </c>
    </row>
    <row r="2929" spans="1:5" x14ac:dyDescent="0.25">
      <c r="A2929" s="21">
        <v>2935</v>
      </c>
      <c r="B2929" t="s">
        <v>5568</v>
      </c>
      <c r="C2929" t="s">
        <v>5569</v>
      </c>
      <c r="D2929">
        <v>0.39264300000000002</v>
      </c>
      <c r="E2929">
        <v>0</v>
      </c>
    </row>
    <row r="2930" spans="1:5" x14ac:dyDescent="0.25">
      <c r="A2930" s="21">
        <v>2936</v>
      </c>
      <c r="B2930" t="s">
        <v>5570</v>
      </c>
      <c r="C2930" t="s">
        <v>5571</v>
      </c>
      <c r="D2930">
        <v>9.3709999999999996E-5</v>
      </c>
      <c r="E2930">
        <v>0</v>
      </c>
    </row>
    <row r="2931" spans="1:5" x14ac:dyDescent="0.25">
      <c r="A2931" s="21">
        <v>2937</v>
      </c>
      <c r="B2931" t="s">
        <v>5572</v>
      </c>
      <c r="C2931" t="s">
        <v>5573</v>
      </c>
      <c r="D2931">
        <v>5.9006E-4</v>
      </c>
      <c r="E2931">
        <v>0</v>
      </c>
    </row>
    <row r="2932" spans="1:5" x14ac:dyDescent="0.25">
      <c r="A2932" s="21">
        <v>2938</v>
      </c>
      <c r="B2932" t="s">
        <v>5574</v>
      </c>
      <c r="C2932" t="s">
        <v>5575</v>
      </c>
      <c r="D2932">
        <v>5.1805999999999998E-4</v>
      </c>
      <c r="E2932">
        <v>0</v>
      </c>
    </row>
    <row r="2933" spans="1:5" x14ac:dyDescent="0.25">
      <c r="A2933" s="21">
        <v>2939</v>
      </c>
      <c r="B2933" t="s">
        <v>5576</v>
      </c>
      <c r="C2933" t="s">
        <v>2181</v>
      </c>
      <c r="D2933">
        <v>0.19916700000000001</v>
      </c>
      <c r="E2933">
        <v>-8.1999999999999993</v>
      </c>
    </row>
    <row r="2934" spans="1:5" x14ac:dyDescent="0.25">
      <c r="A2934" s="21">
        <v>2940</v>
      </c>
      <c r="B2934" t="s">
        <v>5577</v>
      </c>
      <c r="C2934" t="s">
        <v>5577</v>
      </c>
      <c r="D2934">
        <v>2.319856E-2</v>
      </c>
      <c r="E2934">
        <v>0.2</v>
      </c>
    </row>
    <row r="2935" spans="1:5" x14ac:dyDescent="0.25">
      <c r="A2935" s="21">
        <v>2941</v>
      </c>
      <c r="B2935" t="s">
        <v>5578</v>
      </c>
      <c r="C2935" t="s">
        <v>5579</v>
      </c>
      <c r="D2935">
        <v>3.6899999999999998E-6</v>
      </c>
      <c r="E2935">
        <v>0</v>
      </c>
    </row>
    <row r="2936" spans="1:5" x14ac:dyDescent="0.25">
      <c r="A2936" s="21">
        <v>2942</v>
      </c>
      <c r="B2936" t="s">
        <v>5580</v>
      </c>
      <c r="C2936" t="s">
        <v>4323</v>
      </c>
      <c r="D2936">
        <v>1.91</v>
      </c>
      <c r="E2936">
        <v>0.5</v>
      </c>
    </row>
    <row r="2937" spans="1:5" x14ac:dyDescent="0.25">
      <c r="A2937" s="21">
        <v>2943</v>
      </c>
      <c r="B2937" t="s">
        <v>5581</v>
      </c>
      <c r="C2937" t="s">
        <v>5582</v>
      </c>
      <c r="D2937">
        <v>9.44388E-3</v>
      </c>
      <c r="E2937">
        <v>0</v>
      </c>
    </row>
    <row r="2938" spans="1:5" x14ac:dyDescent="0.25">
      <c r="A2938" s="21">
        <v>2944</v>
      </c>
      <c r="B2938" t="s">
        <v>5583</v>
      </c>
      <c r="C2938" t="s">
        <v>5584</v>
      </c>
      <c r="D2938">
        <v>2.9442309999999999E-2</v>
      </c>
      <c r="E2938">
        <v>0</v>
      </c>
    </row>
    <row r="2939" spans="1:5" x14ac:dyDescent="0.25">
      <c r="A2939" s="21">
        <v>2945</v>
      </c>
      <c r="B2939" t="s">
        <v>5585</v>
      </c>
      <c r="C2939" t="s">
        <v>5586</v>
      </c>
      <c r="D2939">
        <v>2.2555000000000001E-4</v>
      </c>
      <c r="E2939">
        <v>96.6</v>
      </c>
    </row>
    <row r="2940" spans="1:5" x14ac:dyDescent="0.25">
      <c r="A2940" s="21">
        <v>2946</v>
      </c>
      <c r="B2940" t="s">
        <v>5587</v>
      </c>
      <c r="C2940" t="s">
        <v>5588</v>
      </c>
      <c r="D2940">
        <v>0.10253900000000001</v>
      </c>
      <c r="E2940">
        <v>-2.2000000000000002</v>
      </c>
    </row>
    <row r="2941" spans="1:5" x14ac:dyDescent="0.25">
      <c r="A2941" s="21">
        <v>2947</v>
      </c>
      <c r="B2941" t="s">
        <v>5589</v>
      </c>
      <c r="C2941" t="s">
        <v>5590</v>
      </c>
      <c r="D2941">
        <v>1.12287E-3</v>
      </c>
      <c r="E2941">
        <v>-3.9</v>
      </c>
    </row>
    <row r="2942" spans="1:5" x14ac:dyDescent="0.25">
      <c r="A2942" s="21">
        <v>2948</v>
      </c>
      <c r="B2942" t="s">
        <v>5591</v>
      </c>
      <c r="C2942" t="s">
        <v>5592</v>
      </c>
      <c r="D2942">
        <v>3.6529999999999998E-5</v>
      </c>
      <c r="E2942">
        <v>0</v>
      </c>
    </row>
    <row r="2943" spans="1:5" x14ac:dyDescent="0.25">
      <c r="A2943" s="21">
        <v>2949</v>
      </c>
      <c r="B2943" t="s">
        <v>5593</v>
      </c>
      <c r="C2943" t="s">
        <v>5594</v>
      </c>
      <c r="D2943">
        <v>9.5632500000000006E-3</v>
      </c>
      <c r="E2943">
        <v>-7.6</v>
      </c>
    </row>
    <row r="2944" spans="1:5" x14ac:dyDescent="0.25">
      <c r="A2944" s="21">
        <v>2950</v>
      </c>
      <c r="B2944" t="s">
        <v>5595</v>
      </c>
      <c r="C2944" t="s">
        <v>5503</v>
      </c>
      <c r="D2944">
        <v>5.07538E-3</v>
      </c>
      <c r="E2944">
        <v>10.8</v>
      </c>
    </row>
    <row r="2945" spans="1:5" x14ac:dyDescent="0.25">
      <c r="A2945" s="21">
        <v>2951</v>
      </c>
      <c r="B2945" t="s">
        <v>5596</v>
      </c>
      <c r="C2945" t="s">
        <v>5597</v>
      </c>
      <c r="D2945">
        <v>0.12718699999999999</v>
      </c>
      <c r="E2945">
        <v>0</v>
      </c>
    </row>
    <row r="2946" spans="1:5" x14ac:dyDescent="0.25">
      <c r="A2946" s="21">
        <v>2952</v>
      </c>
      <c r="B2946" t="s">
        <v>5598</v>
      </c>
      <c r="C2946" t="s">
        <v>5599</v>
      </c>
      <c r="D2946">
        <v>3.8954200000000001E-3</v>
      </c>
      <c r="E2946">
        <v>0</v>
      </c>
    </row>
    <row r="2947" spans="1:5" x14ac:dyDescent="0.25">
      <c r="A2947" s="21">
        <v>2953</v>
      </c>
      <c r="B2947" t="s">
        <v>5600</v>
      </c>
      <c r="C2947" t="s">
        <v>5601</v>
      </c>
      <c r="D2947">
        <v>4.3016000000000002E-4</v>
      </c>
      <c r="E2947">
        <v>0</v>
      </c>
    </row>
    <row r="2948" spans="1:5" x14ac:dyDescent="0.25">
      <c r="A2948" s="21">
        <v>2954</v>
      </c>
      <c r="B2948" t="s">
        <v>5602</v>
      </c>
      <c r="C2948" t="s">
        <v>5603</v>
      </c>
      <c r="D2948">
        <v>1.1000000000000001E-7</v>
      </c>
      <c r="E2948">
        <v>0.6</v>
      </c>
    </row>
    <row r="2949" spans="1:5" x14ac:dyDescent="0.25">
      <c r="A2949" s="21">
        <v>2955</v>
      </c>
      <c r="B2949" t="s">
        <v>5604</v>
      </c>
      <c r="C2949" t="s">
        <v>5605</v>
      </c>
      <c r="D2949">
        <v>6.6520099999999999E-3</v>
      </c>
      <c r="E2949">
        <v>-0.1</v>
      </c>
    </row>
    <row r="2950" spans="1:5" x14ac:dyDescent="0.25">
      <c r="A2950" s="21">
        <v>2956</v>
      </c>
      <c r="B2950" t="s">
        <v>5606</v>
      </c>
      <c r="C2950" t="s">
        <v>5607</v>
      </c>
      <c r="D2950">
        <v>1.1971600000000001E-2</v>
      </c>
      <c r="E2950">
        <v>0</v>
      </c>
    </row>
    <row r="2951" spans="1:5" x14ac:dyDescent="0.25">
      <c r="A2951" s="21">
        <v>2957</v>
      </c>
      <c r="B2951" t="s">
        <v>5608</v>
      </c>
      <c r="C2951" t="s">
        <v>5609</v>
      </c>
      <c r="D2951">
        <v>1.55879E-3</v>
      </c>
      <c r="E2951">
        <v>0</v>
      </c>
    </row>
    <row r="2952" spans="1:5" x14ac:dyDescent="0.25">
      <c r="A2952" s="21">
        <v>2958</v>
      </c>
      <c r="B2952" t="s">
        <v>5610</v>
      </c>
      <c r="C2952" t="s">
        <v>5611</v>
      </c>
      <c r="D2952">
        <v>1.7</v>
      </c>
      <c r="E2952">
        <v>20608.2</v>
      </c>
    </row>
    <row r="2953" spans="1:5" x14ac:dyDescent="0.25">
      <c r="A2953" s="21">
        <v>2959</v>
      </c>
      <c r="B2953" t="s">
        <v>5612</v>
      </c>
      <c r="C2953" t="s">
        <v>5613</v>
      </c>
      <c r="D2953">
        <v>7.3030999999999997E-4</v>
      </c>
      <c r="E2953">
        <v>-3.7</v>
      </c>
    </row>
    <row r="2954" spans="1:5" x14ac:dyDescent="0.25">
      <c r="A2954" s="21">
        <v>2960</v>
      </c>
      <c r="B2954" t="s">
        <v>5614</v>
      </c>
      <c r="C2954" t="s">
        <v>3673</v>
      </c>
      <c r="D2954">
        <v>1.9892999999999999E-4</v>
      </c>
      <c r="E2954">
        <v>0</v>
      </c>
    </row>
    <row r="2955" spans="1:5" x14ac:dyDescent="0.25">
      <c r="A2955" s="21">
        <v>2961</v>
      </c>
      <c r="B2955" t="s">
        <v>5615</v>
      </c>
      <c r="C2955" t="s">
        <v>5616</v>
      </c>
      <c r="D2955">
        <v>6.9982359999999993E-2</v>
      </c>
      <c r="E2955">
        <v>-11.8</v>
      </c>
    </row>
    <row r="2956" spans="1:5" x14ac:dyDescent="0.25">
      <c r="A2956" s="21">
        <v>2962</v>
      </c>
      <c r="B2956" t="s">
        <v>5617</v>
      </c>
      <c r="C2956" t="s">
        <v>5618</v>
      </c>
      <c r="D2956">
        <v>2.5784339999999999E-2</v>
      </c>
      <c r="E2956">
        <v>18.3</v>
      </c>
    </row>
    <row r="2957" spans="1:5" x14ac:dyDescent="0.25">
      <c r="A2957" s="21">
        <v>2963</v>
      </c>
      <c r="B2957" t="s">
        <v>5619</v>
      </c>
      <c r="C2957" t="s">
        <v>5620</v>
      </c>
      <c r="D2957">
        <v>5.8496000000000004E-4</v>
      </c>
      <c r="E2957">
        <v>27.3</v>
      </c>
    </row>
    <row r="2958" spans="1:5" x14ac:dyDescent="0.25">
      <c r="A2958" s="21">
        <v>2964</v>
      </c>
      <c r="B2958" t="s">
        <v>5621</v>
      </c>
      <c r="C2958" t="s">
        <v>5622</v>
      </c>
      <c r="D2958">
        <v>3.098478E-2</v>
      </c>
      <c r="E2958">
        <v>-6</v>
      </c>
    </row>
    <row r="2959" spans="1:5" x14ac:dyDescent="0.25">
      <c r="A2959" s="21">
        <v>2965</v>
      </c>
      <c r="B2959" t="s">
        <v>5623</v>
      </c>
      <c r="C2959" t="s">
        <v>5623</v>
      </c>
      <c r="D2959">
        <v>2.61693E-3</v>
      </c>
      <c r="E2959">
        <v>9.4</v>
      </c>
    </row>
    <row r="2960" spans="1:5" x14ac:dyDescent="0.25">
      <c r="A2960" s="21">
        <v>2966</v>
      </c>
      <c r="B2960" t="s">
        <v>5624</v>
      </c>
      <c r="C2960" t="s">
        <v>5625</v>
      </c>
      <c r="D2960">
        <v>3.4505000000000001E-4</v>
      </c>
      <c r="E2960">
        <v>-37.9</v>
      </c>
    </row>
    <row r="2961" spans="1:5" x14ac:dyDescent="0.25">
      <c r="A2961" s="21">
        <v>2967</v>
      </c>
      <c r="B2961" t="s">
        <v>5626</v>
      </c>
      <c r="C2961" t="s">
        <v>5627</v>
      </c>
      <c r="D2961">
        <v>1.7759999999999999E-5</v>
      </c>
      <c r="E2961">
        <v>0</v>
      </c>
    </row>
    <row r="2962" spans="1:5" x14ac:dyDescent="0.25">
      <c r="A2962" s="21">
        <v>2968</v>
      </c>
      <c r="B2962" t="s">
        <v>5628</v>
      </c>
      <c r="C2962" t="s">
        <v>5629</v>
      </c>
      <c r="D2962">
        <v>57361</v>
      </c>
      <c r="E2962">
        <v>-2.2999999999999998</v>
      </c>
    </row>
    <row r="2963" spans="1:5" x14ac:dyDescent="0.25">
      <c r="A2963" s="21">
        <v>2969</v>
      </c>
      <c r="B2963" t="s">
        <v>5630</v>
      </c>
      <c r="C2963" t="s">
        <v>5631</v>
      </c>
      <c r="D2963">
        <v>2.67</v>
      </c>
      <c r="E2963">
        <v>-14.2</v>
      </c>
    </row>
    <row r="2964" spans="1:5" x14ac:dyDescent="0.25">
      <c r="A2964" s="21">
        <v>2970</v>
      </c>
      <c r="B2964" t="s">
        <v>5632</v>
      </c>
      <c r="C2964" t="s">
        <v>5633</v>
      </c>
      <c r="D2964">
        <v>1.388912E-2</v>
      </c>
      <c r="E2964">
        <v>-2.5</v>
      </c>
    </row>
    <row r="2965" spans="1:5" x14ac:dyDescent="0.25">
      <c r="A2965" s="21">
        <v>2971</v>
      </c>
      <c r="B2965" t="s">
        <v>5634</v>
      </c>
      <c r="C2965" t="s">
        <v>5635</v>
      </c>
      <c r="D2965">
        <v>5.8737000000000004E-4</v>
      </c>
      <c r="E2965">
        <v>-0.3</v>
      </c>
    </row>
    <row r="2966" spans="1:5" x14ac:dyDescent="0.25">
      <c r="A2966" s="21">
        <v>2972</v>
      </c>
      <c r="B2966" t="s">
        <v>5636</v>
      </c>
      <c r="C2966" t="s">
        <v>5637</v>
      </c>
      <c r="D2966">
        <v>1.872E-5</v>
      </c>
      <c r="E2966">
        <v>0</v>
      </c>
    </row>
    <row r="2967" spans="1:5" x14ac:dyDescent="0.25">
      <c r="A2967" s="21">
        <v>2973</v>
      </c>
      <c r="B2967" t="s">
        <v>5638</v>
      </c>
      <c r="C2967" t="s">
        <v>5639</v>
      </c>
      <c r="D2967">
        <v>9.2935999999999995E-4</v>
      </c>
      <c r="E2967">
        <v>0.9</v>
      </c>
    </row>
    <row r="2968" spans="1:5" x14ac:dyDescent="0.25">
      <c r="A2968" s="21">
        <v>2974</v>
      </c>
      <c r="B2968" t="s">
        <v>5640</v>
      </c>
      <c r="C2968" t="s">
        <v>5641</v>
      </c>
      <c r="D2968">
        <v>4.7571929999999998E-2</v>
      </c>
      <c r="E2968">
        <v>0</v>
      </c>
    </row>
    <row r="2969" spans="1:5" x14ac:dyDescent="0.25">
      <c r="A2969" s="21">
        <v>2975</v>
      </c>
      <c r="B2969" t="s">
        <v>5642</v>
      </c>
      <c r="C2969" t="s">
        <v>5643</v>
      </c>
      <c r="D2969">
        <v>2.7481000000000001E-4</v>
      </c>
      <c r="E2969">
        <v>12.1</v>
      </c>
    </row>
    <row r="2970" spans="1:5" x14ac:dyDescent="0.25">
      <c r="A2970" s="21">
        <v>2976</v>
      </c>
      <c r="B2970" t="s">
        <v>5644</v>
      </c>
      <c r="C2970" t="s">
        <v>5645</v>
      </c>
      <c r="D2970">
        <v>3.5620000000000001E-5</v>
      </c>
      <c r="E2970">
        <v>0</v>
      </c>
    </row>
    <row r="2971" spans="1:5" x14ac:dyDescent="0.25">
      <c r="A2971" s="21">
        <v>2977</v>
      </c>
      <c r="B2971" t="s">
        <v>5646</v>
      </c>
      <c r="C2971" t="s">
        <v>5647</v>
      </c>
      <c r="D2971">
        <v>1.3655860000000001E-2</v>
      </c>
      <c r="E2971">
        <v>-0.2</v>
      </c>
    </row>
    <row r="2972" spans="1:5" x14ac:dyDescent="0.25">
      <c r="A2972" s="21">
        <v>2978</v>
      </c>
      <c r="B2972" t="s">
        <v>5648</v>
      </c>
      <c r="C2972" t="s">
        <v>5649</v>
      </c>
      <c r="D2972">
        <v>0.97008899999999998</v>
      </c>
      <c r="E2972">
        <v>0</v>
      </c>
    </row>
    <row r="2973" spans="1:5" x14ac:dyDescent="0.25">
      <c r="A2973" s="21">
        <v>2980</v>
      </c>
      <c r="B2973" t="s">
        <v>5650</v>
      </c>
      <c r="C2973" t="s">
        <v>5651</v>
      </c>
      <c r="D2973">
        <v>1.7616800000000001E-3</v>
      </c>
      <c r="E2973">
        <v>0.1</v>
      </c>
    </row>
    <row r="2974" spans="1:5" x14ac:dyDescent="0.25">
      <c r="A2974" s="21">
        <v>2981</v>
      </c>
      <c r="B2974" t="s">
        <v>5652</v>
      </c>
      <c r="C2974" t="s">
        <v>5653</v>
      </c>
      <c r="D2974">
        <v>0.14765900000000001</v>
      </c>
      <c r="E2974">
        <v>-16.600000000000001</v>
      </c>
    </row>
    <row r="2975" spans="1:5" x14ac:dyDescent="0.25">
      <c r="A2975" s="21">
        <v>2982</v>
      </c>
      <c r="B2975" t="s">
        <v>5654</v>
      </c>
      <c r="C2975" t="s">
        <v>5655</v>
      </c>
      <c r="D2975">
        <v>1.1594E-4</v>
      </c>
      <c r="E2975">
        <v>-99</v>
      </c>
    </row>
    <row r="2976" spans="1:5" x14ac:dyDescent="0.25">
      <c r="A2976" s="21">
        <v>2983</v>
      </c>
      <c r="B2976" t="s">
        <v>5656</v>
      </c>
      <c r="C2976" t="s">
        <v>5657</v>
      </c>
      <c r="D2976">
        <v>1.1729900000000001E-3</v>
      </c>
      <c r="E2976">
        <v>0</v>
      </c>
    </row>
    <row r="2977" spans="1:5" x14ac:dyDescent="0.25">
      <c r="A2977" s="21">
        <v>2984</v>
      </c>
      <c r="B2977" t="s">
        <v>5658</v>
      </c>
      <c r="C2977" t="s">
        <v>5659</v>
      </c>
      <c r="D2977">
        <v>2.2344399999999999E-3</v>
      </c>
      <c r="E2977">
        <v>0</v>
      </c>
    </row>
    <row r="2978" spans="1:5" x14ac:dyDescent="0.25">
      <c r="A2978" s="21">
        <v>2985</v>
      </c>
      <c r="B2978" t="s">
        <v>5660</v>
      </c>
      <c r="C2978" t="s">
        <v>5661</v>
      </c>
      <c r="D2978">
        <v>4.62</v>
      </c>
      <c r="E2978">
        <v>3.1</v>
      </c>
    </row>
    <row r="2979" spans="1:5" x14ac:dyDescent="0.25">
      <c r="A2979" s="21">
        <v>2986</v>
      </c>
      <c r="B2979" t="s">
        <v>5662</v>
      </c>
      <c r="C2979" t="s">
        <v>5663</v>
      </c>
      <c r="D2979">
        <v>3.025802E-2</v>
      </c>
      <c r="E2979">
        <v>-6.4</v>
      </c>
    </row>
    <row r="2980" spans="1:5" x14ac:dyDescent="0.25">
      <c r="A2980" s="21">
        <v>2987</v>
      </c>
      <c r="B2980" t="s">
        <v>5664</v>
      </c>
      <c r="C2980" t="s">
        <v>5665</v>
      </c>
      <c r="D2980">
        <v>5.0889509999999999E-2</v>
      </c>
      <c r="E2980">
        <v>-24.4</v>
      </c>
    </row>
    <row r="2981" spans="1:5" x14ac:dyDescent="0.25">
      <c r="A2981" s="21">
        <v>2988</v>
      </c>
      <c r="B2981" t="s">
        <v>5666</v>
      </c>
      <c r="C2981" t="s">
        <v>5667</v>
      </c>
      <c r="D2981">
        <v>5.5588999999999996E-4</v>
      </c>
      <c r="E2981">
        <v>0</v>
      </c>
    </row>
    <row r="2982" spans="1:5" x14ac:dyDescent="0.25">
      <c r="A2982" s="21">
        <v>2989</v>
      </c>
      <c r="B2982" t="s">
        <v>5668</v>
      </c>
      <c r="C2982" t="s">
        <v>135</v>
      </c>
      <c r="D2982">
        <v>4.5970400000000002E-3</v>
      </c>
      <c r="E2982">
        <v>-6.1</v>
      </c>
    </row>
    <row r="2983" spans="1:5" x14ac:dyDescent="0.25">
      <c r="A2983" s="21">
        <v>2990</v>
      </c>
      <c r="B2983" t="s">
        <v>5669</v>
      </c>
      <c r="C2983" t="s">
        <v>5670</v>
      </c>
      <c r="D2983">
        <v>8.3135399999999995E-3</v>
      </c>
      <c r="E2983">
        <v>0</v>
      </c>
    </row>
    <row r="2984" spans="1:5" x14ac:dyDescent="0.25">
      <c r="A2984" s="21">
        <v>2991</v>
      </c>
      <c r="B2984" t="s">
        <v>5671</v>
      </c>
      <c r="C2984" t="s">
        <v>2119</v>
      </c>
      <c r="D2984">
        <v>0.322376</v>
      </c>
      <c r="E2984">
        <v>0.8</v>
      </c>
    </row>
    <row r="2985" spans="1:5" x14ac:dyDescent="0.25">
      <c r="A2985" s="21">
        <v>2992</v>
      </c>
      <c r="B2985" t="s">
        <v>5672</v>
      </c>
      <c r="C2985" t="s">
        <v>5673</v>
      </c>
      <c r="D2985">
        <v>5.7337999999999996E-4</v>
      </c>
      <c r="E2985">
        <v>0</v>
      </c>
    </row>
    <row r="2986" spans="1:5" x14ac:dyDescent="0.25">
      <c r="A2986" s="21">
        <v>2993</v>
      </c>
      <c r="B2986" t="s">
        <v>5674</v>
      </c>
      <c r="C2986" t="s">
        <v>5675</v>
      </c>
      <c r="D2986">
        <v>3.4109700000000001E-3</v>
      </c>
      <c r="E2986">
        <v>1</v>
      </c>
    </row>
    <row r="2987" spans="1:5" x14ac:dyDescent="0.25">
      <c r="A2987" s="21">
        <v>2994</v>
      </c>
      <c r="B2987" t="s">
        <v>5676</v>
      </c>
      <c r="C2987" t="s">
        <v>5677</v>
      </c>
      <c r="D2987">
        <v>1.070756E-2</v>
      </c>
      <c r="E2987">
        <v>-0.6</v>
      </c>
    </row>
    <row r="2988" spans="1:5" x14ac:dyDescent="0.25">
      <c r="A2988" s="21">
        <v>2995</v>
      </c>
      <c r="B2988" t="s">
        <v>5678</v>
      </c>
      <c r="C2988" t="s">
        <v>5679</v>
      </c>
      <c r="D2988">
        <v>0.20987800000000001</v>
      </c>
      <c r="E2988">
        <v>1</v>
      </c>
    </row>
    <row r="2989" spans="1:5" x14ac:dyDescent="0.25">
      <c r="A2989" s="21">
        <v>2996</v>
      </c>
      <c r="B2989" t="s">
        <v>5680</v>
      </c>
      <c r="C2989" t="s">
        <v>5681</v>
      </c>
      <c r="D2989">
        <v>0.188443</v>
      </c>
      <c r="E2989">
        <v>0</v>
      </c>
    </row>
    <row r="2990" spans="1:5" x14ac:dyDescent="0.25">
      <c r="A2990" s="21">
        <v>2997</v>
      </c>
      <c r="B2990" t="s">
        <v>5682</v>
      </c>
      <c r="C2990" t="s">
        <v>5683</v>
      </c>
      <c r="D2990">
        <v>5.8619E-4</v>
      </c>
      <c r="E2990">
        <v>3.9</v>
      </c>
    </row>
    <row r="2991" spans="1:5" x14ac:dyDescent="0.25">
      <c r="A2991" s="21">
        <v>2998</v>
      </c>
      <c r="B2991" t="s">
        <v>5684</v>
      </c>
      <c r="C2991" t="s">
        <v>1514</v>
      </c>
      <c r="D2991">
        <v>3.356634E-2</v>
      </c>
      <c r="E2991">
        <v>7.7</v>
      </c>
    </row>
    <row r="2992" spans="1:5" x14ac:dyDescent="0.25">
      <c r="A2992" s="21">
        <v>2999</v>
      </c>
      <c r="B2992" t="s">
        <v>5685</v>
      </c>
      <c r="C2992" t="s">
        <v>5686</v>
      </c>
      <c r="D2992">
        <v>2.54703E-3</v>
      </c>
      <c r="E2992">
        <v>-1.2</v>
      </c>
    </row>
    <row r="2993" spans="1:5" x14ac:dyDescent="0.25">
      <c r="A2993" s="21">
        <v>3000</v>
      </c>
      <c r="B2993" t="s">
        <v>5687</v>
      </c>
      <c r="C2993" t="s">
        <v>5688</v>
      </c>
      <c r="D2993">
        <v>2.79</v>
      </c>
      <c r="E2993">
        <v>-19.3</v>
      </c>
    </row>
    <row r="2994" spans="1:5" x14ac:dyDescent="0.25">
      <c r="A2994" s="21">
        <v>3001</v>
      </c>
      <c r="B2994" t="s">
        <v>5652</v>
      </c>
      <c r="C2994" t="s">
        <v>5653</v>
      </c>
      <c r="D2994">
        <v>0.14765900000000001</v>
      </c>
      <c r="E2994">
        <v>-16.600000000000001</v>
      </c>
    </row>
    <row r="2995" spans="1:5" x14ac:dyDescent="0.25">
      <c r="A2995" s="21">
        <v>3002</v>
      </c>
      <c r="B2995" t="s">
        <v>5689</v>
      </c>
      <c r="C2995" t="s">
        <v>797</v>
      </c>
      <c r="D2995">
        <v>1.117E-5</v>
      </c>
      <c r="E2995">
        <v>40.5</v>
      </c>
    </row>
    <row r="2996" spans="1:5" x14ac:dyDescent="0.25">
      <c r="A2996" s="21">
        <v>3003</v>
      </c>
      <c r="B2996" t="s">
        <v>5690</v>
      </c>
      <c r="C2996" t="s">
        <v>5691</v>
      </c>
      <c r="D2996">
        <v>5.3846099999999997E-3</v>
      </c>
      <c r="E2996">
        <v>-66.099999999999994</v>
      </c>
    </row>
    <row r="2997" spans="1:5" x14ac:dyDescent="0.25">
      <c r="A2997" s="21">
        <v>3004</v>
      </c>
      <c r="B2997" t="s">
        <v>5692</v>
      </c>
      <c r="C2997" t="s">
        <v>5693</v>
      </c>
      <c r="D2997">
        <v>1.023379E-2</v>
      </c>
      <c r="E2997">
        <v>0</v>
      </c>
    </row>
    <row r="2998" spans="1:5" x14ac:dyDescent="0.25">
      <c r="A2998" s="21">
        <v>3005</v>
      </c>
      <c r="B2998" t="s">
        <v>5654</v>
      </c>
      <c r="C2998" t="s">
        <v>5655</v>
      </c>
      <c r="D2998">
        <v>1.1594E-4</v>
      </c>
      <c r="E2998">
        <v>-99</v>
      </c>
    </row>
    <row r="2999" spans="1:5" x14ac:dyDescent="0.25">
      <c r="A2999" s="21">
        <v>3006</v>
      </c>
      <c r="B2999" t="s">
        <v>5694</v>
      </c>
      <c r="C2999" t="s">
        <v>5695</v>
      </c>
      <c r="D2999">
        <v>1.10497E-3</v>
      </c>
      <c r="E2999">
        <v>1.3</v>
      </c>
    </row>
    <row r="3000" spans="1:5" x14ac:dyDescent="0.25">
      <c r="A3000" s="21">
        <v>3007</v>
      </c>
      <c r="B3000" t="s">
        <v>5696</v>
      </c>
      <c r="C3000" t="s">
        <v>5697</v>
      </c>
      <c r="D3000">
        <v>9.0029800000000007E-3</v>
      </c>
      <c r="E3000">
        <v>0</v>
      </c>
    </row>
    <row r="3001" spans="1:5" x14ac:dyDescent="0.25">
      <c r="A3001" s="21">
        <v>3008</v>
      </c>
      <c r="B3001" t="s">
        <v>5698</v>
      </c>
      <c r="C3001" t="s">
        <v>5699</v>
      </c>
      <c r="D3001">
        <v>2.55062E-3</v>
      </c>
      <c r="E3001">
        <v>0.1</v>
      </c>
    </row>
    <row r="3002" spans="1:5" x14ac:dyDescent="0.25">
      <c r="A3002" s="21">
        <v>3009</v>
      </c>
      <c r="B3002" t="s">
        <v>5700</v>
      </c>
      <c r="C3002" t="s">
        <v>5701</v>
      </c>
      <c r="D3002">
        <v>0.29242899999999999</v>
      </c>
      <c r="E3002">
        <v>0.9</v>
      </c>
    </row>
    <row r="3003" spans="1:5" x14ac:dyDescent="0.25">
      <c r="A3003" s="21">
        <v>3010</v>
      </c>
      <c r="B3003" t="s">
        <v>5702</v>
      </c>
      <c r="C3003" t="s">
        <v>5703</v>
      </c>
      <c r="D3003">
        <v>2.3595850000000002E-2</v>
      </c>
      <c r="E3003">
        <v>-7.2</v>
      </c>
    </row>
    <row r="3004" spans="1:5" x14ac:dyDescent="0.25">
      <c r="A3004" s="21">
        <v>3011</v>
      </c>
      <c r="B3004" t="s">
        <v>5704</v>
      </c>
      <c r="C3004" t="s">
        <v>5705</v>
      </c>
      <c r="D3004">
        <v>3.0027500000000002E-3</v>
      </c>
      <c r="E3004">
        <v>0</v>
      </c>
    </row>
    <row r="3005" spans="1:5" x14ac:dyDescent="0.25">
      <c r="A3005" s="21">
        <v>3012</v>
      </c>
      <c r="B3005" t="s">
        <v>5656</v>
      </c>
      <c r="C3005" t="s">
        <v>5657</v>
      </c>
      <c r="D3005">
        <v>1.1729900000000001E-3</v>
      </c>
      <c r="E3005">
        <v>0</v>
      </c>
    </row>
    <row r="3006" spans="1:5" x14ac:dyDescent="0.25">
      <c r="A3006" s="21">
        <v>3013</v>
      </c>
      <c r="B3006" t="s">
        <v>5706</v>
      </c>
      <c r="C3006" t="s">
        <v>5707</v>
      </c>
      <c r="D3006">
        <v>1.07391E-3</v>
      </c>
      <c r="E3006">
        <v>-1.2</v>
      </c>
    </row>
    <row r="3007" spans="1:5" x14ac:dyDescent="0.25">
      <c r="A3007" s="21">
        <v>3014</v>
      </c>
      <c r="B3007" t="s">
        <v>5708</v>
      </c>
      <c r="C3007" t="s">
        <v>5709</v>
      </c>
      <c r="D3007">
        <v>0.13264100000000001</v>
      </c>
      <c r="E3007">
        <v>0</v>
      </c>
    </row>
    <row r="3008" spans="1:5" x14ac:dyDescent="0.25">
      <c r="A3008" s="21">
        <v>3015</v>
      </c>
      <c r="B3008" t="s">
        <v>5710</v>
      </c>
      <c r="C3008" t="s">
        <v>1053</v>
      </c>
      <c r="D3008">
        <v>1.37</v>
      </c>
      <c r="E3008">
        <v>-0.8</v>
      </c>
    </row>
    <row r="3009" spans="1:5" x14ac:dyDescent="0.25">
      <c r="A3009" s="21">
        <v>3016</v>
      </c>
      <c r="B3009" t="s">
        <v>5711</v>
      </c>
      <c r="C3009" t="s">
        <v>5712</v>
      </c>
      <c r="D3009">
        <v>5.7390000000000002E-4</v>
      </c>
      <c r="E3009">
        <v>0</v>
      </c>
    </row>
    <row r="3010" spans="1:5" x14ac:dyDescent="0.25">
      <c r="A3010" s="21">
        <v>3017</v>
      </c>
      <c r="B3010" t="s">
        <v>5713</v>
      </c>
      <c r="C3010" t="s">
        <v>5714</v>
      </c>
      <c r="D3010">
        <v>1.46433E-3</v>
      </c>
      <c r="E3010">
        <v>4.5</v>
      </c>
    </row>
    <row r="3011" spans="1:5" x14ac:dyDescent="0.25">
      <c r="A3011" s="21">
        <v>3018</v>
      </c>
      <c r="B3011" t="s">
        <v>5715</v>
      </c>
      <c r="C3011" t="s">
        <v>5715</v>
      </c>
      <c r="D3011">
        <v>7.6851000000000003E-3</v>
      </c>
      <c r="E3011">
        <v>0</v>
      </c>
    </row>
    <row r="3012" spans="1:5" x14ac:dyDescent="0.25">
      <c r="A3012" s="21">
        <v>3019</v>
      </c>
      <c r="B3012" t="s">
        <v>5658</v>
      </c>
      <c r="C3012" t="s">
        <v>5659</v>
      </c>
      <c r="D3012">
        <v>2.2344399999999999E-3</v>
      </c>
      <c r="E3012">
        <v>0</v>
      </c>
    </row>
    <row r="3013" spans="1:5" x14ac:dyDescent="0.25">
      <c r="A3013" s="21">
        <v>3020</v>
      </c>
      <c r="B3013" t="s">
        <v>5716</v>
      </c>
      <c r="C3013" t="s">
        <v>5717</v>
      </c>
      <c r="D3013">
        <v>2.3604899999999998E-3</v>
      </c>
      <c r="E3013">
        <v>42.2</v>
      </c>
    </row>
    <row r="3014" spans="1:5" x14ac:dyDescent="0.25">
      <c r="A3014" s="21">
        <v>3021</v>
      </c>
      <c r="B3014" t="s">
        <v>5718</v>
      </c>
      <c r="C3014" t="s">
        <v>5719</v>
      </c>
      <c r="D3014">
        <v>5.3800000000000002E-6</v>
      </c>
      <c r="E3014">
        <v>0</v>
      </c>
    </row>
    <row r="3015" spans="1:5" x14ac:dyDescent="0.25">
      <c r="A3015" s="21">
        <v>3022</v>
      </c>
      <c r="B3015" t="s">
        <v>5720</v>
      </c>
      <c r="C3015" t="s">
        <v>5721</v>
      </c>
      <c r="D3015">
        <v>0.94188000000000005</v>
      </c>
      <c r="E3015">
        <v>1.7</v>
      </c>
    </row>
    <row r="3016" spans="1:5" x14ac:dyDescent="0.25">
      <c r="A3016" s="21">
        <v>3023</v>
      </c>
      <c r="B3016" t="s">
        <v>5722</v>
      </c>
      <c r="C3016" t="s">
        <v>5723</v>
      </c>
      <c r="D3016">
        <v>8.5614300000000001E-3</v>
      </c>
      <c r="E3016">
        <v>-3.4</v>
      </c>
    </row>
    <row r="3017" spans="1:5" x14ac:dyDescent="0.25">
      <c r="A3017" s="21">
        <v>3024</v>
      </c>
      <c r="B3017" t="s">
        <v>5660</v>
      </c>
      <c r="C3017" t="s">
        <v>5661</v>
      </c>
      <c r="D3017">
        <v>4.62</v>
      </c>
      <c r="E3017">
        <v>3.1</v>
      </c>
    </row>
    <row r="3018" spans="1:5" x14ac:dyDescent="0.25">
      <c r="A3018" s="21">
        <v>3025</v>
      </c>
      <c r="B3018" t="s">
        <v>5662</v>
      </c>
      <c r="C3018" t="s">
        <v>5663</v>
      </c>
      <c r="D3018">
        <v>3.025802E-2</v>
      </c>
      <c r="E3018">
        <v>-6.4</v>
      </c>
    </row>
    <row r="3019" spans="1:5" x14ac:dyDescent="0.25">
      <c r="A3019" s="21">
        <v>3026</v>
      </c>
      <c r="B3019" t="s">
        <v>5664</v>
      </c>
      <c r="C3019" t="s">
        <v>5665</v>
      </c>
      <c r="D3019">
        <v>5.0889509999999999E-2</v>
      </c>
      <c r="E3019">
        <v>-24.4</v>
      </c>
    </row>
    <row r="3020" spans="1:5" x14ac:dyDescent="0.25">
      <c r="A3020" s="21">
        <v>3027</v>
      </c>
      <c r="B3020" t="s">
        <v>5724</v>
      </c>
      <c r="C3020" t="s">
        <v>5724</v>
      </c>
      <c r="D3020">
        <v>8.7314999999999995E-4</v>
      </c>
      <c r="E3020">
        <v>-11.8</v>
      </c>
    </row>
    <row r="3021" spans="1:5" x14ac:dyDescent="0.25">
      <c r="A3021" s="21">
        <v>3028</v>
      </c>
      <c r="B3021" t="s">
        <v>5725</v>
      </c>
      <c r="C3021" t="s">
        <v>5726</v>
      </c>
      <c r="D3021">
        <v>1.481819E-2</v>
      </c>
      <c r="E3021">
        <v>31.6</v>
      </c>
    </row>
    <row r="3022" spans="1:5" x14ac:dyDescent="0.25">
      <c r="A3022" s="21">
        <v>3029</v>
      </c>
      <c r="B3022" t="s">
        <v>5727</v>
      </c>
      <c r="C3022" t="s">
        <v>5728</v>
      </c>
      <c r="D3022">
        <v>6.4221000000000005E-4</v>
      </c>
      <c r="E3022">
        <v>0</v>
      </c>
    </row>
    <row r="3023" spans="1:5" x14ac:dyDescent="0.25">
      <c r="A3023" s="21">
        <v>3030</v>
      </c>
      <c r="B3023" t="s">
        <v>5666</v>
      </c>
      <c r="C3023" t="s">
        <v>5667</v>
      </c>
      <c r="D3023">
        <v>5.5588999999999996E-4</v>
      </c>
      <c r="E3023">
        <v>0</v>
      </c>
    </row>
    <row r="3024" spans="1:5" x14ac:dyDescent="0.25">
      <c r="A3024" s="21">
        <v>3031</v>
      </c>
      <c r="B3024" t="s">
        <v>5729</v>
      </c>
      <c r="C3024" t="s">
        <v>5730</v>
      </c>
      <c r="D3024">
        <v>1.501E-5</v>
      </c>
      <c r="E3024">
        <v>15.5</v>
      </c>
    </row>
    <row r="3025" spans="1:5" x14ac:dyDescent="0.25">
      <c r="A3025" s="21">
        <v>3032</v>
      </c>
      <c r="B3025" t="s">
        <v>5668</v>
      </c>
      <c r="C3025" t="s">
        <v>135</v>
      </c>
      <c r="D3025">
        <v>4.5970400000000002E-3</v>
      </c>
      <c r="E3025">
        <v>-6.1</v>
      </c>
    </row>
    <row r="3026" spans="1:5" x14ac:dyDescent="0.25">
      <c r="A3026" s="21">
        <v>3033</v>
      </c>
      <c r="B3026" t="s">
        <v>5731</v>
      </c>
      <c r="C3026" t="s">
        <v>5732</v>
      </c>
      <c r="D3026">
        <v>1.8011800000000001E-3</v>
      </c>
      <c r="E3026">
        <v>0</v>
      </c>
    </row>
    <row r="3027" spans="1:5" x14ac:dyDescent="0.25">
      <c r="A3027" s="21">
        <v>3034</v>
      </c>
      <c r="B3027" t="s">
        <v>5733</v>
      </c>
      <c r="C3027" t="s">
        <v>5734</v>
      </c>
      <c r="D3027">
        <v>6.8999999999999997E-5</v>
      </c>
      <c r="E3027">
        <v>0</v>
      </c>
    </row>
    <row r="3028" spans="1:5" x14ac:dyDescent="0.25">
      <c r="A3028" s="21">
        <v>3035</v>
      </c>
      <c r="B3028" t="s">
        <v>5735</v>
      </c>
      <c r="C3028" t="s">
        <v>5736</v>
      </c>
      <c r="D3028">
        <v>7.0826099999999996E-3</v>
      </c>
      <c r="E3028">
        <v>-8.8000000000000007</v>
      </c>
    </row>
    <row r="3029" spans="1:5" x14ac:dyDescent="0.25">
      <c r="A3029" s="21">
        <v>3036</v>
      </c>
      <c r="B3029" t="s">
        <v>5737</v>
      </c>
      <c r="C3029" t="s">
        <v>5738</v>
      </c>
      <c r="D3029">
        <v>5.6833999999999997E-4</v>
      </c>
      <c r="E3029">
        <v>0</v>
      </c>
    </row>
    <row r="3030" spans="1:5" x14ac:dyDescent="0.25">
      <c r="A3030" s="21">
        <v>3037</v>
      </c>
      <c r="B3030" t="s">
        <v>5414</v>
      </c>
      <c r="C3030" t="s">
        <v>5414</v>
      </c>
      <c r="D3030">
        <v>3.8809999999999999E-3</v>
      </c>
      <c r="E3030">
        <v>10.1</v>
      </c>
    </row>
    <row r="3031" spans="1:5" x14ac:dyDescent="0.25">
      <c r="A3031" s="21">
        <v>3038</v>
      </c>
      <c r="B3031" t="s">
        <v>5739</v>
      </c>
      <c r="C3031" t="s">
        <v>5740</v>
      </c>
      <c r="D3031">
        <v>5.8071000000000002E-4</v>
      </c>
      <c r="E3031">
        <v>0</v>
      </c>
    </row>
    <row r="3032" spans="1:5" x14ac:dyDescent="0.25">
      <c r="A3032" s="21">
        <v>3039</v>
      </c>
      <c r="B3032" t="s">
        <v>5741</v>
      </c>
      <c r="C3032" t="s">
        <v>4221</v>
      </c>
      <c r="D3032">
        <v>4.9034080000000001E-2</v>
      </c>
      <c r="E3032">
        <v>-5.7</v>
      </c>
    </row>
    <row r="3033" spans="1:5" x14ac:dyDescent="0.25">
      <c r="A3033" s="21">
        <v>3040</v>
      </c>
      <c r="B3033" t="s">
        <v>5742</v>
      </c>
      <c r="C3033" t="s">
        <v>5743</v>
      </c>
      <c r="D3033">
        <v>9.3346419999999999E-2</v>
      </c>
      <c r="E3033">
        <v>0</v>
      </c>
    </row>
    <row r="3034" spans="1:5" x14ac:dyDescent="0.25">
      <c r="A3034" s="21">
        <v>3041</v>
      </c>
      <c r="B3034" t="s">
        <v>5744</v>
      </c>
      <c r="C3034" t="s">
        <v>5745</v>
      </c>
      <c r="D3034">
        <v>4.8339750000000001E-2</v>
      </c>
      <c r="E3034">
        <v>-45.4</v>
      </c>
    </row>
    <row r="3035" spans="1:5" x14ac:dyDescent="0.25">
      <c r="A3035" s="21">
        <v>3042</v>
      </c>
      <c r="B3035" t="s">
        <v>5669</v>
      </c>
      <c r="C3035" t="s">
        <v>5670</v>
      </c>
      <c r="D3035">
        <v>8.3135399999999995E-3</v>
      </c>
      <c r="E3035">
        <v>0</v>
      </c>
    </row>
    <row r="3036" spans="1:5" x14ac:dyDescent="0.25">
      <c r="A3036" s="21">
        <v>3043</v>
      </c>
      <c r="B3036" t="s">
        <v>5746</v>
      </c>
      <c r="C3036" t="s">
        <v>5747</v>
      </c>
      <c r="D3036">
        <v>1.7688599999999999E-3</v>
      </c>
      <c r="E3036">
        <v>50.9</v>
      </c>
    </row>
    <row r="3037" spans="1:5" x14ac:dyDescent="0.25">
      <c r="A3037" s="21">
        <v>3044</v>
      </c>
      <c r="B3037" t="s">
        <v>5748</v>
      </c>
      <c r="C3037" t="s">
        <v>5749</v>
      </c>
      <c r="D3037">
        <v>7.0019999999999997E-5</v>
      </c>
      <c r="E3037">
        <v>0</v>
      </c>
    </row>
    <row r="3038" spans="1:5" x14ac:dyDescent="0.25">
      <c r="A3038" s="21">
        <v>3045</v>
      </c>
      <c r="B3038" t="s">
        <v>5750</v>
      </c>
      <c r="C3038" t="s">
        <v>5751</v>
      </c>
      <c r="D3038">
        <v>3.09</v>
      </c>
      <c r="E3038">
        <v>2.1</v>
      </c>
    </row>
    <row r="3039" spans="1:5" x14ac:dyDescent="0.25">
      <c r="A3039" s="21">
        <v>3046</v>
      </c>
      <c r="B3039" t="s">
        <v>5752</v>
      </c>
      <c r="C3039" t="s">
        <v>5753</v>
      </c>
      <c r="D3039">
        <v>1.7121520000000001E-2</v>
      </c>
      <c r="E3039">
        <v>-6.7</v>
      </c>
    </row>
    <row r="3040" spans="1:5" x14ac:dyDescent="0.25">
      <c r="A3040" s="21">
        <v>3047</v>
      </c>
      <c r="B3040" t="s">
        <v>5754</v>
      </c>
      <c r="C3040" t="s">
        <v>5755</v>
      </c>
      <c r="D3040">
        <v>5.0170000000000002E-5</v>
      </c>
      <c r="E3040">
        <v>0</v>
      </c>
    </row>
    <row r="3041" spans="1:5" x14ac:dyDescent="0.25">
      <c r="A3041" s="21">
        <v>3048</v>
      </c>
      <c r="B3041" t="s">
        <v>5671</v>
      </c>
      <c r="C3041" t="s">
        <v>2119</v>
      </c>
      <c r="D3041">
        <v>0.322376</v>
      </c>
      <c r="E3041">
        <v>0.8</v>
      </c>
    </row>
    <row r="3042" spans="1:5" x14ac:dyDescent="0.25">
      <c r="A3042" s="21">
        <v>3049</v>
      </c>
      <c r="B3042" t="s">
        <v>5756</v>
      </c>
      <c r="C3042" t="s">
        <v>5757</v>
      </c>
      <c r="D3042">
        <v>7.0313399999999996E-3</v>
      </c>
      <c r="E3042">
        <v>0</v>
      </c>
    </row>
    <row r="3043" spans="1:5" x14ac:dyDescent="0.25">
      <c r="A3043" s="21">
        <v>3050</v>
      </c>
      <c r="B3043" t="s">
        <v>5758</v>
      </c>
      <c r="C3043" t="s">
        <v>5759</v>
      </c>
      <c r="D3043">
        <v>8.9853999999999997E-4</v>
      </c>
      <c r="E3043">
        <v>0</v>
      </c>
    </row>
    <row r="3044" spans="1:5" x14ac:dyDescent="0.25">
      <c r="A3044" s="21">
        <v>3051</v>
      </c>
      <c r="B3044" t="s">
        <v>5760</v>
      </c>
      <c r="C3044" t="s">
        <v>5761</v>
      </c>
      <c r="D3044">
        <v>1.1998899999999999E-3</v>
      </c>
      <c r="E3044">
        <v>0.1</v>
      </c>
    </row>
    <row r="3045" spans="1:5" x14ac:dyDescent="0.25">
      <c r="A3045" s="21">
        <v>3052</v>
      </c>
      <c r="B3045" t="s">
        <v>5762</v>
      </c>
      <c r="C3045" t="s">
        <v>5763</v>
      </c>
      <c r="D3045">
        <v>1.3359299999999999E-3</v>
      </c>
      <c r="E3045">
        <v>-11.3</v>
      </c>
    </row>
    <row r="3046" spans="1:5" x14ac:dyDescent="0.25">
      <c r="A3046" s="21">
        <v>3053</v>
      </c>
      <c r="B3046" t="s">
        <v>5764</v>
      </c>
      <c r="C3046" t="s">
        <v>5765</v>
      </c>
      <c r="D3046">
        <v>1.3050099999999999E-3</v>
      </c>
      <c r="E3046">
        <v>0</v>
      </c>
    </row>
    <row r="3047" spans="1:5" x14ac:dyDescent="0.25">
      <c r="A3047" s="21">
        <v>3054</v>
      </c>
      <c r="B3047" t="s">
        <v>5766</v>
      </c>
      <c r="C3047" t="s">
        <v>5767</v>
      </c>
      <c r="D3047">
        <v>7.7670580000000003E-2</v>
      </c>
      <c r="E3047">
        <v>-1.6</v>
      </c>
    </row>
    <row r="3048" spans="1:5" x14ac:dyDescent="0.25">
      <c r="A3048" s="21">
        <v>3055</v>
      </c>
      <c r="B3048" t="s">
        <v>5672</v>
      </c>
      <c r="C3048" t="s">
        <v>5673</v>
      </c>
      <c r="D3048">
        <v>5.7337999999999996E-4</v>
      </c>
      <c r="E3048">
        <v>0</v>
      </c>
    </row>
    <row r="3049" spans="1:5" x14ac:dyDescent="0.25">
      <c r="A3049" s="21">
        <v>3056</v>
      </c>
      <c r="B3049" t="s">
        <v>5768</v>
      </c>
      <c r="C3049" t="s">
        <v>5769</v>
      </c>
      <c r="D3049">
        <v>8.2445000000000001E-4</v>
      </c>
      <c r="E3049">
        <v>-8.1999999999999993</v>
      </c>
    </row>
    <row r="3050" spans="1:5" x14ac:dyDescent="0.25">
      <c r="A3050" s="21">
        <v>3057</v>
      </c>
      <c r="B3050" t="s">
        <v>5770</v>
      </c>
      <c r="C3050" t="s">
        <v>5771</v>
      </c>
      <c r="D3050">
        <v>1.64051E-3</v>
      </c>
      <c r="E3050">
        <v>0</v>
      </c>
    </row>
    <row r="3051" spans="1:5" x14ac:dyDescent="0.25">
      <c r="A3051" s="21">
        <v>3058</v>
      </c>
      <c r="B3051" t="s">
        <v>5772</v>
      </c>
      <c r="C3051" t="s">
        <v>5773</v>
      </c>
      <c r="D3051">
        <v>3.6903000000000001E-4</v>
      </c>
      <c r="E3051">
        <v>0</v>
      </c>
    </row>
    <row r="3052" spans="1:5" x14ac:dyDescent="0.25">
      <c r="A3052" s="21">
        <v>3059</v>
      </c>
      <c r="B3052" t="s">
        <v>5774</v>
      </c>
      <c r="C3052" t="s">
        <v>5775</v>
      </c>
      <c r="D3052">
        <v>1.0145E-4</v>
      </c>
      <c r="E3052">
        <v>0</v>
      </c>
    </row>
    <row r="3053" spans="1:5" x14ac:dyDescent="0.25">
      <c r="A3053" s="21">
        <v>3060</v>
      </c>
      <c r="B3053" t="s">
        <v>5776</v>
      </c>
      <c r="C3053" t="s">
        <v>5777</v>
      </c>
      <c r="D3053">
        <v>4.9999999999999998E-8</v>
      </c>
      <c r="E3053">
        <v>0</v>
      </c>
    </row>
    <row r="3054" spans="1:5" x14ac:dyDescent="0.25">
      <c r="A3054" s="21">
        <v>3061</v>
      </c>
      <c r="B3054" t="s">
        <v>5778</v>
      </c>
      <c r="C3054" t="s">
        <v>5779</v>
      </c>
      <c r="D3054">
        <v>22.32</v>
      </c>
      <c r="E3054">
        <v>-0.4</v>
      </c>
    </row>
    <row r="3055" spans="1:5" x14ac:dyDescent="0.25">
      <c r="A3055" s="21">
        <v>3062</v>
      </c>
      <c r="B3055" t="s">
        <v>5780</v>
      </c>
      <c r="C3055" t="s">
        <v>5781</v>
      </c>
      <c r="D3055">
        <v>0.66081500000000004</v>
      </c>
      <c r="E3055">
        <v>-5.0999999999999996</v>
      </c>
    </row>
    <row r="3056" spans="1:5" x14ac:dyDescent="0.25">
      <c r="A3056" s="21">
        <v>3063</v>
      </c>
      <c r="B3056" t="s">
        <v>5782</v>
      </c>
      <c r="C3056" t="s">
        <v>5783</v>
      </c>
      <c r="D3056">
        <v>3.25356E-3</v>
      </c>
      <c r="E3056">
        <v>15.5</v>
      </c>
    </row>
    <row r="3057" spans="1:5" x14ac:dyDescent="0.25">
      <c r="A3057" s="21">
        <v>3064</v>
      </c>
      <c r="B3057" t="s">
        <v>5674</v>
      </c>
      <c r="C3057" t="s">
        <v>5675</v>
      </c>
      <c r="D3057">
        <v>3.4109700000000001E-3</v>
      </c>
      <c r="E3057">
        <v>1</v>
      </c>
    </row>
    <row r="3058" spans="1:5" x14ac:dyDescent="0.25">
      <c r="A3058" s="21">
        <v>3065</v>
      </c>
      <c r="B3058" t="s">
        <v>5676</v>
      </c>
      <c r="C3058" t="s">
        <v>5677</v>
      </c>
      <c r="D3058">
        <v>1.070756E-2</v>
      </c>
      <c r="E3058">
        <v>-0.6</v>
      </c>
    </row>
    <row r="3059" spans="1:5" x14ac:dyDescent="0.25">
      <c r="A3059" s="21">
        <v>3066</v>
      </c>
      <c r="B3059" t="s">
        <v>5678</v>
      </c>
      <c r="C3059" t="s">
        <v>5679</v>
      </c>
      <c r="D3059">
        <v>0.20987800000000001</v>
      </c>
      <c r="E3059">
        <v>1</v>
      </c>
    </row>
    <row r="3060" spans="1:5" x14ac:dyDescent="0.25">
      <c r="A3060" s="21">
        <v>3067</v>
      </c>
      <c r="B3060" t="s">
        <v>5784</v>
      </c>
      <c r="C3060" t="s">
        <v>5784</v>
      </c>
      <c r="D3060">
        <v>2.0817410000000001E-2</v>
      </c>
      <c r="E3060">
        <v>0</v>
      </c>
    </row>
    <row r="3061" spans="1:5" x14ac:dyDescent="0.25">
      <c r="A3061" s="21">
        <v>3068</v>
      </c>
      <c r="B3061" t="s">
        <v>5785</v>
      </c>
      <c r="C3061" t="s">
        <v>5786</v>
      </c>
      <c r="D3061">
        <v>3.2916E-4</v>
      </c>
      <c r="E3061">
        <v>0</v>
      </c>
    </row>
    <row r="3062" spans="1:5" x14ac:dyDescent="0.25">
      <c r="A3062" s="21">
        <v>3069</v>
      </c>
      <c r="B3062" t="s">
        <v>5787</v>
      </c>
      <c r="C3062" t="s">
        <v>5788</v>
      </c>
      <c r="D3062">
        <v>1.66</v>
      </c>
      <c r="E3062">
        <v>2.2000000000000002</v>
      </c>
    </row>
    <row r="3063" spans="1:5" x14ac:dyDescent="0.25">
      <c r="A3063" s="21">
        <v>3070</v>
      </c>
      <c r="B3063" t="s">
        <v>5789</v>
      </c>
      <c r="C3063" t="s">
        <v>5790</v>
      </c>
      <c r="D3063">
        <v>4.0864999999999999E-4</v>
      </c>
      <c r="E3063">
        <v>0</v>
      </c>
    </row>
    <row r="3064" spans="1:5" x14ac:dyDescent="0.25">
      <c r="A3064" s="21">
        <v>3071</v>
      </c>
      <c r="B3064" t="s">
        <v>5791</v>
      </c>
      <c r="C3064" t="s">
        <v>5792</v>
      </c>
      <c r="D3064">
        <v>4.2019500000000003E-3</v>
      </c>
      <c r="E3064">
        <v>0.1</v>
      </c>
    </row>
    <row r="3065" spans="1:5" x14ac:dyDescent="0.25">
      <c r="A3065" s="21">
        <v>3072</v>
      </c>
      <c r="B3065" t="s">
        <v>5793</v>
      </c>
      <c r="C3065" t="s">
        <v>5794</v>
      </c>
      <c r="D3065">
        <v>1.77085E-3</v>
      </c>
      <c r="E3065">
        <v>0</v>
      </c>
    </row>
    <row r="3066" spans="1:5" x14ac:dyDescent="0.25">
      <c r="A3066" s="21">
        <v>3073</v>
      </c>
      <c r="B3066" t="s">
        <v>5795</v>
      </c>
      <c r="C3066" t="s">
        <v>5743</v>
      </c>
      <c r="D3066">
        <v>0.196382</v>
      </c>
      <c r="E3066">
        <v>25.8</v>
      </c>
    </row>
    <row r="3067" spans="1:5" x14ac:dyDescent="0.25">
      <c r="A3067" s="21">
        <v>3074</v>
      </c>
      <c r="B3067" t="s">
        <v>5680</v>
      </c>
      <c r="C3067" t="s">
        <v>5681</v>
      </c>
      <c r="D3067">
        <v>0.188443</v>
      </c>
      <c r="E3067">
        <v>0</v>
      </c>
    </row>
    <row r="3068" spans="1:5" x14ac:dyDescent="0.25">
      <c r="A3068" s="21">
        <v>3075</v>
      </c>
      <c r="B3068" t="s">
        <v>5763</v>
      </c>
      <c r="C3068" t="s">
        <v>5763</v>
      </c>
      <c r="D3068">
        <v>1.547163E-2</v>
      </c>
      <c r="E3068">
        <v>3.5</v>
      </c>
    </row>
    <row r="3069" spans="1:5" x14ac:dyDescent="0.25">
      <c r="A3069" s="21">
        <v>3076</v>
      </c>
      <c r="B3069" t="s">
        <v>5796</v>
      </c>
      <c r="C3069" t="s">
        <v>5797</v>
      </c>
      <c r="D3069">
        <v>1.6732529999999999E-2</v>
      </c>
      <c r="E3069">
        <v>-1.5</v>
      </c>
    </row>
    <row r="3070" spans="1:5" x14ac:dyDescent="0.25">
      <c r="A3070" s="21">
        <v>3077</v>
      </c>
      <c r="B3070" t="s">
        <v>5682</v>
      </c>
      <c r="C3070" t="s">
        <v>5683</v>
      </c>
      <c r="D3070">
        <v>5.8619E-4</v>
      </c>
      <c r="E3070">
        <v>3.9</v>
      </c>
    </row>
    <row r="3071" spans="1:5" x14ac:dyDescent="0.25">
      <c r="A3071" s="21">
        <v>3078</v>
      </c>
      <c r="B3071" t="s">
        <v>5684</v>
      </c>
      <c r="C3071" t="s">
        <v>1514</v>
      </c>
      <c r="D3071">
        <v>3.356634E-2</v>
      </c>
      <c r="E3071">
        <v>7.7</v>
      </c>
    </row>
    <row r="3072" spans="1:5" x14ac:dyDescent="0.25">
      <c r="A3072" s="21">
        <v>3079</v>
      </c>
      <c r="B3072" t="s">
        <v>5685</v>
      </c>
      <c r="C3072" t="s">
        <v>5686</v>
      </c>
      <c r="D3072">
        <v>2.54703E-3</v>
      </c>
      <c r="E3072">
        <v>-1.2</v>
      </c>
    </row>
    <row r="3073" spans="1:5" x14ac:dyDescent="0.25">
      <c r="A3073" s="21">
        <v>3080</v>
      </c>
      <c r="B3073" t="s">
        <v>5798</v>
      </c>
      <c r="C3073" t="s">
        <v>5799</v>
      </c>
      <c r="D3073">
        <v>2.3486489999999999E-2</v>
      </c>
      <c r="E3073">
        <v>11.5</v>
      </c>
    </row>
    <row r="3074" spans="1:5" x14ac:dyDescent="0.25">
      <c r="A3074" s="21">
        <v>3081</v>
      </c>
      <c r="B3074" t="s">
        <v>5800</v>
      </c>
      <c r="C3074" t="s">
        <v>5801</v>
      </c>
      <c r="D3074">
        <v>8.8640000000000005E-5</v>
      </c>
      <c r="E3074">
        <v>0</v>
      </c>
    </row>
    <row r="3075" spans="1:5" x14ac:dyDescent="0.25">
      <c r="A3075" s="21">
        <v>3082</v>
      </c>
      <c r="B3075" t="s">
        <v>5802</v>
      </c>
      <c r="C3075" t="s">
        <v>2322</v>
      </c>
      <c r="D3075">
        <v>8.8289999999999997E-5</v>
      </c>
      <c r="E3075">
        <v>0</v>
      </c>
    </row>
    <row r="3076" spans="1:5" x14ac:dyDescent="0.25">
      <c r="A3076" s="21">
        <v>3083</v>
      </c>
      <c r="B3076" t="s">
        <v>5803</v>
      </c>
      <c r="C3076" t="s">
        <v>5804</v>
      </c>
      <c r="D3076">
        <v>1.4999999999999999E-7</v>
      </c>
      <c r="E3076">
        <v>-54.1</v>
      </c>
    </row>
    <row r="3077" spans="1:5" x14ac:dyDescent="0.25">
      <c r="A3077" s="21">
        <v>3084</v>
      </c>
      <c r="B3077" t="s">
        <v>5805</v>
      </c>
      <c r="C3077" t="s">
        <v>5806</v>
      </c>
      <c r="D3077">
        <v>7.7000000000000004E-7</v>
      </c>
      <c r="E3077">
        <v>220.9</v>
      </c>
    </row>
    <row r="3078" spans="1:5" x14ac:dyDescent="0.25">
      <c r="A3078" s="21">
        <v>3085</v>
      </c>
      <c r="B3078" t="s">
        <v>5807</v>
      </c>
      <c r="C3078" t="s">
        <v>4675</v>
      </c>
      <c r="D3078">
        <v>1.18</v>
      </c>
      <c r="E3078">
        <v>0</v>
      </c>
    </row>
    <row r="3079" spans="1:5" x14ac:dyDescent="0.25">
      <c r="A3079" s="21">
        <v>3086</v>
      </c>
      <c r="B3079" t="s">
        <v>5808</v>
      </c>
      <c r="C3079" t="s">
        <v>1024</v>
      </c>
      <c r="D3079">
        <v>1.0839599999999999E-3</v>
      </c>
      <c r="E3079">
        <v>0</v>
      </c>
    </row>
    <row r="3080" spans="1:5" x14ac:dyDescent="0.25">
      <c r="A3080" s="21">
        <v>3087</v>
      </c>
      <c r="B3080" t="s">
        <v>5809</v>
      </c>
      <c r="C3080" t="s">
        <v>5810</v>
      </c>
      <c r="D3080">
        <v>7.3922800000000002E-3</v>
      </c>
      <c r="E3080">
        <v>4.9000000000000004</v>
      </c>
    </row>
    <row r="3081" spans="1:5" x14ac:dyDescent="0.25">
      <c r="A3081" s="21">
        <v>3088</v>
      </c>
      <c r="B3081" t="s">
        <v>5811</v>
      </c>
      <c r="C3081" t="s">
        <v>5812</v>
      </c>
      <c r="D3081">
        <v>6.3582570000000005E-2</v>
      </c>
      <c r="E3081">
        <v>-3.5</v>
      </c>
    </row>
    <row r="3082" spans="1:5" x14ac:dyDescent="0.25">
      <c r="A3082" s="21">
        <v>3089</v>
      </c>
      <c r="B3082" t="s">
        <v>5813</v>
      </c>
      <c r="C3082" t="s">
        <v>5814</v>
      </c>
      <c r="D3082">
        <v>1.1739999999999999E-5</v>
      </c>
      <c r="E3082">
        <v>0.1</v>
      </c>
    </row>
    <row r="3083" spans="1:5" x14ac:dyDescent="0.25">
      <c r="A3083" s="21">
        <v>3090</v>
      </c>
      <c r="B3083" t="s">
        <v>5815</v>
      </c>
      <c r="C3083" t="s">
        <v>5816</v>
      </c>
      <c r="D3083">
        <v>9.9126270000000002E-2</v>
      </c>
      <c r="E3083">
        <v>0</v>
      </c>
    </row>
    <row r="3084" spans="1:5" x14ac:dyDescent="0.25">
      <c r="A3084" s="21">
        <v>3091</v>
      </c>
      <c r="B3084" t="s">
        <v>5817</v>
      </c>
      <c r="C3084" t="s">
        <v>3787</v>
      </c>
      <c r="D3084">
        <v>0.17671000000000001</v>
      </c>
      <c r="E3084">
        <v>0</v>
      </c>
    </row>
    <row r="3085" spans="1:5" x14ac:dyDescent="0.25">
      <c r="A3085" s="21">
        <v>3092</v>
      </c>
      <c r="B3085" t="s">
        <v>5818</v>
      </c>
      <c r="C3085" t="s">
        <v>5819</v>
      </c>
      <c r="D3085">
        <v>4.1563E-4</v>
      </c>
      <c r="E3085">
        <v>-24.1</v>
      </c>
    </row>
    <row r="3086" spans="1:5" x14ac:dyDescent="0.25">
      <c r="A3086" s="21">
        <v>3093</v>
      </c>
      <c r="B3086" t="s">
        <v>5820</v>
      </c>
      <c r="C3086" t="s">
        <v>5821</v>
      </c>
      <c r="D3086">
        <v>1.151595E-2</v>
      </c>
      <c r="E3086">
        <v>-1.2</v>
      </c>
    </row>
    <row r="3087" spans="1:5" x14ac:dyDescent="0.25">
      <c r="A3087" s="21">
        <v>3094</v>
      </c>
      <c r="B3087" t="s">
        <v>5822</v>
      </c>
      <c r="C3087" t="s">
        <v>5823</v>
      </c>
      <c r="D3087">
        <v>6.1950000000000001E-5</v>
      </c>
      <c r="E3087">
        <v>0</v>
      </c>
    </row>
    <row r="3088" spans="1:5" x14ac:dyDescent="0.25">
      <c r="A3088" s="21">
        <v>3095</v>
      </c>
      <c r="B3088" t="s">
        <v>5824</v>
      </c>
      <c r="C3088" t="s">
        <v>5825</v>
      </c>
      <c r="D3088">
        <v>8.6003000000000002E-4</v>
      </c>
      <c r="E3088">
        <v>7.6</v>
      </c>
    </row>
    <row r="3089" spans="1:5" x14ac:dyDescent="0.25">
      <c r="A3089" s="21">
        <v>3096</v>
      </c>
      <c r="B3089" t="s">
        <v>5826</v>
      </c>
      <c r="C3089" t="s">
        <v>5827</v>
      </c>
      <c r="D3089">
        <v>3.5324999999999999E-4</v>
      </c>
      <c r="E3089">
        <v>0</v>
      </c>
    </row>
    <row r="3090" spans="1:5" x14ac:dyDescent="0.25">
      <c r="A3090" s="21">
        <v>3097</v>
      </c>
      <c r="B3090" t="s">
        <v>5828</v>
      </c>
      <c r="C3090" t="s">
        <v>5829</v>
      </c>
      <c r="D3090">
        <v>0.57545900000000005</v>
      </c>
      <c r="E3090">
        <v>-13.7</v>
      </c>
    </row>
    <row r="3091" spans="1:5" x14ac:dyDescent="0.25">
      <c r="A3091" s="21">
        <v>3098</v>
      </c>
      <c r="B3091" t="s">
        <v>5830</v>
      </c>
      <c r="C3091" t="s">
        <v>5831</v>
      </c>
      <c r="D3091">
        <v>4.5828309999999997E-2</v>
      </c>
      <c r="E3091">
        <v>-2.7</v>
      </c>
    </row>
    <row r="3092" spans="1:5" x14ac:dyDescent="0.25">
      <c r="A3092" s="21">
        <v>3099</v>
      </c>
      <c r="B3092" t="s">
        <v>5832</v>
      </c>
      <c r="C3092" t="s">
        <v>5833</v>
      </c>
      <c r="D3092">
        <v>1.8956999999999999E-4</v>
      </c>
      <c r="E3092">
        <v>0</v>
      </c>
    </row>
    <row r="3093" spans="1:5" x14ac:dyDescent="0.25">
      <c r="A3093" s="21">
        <v>3100</v>
      </c>
      <c r="B3093" t="s">
        <v>5834</v>
      </c>
      <c r="C3093" t="s">
        <v>5835</v>
      </c>
      <c r="D3093">
        <v>6.0106500000000002E-3</v>
      </c>
      <c r="E3093">
        <v>-6.6</v>
      </c>
    </row>
    <row r="3094" spans="1:5" x14ac:dyDescent="0.25">
      <c r="A3094" s="21">
        <v>3101</v>
      </c>
      <c r="B3094" t="s">
        <v>5836</v>
      </c>
      <c r="C3094" t="s">
        <v>5837</v>
      </c>
      <c r="D3094">
        <v>3.2407999999999997E-4</v>
      </c>
      <c r="E3094">
        <v>0</v>
      </c>
    </row>
    <row r="3095" spans="1:5" x14ac:dyDescent="0.25">
      <c r="A3095" s="21">
        <v>3102</v>
      </c>
      <c r="B3095" t="s">
        <v>5724</v>
      </c>
      <c r="C3095" t="s">
        <v>5724</v>
      </c>
      <c r="D3095">
        <v>8.7314999999999995E-4</v>
      </c>
      <c r="E3095">
        <v>-11.8</v>
      </c>
    </row>
    <row r="3096" spans="1:5" x14ac:dyDescent="0.25">
      <c r="A3096" s="21">
        <v>3103</v>
      </c>
      <c r="B3096" t="s">
        <v>5725</v>
      </c>
      <c r="C3096" t="s">
        <v>5726</v>
      </c>
      <c r="D3096">
        <v>1.481819E-2</v>
      </c>
      <c r="E3096">
        <v>31.6</v>
      </c>
    </row>
    <row r="3097" spans="1:5" x14ac:dyDescent="0.25">
      <c r="A3097" s="21">
        <v>3104</v>
      </c>
      <c r="B3097" t="s">
        <v>5727</v>
      </c>
      <c r="C3097" t="s">
        <v>5728</v>
      </c>
      <c r="D3097">
        <v>6.4221000000000005E-4</v>
      </c>
      <c r="E3097">
        <v>0</v>
      </c>
    </row>
    <row r="3098" spans="1:5" x14ac:dyDescent="0.25">
      <c r="A3098" s="21">
        <v>3105</v>
      </c>
      <c r="B3098" t="s">
        <v>5838</v>
      </c>
      <c r="C3098" t="s">
        <v>5838</v>
      </c>
      <c r="D3098">
        <v>3.1676400000000002E-3</v>
      </c>
      <c r="E3098">
        <v>0</v>
      </c>
    </row>
    <row r="3099" spans="1:5" x14ac:dyDescent="0.25">
      <c r="A3099" s="21">
        <v>3106</v>
      </c>
      <c r="B3099" t="s">
        <v>5666</v>
      </c>
      <c r="C3099" t="s">
        <v>5667</v>
      </c>
      <c r="D3099">
        <v>5.5588999999999996E-4</v>
      </c>
      <c r="E3099">
        <v>0</v>
      </c>
    </row>
    <row r="3100" spans="1:5" x14ac:dyDescent="0.25">
      <c r="A3100" s="21">
        <v>3107</v>
      </c>
      <c r="B3100" t="s">
        <v>5729</v>
      </c>
      <c r="C3100" t="s">
        <v>5730</v>
      </c>
      <c r="D3100">
        <v>1.501E-5</v>
      </c>
      <c r="E3100">
        <v>15.5</v>
      </c>
    </row>
    <row r="3101" spans="1:5" x14ac:dyDescent="0.25">
      <c r="A3101" s="21">
        <v>3108</v>
      </c>
      <c r="B3101" t="s">
        <v>5668</v>
      </c>
      <c r="C3101" t="s">
        <v>135</v>
      </c>
      <c r="D3101">
        <v>4.5970400000000002E-3</v>
      </c>
      <c r="E3101">
        <v>-6.1</v>
      </c>
    </row>
    <row r="3102" spans="1:5" x14ac:dyDescent="0.25">
      <c r="A3102" s="21">
        <v>3110</v>
      </c>
      <c r="B3102" t="s">
        <v>5731</v>
      </c>
      <c r="C3102" t="s">
        <v>5732</v>
      </c>
      <c r="D3102">
        <v>1.8011800000000001E-3</v>
      </c>
      <c r="E3102">
        <v>0</v>
      </c>
    </row>
    <row r="3103" spans="1:5" x14ac:dyDescent="0.25">
      <c r="A3103" s="21">
        <v>3111</v>
      </c>
      <c r="B3103" t="s">
        <v>5733</v>
      </c>
      <c r="C3103" t="s">
        <v>5734</v>
      </c>
      <c r="D3103">
        <v>6.8999999999999997E-5</v>
      </c>
      <c r="E3103">
        <v>0</v>
      </c>
    </row>
    <row r="3104" spans="1:5" x14ac:dyDescent="0.25">
      <c r="A3104" s="21">
        <v>3112</v>
      </c>
      <c r="B3104" t="s">
        <v>5735</v>
      </c>
      <c r="C3104" t="s">
        <v>5736</v>
      </c>
      <c r="D3104">
        <v>7.0826099999999996E-3</v>
      </c>
      <c r="E3104">
        <v>-8.8000000000000007</v>
      </c>
    </row>
    <row r="3105" spans="1:5" x14ac:dyDescent="0.25">
      <c r="A3105" s="21">
        <v>3113</v>
      </c>
      <c r="B3105" t="s">
        <v>5737</v>
      </c>
      <c r="C3105" t="s">
        <v>5738</v>
      </c>
      <c r="D3105">
        <v>5.6833999999999997E-4</v>
      </c>
      <c r="E3105">
        <v>0</v>
      </c>
    </row>
    <row r="3106" spans="1:5" x14ac:dyDescent="0.25">
      <c r="A3106" s="21">
        <v>3114</v>
      </c>
      <c r="B3106" t="s">
        <v>5739</v>
      </c>
      <c r="C3106" t="s">
        <v>5740</v>
      </c>
      <c r="D3106">
        <v>5.8071000000000002E-4</v>
      </c>
      <c r="E3106">
        <v>0</v>
      </c>
    </row>
    <row r="3107" spans="1:5" x14ac:dyDescent="0.25">
      <c r="A3107" s="21">
        <v>3115</v>
      </c>
      <c r="B3107" t="s">
        <v>5741</v>
      </c>
      <c r="C3107" t="s">
        <v>4221</v>
      </c>
      <c r="D3107">
        <v>4.9034080000000001E-2</v>
      </c>
      <c r="E3107">
        <v>-5.7</v>
      </c>
    </row>
    <row r="3108" spans="1:5" x14ac:dyDescent="0.25">
      <c r="A3108" s="21">
        <v>3116</v>
      </c>
      <c r="B3108" t="s">
        <v>5742</v>
      </c>
      <c r="C3108" t="s">
        <v>5743</v>
      </c>
      <c r="D3108">
        <v>9.3346419999999999E-2</v>
      </c>
      <c r="E3108">
        <v>0</v>
      </c>
    </row>
    <row r="3109" spans="1:5" x14ac:dyDescent="0.25">
      <c r="A3109" s="21">
        <v>3117</v>
      </c>
      <c r="B3109" t="s">
        <v>5839</v>
      </c>
      <c r="C3109" t="s">
        <v>873</v>
      </c>
      <c r="D3109">
        <v>1.087895E-2</v>
      </c>
      <c r="E3109">
        <v>0.3</v>
      </c>
    </row>
    <row r="3110" spans="1:5" x14ac:dyDescent="0.25">
      <c r="A3110" s="21">
        <v>3118</v>
      </c>
      <c r="B3110" t="s">
        <v>5669</v>
      </c>
      <c r="C3110" t="s">
        <v>5670</v>
      </c>
      <c r="D3110">
        <v>8.3135399999999995E-3</v>
      </c>
      <c r="E3110">
        <v>0</v>
      </c>
    </row>
    <row r="3111" spans="1:5" x14ac:dyDescent="0.25">
      <c r="A3111" s="21">
        <v>3119</v>
      </c>
      <c r="B3111" t="s">
        <v>5746</v>
      </c>
      <c r="C3111" t="s">
        <v>5747</v>
      </c>
      <c r="D3111">
        <v>1.7688599999999999E-3</v>
      </c>
      <c r="E3111">
        <v>50.9</v>
      </c>
    </row>
    <row r="3112" spans="1:5" x14ac:dyDescent="0.25">
      <c r="A3112" s="21">
        <v>3120</v>
      </c>
      <c r="B3112" t="s">
        <v>5748</v>
      </c>
      <c r="C3112" t="s">
        <v>5749</v>
      </c>
      <c r="D3112">
        <v>7.0019999999999997E-5</v>
      </c>
      <c r="E3112">
        <v>0</v>
      </c>
    </row>
    <row r="3113" spans="1:5" x14ac:dyDescent="0.25">
      <c r="A3113" s="21">
        <v>3121</v>
      </c>
      <c r="B3113" t="s">
        <v>5840</v>
      </c>
      <c r="C3113" t="s">
        <v>5841</v>
      </c>
      <c r="D3113">
        <v>1.73102E-3</v>
      </c>
      <c r="E3113">
        <v>18.600000000000001</v>
      </c>
    </row>
    <row r="3114" spans="1:5" x14ac:dyDescent="0.25">
      <c r="A3114" s="21">
        <v>3122</v>
      </c>
      <c r="B3114" t="s">
        <v>5752</v>
      </c>
      <c r="C3114" t="s">
        <v>5753</v>
      </c>
      <c r="D3114">
        <v>1.7121520000000001E-2</v>
      </c>
      <c r="E3114">
        <v>-6.7</v>
      </c>
    </row>
    <row r="3115" spans="1:5" x14ac:dyDescent="0.25">
      <c r="A3115" s="21">
        <v>3123</v>
      </c>
      <c r="B3115" t="s">
        <v>5842</v>
      </c>
      <c r="C3115" t="s">
        <v>5673</v>
      </c>
      <c r="D3115">
        <v>13.01</v>
      </c>
      <c r="E3115">
        <v>-7</v>
      </c>
    </row>
    <row r="3116" spans="1:5" x14ac:dyDescent="0.25">
      <c r="A3116" s="21">
        <v>3124</v>
      </c>
      <c r="B3116" t="s">
        <v>5843</v>
      </c>
      <c r="C3116" t="s">
        <v>5755</v>
      </c>
      <c r="D3116">
        <v>5.0170000000000002E-5</v>
      </c>
      <c r="E3116">
        <v>0</v>
      </c>
    </row>
    <row r="3117" spans="1:5" x14ac:dyDescent="0.25">
      <c r="A3117" s="21">
        <v>3125</v>
      </c>
      <c r="B3117" t="s">
        <v>5844</v>
      </c>
      <c r="C3117" t="s">
        <v>5845</v>
      </c>
      <c r="D3117">
        <v>5.9767999999999996E-4</v>
      </c>
      <c r="E3117">
        <v>9.5</v>
      </c>
    </row>
    <row r="3118" spans="1:5" x14ac:dyDescent="0.25">
      <c r="A3118" s="21">
        <v>3126</v>
      </c>
      <c r="B3118" t="s">
        <v>5671</v>
      </c>
      <c r="C3118" t="s">
        <v>2119</v>
      </c>
      <c r="D3118">
        <v>0.322376</v>
      </c>
      <c r="E3118">
        <v>0.8</v>
      </c>
    </row>
    <row r="3119" spans="1:5" x14ac:dyDescent="0.25">
      <c r="A3119" s="21">
        <v>3127</v>
      </c>
      <c r="B3119" t="s">
        <v>5758</v>
      </c>
      <c r="C3119" t="s">
        <v>5759</v>
      </c>
      <c r="D3119">
        <v>8.9853999999999997E-4</v>
      </c>
      <c r="E3119">
        <v>0</v>
      </c>
    </row>
    <row r="3120" spans="1:5" x14ac:dyDescent="0.25">
      <c r="A3120" s="21">
        <v>3128</v>
      </c>
      <c r="B3120" t="s">
        <v>5760</v>
      </c>
      <c r="C3120" t="s">
        <v>5761</v>
      </c>
      <c r="D3120">
        <v>1.1998899999999999E-3</v>
      </c>
      <c r="E3120">
        <v>0.1</v>
      </c>
    </row>
    <row r="3121" spans="1:5" x14ac:dyDescent="0.25">
      <c r="A3121" s="21">
        <v>3129</v>
      </c>
      <c r="B3121" t="s">
        <v>5846</v>
      </c>
      <c r="C3121" t="s">
        <v>5847</v>
      </c>
      <c r="D3121">
        <v>3.9049250000000001E-2</v>
      </c>
      <c r="E3121">
        <v>-1</v>
      </c>
    </row>
    <row r="3122" spans="1:5" x14ac:dyDescent="0.25">
      <c r="A3122" s="21">
        <v>3130</v>
      </c>
      <c r="B3122" t="s">
        <v>5762</v>
      </c>
      <c r="C3122" t="s">
        <v>5763</v>
      </c>
      <c r="D3122">
        <v>1.3359299999999999E-3</v>
      </c>
      <c r="E3122">
        <v>-11.3</v>
      </c>
    </row>
    <row r="3123" spans="1:5" x14ac:dyDescent="0.25">
      <c r="A3123" s="21">
        <v>3131</v>
      </c>
      <c r="B3123" t="s">
        <v>5766</v>
      </c>
      <c r="C3123" t="s">
        <v>5767</v>
      </c>
      <c r="D3123">
        <v>7.7670580000000003E-2</v>
      </c>
      <c r="E3123">
        <v>-1.6</v>
      </c>
    </row>
    <row r="3124" spans="1:5" x14ac:dyDescent="0.25">
      <c r="A3124" s="21">
        <v>3132</v>
      </c>
      <c r="B3124" t="s">
        <v>5672</v>
      </c>
      <c r="C3124" t="s">
        <v>5673</v>
      </c>
      <c r="D3124">
        <v>5.7337999999999996E-4</v>
      </c>
      <c r="E3124">
        <v>0</v>
      </c>
    </row>
    <row r="3125" spans="1:5" x14ac:dyDescent="0.25">
      <c r="A3125" s="21">
        <v>3133</v>
      </c>
      <c r="B3125" t="s">
        <v>5768</v>
      </c>
      <c r="C3125" t="s">
        <v>5769</v>
      </c>
      <c r="D3125">
        <v>8.2445000000000001E-4</v>
      </c>
      <c r="E3125">
        <v>-8.1999999999999993</v>
      </c>
    </row>
    <row r="3126" spans="1:5" x14ac:dyDescent="0.25">
      <c r="A3126" s="21">
        <v>3134</v>
      </c>
      <c r="B3126" t="s">
        <v>5772</v>
      </c>
      <c r="C3126" t="s">
        <v>5773</v>
      </c>
      <c r="D3126">
        <v>3.6903000000000001E-4</v>
      </c>
      <c r="E3126">
        <v>0</v>
      </c>
    </row>
    <row r="3127" spans="1:5" x14ac:dyDescent="0.25">
      <c r="A3127" s="21">
        <v>3135</v>
      </c>
      <c r="B3127" t="s">
        <v>5848</v>
      </c>
      <c r="C3127" t="s">
        <v>5089</v>
      </c>
      <c r="D3127">
        <v>0.38061499999999998</v>
      </c>
      <c r="E3127">
        <v>18.5</v>
      </c>
    </row>
    <row r="3128" spans="1:5" x14ac:dyDescent="0.25">
      <c r="A3128" s="21">
        <v>3136</v>
      </c>
      <c r="B3128" t="s">
        <v>5774</v>
      </c>
      <c r="C3128" t="s">
        <v>5775</v>
      </c>
      <c r="D3128">
        <v>1.0145E-4</v>
      </c>
      <c r="E3128">
        <v>0</v>
      </c>
    </row>
    <row r="3129" spans="1:5" x14ac:dyDescent="0.25">
      <c r="A3129" s="21">
        <v>3137</v>
      </c>
      <c r="B3129" t="s">
        <v>5849</v>
      </c>
      <c r="C3129" t="s">
        <v>5850</v>
      </c>
      <c r="D3129">
        <v>2.0654699999999998E-3</v>
      </c>
      <c r="E3129">
        <v>0</v>
      </c>
    </row>
    <row r="3130" spans="1:5" x14ac:dyDescent="0.25">
      <c r="A3130" s="21">
        <v>3138</v>
      </c>
      <c r="B3130" t="s">
        <v>5776</v>
      </c>
      <c r="C3130" t="s">
        <v>5777</v>
      </c>
      <c r="D3130">
        <v>4.9999999999999998E-8</v>
      </c>
      <c r="E3130">
        <v>0</v>
      </c>
    </row>
    <row r="3131" spans="1:5" x14ac:dyDescent="0.25">
      <c r="A3131" s="21">
        <v>3139</v>
      </c>
      <c r="B3131" t="s">
        <v>5851</v>
      </c>
      <c r="C3131" t="s">
        <v>5852</v>
      </c>
      <c r="D3131">
        <v>1.5464E-4</v>
      </c>
      <c r="E3131">
        <v>-73.400000000000006</v>
      </c>
    </row>
    <row r="3132" spans="1:5" x14ac:dyDescent="0.25">
      <c r="A3132" s="21">
        <v>3140</v>
      </c>
      <c r="B3132" t="s">
        <v>5780</v>
      </c>
      <c r="C3132" t="s">
        <v>5781</v>
      </c>
      <c r="D3132">
        <v>0.66081500000000004</v>
      </c>
      <c r="E3132">
        <v>-5.0999999999999996</v>
      </c>
    </row>
    <row r="3133" spans="1:5" x14ac:dyDescent="0.25">
      <c r="A3133" s="21">
        <v>3141</v>
      </c>
      <c r="B3133" t="s">
        <v>5853</v>
      </c>
      <c r="C3133" t="s">
        <v>5854</v>
      </c>
      <c r="D3133">
        <v>3.02</v>
      </c>
      <c r="E3133">
        <v>0</v>
      </c>
    </row>
    <row r="3134" spans="1:5" x14ac:dyDescent="0.25">
      <c r="A3134" s="21">
        <v>3142</v>
      </c>
      <c r="B3134" t="s">
        <v>5782</v>
      </c>
      <c r="C3134" t="s">
        <v>5783</v>
      </c>
      <c r="D3134">
        <v>3.25356E-3</v>
      </c>
      <c r="E3134">
        <v>15.5</v>
      </c>
    </row>
    <row r="3135" spans="1:5" x14ac:dyDescent="0.25">
      <c r="A3135" s="21">
        <v>3143</v>
      </c>
      <c r="B3135" t="s">
        <v>5674</v>
      </c>
      <c r="C3135" t="s">
        <v>5675</v>
      </c>
      <c r="D3135">
        <v>3.4109700000000001E-3</v>
      </c>
      <c r="E3135">
        <v>1</v>
      </c>
    </row>
    <row r="3136" spans="1:5" x14ac:dyDescent="0.25">
      <c r="A3136" s="21">
        <v>3144</v>
      </c>
      <c r="B3136" t="s">
        <v>5676</v>
      </c>
      <c r="C3136" t="s">
        <v>5677</v>
      </c>
      <c r="D3136">
        <v>1.070756E-2</v>
      </c>
      <c r="E3136">
        <v>-0.6</v>
      </c>
    </row>
    <row r="3137" spans="1:5" x14ac:dyDescent="0.25">
      <c r="A3137" s="21">
        <v>3145</v>
      </c>
      <c r="B3137" t="s">
        <v>5855</v>
      </c>
      <c r="C3137" t="s">
        <v>5856</v>
      </c>
      <c r="D3137">
        <v>3.4710610000000003E-2</v>
      </c>
      <c r="E3137">
        <v>6.4</v>
      </c>
    </row>
    <row r="3138" spans="1:5" x14ac:dyDescent="0.25">
      <c r="A3138" s="21">
        <v>3146</v>
      </c>
      <c r="B3138" t="s">
        <v>5678</v>
      </c>
      <c r="C3138" t="s">
        <v>5679</v>
      </c>
      <c r="D3138">
        <v>0.20987800000000001</v>
      </c>
      <c r="E3138">
        <v>1</v>
      </c>
    </row>
    <row r="3139" spans="1:5" x14ac:dyDescent="0.25">
      <c r="A3139" s="21">
        <v>3147</v>
      </c>
      <c r="B3139" t="s">
        <v>5785</v>
      </c>
      <c r="C3139" t="s">
        <v>5786</v>
      </c>
      <c r="D3139">
        <v>3.2916E-4</v>
      </c>
      <c r="E3139">
        <v>0</v>
      </c>
    </row>
    <row r="3140" spans="1:5" x14ac:dyDescent="0.25">
      <c r="A3140" s="21">
        <v>3148</v>
      </c>
      <c r="B3140" t="s">
        <v>5789</v>
      </c>
      <c r="C3140" t="s">
        <v>5790</v>
      </c>
      <c r="D3140">
        <v>4.0864999999999999E-4</v>
      </c>
      <c r="E3140">
        <v>0</v>
      </c>
    </row>
    <row r="3141" spans="1:5" x14ac:dyDescent="0.25">
      <c r="A3141" s="21">
        <v>3149</v>
      </c>
      <c r="B3141" t="s">
        <v>5857</v>
      </c>
      <c r="C3141" t="s">
        <v>5858</v>
      </c>
      <c r="D3141">
        <v>303.14999999999998</v>
      </c>
      <c r="E3141">
        <v>0.2</v>
      </c>
    </row>
    <row r="3142" spans="1:5" x14ac:dyDescent="0.25">
      <c r="A3142" s="21">
        <v>3150</v>
      </c>
      <c r="B3142" t="s">
        <v>5791</v>
      </c>
      <c r="C3142" t="s">
        <v>5792</v>
      </c>
      <c r="D3142">
        <v>4.2019500000000003E-3</v>
      </c>
      <c r="E3142">
        <v>0.1</v>
      </c>
    </row>
    <row r="3143" spans="1:5" x14ac:dyDescent="0.25">
      <c r="A3143" s="21">
        <v>3151</v>
      </c>
      <c r="B3143" t="s">
        <v>5793</v>
      </c>
      <c r="C3143" t="s">
        <v>5794</v>
      </c>
      <c r="D3143">
        <v>1.77085E-3</v>
      </c>
      <c r="E3143">
        <v>0</v>
      </c>
    </row>
    <row r="3144" spans="1:5" x14ac:dyDescent="0.25">
      <c r="A3144" s="21">
        <v>3152</v>
      </c>
      <c r="B3144" t="s">
        <v>5680</v>
      </c>
      <c r="C3144" t="s">
        <v>5681</v>
      </c>
      <c r="D3144">
        <v>0.188443</v>
      </c>
      <c r="E3144">
        <v>0</v>
      </c>
    </row>
    <row r="3145" spans="1:5" x14ac:dyDescent="0.25">
      <c r="A3145" s="21">
        <v>3153</v>
      </c>
      <c r="B3145" t="s">
        <v>5859</v>
      </c>
      <c r="C3145" t="s">
        <v>5860</v>
      </c>
      <c r="D3145">
        <v>2.5637839999999999E-2</v>
      </c>
      <c r="E3145">
        <v>-1.1000000000000001</v>
      </c>
    </row>
    <row r="3146" spans="1:5" x14ac:dyDescent="0.25">
      <c r="A3146" s="21">
        <v>3154</v>
      </c>
      <c r="B3146" t="s">
        <v>5763</v>
      </c>
      <c r="C3146" t="s">
        <v>5763</v>
      </c>
      <c r="D3146">
        <v>1.547163E-2</v>
      </c>
      <c r="E3146">
        <v>3.5</v>
      </c>
    </row>
    <row r="3147" spans="1:5" x14ac:dyDescent="0.25">
      <c r="A3147" s="21">
        <v>3155</v>
      </c>
      <c r="B3147" t="s">
        <v>5796</v>
      </c>
      <c r="C3147" t="s">
        <v>5797</v>
      </c>
      <c r="D3147">
        <v>1.6732529999999999E-2</v>
      </c>
      <c r="E3147">
        <v>-1.5</v>
      </c>
    </row>
    <row r="3148" spans="1:5" x14ac:dyDescent="0.25">
      <c r="A3148" s="21">
        <v>3156</v>
      </c>
      <c r="B3148" t="s">
        <v>5682</v>
      </c>
      <c r="C3148" t="s">
        <v>5683</v>
      </c>
      <c r="D3148">
        <v>5.8619E-4</v>
      </c>
      <c r="E3148">
        <v>3.9</v>
      </c>
    </row>
    <row r="3149" spans="1:5" x14ac:dyDescent="0.25">
      <c r="A3149" s="21">
        <v>3157</v>
      </c>
      <c r="B3149" t="s">
        <v>5861</v>
      </c>
      <c r="C3149" t="s">
        <v>5862</v>
      </c>
      <c r="D3149">
        <v>3.2105100000000002E-3</v>
      </c>
      <c r="E3149">
        <v>3.2</v>
      </c>
    </row>
    <row r="3150" spans="1:5" x14ac:dyDescent="0.25">
      <c r="A3150" s="21">
        <v>3158</v>
      </c>
      <c r="B3150" t="s">
        <v>5684</v>
      </c>
      <c r="C3150" t="s">
        <v>1514</v>
      </c>
      <c r="D3150">
        <v>3.356634E-2</v>
      </c>
      <c r="E3150">
        <v>7.7</v>
      </c>
    </row>
    <row r="3151" spans="1:5" x14ac:dyDescent="0.25">
      <c r="A3151" s="21">
        <v>3159</v>
      </c>
      <c r="B3151" t="s">
        <v>5863</v>
      </c>
      <c r="C3151" t="s">
        <v>5863</v>
      </c>
      <c r="D3151">
        <v>0.32900499999999999</v>
      </c>
      <c r="E3151">
        <v>-3.3</v>
      </c>
    </row>
    <row r="3152" spans="1:5" x14ac:dyDescent="0.25">
      <c r="A3152" s="21">
        <v>3160</v>
      </c>
      <c r="B3152" t="s">
        <v>5685</v>
      </c>
      <c r="C3152" t="s">
        <v>5686</v>
      </c>
      <c r="D3152">
        <v>2.54703E-3</v>
      </c>
      <c r="E3152">
        <v>-1.2</v>
      </c>
    </row>
    <row r="3153" spans="1:5" x14ac:dyDescent="0.25">
      <c r="A3153" s="21">
        <v>3161</v>
      </c>
      <c r="B3153" t="s">
        <v>5864</v>
      </c>
      <c r="C3153" t="s">
        <v>5865</v>
      </c>
      <c r="D3153">
        <v>8.0360280000000006E-2</v>
      </c>
      <c r="E3153">
        <v>0</v>
      </c>
    </row>
    <row r="3154" spans="1:5" x14ac:dyDescent="0.25">
      <c r="A3154" s="21">
        <v>3162</v>
      </c>
      <c r="B3154" t="s">
        <v>5798</v>
      </c>
      <c r="C3154" t="s">
        <v>5799</v>
      </c>
      <c r="D3154">
        <v>2.3486489999999999E-2</v>
      </c>
      <c r="E3154">
        <v>11.5</v>
      </c>
    </row>
    <row r="3155" spans="1:5" x14ac:dyDescent="0.25">
      <c r="A3155" s="21">
        <v>3163</v>
      </c>
      <c r="B3155" t="s">
        <v>5802</v>
      </c>
      <c r="C3155" t="s">
        <v>2322</v>
      </c>
      <c r="D3155">
        <v>8.8289999999999997E-5</v>
      </c>
      <c r="E3155">
        <v>0</v>
      </c>
    </row>
    <row r="3156" spans="1:5" x14ac:dyDescent="0.25">
      <c r="A3156" s="21">
        <v>3164</v>
      </c>
      <c r="B3156" t="s">
        <v>5803</v>
      </c>
      <c r="C3156" t="s">
        <v>5804</v>
      </c>
      <c r="D3156">
        <v>1.4999999999999999E-7</v>
      </c>
      <c r="E3156">
        <v>-54.1</v>
      </c>
    </row>
    <row r="3157" spans="1:5" x14ac:dyDescent="0.25">
      <c r="A3157" s="21">
        <v>3165</v>
      </c>
      <c r="B3157" t="s">
        <v>5866</v>
      </c>
      <c r="C3157" t="s">
        <v>5867</v>
      </c>
      <c r="D3157">
        <v>1.114E-5</v>
      </c>
      <c r="E3157">
        <v>0</v>
      </c>
    </row>
    <row r="3158" spans="1:5" x14ac:dyDescent="0.25">
      <c r="A3158" s="21">
        <v>3166</v>
      </c>
      <c r="B3158" t="s">
        <v>5805</v>
      </c>
      <c r="C3158" t="s">
        <v>5806</v>
      </c>
      <c r="D3158">
        <v>7.7000000000000004E-7</v>
      </c>
      <c r="E3158">
        <v>220.9</v>
      </c>
    </row>
    <row r="3159" spans="1:5" x14ac:dyDescent="0.25">
      <c r="A3159" s="21">
        <v>3167</v>
      </c>
      <c r="B3159" t="s">
        <v>5808</v>
      </c>
      <c r="C3159" t="s">
        <v>1024</v>
      </c>
      <c r="D3159">
        <v>1.0839599999999999E-3</v>
      </c>
      <c r="E3159">
        <v>0</v>
      </c>
    </row>
    <row r="3160" spans="1:5" x14ac:dyDescent="0.25">
      <c r="A3160" s="21">
        <v>3168</v>
      </c>
      <c r="B3160" t="s">
        <v>5809</v>
      </c>
      <c r="C3160" t="s">
        <v>5810</v>
      </c>
      <c r="D3160">
        <v>7.3922800000000002E-3</v>
      </c>
      <c r="E3160">
        <v>4.9000000000000004</v>
      </c>
    </row>
    <row r="3161" spans="1:5" x14ac:dyDescent="0.25">
      <c r="A3161" s="21">
        <v>3169</v>
      </c>
      <c r="B3161" t="s">
        <v>5868</v>
      </c>
      <c r="C3161" t="s">
        <v>5869</v>
      </c>
      <c r="D3161">
        <v>5.0042320000000001E-2</v>
      </c>
      <c r="E3161">
        <v>0</v>
      </c>
    </row>
    <row r="3162" spans="1:5" x14ac:dyDescent="0.25">
      <c r="A3162" s="21">
        <v>3170</v>
      </c>
      <c r="B3162" t="s">
        <v>5811</v>
      </c>
      <c r="C3162" t="s">
        <v>5812</v>
      </c>
      <c r="D3162">
        <v>6.3582570000000005E-2</v>
      </c>
      <c r="E3162">
        <v>-3.5</v>
      </c>
    </row>
    <row r="3163" spans="1:5" x14ac:dyDescent="0.25">
      <c r="A3163" s="21">
        <v>3171</v>
      </c>
      <c r="B3163" t="s">
        <v>5813</v>
      </c>
      <c r="C3163" t="s">
        <v>5814</v>
      </c>
      <c r="D3163">
        <v>1.1739999999999999E-5</v>
      </c>
      <c r="E3163">
        <v>0.1</v>
      </c>
    </row>
    <row r="3164" spans="1:5" x14ac:dyDescent="0.25">
      <c r="A3164" s="21">
        <v>3172</v>
      </c>
      <c r="B3164" t="s">
        <v>5815</v>
      </c>
      <c r="C3164" t="s">
        <v>5816</v>
      </c>
      <c r="D3164">
        <v>9.9126270000000002E-2</v>
      </c>
      <c r="E3164">
        <v>0</v>
      </c>
    </row>
    <row r="3165" spans="1:5" x14ac:dyDescent="0.25">
      <c r="A3165" s="21">
        <v>3173</v>
      </c>
      <c r="B3165" t="s">
        <v>5870</v>
      </c>
      <c r="C3165" t="s">
        <v>5871</v>
      </c>
      <c r="D3165">
        <v>0.57321100000000003</v>
      </c>
      <c r="E3165">
        <v>0</v>
      </c>
    </row>
    <row r="3166" spans="1:5" x14ac:dyDescent="0.25">
      <c r="A3166" s="21">
        <v>3174</v>
      </c>
      <c r="B3166" t="s">
        <v>5817</v>
      </c>
      <c r="C3166" t="s">
        <v>3787</v>
      </c>
      <c r="D3166">
        <v>0.17671000000000001</v>
      </c>
      <c r="E3166">
        <v>0</v>
      </c>
    </row>
    <row r="3167" spans="1:5" x14ac:dyDescent="0.25">
      <c r="A3167" s="21">
        <v>3175</v>
      </c>
      <c r="B3167" t="s">
        <v>5872</v>
      </c>
      <c r="C3167" t="s">
        <v>5873</v>
      </c>
      <c r="D3167">
        <v>5.395937E-2</v>
      </c>
      <c r="E3167">
        <v>14.9</v>
      </c>
    </row>
    <row r="3168" spans="1:5" x14ac:dyDescent="0.25">
      <c r="A3168" s="21">
        <v>3176</v>
      </c>
      <c r="B3168" t="s">
        <v>5818</v>
      </c>
      <c r="C3168" t="s">
        <v>5819</v>
      </c>
      <c r="D3168">
        <v>4.1563E-4</v>
      </c>
      <c r="E3168">
        <v>-24.1</v>
      </c>
    </row>
    <row r="3169" spans="1:5" x14ac:dyDescent="0.25">
      <c r="A3169" s="21">
        <v>3177</v>
      </c>
      <c r="B3169" t="s">
        <v>5874</v>
      </c>
      <c r="C3169" t="s">
        <v>5875</v>
      </c>
      <c r="D3169">
        <v>8.1886900000000002E-3</v>
      </c>
      <c r="E3169">
        <v>-4.9000000000000004</v>
      </c>
    </row>
    <row r="3170" spans="1:5" x14ac:dyDescent="0.25">
      <c r="A3170" s="21">
        <v>3178</v>
      </c>
      <c r="B3170" t="s">
        <v>5822</v>
      </c>
      <c r="C3170" t="s">
        <v>5823</v>
      </c>
      <c r="D3170">
        <v>6.1950000000000001E-5</v>
      </c>
      <c r="E3170">
        <v>0</v>
      </c>
    </row>
    <row r="3171" spans="1:5" x14ac:dyDescent="0.25">
      <c r="A3171" s="21">
        <v>3179</v>
      </c>
      <c r="B3171" t="s">
        <v>5876</v>
      </c>
      <c r="C3171" t="s">
        <v>5877</v>
      </c>
      <c r="D3171">
        <v>2.63051E-3</v>
      </c>
      <c r="E3171">
        <v>1.1000000000000001</v>
      </c>
    </row>
    <row r="3172" spans="1:5" x14ac:dyDescent="0.25">
      <c r="A3172" s="21">
        <v>3180</v>
      </c>
      <c r="B3172" t="s">
        <v>5824</v>
      </c>
      <c r="C3172" t="s">
        <v>5825</v>
      </c>
      <c r="D3172">
        <v>8.6003000000000002E-4</v>
      </c>
      <c r="E3172">
        <v>7.6</v>
      </c>
    </row>
    <row r="3173" spans="1:5" x14ac:dyDescent="0.25">
      <c r="A3173" s="21">
        <v>3181</v>
      </c>
      <c r="B3173" t="s">
        <v>5878</v>
      </c>
      <c r="C3173" t="s">
        <v>5879</v>
      </c>
      <c r="D3173">
        <v>1.6645090000000001E-2</v>
      </c>
      <c r="E3173">
        <v>-2.9</v>
      </c>
    </row>
    <row r="3174" spans="1:5" x14ac:dyDescent="0.25">
      <c r="A3174" s="21">
        <v>3182</v>
      </c>
      <c r="B3174" t="s">
        <v>5826</v>
      </c>
      <c r="C3174" t="s">
        <v>5827</v>
      </c>
      <c r="D3174">
        <v>3.5324999999999999E-4</v>
      </c>
      <c r="E3174">
        <v>0</v>
      </c>
    </row>
    <row r="3175" spans="1:5" x14ac:dyDescent="0.25">
      <c r="A3175" s="21">
        <v>3183</v>
      </c>
      <c r="B3175" t="s">
        <v>5880</v>
      </c>
      <c r="C3175" t="s">
        <v>4435</v>
      </c>
      <c r="D3175">
        <v>2.36776E-3</v>
      </c>
      <c r="E3175">
        <v>0</v>
      </c>
    </row>
    <row r="3176" spans="1:5" x14ac:dyDescent="0.25">
      <c r="A3176" s="21">
        <v>3184</v>
      </c>
      <c r="B3176" t="s">
        <v>5830</v>
      </c>
      <c r="C3176" t="s">
        <v>5831</v>
      </c>
      <c r="D3176">
        <v>4.5828309999999997E-2</v>
      </c>
      <c r="E3176">
        <v>-2.7</v>
      </c>
    </row>
    <row r="3177" spans="1:5" x14ac:dyDescent="0.25">
      <c r="A3177" s="21">
        <v>3185</v>
      </c>
      <c r="B3177" t="s">
        <v>5881</v>
      </c>
      <c r="C3177" t="s">
        <v>5882</v>
      </c>
      <c r="D3177">
        <v>7.3173800000000001E-3</v>
      </c>
      <c r="E3177">
        <v>0</v>
      </c>
    </row>
    <row r="3178" spans="1:5" x14ac:dyDescent="0.25">
      <c r="A3178" s="21">
        <v>3186</v>
      </c>
      <c r="B3178" t="s">
        <v>5832</v>
      </c>
      <c r="C3178" t="s">
        <v>5833</v>
      </c>
      <c r="D3178">
        <v>1.8956999999999999E-4</v>
      </c>
      <c r="E3178">
        <v>0</v>
      </c>
    </row>
    <row r="3179" spans="1:5" x14ac:dyDescent="0.25">
      <c r="A3179" s="21">
        <v>3187</v>
      </c>
      <c r="B3179" t="s">
        <v>5883</v>
      </c>
      <c r="C3179" t="s">
        <v>1163</v>
      </c>
      <c r="D3179">
        <v>4.3110420000000003E-2</v>
      </c>
      <c r="E3179">
        <v>3.9</v>
      </c>
    </row>
    <row r="3180" spans="1:5" x14ac:dyDescent="0.25">
      <c r="A3180" s="21">
        <v>3188</v>
      </c>
      <c r="B3180" t="s">
        <v>5884</v>
      </c>
      <c r="C3180" t="s">
        <v>5885</v>
      </c>
      <c r="D3180">
        <v>0.28576099999999999</v>
      </c>
      <c r="E3180">
        <v>10.5</v>
      </c>
    </row>
    <row r="3181" spans="1:5" x14ac:dyDescent="0.25">
      <c r="A3181" s="21">
        <v>3189</v>
      </c>
      <c r="B3181" t="s">
        <v>5886</v>
      </c>
      <c r="C3181" t="s">
        <v>5887</v>
      </c>
      <c r="D3181">
        <v>1.9987E-3</v>
      </c>
      <c r="E3181">
        <v>-3.6</v>
      </c>
    </row>
    <row r="3182" spans="1:5" x14ac:dyDescent="0.25">
      <c r="A3182" s="21">
        <v>3190</v>
      </c>
      <c r="B3182" t="s">
        <v>5888</v>
      </c>
      <c r="C3182" t="s">
        <v>141</v>
      </c>
      <c r="D3182">
        <v>7.5682700000000002E-3</v>
      </c>
      <c r="E3182">
        <v>0</v>
      </c>
    </row>
    <row r="3183" spans="1:5" x14ac:dyDescent="0.25">
      <c r="A3183" s="21">
        <v>3191</v>
      </c>
      <c r="B3183" t="s">
        <v>5889</v>
      </c>
      <c r="C3183" t="s">
        <v>5890</v>
      </c>
      <c r="D3183">
        <v>2.7405000000000002E-4</v>
      </c>
      <c r="E3183">
        <v>3</v>
      </c>
    </row>
    <row r="3184" spans="1:5" x14ac:dyDescent="0.25">
      <c r="A3184" s="21">
        <v>3192</v>
      </c>
      <c r="B3184" t="s">
        <v>5891</v>
      </c>
      <c r="C3184" t="s">
        <v>5892</v>
      </c>
      <c r="D3184">
        <v>0.172239</v>
      </c>
      <c r="E3184">
        <v>-0.8</v>
      </c>
    </row>
    <row r="3185" spans="1:5" x14ac:dyDescent="0.25">
      <c r="A3185" s="21">
        <v>3193</v>
      </c>
      <c r="B3185" t="s">
        <v>5893</v>
      </c>
      <c r="C3185" t="s">
        <v>5894</v>
      </c>
      <c r="D3185">
        <v>3.9339400000000004E-3</v>
      </c>
      <c r="E3185">
        <v>-6.8</v>
      </c>
    </row>
    <row r="3186" spans="1:5" x14ac:dyDescent="0.25">
      <c r="A3186" s="21">
        <v>3194</v>
      </c>
      <c r="B3186" t="s">
        <v>5895</v>
      </c>
      <c r="C3186" t="s">
        <v>5896</v>
      </c>
      <c r="D3186">
        <v>0.12684200000000001</v>
      </c>
      <c r="E3186">
        <v>0</v>
      </c>
    </row>
    <row r="3187" spans="1:5" x14ac:dyDescent="0.25">
      <c r="A3187" s="21">
        <v>3195</v>
      </c>
      <c r="B3187" t="s">
        <v>5897</v>
      </c>
      <c r="C3187" t="s">
        <v>5898</v>
      </c>
      <c r="D3187">
        <v>2.1317900000000001E-2</v>
      </c>
      <c r="E3187">
        <v>1.3</v>
      </c>
    </row>
    <row r="3188" spans="1:5" x14ac:dyDescent="0.25">
      <c r="A3188" s="21">
        <v>3196</v>
      </c>
      <c r="B3188" t="s">
        <v>5899</v>
      </c>
      <c r="C3188" t="s">
        <v>5900</v>
      </c>
      <c r="D3188">
        <v>3.51052E-3</v>
      </c>
      <c r="E3188">
        <v>0</v>
      </c>
    </row>
    <row r="3189" spans="1:5" x14ac:dyDescent="0.25">
      <c r="A3189" s="21">
        <v>3197</v>
      </c>
      <c r="B3189" t="s">
        <v>5901</v>
      </c>
      <c r="C3189" t="s">
        <v>5902</v>
      </c>
      <c r="D3189">
        <v>0.79948799999999998</v>
      </c>
      <c r="E3189">
        <v>1.3</v>
      </c>
    </row>
    <row r="3190" spans="1:5" x14ac:dyDescent="0.25">
      <c r="A3190" s="21">
        <v>3198</v>
      </c>
      <c r="B3190" t="s">
        <v>5903</v>
      </c>
      <c r="C3190" t="s">
        <v>5904</v>
      </c>
      <c r="D3190">
        <v>3.53616E-3</v>
      </c>
      <c r="E3190">
        <v>201.2</v>
      </c>
    </row>
    <row r="3191" spans="1:5" x14ac:dyDescent="0.25">
      <c r="A3191" s="21">
        <v>3199</v>
      </c>
      <c r="B3191" t="s">
        <v>5905</v>
      </c>
      <c r="C3191" t="s">
        <v>5906</v>
      </c>
      <c r="D3191">
        <v>5.4798689999999997E-2</v>
      </c>
      <c r="E3191">
        <v>16.8</v>
      </c>
    </row>
    <row r="3192" spans="1:5" x14ac:dyDescent="0.25">
      <c r="A3192" s="21">
        <v>3200</v>
      </c>
      <c r="B3192" t="s">
        <v>5907</v>
      </c>
      <c r="C3192" t="s">
        <v>5908</v>
      </c>
      <c r="D3192">
        <v>0.27312500000000001</v>
      </c>
      <c r="E3192">
        <v>0</v>
      </c>
    </row>
    <row r="3193" spans="1:5" x14ac:dyDescent="0.25">
      <c r="A3193" s="21">
        <v>3201</v>
      </c>
      <c r="B3193" t="s">
        <v>5909</v>
      </c>
      <c r="C3193" t="s">
        <v>5910</v>
      </c>
      <c r="D3193">
        <v>81.63</v>
      </c>
      <c r="E3193">
        <v>0</v>
      </c>
    </row>
    <row r="3194" spans="1:5" x14ac:dyDescent="0.25">
      <c r="A3194" s="21">
        <v>3202</v>
      </c>
      <c r="B3194" t="s">
        <v>5911</v>
      </c>
      <c r="C3194" t="s">
        <v>5912</v>
      </c>
      <c r="D3194">
        <v>3.51</v>
      </c>
      <c r="E3194">
        <v>0</v>
      </c>
    </row>
    <row r="3195" spans="1:5" x14ac:dyDescent="0.25">
      <c r="A3195" s="21">
        <v>3204</v>
      </c>
      <c r="B3195" t="s">
        <v>5913</v>
      </c>
      <c r="C3195" t="s">
        <v>5914</v>
      </c>
      <c r="D3195">
        <v>138.81</v>
      </c>
      <c r="E3195">
        <v>0</v>
      </c>
    </row>
    <row r="3196" spans="1:5" x14ac:dyDescent="0.25">
      <c r="A3196" s="21">
        <v>3205</v>
      </c>
      <c r="B3196" t="s">
        <v>5915</v>
      </c>
      <c r="C3196" t="s">
        <v>5916</v>
      </c>
      <c r="D3196">
        <v>165.74</v>
      </c>
      <c r="E3196">
        <v>34</v>
      </c>
    </row>
    <row r="3197" spans="1:5" x14ac:dyDescent="0.25">
      <c r="A3197" s="21">
        <v>3206</v>
      </c>
      <c r="B3197" t="s">
        <v>5917</v>
      </c>
      <c r="C3197" t="s">
        <v>5918</v>
      </c>
      <c r="D3197">
        <v>2.9642999999999998E-4</v>
      </c>
      <c r="E3197">
        <v>0</v>
      </c>
    </row>
    <row r="3198" spans="1:5" x14ac:dyDescent="0.25">
      <c r="A3198" s="21">
        <v>3207</v>
      </c>
      <c r="B3198" t="s">
        <v>5919</v>
      </c>
      <c r="C3198" t="s">
        <v>5920</v>
      </c>
      <c r="D3198">
        <v>8.6812909999999993E-2</v>
      </c>
      <c r="E3198">
        <v>-0.1</v>
      </c>
    </row>
    <row r="3199" spans="1:5" x14ac:dyDescent="0.25">
      <c r="A3199" s="21">
        <v>3208</v>
      </c>
      <c r="B3199" t="s">
        <v>5921</v>
      </c>
      <c r="C3199" t="s">
        <v>5922</v>
      </c>
      <c r="D3199">
        <v>1.1041199999999999E-2</v>
      </c>
      <c r="E3199">
        <v>-11.3</v>
      </c>
    </row>
    <row r="3200" spans="1:5" x14ac:dyDescent="0.25">
      <c r="A3200" s="21">
        <v>3209</v>
      </c>
      <c r="B3200" t="s">
        <v>5923</v>
      </c>
      <c r="C3200" t="s">
        <v>5924</v>
      </c>
      <c r="D3200">
        <v>2080.66</v>
      </c>
      <c r="E3200">
        <v>-0.2</v>
      </c>
    </row>
    <row r="3201" spans="1:5" x14ac:dyDescent="0.25">
      <c r="A3201" s="21">
        <v>3210</v>
      </c>
      <c r="B3201" t="s">
        <v>5925</v>
      </c>
      <c r="C3201" t="s">
        <v>5926</v>
      </c>
      <c r="D3201">
        <v>2.0973900000000002E-3</v>
      </c>
      <c r="E3201">
        <v>67.400000000000006</v>
      </c>
    </row>
    <row r="3202" spans="1:5" x14ac:dyDescent="0.25">
      <c r="A3202" s="21">
        <v>3211</v>
      </c>
      <c r="B3202" t="s">
        <v>5927</v>
      </c>
      <c r="C3202" t="s">
        <v>5928</v>
      </c>
      <c r="D3202">
        <v>150.74</v>
      </c>
      <c r="E3202">
        <v>0</v>
      </c>
    </row>
    <row r="3203" spans="1:5" x14ac:dyDescent="0.25">
      <c r="A3203" s="21">
        <v>3212</v>
      </c>
      <c r="B3203" t="s">
        <v>5929</v>
      </c>
      <c r="C3203" t="s">
        <v>4606</v>
      </c>
      <c r="D3203">
        <v>8.6795699999999993E-3</v>
      </c>
      <c r="E3203">
        <v>0</v>
      </c>
    </row>
    <row r="3204" spans="1:5" x14ac:dyDescent="0.25">
      <c r="A3204" s="21">
        <v>3213</v>
      </c>
      <c r="B3204" t="s">
        <v>5930</v>
      </c>
      <c r="C3204" t="s">
        <v>5931</v>
      </c>
      <c r="D3204">
        <v>6.7076499999999999E-3</v>
      </c>
      <c r="E3204">
        <v>12</v>
      </c>
    </row>
    <row r="3205" spans="1:5" x14ac:dyDescent="0.25">
      <c r="A3205" s="21">
        <v>3214</v>
      </c>
      <c r="B3205" t="s">
        <v>5932</v>
      </c>
      <c r="C3205" t="s">
        <v>5933</v>
      </c>
      <c r="D3205">
        <v>1.873934E-2</v>
      </c>
      <c r="E3205">
        <v>0</v>
      </c>
    </row>
    <row r="3206" spans="1:5" x14ac:dyDescent="0.25">
      <c r="A3206" s="21">
        <v>3215</v>
      </c>
      <c r="B3206" t="s">
        <v>5934</v>
      </c>
      <c r="C3206" t="s">
        <v>5935</v>
      </c>
      <c r="D3206">
        <v>9.0693400000000004E-3</v>
      </c>
      <c r="E3206">
        <v>-0.1</v>
      </c>
    </row>
    <row r="3207" spans="1:5" x14ac:dyDescent="0.25">
      <c r="A3207" s="21">
        <v>3216</v>
      </c>
      <c r="B3207" t="s">
        <v>5936</v>
      </c>
      <c r="C3207" t="s">
        <v>5937</v>
      </c>
      <c r="D3207">
        <v>0.15171599999999999</v>
      </c>
      <c r="E3207">
        <v>-0.5</v>
      </c>
    </row>
    <row r="3208" spans="1:5" x14ac:dyDescent="0.25">
      <c r="A3208" s="21">
        <v>3217</v>
      </c>
      <c r="B3208" t="s">
        <v>5938</v>
      </c>
      <c r="C3208" t="s">
        <v>5939</v>
      </c>
      <c r="D3208">
        <v>0.50060099999999996</v>
      </c>
      <c r="E3208">
        <v>-13</v>
      </c>
    </row>
    <row r="3209" spans="1:5" x14ac:dyDescent="0.25">
      <c r="A3209" s="21">
        <v>3218</v>
      </c>
      <c r="B3209" t="s">
        <v>5940</v>
      </c>
      <c r="C3209" t="s">
        <v>5941</v>
      </c>
      <c r="D3209">
        <v>0.10908</v>
      </c>
      <c r="E3209">
        <v>-7.3</v>
      </c>
    </row>
    <row r="3210" spans="1:5" x14ac:dyDescent="0.25">
      <c r="A3210" s="21">
        <v>3219</v>
      </c>
      <c r="B3210" t="s">
        <v>5942</v>
      </c>
      <c r="C3210" t="s">
        <v>5943</v>
      </c>
      <c r="D3210">
        <v>1704.02</v>
      </c>
      <c r="E3210">
        <v>1.2</v>
      </c>
    </row>
    <row r="3211" spans="1:5" x14ac:dyDescent="0.25">
      <c r="A3211" s="21">
        <v>3220</v>
      </c>
      <c r="B3211" t="s">
        <v>5944</v>
      </c>
      <c r="C3211" t="s">
        <v>5945</v>
      </c>
      <c r="D3211">
        <v>0.85869899999999999</v>
      </c>
      <c r="E3211">
        <v>0</v>
      </c>
    </row>
    <row r="3212" spans="1:5" x14ac:dyDescent="0.25">
      <c r="A3212" s="21">
        <v>3221</v>
      </c>
      <c r="B3212" t="s">
        <v>5946</v>
      </c>
      <c r="C3212" t="s">
        <v>5947</v>
      </c>
      <c r="D3212">
        <v>0.111675</v>
      </c>
      <c r="E3212">
        <v>0</v>
      </c>
    </row>
    <row r="3213" spans="1:5" x14ac:dyDescent="0.25">
      <c r="A3213" s="21">
        <v>3222</v>
      </c>
      <c r="B3213" t="s">
        <v>5948</v>
      </c>
      <c r="C3213" t="s">
        <v>5949</v>
      </c>
      <c r="D3213">
        <v>41489</v>
      </c>
      <c r="E3213">
        <v>0</v>
      </c>
    </row>
    <row r="3214" spans="1:5" x14ac:dyDescent="0.25">
      <c r="A3214" s="21">
        <v>3223</v>
      </c>
      <c r="B3214" t="s">
        <v>5950</v>
      </c>
      <c r="C3214" t="s">
        <v>5951</v>
      </c>
      <c r="D3214">
        <v>5.3941600000000003E-3</v>
      </c>
      <c r="E3214">
        <v>0</v>
      </c>
    </row>
    <row r="3215" spans="1:5" x14ac:dyDescent="0.25">
      <c r="A3215" s="21">
        <v>3224</v>
      </c>
      <c r="B3215" t="s">
        <v>5952</v>
      </c>
      <c r="C3215" t="s">
        <v>5953</v>
      </c>
      <c r="D3215">
        <v>571.86</v>
      </c>
      <c r="E3215">
        <v>-1.2</v>
      </c>
    </row>
    <row r="3216" spans="1:5" x14ac:dyDescent="0.25">
      <c r="A3216" s="21">
        <v>3225</v>
      </c>
      <c r="B3216" t="s">
        <v>5954</v>
      </c>
      <c r="C3216" t="s">
        <v>5955</v>
      </c>
      <c r="D3216">
        <v>0.14199899999999999</v>
      </c>
      <c r="E3216">
        <v>0</v>
      </c>
    </row>
    <row r="3217" spans="1:5" x14ac:dyDescent="0.25">
      <c r="A3217" s="21">
        <v>3226</v>
      </c>
      <c r="B3217" t="s">
        <v>5956</v>
      </c>
      <c r="C3217" t="s">
        <v>5957</v>
      </c>
      <c r="D3217">
        <v>0.40931299999999998</v>
      </c>
      <c r="E3217">
        <v>0</v>
      </c>
    </row>
    <row r="3218" spans="1:5" x14ac:dyDescent="0.25">
      <c r="A3218" s="21">
        <v>3227</v>
      </c>
      <c r="B3218" t="s">
        <v>5958</v>
      </c>
      <c r="C3218" t="s">
        <v>5959</v>
      </c>
      <c r="D3218">
        <v>2.8</v>
      </c>
      <c r="E3218">
        <v>0.1</v>
      </c>
    </row>
    <row r="3219" spans="1:5" x14ac:dyDescent="0.25">
      <c r="A3219" s="21">
        <v>3228</v>
      </c>
      <c r="B3219" t="s">
        <v>5960</v>
      </c>
      <c r="C3219" t="s">
        <v>5961</v>
      </c>
      <c r="D3219">
        <v>2.0905170000000001E-2</v>
      </c>
      <c r="E3219">
        <v>0</v>
      </c>
    </row>
    <row r="3220" spans="1:5" x14ac:dyDescent="0.25">
      <c r="A3220" s="21">
        <v>3229</v>
      </c>
      <c r="B3220" t="s">
        <v>5962</v>
      </c>
      <c r="C3220" t="s">
        <v>5963</v>
      </c>
      <c r="D3220">
        <v>0.59376899999999999</v>
      </c>
      <c r="E3220">
        <v>0</v>
      </c>
    </row>
    <row r="3221" spans="1:5" x14ac:dyDescent="0.25">
      <c r="A3221" s="21">
        <v>3230</v>
      </c>
      <c r="B3221" t="s">
        <v>5964</v>
      </c>
      <c r="C3221" t="s">
        <v>5965</v>
      </c>
      <c r="D3221">
        <v>0.71324699999999996</v>
      </c>
      <c r="E3221">
        <v>-25.7</v>
      </c>
    </row>
    <row r="3222" spans="1:5" x14ac:dyDescent="0.25">
      <c r="A3222" s="21">
        <v>3231</v>
      </c>
      <c r="B3222" t="s">
        <v>5966</v>
      </c>
      <c r="C3222" t="s">
        <v>4363</v>
      </c>
      <c r="D3222">
        <v>5.0359999999999997E-3</v>
      </c>
      <c r="E3222">
        <v>0</v>
      </c>
    </row>
    <row r="3223" spans="1:5" x14ac:dyDescent="0.25">
      <c r="A3223" s="21">
        <v>3232</v>
      </c>
      <c r="B3223" t="s">
        <v>5967</v>
      </c>
      <c r="C3223" t="s">
        <v>5968</v>
      </c>
      <c r="D3223">
        <v>1.59</v>
      </c>
      <c r="E3223">
        <v>0</v>
      </c>
    </row>
    <row r="3224" spans="1:5" x14ac:dyDescent="0.25">
      <c r="A3224" s="21">
        <v>3233</v>
      </c>
      <c r="B3224" t="s">
        <v>5969</v>
      </c>
      <c r="C3224" t="s">
        <v>5970</v>
      </c>
      <c r="D3224">
        <v>11.55</v>
      </c>
      <c r="E3224">
        <v>1.6</v>
      </c>
    </row>
    <row r="3225" spans="1:5" x14ac:dyDescent="0.25">
      <c r="A3225" s="21">
        <v>3234</v>
      </c>
      <c r="B3225" t="s">
        <v>5971</v>
      </c>
      <c r="C3225" t="s">
        <v>5972</v>
      </c>
      <c r="D3225">
        <v>48.01</v>
      </c>
      <c r="E3225">
        <v>67.900000000000006</v>
      </c>
    </row>
    <row r="3226" spans="1:5" x14ac:dyDescent="0.25">
      <c r="A3226" s="21">
        <v>3235</v>
      </c>
      <c r="B3226" t="s">
        <v>5973</v>
      </c>
      <c r="C3226" t="s">
        <v>5974</v>
      </c>
      <c r="D3226">
        <v>39.130000000000003</v>
      </c>
      <c r="E3226">
        <v>-1.9</v>
      </c>
    </row>
    <row r="3227" spans="1:5" x14ac:dyDescent="0.25">
      <c r="A3227" s="21">
        <v>3236</v>
      </c>
      <c r="B3227" t="s">
        <v>5975</v>
      </c>
      <c r="C3227" t="s">
        <v>5976</v>
      </c>
      <c r="D3227">
        <v>6.966688E-2</v>
      </c>
      <c r="E3227">
        <v>0</v>
      </c>
    </row>
    <row r="3228" spans="1:5" x14ac:dyDescent="0.25">
      <c r="A3228" s="21">
        <v>3237</v>
      </c>
      <c r="B3228" t="s">
        <v>5977</v>
      </c>
      <c r="C3228" t="s">
        <v>3077</v>
      </c>
      <c r="D3228">
        <v>5.71</v>
      </c>
      <c r="E3228">
        <v>-14.7</v>
      </c>
    </row>
    <row r="3229" spans="1:5" x14ac:dyDescent="0.25">
      <c r="A3229" s="21">
        <v>3238</v>
      </c>
      <c r="B3229" t="s">
        <v>5978</v>
      </c>
      <c r="C3229" t="s">
        <v>5979</v>
      </c>
      <c r="D3229">
        <v>7.4064699999999997E-2</v>
      </c>
      <c r="E3229">
        <v>5.8</v>
      </c>
    </row>
    <row r="3230" spans="1:5" x14ac:dyDescent="0.25">
      <c r="A3230" s="21">
        <v>3239</v>
      </c>
      <c r="B3230" t="s">
        <v>5980</v>
      </c>
      <c r="C3230" t="s">
        <v>5981</v>
      </c>
      <c r="D3230">
        <v>9.892499999999999E-4</v>
      </c>
      <c r="E3230">
        <v>-35.1</v>
      </c>
    </row>
    <row r="3231" spans="1:5" x14ac:dyDescent="0.25">
      <c r="A3231" s="21">
        <v>3240</v>
      </c>
      <c r="B3231" t="s">
        <v>5982</v>
      </c>
      <c r="C3231" t="s">
        <v>5983</v>
      </c>
      <c r="D3231">
        <v>2.78</v>
      </c>
      <c r="E3231">
        <v>0</v>
      </c>
    </row>
    <row r="3232" spans="1:5" x14ac:dyDescent="0.25">
      <c r="A3232" s="21">
        <v>3241</v>
      </c>
      <c r="B3232" t="s">
        <v>5984</v>
      </c>
      <c r="C3232" t="s">
        <v>5984</v>
      </c>
      <c r="D3232">
        <v>0.149955</v>
      </c>
      <c r="E3232">
        <v>0</v>
      </c>
    </row>
    <row r="3233" spans="1:5" x14ac:dyDescent="0.25">
      <c r="A3233" s="21">
        <v>3242</v>
      </c>
      <c r="B3233" t="s">
        <v>5985</v>
      </c>
      <c r="C3233" t="s">
        <v>5986</v>
      </c>
      <c r="D3233">
        <v>0.99997000000000003</v>
      </c>
      <c r="E3233">
        <v>0</v>
      </c>
    </row>
    <row r="3234" spans="1:5" x14ac:dyDescent="0.25">
      <c r="A3234" s="21">
        <v>3243</v>
      </c>
      <c r="B3234" t="s">
        <v>5987</v>
      </c>
      <c r="C3234" t="s">
        <v>5988</v>
      </c>
      <c r="D3234">
        <v>1.1499999999999999</v>
      </c>
      <c r="E3234">
        <v>0.2</v>
      </c>
    </row>
    <row r="3235" spans="1:5" x14ac:dyDescent="0.25">
      <c r="A3235" s="21">
        <v>3244</v>
      </c>
      <c r="B3235" t="s">
        <v>5989</v>
      </c>
      <c r="C3235" t="s">
        <v>5990</v>
      </c>
      <c r="D3235">
        <v>107.61</v>
      </c>
      <c r="E3235">
        <v>0.9</v>
      </c>
    </row>
    <row r="3236" spans="1:5" x14ac:dyDescent="0.25">
      <c r="A3236" s="21">
        <v>3245</v>
      </c>
      <c r="B3236" t="s">
        <v>5991</v>
      </c>
      <c r="C3236" t="s">
        <v>5992</v>
      </c>
      <c r="D3236">
        <v>2.1706349999999999E-2</v>
      </c>
      <c r="E3236">
        <v>-27.2</v>
      </c>
    </row>
    <row r="3237" spans="1:5" x14ac:dyDescent="0.25">
      <c r="A3237" s="21">
        <v>3246</v>
      </c>
      <c r="B3237" t="s">
        <v>5993</v>
      </c>
      <c r="C3237" t="s">
        <v>5994</v>
      </c>
      <c r="D3237">
        <v>2.6147200000000001E-3</v>
      </c>
      <c r="E3237">
        <v>0</v>
      </c>
    </row>
    <row r="3238" spans="1:5" x14ac:dyDescent="0.25">
      <c r="A3238" s="21">
        <v>3247</v>
      </c>
      <c r="B3238" t="s">
        <v>5995</v>
      </c>
      <c r="C3238" t="s">
        <v>5996</v>
      </c>
      <c r="D3238">
        <v>6.1935869999999997E-2</v>
      </c>
      <c r="E3238">
        <v>23.4</v>
      </c>
    </row>
    <row r="3239" spans="1:5" x14ac:dyDescent="0.25">
      <c r="A3239" s="21">
        <v>3248</v>
      </c>
      <c r="B3239" t="s">
        <v>5997</v>
      </c>
      <c r="C3239" t="s">
        <v>5998</v>
      </c>
      <c r="D3239">
        <v>3.5954609999999998E-2</v>
      </c>
      <c r="E3239">
        <v>0</v>
      </c>
    </row>
    <row r="3240" spans="1:5" x14ac:dyDescent="0.25">
      <c r="A3240" s="21">
        <v>3249</v>
      </c>
      <c r="B3240" t="s">
        <v>5999</v>
      </c>
      <c r="C3240" t="s">
        <v>6000</v>
      </c>
      <c r="D3240">
        <v>777.83</v>
      </c>
      <c r="E3240">
        <v>1.3</v>
      </c>
    </row>
    <row r="3241" spans="1:5" x14ac:dyDescent="0.25">
      <c r="A3241" s="21">
        <v>3250</v>
      </c>
      <c r="B3241" t="s">
        <v>6001</v>
      </c>
      <c r="C3241" t="s">
        <v>6002</v>
      </c>
      <c r="D3241">
        <v>9.2100000000000009</v>
      </c>
      <c r="E3241">
        <v>2.4</v>
      </c>
    </row>
    <row r="3242" spans="1:5" x14ac:dyDescent="0.25">
      <c r="A3242" s="21">
        <v>3251</v>
      </c>
      <c r="B3242" t="s">
        <v>6003</v>
      </c>
      <c r="C3242" t="s">
        <v>6004</v>
      </c>
      <c r="D3242">
        <v>3.5491E-4</v>
      </c>
      <c r="E3242">
        <v>0</v>
      </c>
    </row>
    <row r="3243" spans="1:5" x14ac:dyDescent="0.25">
      <c r="A3243" s="21">
        <v>3252</v>
      </c>
      <c r="B3243" t="s">
        <v>6005</v>
      </c>
      <c r="C3243" t="s">
        <v>6006</v>
      </c>
      <c r="D3243">
        <v>2.1023499999999998E-3</v>
      </c>
      <c r="E3243">
        <v>6.5</v>
      </c>
    </row>
    <row r="3244" spans="1:5" x14ac:dyDescent="0.25">
      <c r="A3244" s="21">
        <v>3253</v>
      </c>
      <c r="B3244" t="s">
        <v>6007</v>
      </c>
      <c r="C3244" t="s">
        <v>6008</v>
      </c>
      <c r="D3244">
        <v>8.3375500000000009E-3</v>
      </c>
      <c r="E3244">
        <v>0</v>
      </c>
    </row>
    <row r="3245" spans="1:5" x14ac:dyDescent="0.25">
      <c r="A3245" s="21">
        <v>3254</v>
      </c>
      <c r="B3245" t="s">
        <v>6009</v>
      </c>
      <c r="C3245" t="s">
        <v>6010</v>
      </c>
      <c r="D3245">
        <v>13.27</v>
      </c>
      <c r="E3245">
        <v>0</v>
      </c>
    </row>
    <row r="3246" spans="1:5" x14ac:dyDescent="0.25">
      <c r="A3246" s="21">
        <v>3255</v>
      </c>
      <c r="B3246" t="s">
        <v>6011</v>
      </c>
      <c r="C3246" t="s">
        <v>6012</v>
      </c>
      <c r="D3246">
        <v>10.42</v>
      </c>
      <c r="E3246">
        <v>-18</v>
      </c>
    </row>
    <row r="3247" spans="1:5" x14ac:dyDescent="0.25">
      <c r="A3247" s="21">
        <v>3256</v>
      </c>
      <c r="B3247" t="s">
        <v>6013</v>
      </c>
      <c r="C3247" t="s">
        <v>6014</v>
      </c>
      <c r="D3247">
        <v>1.401551E-2</v>
      </c>
      <c r="E3247">
        <v>-2.1</v>
      </c>
    </row>
    <row r="3248" spans="1:5" x14ac:dyDescent="0.25">
      <c r="A3248" s="21">
        <v>3257</v>
      </c>
      <c r="B3248" t="s">
        <v>6015</v>
      </c>
      <c r="C3248" t="s">
        <v>6015</v>
      </c>
      <c r="D3248">
        <v>1.99</v>
      </c>
      <c r="E3248">
        <v>55.1</v>
      </c>
    </row>
    <row r="3249" spans="1:5" x14ac:dyDescent="0.25">
      <c r="A3249" s="21">
        <v>3258</v>
      </c>
      <c r="B3249" t="s">
        <v>6016</v>
      </c>
      <c r="C3249" t="s">
        <v>6017</v>
      </c>
      <c r="D3249">
        <v>0.176812</v>
      </c>
      <c r="E3249">
        <v>1.1000000000000001</v>
      </c>
    </row>
    <row r="3250" spans="1:5" x14ac:dyDescent="0.25">
      <c r="A3250" s="21">
        <v>3259</v>
      </c>
      <c r="B3250" t="s">
        <v>6018</v>
      </c>
      <c r="C3250" t="s">
        <v>6019</v>
      </c>
      <c r="D3250">
        <v>2.0905900000000002E-2</v>
      </c>
      <c r="E3250">
        <v>4.4000000000000004</v>
      </c>
    </row>
    <row r="3251" spans="1:5" x14ac:dyDescent="0.25">
      <c r="A3251" s="21">
        <v>3260</v>
      </c>
      <c r="B3251" t="s">
        <v>6020</v>
      </c>
      <c r="C3251" t="s">
        <v>6021</v>
      </c>
      <c r="D3251">
        <v>2.37</v>
      </c>
      <c r="E3251">
        <v>0</v>
      </c>
    </row>
    <row r="3252" spans="1:5" x14ac:dyDescent="0.25">
      <c r="A3252" s="21">
        <v>3261</v>
      </c>
      <c r="B3252" t="s">
        <v>6022</v>
      </c>
      <c r="C3252" t="s">
        <v>6023</v>
      </c>
      <c r="D3252">
        <v>2.04E-6</v>
      </c>
      <c r="E3252">
        <v>934.6</v>
      </c>
    </row>
    <row r="3253" spans="1:5" x14ac:dyDescent="0.25">
      <c r="A3253" s="21">
        <v>3262</v>
      </c>
      <c r="B3253" t="s">
        <v>6024</v>
      </c>
      <c r="C3253" t="s">
        <v>6025</v>
      </c>
      <c r="D3253">
        <v>7.63</v>
      </c>
      <c r="E3253">
        <v>0.1</v>
      </c>
    </row>
    <row r="3254" spans="1:5" x14ac:dyDescent="0.25">
      <c r="A3254" s="21">
        <v>3263</v>
      </c>
      <c r="B3254" t="s">
        <v>6026</v>
      </c>
      <c r="C3254" t="s">
        <v>6027</v>
      </c>
      <c r="D3254">
        <v>7.2525000000000003E-3</v>
      </c>
      <c r="E3254">
        <v>2.6</v>
      </c>
    </row>
    <row r="3255" spans="1:5" x14ac:dyDescent="0.25">
      <c r="A3255" s="21">
        <v>3264</v>
      </c>
      <c r="B3255" t="s">
        <v>6028</v>
      </c>
      <c r="C3255" t="s">
        <v>4809</v>
      </c>
      <c r="D3255">
        <v>1009.57</v>
      </c>
      <c r="E3255">
        <v>0.2</v>
      </c>
    </row>
    <row r="3256" spans="1:5" x14ac:dyDescent="0.25">
      <c r="A3256" s="21">
        <v>3265</v>
      </c>
      <c r="B3256" t="s">
        <v>6029</v>
      </c>
      <c r="C3256" t="s">
        <v>6030</v>
      </c>
      <c r="D3256">
        <v>202.26</v>
      </c>
      <c r="E3256">
        <v>0</v>
      </c>
    </row>
    <row r="3257" spans="1:5" x14ac:dyDescent="0.25">
      <c r="A3257" s="21">
        <v>3266</v>
      </c>
      <c r="B3257" t="s">
        <v>6031</v>
      </c>
      <c r="C3257" t="s">
        <v>6032</v>
      </c>
      <c r="D3257">
        <v>242.45</v>
      </c>
      <c r="E3257">
        <v>0</v>
      </c>
    </row>
    <row r="3258" spans="1:5" x14ac:dyDescent="0.25">
      <c r="A3258" s="21">
        <v>3267</v>
      </c>
      <c r="B3258" t="s">
        <v>6033</v>
      </c>
      <c r="C3258" t="s">
        <v>6034</v>
      </c>
      <c r="D3258">
        <v>0.383409</v>
      </c>
      <c r="E3258">
        <v>-5.0999999999999996</v>
      </c>
    </row>
    <row r="3259" spans="1:5" x14ac:dyDescent="0.25">
      <c r="A3259" s="21">
        <v>3268</v>
      </c>
      <c r="B3259" t="s">
        <v>6035</v>
      </c>
      <c r="C3259" t="s">
        <v>6036</v>
      </c>
      <c r="D3259">
        <v>0.23353299999999999</v>
      </c>
      <c r="E3259">
        <v>-0.1</v>
      </c>
    </row>
    <row r="3260" spans="1:5" x14ac:dyDescent="0.25">
      <c r="A3260" s="21">
        <v>3269</v>
      </c>
      <c r="B3260" t="s">
        <v>6037</v>
      </c>
      <c r="C3260" t="s">
        <v>6038</v>
      </c>
      <c r="D3260">
        <v>305.20999999999998</v>
      </c>
      <c r="E3260">
        <v>0</v>
      </c>
    </row>
    <row r="3261" spans="1:5" x14ac:dyDescent="0.25">
      <c r="A3261" s="21">
        <v>3270</v>
      </c>
      <c r="B3261" t="s">
        <v>6039</v>
      </c>
      <c r="C3261" t="s">
        <v>6040</v>
      </c>
      <c r="D3261">
        <v>1.69</v>
      </c>
      <c r="E3261">
        <v>-0.4</v>
      </c>
    </row>
    <row r="3262" spans="1:5" x14ac:dyDescent="0.25">
      <c r="A3262" s="21">
        <v>3271</v>
      </c>
      <c r="B3262" t="s">
        <v>6041</v>
      </c>
      <c r="C3262" t="s">
        <v>6042</v>
      </c>
      <c r="D3262">
        <v>0.25323699999999999</v>
      </c>
      <c r="E3262">
        <v>0</v>
      </c>
    </row>
    <row r="3263" spans="1:5" x14ac:dyDescent="0.25">
      <c r="A3263" s="21">
        <v>3272</v>
      </c>
      <c r="B3263" t="s">
        <v>6043</v>
      </c>
      <c r="C3263" t="s">
        <v>6044</v>
      </c>
      <c r="D3263">
        <v>175.64</v>
      </c>
      <c r="E3263">
        <v>23</v>
      </c>
    </row>
    <row r="3264" spans="1:5" x14ac:dyDescent="0.25">
      <c r="A3264" s="21">
        <v>3273</v>
      </c>
      <c r="B3264" t="s">
        <v>6045</v>
      </c>
      <c r="C3264" t="s">
        <v>6046</v>
      </c>
      <c r="D3264">
        <v>33.26</v>
      </c>
      <c r="E3264">
        <v>-0.5</v>
      </c>
    </row>
    <row r="3265" spans="1:5" x14ac:dyDescent="0.25">
      <c r="A3265" s="21">
        <v>3274</v>
      </c>
      <c r="B3265" t="s">
        <v>6047</v>
      </c>
      <c r="C3265" t="s">
        <v>2171</v>
      </c>
      <c r="D3265">
        <v>0.387463</v>
      </c>
      <c r="E3265">
        <v>0</v>
      </c>
    </row>
    <row r="3266" spans="1:5" x14ac:dyDescent="0.25">
      <c r="A3266" s="21">
        <v>3275</v>
      </c>
      <c r="B3266" t="s">
        <v>6048</v>
      </c>
      <c r="C3266" t="s">
        <v>6049</v>
      </c>
      <c r="D3266">
        <v>1.502E-5</v>
      </c>
      <c r="E3266">
        <v>2.2999999999999998</v>
      </c>
    </row>
    <row r="3267" spans="1:5" x14ac:dyDescent="0.25">
      <c r="A3267" s="21">
        <v>3276</v>
      </c>
      <c r="B3267" t="s">
        <v>6050</v>
      </c>
      <c r="C3267" t="s">
        <v>6050</v>
      </c>
      <c r="D3267">
        <v>0.433203</v>
      </c>
      <c r="E3267">
        <v>0</v>
      </c>
    </row>
    <row r="3268" spans="1:5" x14ac:dyDescent="0.25">
      <c r="A3268" s="21">
        <v>3277</v>
      </c>
      <c r="B3268" t="s">
        <v>6051</v>
      </c>
      <c r="C3268" t="s">
        <v>6052</v>
      </c>
      <c r="D3268">
        <v>38.29</v>
      </c>
      <c r="E3268">
        <v>0</v>
      </c>
    </row>
    <row r="3269" spans="1:5" x14ac:dyDescent="0.25">
      <c r="A3269" s="21">
        <v>3278</v>
      </c>
      <c r="B3269" t="s">
        <v>6053</v>
      </c>
      <c r="C3269" t="s">
        <v>6054</v>
      </c>
      <c r="D3269">
        <v>6.90334E-3</v>
      </c>
      <c r="E3269">
        <v>45.5</v>
      </c>
    </row>
    <row r="3270" spans="1:5" x14ac:dyDescent="0.25">
      <c r="A3270" s="21">
        <v>3279</v>
      </c>
      <c r="B3270" t="s">
        <v>6055</v>
      </c>
      <c r="C3270" t="s">
        <v>6056</v>
      </c>
      <c r="D3270">
        <v>1.84929E-3</v>
      </c>
      <c r="E3270">
        <v>14.9</v>
      </c>
    </row>
    <row r="3271" spans="1:5" x14ac:dyDescent="0.25">
      <c r="A3271" s="21">
        <v>3280</v>
      </c>
      <c r="B3271" t="s">
        <v>6057</v>
      </c>
      <c r="C3271" t="s">
        <v>6058</v>
      </c>
      <c r="D3271">
        <v>0.46831200000000001</v>
      </c>
      <c r="E3271">
        <v>0</v>
      </c>
    </row>
    <row r="3272" spans="1:5" x14ac:dyDescent="0.25">
      <c r="A3272" s="21">
        <v>3281</v>
      </c>
      <c r="B3272" t="s">
        <v>6059</v>
      </c>
      <c r="C3272" t="s">
        <v>6060</v>
      </c>
      <c r="D3272">
        <v>0.38422600000000001</v>
      </c>
      <c r="E3272">
        <v>0</v>
      </c>
    </row>
    <row r="3273" spans="1:5" x14ac:dyDescent="0.25">
      <c r="A3273" s="21">
        <v>3282</v>
      </c>
      <c r="B3273" t="s">
        <v>6061</v>
      </c>
      <c r="C3273" t="s">
        <v>5108</v>
      </c>
      <c r="D3273">
        <v>4.28992E-3</v>
      </c>
      <c r="E3273">
        <v>0</v>
      </c>
    </row>
    <row r="3274" spans="1:5" x14ac:dyDescent="0.25">
      <c r="A3274" s="21">
        <v>3283</v>
      </c>
      <c r="B3274" t="s">
        <v>6062</v>
      </c>
      <c r="C3274" t="s">
        <v>6063</v>
      </c>
      <c r="D3274">
        <v>2.3598500000000001E-3</v>
      </c>
      <c r="E3274">
        <v>-55.4</v>
      </c>
    </row>
    <row r="3275" spans="1:5" x14ac:dyDescent="0.25">
      <c r="A3275" s="21">
        <v>3284</v>
      </c>
      <c r="B3275" t="s">
        <v>6064</v>
      </c>
      <c r="C3275" t="s">
        <v>6064</v>
      </c>
      <c r="D3275">
        <v>15.95</v>
      </c>
      <c r="E3275">
        <v>0</v>
      </c>
    </row>
    <row r="3276" spans="1:5" x14ac:dyDescent="0.25">
      <c r="A3276" s="21">
        <v>3285</v>
      </c>
      <c r="B3276" t="s">
        <v>6065</v>
      </c>
      <c r="C3276" t="s">
        <v>594</v>
      </c>
      <c r="D3276">
        <v>428.47</v>
      </c>
      <c r="E3276">
        <v>0</v>
      </c>
    </row>
    <row r="3277" spans="1:5" x14ac:dyDescent="0.25">
      <c r="A3277" s="21">
        <v>3286</v>
      </c>
      <c r="B3277" t="s">
        <v>6066</v>
      </c>
      <c r="C3277" t="s">
        <v>6067</v>
      </c>
      <c r="D3277">
        <v>5.5139999999999997E-5</v>
      </c>
      <c r="E3277">
        <v>0</v>
      </c>
    </row>
    <row r="3278" spans="1:5" x14ac:dyDescent="0.25">
      <c r="A3278" s="21">
        <v>3287</v>
      </c>
      <c r="B3278" t="s">
        <v>6068</v>
      </c>
      <c r="C3278" t="s">
        <v>6069</v>
      </c>
      <c r="D3278">
        <v>1.5100499999999999E-2</v>
      </c>
      <c r="E3278">
        <v>0</v>
      </c>
    </row>
    <row r="3279" spans="1:5" x14ac:dyDescent="0.25">
      <c r="A3279" s="21">
        <v>3288</v>
      </c>
      <c r="B3279" t="s">
        <v>6070</v>
      </c>
      <c r="C3279" t="s">
        <v>4396</v>
      </c>
      <c r="D3279">
        <v>9.26</v>
      </c>
      <c r="E3279">
        <v>-6.4</v>
      </c>
    </row>
    <row r="3280" spans="1:5" x14ac:dyDescent="0.25">
      <c r="A3280" s="21">
        <v>3289</v>
      </c>
      <c r="B3280" t="s">
        <v>6071</v>
      </c>
      <c r="C3280" t="s">
        <v>4069</v>
      </c>
      <c r="D3280">
        <v>4.2830000000000002E-5</v>
      </c>
      <c r="E3280">
        <v>0</v>
      </c>
    </row>
    <row r="3281" spans="1:5" x14ac:dyDescent="0.25">
      <c r="A3281" s="21">
        <v>3290</v>
      </c>
      <c r="B3281" t="s">
        <v>6072</v>
      </c>
      <c r="C3281" t="s">
        <v>6073</v>
      </c>
      <c r="D3281">
        <v>452.43</v>
      </c>
      <c r="E3281">
        <v>-0.2</v>
      </c>
    </row>
    <row r="3282" spans="1:5" x14ac:dyDescent="0.25">
      <c r="A3282" s="21">
        <v>3291</v>
      </c>
      <c r="B3282" t="s">
        <v>6074</v>
      </c>
      <c r="C3282" t="s">
        <v>4576</v>
      </c>
      <c r="D3282">
        <v>4.59692E-3</v>
      </c>
      <c r="E3282">
        <v>0</v>
      </c>
    </row>
    <row r="3283" spans="1:5" x14ac:dyDescent="0.25">
      <c r="A3283" s="21">
        <v>3292</v>
      </c>
      <c r="B3283" t="s">
        <v>6075</v>
      </c>
      <c r="C3283" t="s">
        <v>6076</v>
      </c>
      <c r="D3283">
        <v>9.7991590000000003E-2</v>
      </c>
      <c r="E3283">
        <v>0</v>
      </c>
    </row>
    <row r="3284" spans="1:5" x14ac:dyDescent="0.25">
      <c r="A3284" s="21">
        <v>3293</v>
      </c>
      <c r="B3284" t="s">
        <v>6077</v>
      </c>
      <c r="C3284" t="s">
        <v>6078</v>
      </c>
      <c r="D3284">
        <v>0.38383499999999998</v>
      </c>
      <c r="E3284">
        <v>2.4</v>
      </c>
    </row>
    <row r="3285" spans="1:5" x14ac:dyDescent="0.25">
      <c r="A3285" s="21">
        <v>3294</v>
      </c>
      <c r="B3285" t="s">
        <v>6079</v>
      </c>
      <c r="C3285" t="s">
        <v>6080</v>
      </c>
      <c r="D3285">
        <v>2.159643E-2</v>
      </c>
      <c r="E3285">
        <v>0</v>
      </c>
    </row>
    <row r="3286" spans="1:5" x14ac:dyDescent="0.25">
      <c r="A3286" s="21">
        <v>3295</v>
      </c>
      <c r="B3286" t="s">
        <v>6081</v>
      </c>
      <c r="C3286" t="s">
        <v>6082</v>
      </c>
      <c r="D3286">
        <v>322.54000000000002</v>
      </c>
      <c r="E3286">
        <v>11.6</v>
      </c>
    </row>
    <row r="3287" spans="1:5" x14ac:dyDescent="0.25">
      <c r="A3287" s="21">
        <v>3296</v>
      </c>
      <c r="B3287" t="s">
        <v>6083</v>
      </c>
      <c r="C3287" t="s">
        <v>6084</v>
      </c>
      <c r="D3287">
        <v>3.07</v>
      </c>
      <c r="E3287">
        <v>1.5</v>
      </c>
    </row>
    <row r="3288" spans="1:5" x14ac:dyDescent="0.25">
      <c r="A3288" s="21">
        <v>3297</v>
      </c>
      <c r="B3288" t="s">
        <v>6085</v>
      </c>
      <c r="C3288" t="s">
        <v>2304</v>
      </c>
      <c r="D3288">
        <v>2.421162E-2</v>
      </c>
      <c r="E3288">
        <v>0</v>
      </c>
    </row>
    <row r="3289" spans="1:5" x14ac:dyDescent="0.25">
      <c r="A3289" s="21">
        <v>3298</v>
      </c>
      <c r="B3289" t="s">
        <v>6086</v>
      </c>
      <c r="C3289" t="s">
        <v>6087</v>
      </c>
      <c r="D3289">
        <v>0.31298999999999999</v>
      </c>
      <c r="E3289">
        <v>-25.2</v>
      </c>
    </row>
    <row r="3290" spans="1:5" x14ac:dyDescent="0.25">
      <c r="A3290" s="21">
        <v>3299</v>
      </c>
      <c r="B3290" t="s">
        <v>6088</v>
      </c>
      <c r="C3290" t="s">
        <v>6089</v>
      </c>
      <c r="D3290">
        <v>0.13674600000000001</v>
      </c>
      <c r="E3290">
        <v>0</v>
      </c>
    </row>
    <row r="3291" spans="1:5" x14ac:dyDescent="0.25">
      <c r="A3291" s="21">
        <v>3300</v>
      </c>
      <c r="B3291" t="s">
        <v>6090</v>
      </c>
      <c r="C3291" t="s">
        <v>6090</v>
      </c>
      <c r="D3291">
        <v>9.7836499999999996E-3</v>
      </c>
      <c r="E3291">
        <v>19.8</v>
      </c>
    </row>
    <row r="3292" spans="1:5" x14ac:dyDescent="0.25">
      <c r="A3292" s="21">
        <v>3301</v>
      </c>
      <c r="B3292" t="s">
        <v>6091</v>
      </c>
      <c r="C3292" t="s">
        <v>6092</v>
      </c>
      <c r="D3292">
        <v>0.42024899999999998</v>
      </c>
      <c r="E3292">
        <v>0</v>
      </c>
    </row>
    <row r="3293" spans="1:5" x14ac:dyDescent="0.25">
      <c r="A3293" s="21">
        <v>3302</v>
      </c>
      <c r="B3293" t="s">
        <v>6093</v>
      </c>
      <c r="C3293" t="s">
        <v>6094</v>
      </c>
      <c r="D3293">
        <v>2</v>
      </c>
      <c r="E3293">
        <v>0</v>
      </c>
    </row>
    <row r="3294" spans="1:5" x14ac:dyDescent="0.25">
      <c r="A3294" s="21">
        <v>3303</v>
      </c>
      <c r="B3294" t="s">
        <v>6095</v>
      </c>
      <c r="C3294" t="s">
        <v>6096</v>
      </c>
      <c r="D3294">
        <v>5.0040999999999996E-4</v>
      </c>
      <c r="E3294">
        <v>0.1</v>
      </c>
    </row>
    <row r="3295" spans="1:5" x14ac:dyDescent="0.25">
      <c r="A3295" s="21">
        <v>3304</v>
      </c>
      <c r="B3295" t="s">
        <v>6097</v>
      </c>
      <c r="C3295" t="s">
        <v>6096</v>
      </c>
      <c r="D3295">
        <v>6.7811319999999994E-2</v>
      </c>
      <c r="E3295">
        <v>-8.9</v>
      </c>
    </row>
    <row r="3296" spans="1:5" x14ac:dyDescent="0.25">
      <c r="A3296" s="21">
        <v>3305</v>
      </c>
      <c r="B3296" t="s">
        <v>6098</v>
      </c>
      <c r="C3296" t="s">
        <v>6099</v>
      </c>
      <c r="D3296">
        <v>7.0783E-3</v>
      </c>
      <c r="E3296">
        <v>22.9</v>
      </c>
    </row>
    <row r="3297" spans="1:5" x14ac:dyDescent="0.25">
      <c r="A3297" s="21">
        <v>3306</v>
      </c>
      <c r="B3297" t="s">
        <v>6100</v>
      </c>
      <c r="C3297" t="s">
        <v>6101</v>
      </c>
      <c r="D3297">
        <v>1.1000000000000001</v>
      </c>
      <c r="E3297">
        <v>0</v>
      </c>
    </row>
    <row r="3298" spans="1:5" x14ac:dyDescent="0.25">
      <c r="A3298" s="21">
        <v>3307</v>
      </c>
      <c r="B3298" t="s">
        <v>6102</v>
      </c>
      <c r="C3298" t="s">
        <v>6103</v>
      </c>
      <c r="D3298">
        <v>1.52</v>
      </c>
      <c r="E3298">
        <v>0</v>
      </c>
    </row>
    <row r="3299" spans="1:5" x14ac:dyDescent="0.25">
      <c r="A3299" s="21">
        <v>3308</v>
      </c>
      <c r="B3299" t="s">
        <v>6104</v>
      </c>
      <c r="C3299" t="s">
        <v>6105</v>
      </c>
      <c r="D3299">
        <v>1.03</v>
      </c>
      <c r="E3299">
        <v>-0.1</v>
      </c>
    </row>
    <row r="3300" spans="1:5" x14ac:dyDescent="0.25">
      <c r="A3300" s="21">
        <v>3309</v>
      </c>
      <c r="B3300" t="s">
        <v>6106</v>
      </c>
      <c r="C3300" t="s">
        <v>6107</v>
      </c>
      <c r="D3300">
        <v>1.21334E-3</v>
      </c>
      <c r="E3300">
        <v>8.9</v>
      </c>
    </row>
    <row r="3301" spans="1:5" x14ac:dyDescent="0.25">
      <c r="A3301" s="21">
        <v>3310</v>
      </c>
      <c r="B3301" t="s">
        <v>6108</v>
      </c>
      <c r="C3301" t="s">
        <v>6109</v>
      </c>
      <c r="D3301">
        <v>1.1457230000000001E-2</v>
      </c>
      <c r="E3301">
        <v>3.6</v>
      </c>
    </row>
    <row r="3302" spans="1:5" x14ac:dyDescent="0.25">
      <c r="A3302" s="21">
        <v>3311</v>
      </c>
      <c r="B3302" t="s">
        <v>6110</v>
      </c>
      <c r="C3302" t="s">
        <v>6111</v>
      </c>
      <c r="D3302">
        <v>1.7461480000000001E-2</v>
      </c>
      <c r="E3302">
        <v>41.2</v>
      </c>
    </row>
    <row r="3303" spans="1:5" x14ac:dyDescent="0.25">
      <c r="A3303" s="21">
        <v>3312</v>
      </c>
      <c r="B3303" t="s">
        <v>6112</v>
      </c>
      <c r="C3303" t="s">
        <v>4777</v>
      </c>
      <c r="D3303">
        <v>9.4499999999999993</v>
      </c>
      <c r="E3303">
        <v>0</v>
      </c>
    </row>
    <row r="3304" spans="1:5" x14ac:dyDescent="0.25">
      <c r="A3304" s="21">
        <v>3313</v>
      </c>
      <c r="B3304" t="s">
        <v>6113</v>
      </c>
      <c r="C3304" t="s">
        <v>6114</v>
      </c>
      <c r="D3304">
        <v>1.2257290000000001E-2</v>
      </c>
      <c r="E3304">
        <v>33.4</v>
      </c>
    </row>
    <row r="3305" spans="1:5" x14ac:dyDescent="0.25">
      <c r="A3305" s="21">
        <v>3314</v>
      </c>
      <c r="B3305" t="s">
        <v>6115</v>
      </c>
      <c r="C3305" t="s">
        <v>1454</v>
      </c>
      <c r="D3305">
        <v>0.32411899999999999</v>
      </c>
      <c r="E3305">
        <v>-3.1</v>
      </c>
    </row>
    <row r="3306" spans="1:5" x14ac:dyDescent="0.25">
      <c r="A3306" s="21">
        <v>3315</v>
      </c>
      <c r="B3306" t="s">
        <v>6116</v>
      </c>
      <c r="C3306" t="s">
        <v>6117</v>
      </c>
      <c r="D3306">
        <v>8.5</v>
      </c>
      <c r="E3306">
        <v>-1.9</v>
      </c>
    </row>
    <row r="3307" spans="1:5" x14ac:dyDescent="0.25">
      <c r="A3307" s="21">
        <v>3316</v>
      </c>
      <c r="B3307" t="s">
        <v>6118</v>
      </c>
      <c r="C3307" t="s">
        <v>6119</v>
      </c>
      <c r="D3307">
        <v>1.501E-5</v>
      </c>
      <c r="E3307">
        <v>0</v>
      </c>
    </row>
    <row r="3308" spans="1:5" x14ac:dyDescent="0.25">
      <c r="A3308" s="21">
        <v>3317</v>
      </c>
      <c r="B3308" t="s">
        <v>6120</v>
      </c>
      <c r="C3308" t="s">
        <v>6121</v>
      </c>
      <c r="D3308">
        <v>1</v>
      </c>
      <c r="E3308">
        <v>0.1</v>
      </c>
    </row>
    <row r="3309" spans="1:5" x14ac:dyDescent="0.25">
      <c r="A3309" s="21">
        <v>3318</v>
      </c>
      <c r="B3309" t="s">
        <v>6122</v>
      </c>
      <c r="C3309" t="s">
        <v>6123</v>
      </c>
      <c r="D3309">
        <v>7.5234270000000006E-2</v>
      </c>
      <c r="E3309">
        <v>0</v>
      </c>
    </row>
    <row r="3310" spans="1:5" x14ac:dyDescent="0.25">
      <c r="A3310" s="21">
        <v>3319</v>
      </c>
      <c r="B3310" t="s">
        <v>6124</v>
      </c>
      <c r="C3310" t="s">
        <v>6125</v>
      </c>
      <c r="D3310">
        <v>3.54</v>
      </c>
      <c r="E3310">
        <v>8.8000000000000007</v>
      </c>
    </row>
    <row r="3311" spans="1:5" x14ac:dyDescent="0.25">
      <c r="A3311" s="21">
        <v>3320</v>
      </c>
      <c r="B3311" t="s">
        <v>6126</v>
      </c>
      <c r="C3311" t="s">
        <v>1471</v>
      </c>
      <c r="D3311">
        <v>0.18032200000000001</v>
      </c>
      <c r="E3311">
        <v>0</v>
      </c>
    </row>
    <row r="3312" spans="1:5" x14ac:dyDescent="0.25">
      <c r="A3312" s="21">
        <v>3321</v>
      </c>
      <c r="B3312" t="s">
        <v>6127</v>
      </c>
      <c r="C3312" t="s">
        <v>6128</v>
      </c>
      <c r="D3312">
        <v>1.165998E-2</v>
      </c>
      <c r="E3312">
        <v>0</v>
      </c>
    </row>
    <row r="3313" spans="1:5" x14ac:dyDescent="0.25">
      <c r="A3313" s="21">
        <v>3322</v>
      </c>
      <c r="B3313" t="s">
        <v>6129</v>
      </c>
      <c r="C3313" t="s">
        <v>6130</v>
      </c>
      <c r="D3313">
        <v>1.7</v>
      </c>
      <c r="E3313">
        <v>-0.2</v>
      </c>
    </row>
    <row r="3314" spans="1:5" x14ac:dyDescent="0.25">
      <c r="A3314" s="21">
        <v>3323</v>
      </c>
      <c r="B3314" t="s">
        <v>6131</v>
      </c>
      <c r="C3314" t="s">
        <v>3884</v>
      </c>
      <c r="D3314">
        <v>0.539991</v>
      </c>
      <c r="E3314">
        <v>2</v>
      </c>
    </row>
    <row r="3315" spans="1:5" x14ac:dyDescent="0.25">
      <c r="A3315" s="21">
        <v>3324</v>
      </c>
      <c r="B3315" t="s">
        <v>6132</v>
      </c>
      <c r="C3315" t="s">
        <v>6133</v>
      </c>
      <c r="D3315">
        <v>1.39</v>
      </c>
      <c r="E3315">
        <v>-2.2000000000000002</v>
      </c>
    </row>
    <row r="3316" spans="1:5" x14ac:dyDescent="0.25">
      <c r="A3316" s="21">
        <v>3325</v>
      </c>
      <c r="B3316" t="s">
        <v>6134</v>
      </c>
      <c r="C3316" t="s">
        <v>6134</v>
      </c>
      <c r="D3316">
        <v>0.97410600000000003</v>
      </c>
      <c r="E3316">
        <v>0</v>
      </c>
    </row>
    <row r="3317" spans="1:5" x14ac:dyDescent="0.25">
      <c r="A3317" s="21">
        <v>3326</v>
      </c>
      <c r="B3317" t="s">
        <v>6135</v>
      </c>
      <c r="C3317" t="s">
        <v>6135</v>
      </c>
      <c r="D3317">
        <v>1</v>
      </c>
      <c r="E3317">
        <v>0.5</v>
      </c>
    </row>
    <row r="3318" spans="1:5" x14ac:dyDescent="0.25">
      <c r="A3318" s="21">
        <v>3327</v>
      </c>
      <c r="B3318" t="s">
        <v>6136</v>
      </c>
      <c r="C3318" t="s">
        <v>6137</v>
      </c>
      <c r="D3318">
        <v>17.36</v>
      </c>
      <c r="E3318">
        <v>4.5</v>
      </c>
    </row>
    <row r="3319" spans="1:5" x14ac:dyDescent="0.25">
      <c r="A3319" s="21">
        <v>3328</v>
      </c>
      <c r="B3319" t="s">
        <v>6138</v>
      </c>
      <c r="C3319" t="s">
        <v>147</v>
      </c>
      <c r="D3319">
        <v>6.24</v>
      </c>
      <c r="E3319">
        <v>0.1</v>
      </c>
    </row>
    <row r="3320" spans="1:5" x14ac:dyDescent="0.25">
      <c r="A3320" s="21">
        <v>3329</v>
      </c>
      <c r="B3320" t="s">
        <v>6139</v>
      </c>
      <c r="C3320" t="s">
        <v>6140</v>
      </c>
      <c r="D3320">
        <v>0.57583300000000004</v>
      </c>
      <c r="E3320">
        <v>0.1</v>
      </c>
    </row>
    <row r="3321" spans="1:5" x14ac:dyDescent="0.25">
      <c r="A3321" s="21">
        <v>3330</v>
      </c>
      <c r="B3321" t="s">
        <v>6141</v>
      </c>
      <c r="C3321" t="s">
        <v>6142</v>
      </c>
      <c r="D3321">
        <v>0.82566899999999999</v>
      </c>
      <c r="E3321">
        <v>-1.1000000000000001</v>
      </c>
    </row>
    <row r="3322" spans="1:5" x14ac:dyDescent="0.25">
      <c r="A3322" s="21">
        <v>3331</v>
      </c>
      <c r="B3322" t="s">
        <v>6143</v>
      </c>
      <c r="C3322" t="s">
        <v>6144</v>
      </c>
      <c r="D3322">
        <v>9.3877800000000001E-3</v>
      </c>
      <c r="E3322">
        <v>0</v>
      </c>
    </row>
    <row r="3323" spans="1:5" x14ac:dyDescent="0.25">
      <c r="A3323" s="21">
        <v>3332</v>
      </c>
      <c r="B3323" t="s">
        <v>6145</v>
      </c>
      <c r="C3323" t="s">
        <v>6146</v>
      </c>
      <c r="D3323">
        <v>5.0004550000000002E-2</v>
      </c>
      <c r="E3323">
        <v>0.1</v>
      </c>
    </row>
    <row r="3324" spans="1:5" x14ac:dyDescent="0.25">
      <c r="A3324" s="21">
        <v>3333</v>
      </c>
      <c r="B3324" t="s">
        <v>6147</v>
      </c>
      <c r="C3324" t="s">
        <v>6148</v>
      </c>
      <c r="D3324">
        <v>3.65</v>
      </c>
      <c r="E3324">
        <v>0</v>
      </c>
    </row>
    <row r="3325" spans="1:5" x14ac:dyDescent="0.25">
      <c r="A3325" s="21">
        <v>3334</v>
      </c>
      <c r="B3325" t="s">
        <v>6149</v>
      </c>
      <c r="C3325" t="s">
        <v>6150</v>
      </c>
      <c r="D3325">
        <v>1.4371790000000001E-2</v>
      </c>
      <c r="E3325">
        <v>4.5</v>
      </c>
    </row>
    <row r="3326" spans="1:5" x14ac:dyDescent="0.25">
      <c r="A3326" s="21">
        <v>3335</v>
      </c>
      <c r="B3326" t="s">
        <v>6151</v>
      </c>
      <c r="C3326" t="s">
        <v>6152</v>
      </c>
      <c r="D3326">
        <v>2.8263099999999998E-3</v>
      </c>
      <c r="E3326">
        <v>0</v>
      </c>
    </row>
    <row r="3327" spans="1:5" x14ac:dyDescent="0.25">
      <c r="A3327" s="21">
        <v>3336</v>
      </c>
      <c r="B3327" t="s">
        <v>6153</v>
      </c>
      <c r="C3327" t="s">
        <v>6154</v>
      </c>
      <c r="D3327">
        <v>3.46</v>
      </c>
      <c r="E3327">
        <v>-15.5</v>
      </c>
    </row>
    <row r="3328" spans="1:5" x14ac:dyDescent="0.25">
      <c r="A3328" s="21">
        <v>3337</v>
      </c>
      <c r="B3328" t="s">
        <v>6155</v>
      </c>
      <c r="C3328" t="s">
        <v>6156</v>
      </c>
      <c r="D3328">
        <v>0.37643799999999999</v>
      </c>
      <c r="E3328">
        <v>-0.3</v>
      </c>
    </row>
    <row r="3329" spans="1:5" x14ac:dyDescent="0.25">
      <c r="A3329" s="21">
        <v>3338</v>
      </c>
      <c r="B3329" t="s">
        <v>6157</v>
      </c>
      <c r="C3329" t="s">
        <v>907</v>
      </c>
      <c r="D3329">
        <v>1.0507E-4</v>
      </c>
      <c r="E3329">
        <v>-33.9</v>
      </c>
    </row>
    <row r="3330" spans="1:5" x14ac:dyDescent="0.25">
      <c r="A3330" s="21">
        <v>3339</v>
      </c>
      <c r="B3330" t="s">
        <v>6158</v>
      </c>
      <c r="C3330" t="s">
        <v>6159</v>
      </c>
      <c r="D3330">
        <v>3.97</v>
      </c>
      <c r="E3330">
        <v>0</v>
      </c>
    </row>
    <row r="3331" spans="1:5" x14ac:dyDescent="0.25">
      <c r="A3331" s="21">
        <v>3340</v>
      </c>
      <c r="B3331" t="s">
        <v>6160</v>
      </c>
      <c r="C3331" t="s">
        <v>6161</v>
      </c>
      <c r="D3331">
        <v>0.62101700000000004</v>
      </c>
      <c r="E3331">
        <v>0.1</v>
      </c>
    </row>
    <row r="3332" spans="1:5" x14ac:dyDescent="0.25">
      <c r="A3332" s="21">
        <v>3341</v>
      </c>
      <c r="B3332" t="s">
        <v>6162</v>
      </c>
      <c r="C3332" t="s">
        <v>6163</v>
      </c>
      <c r="D3332">
        <v>0.21007100000000001</v>
      </c>
      <c r="E3332">
        <v>5</v>
      </c>
    </row>
    <row r="3333" spans="1:5" x14ac:dyDescent="0.25">
      <c r="A3333" s="21">
        <v>3342</v>
      </c>
      <c r="B3333" t="s">
        <v>6164</v>
      </c>
      <c r="C3333" t="s">
        <v>6165</v>
      </c>
      <c r="D3333">
        <v>0.477356</v>
      </c>
      <c r="E3333">
        <v>-0.2</v>
      </c>
    </row>
    <row r="3334" spans="1:5" x14ac:dyDescent="0.25">
      <c r="A3334" s="21">
        <v>3343</v>
      </c>
      <c r="B3334" t="s">
        <v>6166</v>
      </c>
      <c r="C3334" t="s">
        <v>6167</v>
      </c>
      <c r="D3334">
        <v>2.88</v>
      </c>
      <c r="E3334">
        <v>0</v>
      </c>
    </row>
    <row r="3335" spans="1:5" x14ac:dyDescent="0.25">
      <c r="A3335" s="21">
        <v>3344</v>
      </c>
      <c r="B3335" t="s">
        <v>6168</v>
      </c>
      <c r="C3335" t="s">
        <v>6168</v>
      </c>
      <c r="D3335">
        <v>241.04</v>
      </c>
      <c r="E3335">
        <v>0</v>
      </c>
    </row>
    <row r="3336" spans="1:5" x14ac:dyDescent="0.25">
      <c r="A3336" s="21">
        <v>3345</v>
      </c>
      <c r="B3336" t="s">
        <v>6169</v>
      </c>
      <c r="C3336" t="s">
        <v>6169</v>
      </c>
      <c r="D3336">
        <v>150.58000000000001</v>
      </c>
      <c r="E3336">
        <v>2.9</v>
      </c>
    </row>
    <row r="3337" spans="1:5" x14ac:dyDescent="0.25">
      <c r="A3337" s="21">
        <v>3346</v>
      </c>
      <c r="B3337" t="s">
        <v>6170</v>
      </c>
      <c r="C3337" t="s">
        <v>6171</v>
      </c>
      <c r="D3337">
        <v>4.9000000000000004</v>
      </c>
      <c r="E3337">
        <v>-13.3</v>
      </c>
    </row>
    <row r="3338" spans="1:5" x14ac:dyDescent="0.25">
      <c r="A3338" s="21">
        <v>3347</v>
      </c>
      <c r="B3338" t="s">
        <v>6172</v>
      </c>
      <c r="C3338" t="s">
        <v>6173</v>
      </c>
      <c r="D3338">
        <v>2216.79</v>
      </c>
      <c r="E3338">
        <v>2.2999999999999998</v>
      </c>
    </row>
    <row r="3339" spans="1:5" x14ac:dyDescent="0.25">
      <c r="A3339" s="21">
        <v>3348</v>
      </c>
      <c r="B3339" t="s">
        <v>6174</v>
      </c>
      <c r="C3339" t="s">
        <v>6175</v>
      </c>
      <c r="D3339">
        <v>4.79</v>
      </c>
      <c r="E3339">
        <v>3.4</v>
      </c>
    </row>
    <row r="3340" spans="1:5" x14ac:dyDescent="0.25">
      <c r="A3340" s="21">
        <v>3349</v>
      </c>
      <c r="B3340" t="s">
        <v>6176</v>
      </c>
      <c r="C3340" t="s">
        <v>6176</v>
      </c>
      <c r="D3340">
        <v>4.1023879999999999E-2</v>
      </c>
      <c r="E3340">
        <v>-30.8</v>
      </c>
    </row>
    <row r="3341" spans="1:5" x14ac:dyDescent="0.25">
      <c r="A3341" s="21">
        <v>3350</v>
      </c>
      <c r="B3341" t="s">
        <v>6177</v>
      </c>
      <c r="C3341" t="s">
        <v>6178</v>
      </c>
      <c r="D3341">
        <v>7.84</v>
      </c>
      <c r="E3341">
        <v>0.1</v>
      </c>
    </row>
    <row r="3342" spans="1:5" x14ac:dyDescent="0.25">
      <c r="A3342" s="21">
        <v>3351</v>
      </c>
      <c r="B3342" t="s">
        <v>6179</v>
      </c>
      <c r="C3342" t="s">
        <v>3669</v>
      </c>
      <c r="D3342">
        <v>1.2484719999999999E-2</v>
      </c>
      <c r="E3342">
        <v>-0.1</v>
      </c>
    </row>
    <row r="3343" spans="1:5" x14ac:dyDescent="0.25">
      <c r="A3343" s="21">
        <v>3352</v>
      </c>
      <c r="B3343" t="s">
        <v>6180</v>
      </c>
      <c r="C3343" t="s">
        <v>5968</v>
      </c>
      <c r="D3343">
        <v>0.99806300000000003</v>
      </c>
      <c r="E3343">
        <v>0</v>
      </c>
    </row>
    <row r="3344" spans="1:5" x14ac:dyDescent="0.25">
      <c r="A3344" s="21">
        <v>3353</v>
      </c>
      <c r="B3344" t="s">
        <v>6181</v>
      </c>
      <c r="C3344" t="s">
        <v>5953</v>
      </c>
      <c r="D3344">
        <v>0.15693199999999999</v>
      </c>
      <c r="E3344">
        <v>1.8</v>
      </c>
    </row>
    <row r="3345" spans="1:5" x14ac:dyDescent="0.25">
      <c r="A3345" s="21">
        <v>3354</v>
      </c>
      <c r="B3345" t="s">
        <v>6182</v>
      </c>
      <c r="C3345" t="s">
        <v>5459</v>
      </c>
      <c r="D3345">
        <v>59232</v>
      </c>
      <c r="E3345">
        <v>-1</v>
      </c>
    </row>
    <row r="3346" spans="1:5" x14ac:dyDescent="0.25">
      <c r="A3346" s="21">
        <v>3355</v>
      </c>
      <c r="B3346" t="s">
        <v>6183</v>
      </c>
      <c r="C3346" t="s">
        <v>6184</v>
      </c>
      <c r="D3346">
        <v>2068.1999999999998</v>
      </c>
      <c r="E3346">
        <v>31.1</v>
      </c>
    </row>
    <row r="3347" spans="1:5" x14ac:dyDescent="0.25">
      <c r="A3347" s="21">
        <v>3356</v>
      </c>
      <c r="B3347" t="s">
        <v>6185</v>
      </c>
      <c r="C3347" t="s">
        <v>6186</v>
      </c>
      <c r="D3347">
        <v>7.9588000000000002E-3</v>
      </c>
      <c r="E3347">
        <v>0</v>
      </c>
    </row>
    <row r="3348" spans="1:5" x14ac:dyDescent="0.25">
      <c r="A3348" s="21">
        <v>3357</v>
      </c>
      <c r="B3348" t="s">
        <v>6187</v>
      </c>
      <c r="C3348" t="s">
        <v>6188</v>
      </c>
      <c r="D3348">
        <v>8.3194229999999994E-2</v>
      </c>
      <c r="E3348">
        <v>26.8</v>
      </c>
    </row>
    <row r="3349" spans="1:5" x14ac:dyDescent="0.25">
      <c r="A3349" s="21">
        <v>3358</v>
      </c>
      <c r="B3349" t="s">
        <v>6189</v>
      </c>
      <c r="C3349" t="s">
        <v>6190</v>
      </c>
      <c r="D3349">
        <v>7.74</v>
      </c>
      <c r="E3349">
        <v>17.2</v>
      </c>
    </row>
    <row r="3350" spans="1:5" x14ac:dyDescent="0.25">
      <c r="A3350" s="21">
        <v>3359</v>
      </c>
      <c r="B3350" t="s">
        <v>6191</v>
      </c>
      <c r="C3350" t="s">
        <v>6192</v>
      </c>
      <c r="D3350">
        <v>0.21715000000000001</v>
      </c>
      <c r="E3350">
        <v>-12</v>
      </c>
    </row>
    <row r="3351" spans="1:5" x14ac:dyDescent="0.25">
      <c r="A3351" s="21">
        <v>3360</v>
      </c>
      <c r="B3351" t="s">
        <v>6193</v>
      </c>
      <c r="C3351" t="s">
        <v>6194</v>
      </c>
      <c r="D3351">
        <v>1725.46</v>
      </c>
      <c r="E3351">
        <v>0</v>
      </c>
    </row>
    <row r="3352" spans="1:5" x14ac:dyDescent="0.25">
      <c r="A3352" s="21">
        <v>3361</v>
      </c>
      <c r="B3352" t="s">
        <v>6195</v>
      </c>
      <c r="C3352" t="s">
        <v>6196</v>
      </c>
      <c r="D3352">
        <v>5.9058890000000003E-2</v>
      </c>
      <c r="E3352">
        <v>-3.9</v>
      </c>
    </row>
    <row r="3353" spans="1:5" x14ac:dyDescent="0.25">
      <c r="A3353" s="21">
        <v>3362</v>
      </c>
      <c r="B3353" t="s">
        <v>6197</v>
      </c>
      <c r="C3353" t="s">
        <v>6198</v>
      </c>
      <c r="D3353">
        <v>0.308838</v>
      </c>
      <c r="E3353">
        <v>0</v>
      </c>
    </row>
    <row r="3354" spans="1:5" x14ac:dyDescent="0.25">
      <c r="A3354" s="21">
        <v>3363</v>
      </c>
      <c r="B3354" t="s">
        <v>6199</v>
      </c>
      <c r="C3354" t="s">
        <v>6200</v>
      </c>
      <c r="D3354">
        <v>0.107115</v>
      </c>
      <c r="E3354">
        <v>60</v>
      </c>
    </row>
    <row r="3355" spans="1:5" x14ac:dyDescent="0.25">
      <c r="A3355" s="21">
        <v>3364</v>
      </c>
      <c r="B3355" t="s">
        <v>6201</v>
      </c>
      <c r="C3355" t="s">
        <v>6202</v>
      </c>
      <c r="D3355">
        <v>0.16495299999999999</v>
      </c>
      <c r="E3355">
        <v>0</v>
      </c>
    </row>
    <row r="3356" spans="1:5" x14ac:dyDescent="0.25">
      <c r="A3356" s="21">
        <v>3365</v>
      </c>
      <c r="B3356" t="s">
        <v>6203</v>
      </c>
      <c r="C3356" t="s">
        <v>2175</v>
      </c>
      <c r="D3356">
        <v>3.71</v>
      </c>
      <c r="E3356">
        <v>64.8</v>
      </c>
    </row>
    <row r="3357" spans="1:5" x14ac:dyDescent="0.25">
      <c r="A3357" s="21">
        <v>3366</v>
      </c>
      <c r="B3357" t="s">
        <v>6204</v>
      </c>
      <c r="C3357" t="s">
        <v>6205</v>
      </c>
      <c r="D3357">
        <v>5.3403249999999999E-2</v>
      </c>
      <c r="E3357">
        <v>2.2000000000000002</v>
      </c>
    </row>
    <row r="3358" spans="1:5" x14ac:dyDescent="0.25">
      <c r="A3358" s="21">
        <v>3367</v>
      </c>
      <c r="B3358" t="s">
        <v>6206</v>
      </c>
      <c r="C3358" t="s">
        <v>6207</v>
      </c>
      <c r="D3358">
        <v>0.38688299999999998</v>
      </c>
      <c r="E3358">
        <v>-7.7</v>
      </c>
    </row>
    <row r="3359" spans="1:5" x14ac:dyDescent="0.25">
      <c r="A3359" s="21">
        <v>3368</v>
      </c>
      <c r="B3359" t="s">
        <v>6208</v>
      </c>
      <c r="C3359" t="s">
        <v>6209</v>
      </c>
      <c r="D3359">
        <v>0.43870399999999998</v>
      </c>
      <c r="E3359">
        <v>4</v>
      </c>
    </row>
    <row r="3360" spans="1:5" x14ac:dyDescent="0.25">
      <c r="A3360" s="21">
        <v>3369</v>
      </c>
      <c r="B3360" t="s">
        <v>6210</v>
      </c>
      <c r="C3360" t="s">
        <v>6211</v>
      </c>
      <c r="D3360">
        <v>255.82</v>
      </c>
      <c r="E3360">
        <v>-0.7</v>
      </c>
    </row>
    <row r="3361" spans="1:5" x14ac:dyDescent="0.25">
      <c r="A3361" s="21">
        <v>3370</v>
      </c>
      <c r="B3361" t="s">
        <v>6212</v>
      </c>
      <c r="C3361" t="s">
        <v>6213</v>
      </c>
      <c r="D3361">
        <v>1.7</v>
      </c>
      <c r="E3361">
        <v>-4.7</v>
      </c>
    </row>
    <row r="3362" spans="1:5" x14ac:dyDescent="0.25">
      <c r="A3362" s="21">
        <v>3371</v>
      </c>
      <c r="B3362" t="s">
        <v>6214</v>
      </c>
      <c r="C3362" t="s">
        <v>6215</v>
      </c>
      <c r="D3362">
        <v>0.36306300000000002</v>
      </c>
      <c r="E3362">
        <v>-29.5</v>
      </c>
    </row>
    <row r="3363" spans="1:5" x14ac:dyDescent="0.25">
      <c r="A3363" s="21">
        <v>3372</v>
      </c>
      <c r="B3363" t="s">
        <v>6216</v>
      </c>
      <c r="C3363" t="s">
        <v>6217</v>
      </c>
      <c r="D3363">
        <v>4.72</v>
      </c>
      <c r="E3363">
        <v>7.8</v>
      </c>
    </row>
    <row r="3364" spans="1:5" x14ac:dyDescent="0.25">
      <c r="A3364" s="21">
        <v>3373</v>
      </c>
      <c r="B3364" t="s">
        <v>6218</v>
      </c>
      <c r="C3364" t="s">
        <v>6219</v>
      </c>
      <c r="D3364">
        <v>0.13666</v>
      </c>
      <c r="E3364">
        <v>21.2</v>
      </c>
    </row>
    <row r="3365" spans="1:5" x14ac:dyDescent="0.25">
      <c r="A3365" s="21">
        <v>3374</v>
      </c>
      <c r="B3365" t="s">
        <v>6220</v>
      </c>
      <c r="C3365" t="s">
        <v>3671</v>
      </c>
      <c r="D3365">
        <v>8.5820700000000007E-3</v>
      </c>
      <c r="E3365">
        <v>-21</v>
      </c>
    </row>
    <row r="3366" spans="1:5" x14ac:dyDescent="0.25">
      <c r="A3366" s="21">
        <v>3375</v>
      </c>
      <c r="B3366" t="s">
        <v>6221</v>
      </c>
      <c r="C3366" t="s">
        <v>6222</v>
      </c>
      <c r="D3366">
        <v>0.18504699999999999</v>
      </c>
      <c r="E3366">
        <v>0</v>
      </c>
    </row>
    <row r="3367" spans="1:5" x14ac:dyDescent="0.25">
      <c r="A3367" s="21">
        <v>3376</v>
      </c>
      <c r="B3367" t="s">
        <v>6223</v>
      </c>
      <c r="C3367" t="s">
        <v>6224</v>
      </c>
      <c r="D3367">
        <v>6.09744E-3</v>
      </c>
      <c r="E3367">
        <v>-5.4</v>
      </c>
    </row>
    <row r="3368" spans="1:5" x14ac:dyDescent="0.25">
      <c r="A3368" s="21">
        <v>3377</v>
      </c>
      <c r="B3368" t="s">
        <v>6225</v>
      </c>
      <c r="C3368" t="s">
        <v>6226</v>
      </c>
      <c r="D3368">
        <v>1.1299999999999999</v>
      </c>
      <c r="E3368">
        <v>0</v>
      </c>
    </row>
    <row r="3369" spans="1:5" x14ac:dyDescent="0.25">
      <c r="A3369" s="21">
        <v>3378</v>
      </c>
      <c r="B3369" t="s">
        <v>6227</v>
      </c>
      <c r="C3369" t="s">
        <v>6228</v>
      </c>
      <c r="D3369">
        <v>0.945183</v>
      </c>
      <c r="E3369">
        <v>0</v>
      </c>
    </row>
    <row r="3370" spans="1:5" x14ac:dyDescent="0.25">
      <c r="A3370" s="21">
        <v>3379</v>
      </c>
      <c r="B3370" t="s">
        <v>6229</v>
      </c>
      <c r="C3370" t="s">
        <v>6230</v>
      </c>
      <c r="D3370">
        <v>3</v>
      </c>
      <c r="E3370">
        <v>3.4</v>
      </c>
    </row>
    <row r="3371" spans="1:5" x14ac:dyDescent="0.25">
      <c r="A3371" s="21">
        <v>3380</v>
      </c>
      <c r="B3371" t="s">
        <v>6231</v>
      </c>
      <c r="C3371" t="s">
        <v>6232</v>
      </c>
      <c r="D3371">
        <v>0.33455200000000002</v>
      </c>
      <c r="E3371">
        <v>0</v>
      </c>
    </row>
    <row r="3372" spans="1:5" x14ac:dyDescent="0.25">
      <c r="A3372" s="21">
        <v>3381</v>
      </c>
      <c r="B3372" t="s">
        <v>6233</v>
      </c>
      <c r="C3372" t="s">
        <v>6234</v>
      </c>
      <c r="D3372">
        <v>2.71</v>
      </c>
      <c r="E3372">
        <v>0</v>
      </c>
    </row>
    <row r="3373" spans="1:5" x14ac:dyDescent="0.25">
      <c r="A3373" s="21">
        <v>3382</v>
      </c>
      <c r="B3373" t="s">
        <v>6235</v>
      </c>
      <c r="C3373" t="s">
        <v>6236</v>
      </c>
      <c r="D3373">
        <v>5.42</v>
      </c>
      <c r="E3373">
        <v>0.3</v>
      </c>
    </row>
    <row r="3374" spans="1:5" x14ac:dyDescent="0.25">
      <c r="A3374" s="21">
        <v>3383</v>
      </c>
      <c r="B3374" t="s">
        <v>6237</v>
      </c>
      <c r="C3374" t="s">
        <v>6238</v>
      </c>
      <c r="D3374">
        <v>2.1282499999999999E-3</v>
      </c>
      <c r="E3374">
        <v>0.2</v>
      </c>
    </row>
    <row r="3375" spans="1:5" x14ac:dyDescent="0.25">
      <c r="A3375" s="21">
        <v>3384</v>
      </c>
      <c r="B3375" t="s">
        <v>6239</v>
      </c>
      <c r="C3375" t="s">
        <v>6240</v>
      </c>
      <c r="D3375">
        <v>0.30824299999999999</v>
      </c>
      <c r="E3375">
        <v>0</v>
      </c>
    </row>
    <row r="3376" spans="1:5" x14ac:dyDescent="0.25">
      <c r="A3376" s="21">
        <v>3385</v>
      </c>
      <c r="B3376" t="s">
        <v>6241</v>
      </c>
      <c r="C3376" t="s">
        <v>6242</v>
      </c>
      <c r="D3376">
        <v>1.2943970000000001E-2</v>
      </c>
      <c r="E3376">
        <v>0</v>
      </c>
    </row>
    <row r="3377" spans="1:5" x14ac:dyDescent="0.25">
      <c r="A3377" s="21">
        <v>3386</v>
      </c>
      <c r="B3377" t="s">
        <v>6243</v>
      </c>
      <c r="C3377" t="s">
        <v>6244</v>
      </c>
      <c r="D3377">
        <v>1.69</v>
      </c>
      <c r="E3377">
        <v>0.3</v>
      </c>
    </row>
    <row r="3378" spans="1:5" x14ac:dyDescent="0.25">
      <c r="A3378" s="21">
        <v>3387</v>
      </c>
      <c r="B3378" t="s">
        <v>6245</v>
      </c>
      <c r="C3378" t="s">
        <v>6246</v>
      </c>
      <c r="D3378">
        <v>0.85700699999999996</v>
      </c>
      <c r="E3378">
        <v>-2</v>
      </c>
    </row>
    <row r="3379" spans="1:5" x14ac:dyDescent="0.25">
      <c r="A3379" s="21">
        <v>3389</v>
      </c>
      <c r="B3379" t="s">
        <v>6247</v>
      </c>
      <c r="C3379" t="s">
        <v>835</v>
      </c>
      <c r="D3379">
        <v>4.86288E-3</v>
      </c>
      <c r="E3379">
        <v>0</v>
      </c>
    </row>
    <row r="3380" spans="1:5" x14ac:dyDescent="0.25">
      <c r="A3380" s="21">
        <v>3390</v>
      </c>
      <c r="B3380" t="s">
        <v>6248</v>
      </c>
      <c r="C3380" t="s">
        <v>6249</v>
      </c>
      <c r="D3380">
        <v>3.6620099999999998E-3</v>
      </c>
      <c r="E3380">
        <v>0</v>
      </c>
    </row>
    <row r="3381" spans="1:5" x14ac:dyDescent="0.25">
      <c r="A3381" s="21">
        <v>3391</v>
      </c>
      <c r="B3381" t="s">
        <v>6250</v>
      </c>
      <c r="C3381" t="s">
        <v>6251</v>
      </c>
      <c r="D3381">
        <v>0.13063</v>
      </c>
      <c r="E3381">
        <v>39</v>
      </c>
    </row>
    <row r="3382" spans="1:5" x14ac:dyDescent="0.25">
      <c r="A3382" s="21">
        <v>3392</v>
      </c>
      <c r="B3382" t="s">
        <v>6252</v>
      </c>
      <c r="C3382" t="s">
        <v>6253</v>
      </c>
      <c r="D3382">
        <v>5.56</v>
      </c>
      <c r="E3382">
        <v>0</v>
      </c>
    </row>
    <row r="3383" spans="1:5" x14ac:dyDescent="0.25">
      <c r="A3383" s="21">
        <v>3393</v>
      </c>
      <c r="B3383" t="s">
        <v>6254</v>
      </c>
      <c r="C3383" t="s">
        <v>6255</v>
      </c>
      <c r="D3383">
        <v>8235.59</v>
      </c>
      <c r="E3383">
        <v>0</v>
      </c>
    </row>
    <row r="3384" spans="1:5" x14ac:dyDescent="0.25">
      <c r="A3384" s="21">
        <v>3394</v>
      </c>
      <c r="B3384" t="s">
        <v>6256</v>
      </c>
      <c r="C3384" t="s">
        <v>6257</v>
      </c>
      <c r="D3384">
        <v>0.444853</v>
      </c>
      <c r="E3384">
        <v>-5</v>
      </c>
    </row>
    <row r="3385" spans="1:5" x14ac:dyDescent="0.25">
      <c r="A3385" s="21">
        <v>3395</v>
      </c>
      <c r="B3385" t="s">
        <v>6258</v>
      </c>
      <c r="C3385" t="s">
        <v>2614</v>
      </c>
      <c r="D3385">
        <v>1.22</v>
      </c>
      <c r="E3385">
        <v>39.9</v>
      </c>
    </row>
    <row r="3386" spans="1:5" x14ac:dyDescent="0.25">
      <c r="A3386" s="21">
        <v>3396</v>
      </c>
      <c r="B3386" t="s">
        <v>6259</v>
      </c>
      <c r="C3386" t="s">
        <v>6260</v>
      </c>
      <c r="D3386">
        <v>0.37200699999999998</v>
      </c>
      <c r="E3386">
        <v>0</v>
      </c>
    </row>
    <row r="3387" spans="1:5" x14ac:dyDescent="0.25">
      <c r="A3387" s="21">
        <v>3397</v>
      </c>
      <c r="B3387" t="s">
        <v>6261</v>
      </c>
      <c r="C3387" t="s">
        <v>6262</v>
      </c>
      <c r="D3387">
        <v>5.8138559999999999E-2</v>
      </c>
      <c r="E3387">
        <v>0</v>
      </c>
    </row>
    <row r="3388" spans="1:5" x14ac:dyDescent="0.25">
      <c r="A3388" s="21">
        <v>3398</v>
      </c>
      <c r="B3388" t="s">
        <v>6263</v>
      </c>
      <c r="C3388" t="s">
        <v>6264</v>
      </c>
      <c r="D3388">
        <v>1599.1</v>
      </c>
      <c r="E3388">
        <v>0</v>
      </c>
    </row>
    <row r="3389" spans="1:5" x14ac:dyDescent="0.25">
      <c r="A3389" s="21">
        <v>3399</v>
      </c>
      <c r="B3389" t="s">
        <v>6265</v>
      </c>
      <c r="C3389" t="s">
        <v>6266</v>
      </c>
      <c r="D3389">
        <v>1.8430000000000001E-5</v>
      </c>
      <c r="E3389">
        <v>0</v>
      </c>
    </row>
    <row r="3390" spans="1:5" x14ac:dyDescent="0.25">
      <c r="A3390" s="21">
        <v>3400</v>
      </c>
      <c r="B3390" t="s">
        <v>6267</v>
      </c>
      <c r="C3390" t="s">
        <v>6268</v>
      </c>
      <c r="D3390">
        <v>0.51458099999999996</v>
      </c>
      <c r="E3390">
        <v>5</v>
      </c>
    </row>
    <row r="3391" spans="1:5" x14ac:dyDescent="0.25">
      <c r="A3391" s="21">
        <v>3401</v>
      </c>
      <c r="B3391" t="s">
        <v>6269</v>
      </c>
      <c r="C3391" t="s">
        <v>6270</v>
      </c>
      <c r="D3391">
        <v>4.0999999999999996</v>
      </c>
      <c r="E3391">
        <v>-26.4</v>
      </c>
    </row>
    <row r="3392" spans="1:5" x14ac:dyDescent="0.25">
      <c r="A3392" s="21">
        <v>3402</v>
      </c>
      <c r="B3392" t="s">
        <v>6271</v>
      </c>
      <c r="C3392" t="s">
        <v>6272</v>
      </c>
      <c r="D3392">
        <v>2.58508E-3</v>
      </c>
      <c r="E3392">
        <v>0</v>
      </c>
    </row>
    <row r="3393" spans="1:5" x14ac:dyDescent="0.25">
      <c r="A3393" s="21">
        <v>3403</v>
      </c>
      <c r="B3393" t="s">
        <v>6273</v>
      </c>
      <c r="C3393" t="s">
        <v>6274</v>
      </c>
      <c r="D3393">
        <v>6.7200709999999997E-2</v>
      </c>
      <c r="E3393">
        <v>0</v>
      </c>
    </row>
    <row r="3394" spans="1:5" x14ac:dyDescent="0.25">
      <c r="A3394" s="21">
        <v>3404</v>
      </c>
      <c r="B3394" t="s">
        <v>6275</v>
      </c>
      <c r="C3394" t="s">
        <v>6276</v>
      </c>
      <c r="D3394">
        <v>0.64921700000000004</v>
      </c>
      <c r="E3394">
        <v>0</v>
      </c>
    </row>
    <row r="3395" spans="1:5" x14ac:dyDescent="0.25">
      <c r="A3395" s="21">
        <v>3405</v>
      </c>
      <c r="B3395" t="s">
        <v>6277</v>
      </c>
      <c r="C3395" t="s">
        <v>6278</v>
      </c>
      <c r="D3395">
        <v>2.4</v>
      </c>
      <c r="E3395">
        <v>0</v>
      </c>
    </row>
    <row r="3396" spans="1:5" x14ac:dyDescent="0.25">
      <c r="A3396" s="21">
        <v>3406</v>
      </c>
      <c r="B3396" t="s">
        <v>6279</v>
      </c>
      <c r="C3396" t="s">
        <v>6280</v>
      </c>
      <c r="D3396">
        <v>4.4000000000000004</v>
      </c>
      <c r="E3396">
        <v>0</v>
      </c>
    </row>
    <row r="3397" spans="1:5" x14ac:dyDescent="0.25">
      <c r="A3397" s="21">
        <v>3407</v>
      </c>
      <c r="B3397" t="s">
        <v>6281</v>
      </c>
      <c r="C3397" t="s">
        <v>6282</v>
      </c>
      <c r="D3397">
        <v>0.12537400000000001</v>
      </c>
      <c r="E3397">
        <v>0</v>
      </c>
    </row>
    <row r="3398" spans="1:5" x14ac:dyDescent="0.25">
      <c r="A3398" s="21">
        <v>3408</v>
      </c>
      <c r="B3398" t="s">
        <v>6283</v>
      </c>
      <c r="C3398" t="s">
        <v>390</v>
      </c>
      <c r="D3398">
        <v>124.43</v>
      </c>
      <c r="E3398">
        <v>-23.9</v>
      </c>
    </row>
    <row r="3399" spans="1:5" x14ac:dyDescent="0.25">
      <c r="A3399" s="21">
        <v>3409</v>
      </c>
      <c r="B3399" t="s">
        <v>6284</v>
      </c>
      <c r="C3399" t="s">
        <v>6285</v>
      </c>
      <c r="D3399">
        <v>0.58564099999999997</v>
      </c>
      <c r="E3399">
        <v>-12.9</v>
      </c>
    </row>
    <row r="3400" spans="1:5" x14ac:dyDescent="0.25">
      <c r="A3400" s="21">
        <v>3410</v>
      </c>
      <c r="B3400" t="s">
        <v>6286</v>
      </c>
      <c r="C3400" t="s">
        <v>6287</v>
      </c>
      <c r="D3400">
        <v>0.15604399999999999</v>
      </c>
      <c r="E3400">
        <v>11.4</v>
      </c>
    </row>
    <row r="3401" spans="1:5" x14ac:dyDescent="0.25">
      <c r="A3401" s="21">
        <v>3411</v>
      </c>
      <c r="B3401" t="s">
        <v>6288</v>
      </c>
      <c r="C3401" t="s">
        <v>6289</v>
      </c>
      <c r="D3401">
        <v>0.20242199999999999</v>
      </c>
      <c r="E3401">
        <v>0</v>
      </c>
    </row>
    <row r="3402" spans="1:5" x14ac:dyDescent="0.25">
      <c r="A3402" s="21">
        <v>3412</v>
      </c>
      <c r="B3402" t="s">
        <v>6290</v>
      </c>
      <c r="C3402" t="s">
        <v>36</v>
      </c>
      <c r="D3402">
        <v>18.86</v>
      </c>
      <c r="E3402">
        <v>1</v>
      </c>
    </row>
    <row r="3403" spans="1:5" x14ac:dyDescent="0.25">
      <c r="A3403" s="21">
        <v>3413</v>
      </c>
      <c r="B3403" t="s">
        <v>6291</v>
      </c>
      <c r="C3403" t="s">
        <v>6292</v>
      </c>
      <c r="D3403">
        <v>7.8946719999999998E-2</v>
      </c>
      <c r="E3403">
        <v>0.4</v>
      </c>
    </row>
    <row r="3404" spans="1:5" x14ac:dyDescent="0.25">
      <c r="A3404" s="21">
        <v>3414</v>
      </c>
      <c r="B3404" t="s">
        <v>6293</v>
      </c>
      <c r="C3404" t="s">
        <v>6294</v>
      </c>
      <c r="D3404">
        <v>0.17730899999999999</v>
      </c>
      <c r="E3404">
        <v>0</v>
      </c>
    </row>
    <row r="3405" spans="1:5" x14ac:dyDescent="0.25">
      <c r="A3405" s="21">
        <v>3415</v>
      </c>
      <c r="B3405" t="s">
        <v>6295</v>
      </c>
      <c r="C3405" t="s">
        <v>1359</v>
      </c>
      <c r="D3405">
        <v>0.114953</v>
      </c>
      <c r="E3405">
        <v>0</v>
      </c>
    </row>
    <row r="3406" spans="1:5" x14ac:dyDescent="0.25">
      <c r="A3406" s="21">
        <v>3416</v>
      </c>
      <c r="B3406" t="s">
        <v>6296</v>
      </c>
      <c r="C3406" t="s">
        <v>6297</v>
      </c>
      <c r="D3406">
        <v>0.19824900000000001</v>
      </c>
      <c r="E3406">
        <v>0</v>
      </c>
    </row>
    <row r="3407" spans="1:5" x14ac:dyDescent="0.25">
      <c r="A3407" s="21">
        <v>3417</v>
      </c>
      <c r="B3407" t="s">
        <v>6298</v>
      </c>
      <c r="C3407" t="s">
        <v>6299</v>
      </c>
      <c r="D3407">
        <v>0.93384800000000001</v>
      </c>
      <c r="E3407">
        <v>2.6</v>
      </c>
    </row>
    <row r="3408" spans="1:5" x14ac:dyDescent="0.25">
      <c r="A3408" s="21">
        <v>3418</v>
      </c>
      <c r="B3408" t="s">
        <v>6300</v>
      </c>
      <c r="C3408" t="s">
        <v>6301</v>
      </c>
      <c r="D3408">
        <v>0.12884799999999999</v>
      </c>
      <c r="E3408">
        <v>20.100000000000001</v>
      </c>
    </row>
    <row r="3409" spans="1:5" x14ac:dyDescent="0.25">
      <c r="A3409" s="21">
        <v>3419</v>
      </c>
      <c r="B3409" t="s">
        <v>6302</v>
      </c>
      <c r="C3409" t="s">
        <v>6303</v>
      </c>
      <c r="D3409">
        <v>3.9254120000000003E-2</v>
      </c>
      <c r="E3409">
        <v>0</v>
      </c>
    </row>
    <row r="3410" spans="1:5" x14ac:dyDescent="0.25">
      <c r="A3410" s="21">
        <v>3420</v>
      </c>
      <c r="B3410" t="s">
        <v>6304</v>
      </c>
      <c r="C3410" t="s">
        <v>789</v>
      </c>
      <c r="D3410">
        <v>4.3012389999999998E-2</v>
      </c>
      <c r="E3410">
        <v>-14.5</v>
      </c>
    </row>
    <row r="3411" spans="1:5" x14ac:dyDescent="0.25">
      <c r="A3411" s="21">
        <v>3421</v>
      </c>
      <c r="B3411" t="s">
        <v>6305</v>
      </c>
      <c r="C3411" t="s">
        <v>6306</v>
      </c>
      <c r="D3411">
        <v>1.3237570000000001E-2</v>
      </c>
      <c r="E3411">
        <v>8</v>
      </c>
    </row>
    <row r="3412" spans="1:5" x14ac:dyDescent="0.25">
      <c r="A3412" s="21">
        <v>3422</v>
      </c>
      <c r="B3412" t="s">
        <v>6307</v>
      </c>
      <c r="C3412" t="s">
        <v>6308</v>
      </c>
      <c r="D3412">
        <v>1</v>
      </c>
      <c r="E3412">
        <v>0</v>
      </c>
    </row>
    <row r="3413" spans="1:5" x14ac:dyDescent="0.25">
      <c r="A3413" s="21">
        <v>3423</v>
      </c>
      <c r="B3413" t="s">
        <v>6309</v>
      </c>
      <c r="C3413" t="s">
        <v>6310</v>
      </c>
      <c r="D3413">
        <v>1</v>
      </c>
      <c r="E3413">
        <v>0</v>
      </c>
    </row>
    <row r="3414" spans="1:5" x14ac:dyDescent="0.25">
      <c r="A3414" s="21">
        <v>3424</v>
      </c>
      <c r="B3414" t="s">
        <v>6311</v>
      </c>
      <c r="C3414" t="s">
        <v>6312</v>
      </c>
      <c r="D3414">
        <v>471.78</v>
      </c>
      <c r="E3414">
        <v>0</v>
      </c>
    </row>
    <row r="3415" spans="1:5" x14ac:dyDescent="0.25">
      <c r="A3415" s="21">
        <v>3425</v>
      </c>
      <c r="B3415" t="s">
        <v>6313</v>
      </c>
      <c r="C3415" t="s">
        <v>6314</v>
      </c>
      <c r="D3415">
        <v>0.108871</v>
      </c>
      <c r="E3415">
        <v>-5.5</v>
      </c>
    </row>
    <row r="3416" spans="1:5" x14ac:dyDescent="0.25">
      <c r="A3416" s="21">
        <v>3426</v>
      </c>
      <c r="B3416" t="s">
        <v>6315</v>
      </c>
      <c r="C3416" t="s">
        <v>6316</v>
      </c>
      <c r="D3416">
        <v>6.6134659999999998E-2</v>
      </c>
      <c r="E3416">
        <v>0</v>
      </c>
    </row>
    <row r="3417" spans="1:5" x14ac:dyDescent="0.25">
      <c r="A3417" s="21">
        <v>3427</v>
      </c>
      <c r="B3417" t="s">
        <v>6317</v>
      </c>
      <c r="C3417" t="s">
        <v>6318</v>
      </c>
      <c r="D3417">
        <v>1041.1400000000001</v>
      </c>
      <c r="E3417">
        <v>11.7</v>
      </c>
    </row>
    <row r="3418" spans="1:5" x14ac:dyDescent="0.25">
      <c r="A3418" s="21">
        <v>3428</v>
      </c>
      <c r="B3418" t="s">
        <v>6319</v>
      </c>
      <c r="C3418" t="s">
        <v>6320</v>
      </c>
      <c r="D3418">
        <v>0.836422</v>
      </c>
      <c r="E3418">
        <v>0</v>
      </c>
    </row>
    <row r="3419" spans="1:5" x14ac:dyDescent="0.25">
      <c r="A3419" s="21">
        <v>3429</v>
      </c>
      <c r="B3419" t="s">
        <v>6321</v>
      </c>
      <c r="C3419" t="s">
        <v>6322</v>
      </c>
      <c r="D3419">
        <v>2.404077E-2</v>
      </c>
      <c r="E3419">
        <v>0</v>
      </c>
    </row>
    <row r="3420" spans="1:5" x14ac:dyDescent="0.25">
      <c r="A3420" s="21">
        <v>3430</v>
      </c>
      <c r="B3420" t="s">
        <v>6323</v>
      </c>
      <c r="C3420" t="s">
        <v>6324</v>
      </c>
      <c r="D3420">
        <v>0.37218499999999999</v>
      </c>
      <c r="E3420">
        <v>0.5</v>
      </c>
    </row>
    <row r="3421" spans="1:5" x14ac:dyDescent="0.25">
      <c r="A3421" s="21">
        <v>3431</v>
      </c>
      <c r="B3421" t="s">
        <v>6325</v>
      </c>
      <c r="C3421" t="s">
        <v>6326</v>
      </c>
      <c r="D3421">
        <v>21.51</v>
      </c>
      <c r="E3421">
        <v>3.3</v>
      </c>
    </row>
    <row r="3422" spans="1:5" x14ac:dyDescent="0.25">
      <c r="A3422" s="21">
        <v>3432</v>
      </c>
      <c r="B3422" t="s">
        <v>6327</v>
      </c>
      <c r="C3422" t="s">
        <v>6328</v>
      </c>
      <c r="D3422">
        <v>3.240908E-2</v>
      </c>
      <c r="E3422">
        <v>-9.5</v>
      </c>
    </row>
    <row r="3423" spans="1:5" x14ac:dyDescent="0.25">
      <c r="A3423" s="21">
        <v>3433</v>
      </c>
      <c r="B3423" t="s">
        <v>6329</v>
      </c>
      <c r="C3423" t="s">
        <v>6330</v>
      </c>
      <c r="D3423">
        <v>0.76386200000000004</v>
      </c>
      <c r="E3423">
        <v>-2.8</v>
      </c>
    </row>
    <row r="3424" spans="1:5" x14ac:dyDescent="0.25">
      <c r="A3424" s="21">
        <v>3434</v>
      </c>
      <c r="B3424" t="s">
        <v>6331</v>
      </c>
      <c r="C3424" t="s">
        <v>6332</v>
      </c>
      <c r="D3424">
        <v>0.58412600000000003</v>
      </c>
      <c r="E3424">
        <v>0</v>
      </c>
    </row>
    <row r="3425" spans="1:5" x14ac:dyDescent="0.25">
      <c r="A3425" s="21">
        <v>3435</v>
      </c>
      <c r="B3425" t="s">
        <v>6333</v>
      </c>
      <c r="C3425" t="s">
        <v>6334</v>
      </c>
      <c r="D3425">
        <v>1.0675840000000001E-2</v>
      </c>
      <c r="E3425">
        <v>-0.1</v>
      </c>
    </row>
    <row r="3426" spans="1:5" x14ac:dyDescent="0.25">
      <c r="A3426" s="21">
        <v>3436</v>
      </c>
      <c r="B3426" t="s">
        <v>6335</v>
      </c>
      <c r="C3426" t="s">
        <v>6336</v>
      </c>
      <c r="D3426">
        <v>0.66556300000000002</v>
      </c>
      <c r="E3426">
        <v>1.2</v>
      </c>
    </row>
    <row r="3427" spans="1:5" x14ac:dyDescent="0.25">
      <c r="A3427" s="21">
        <v>3437</v>
      </c>
      <c r="B3427" t="s">
        <v>6337</v>
      </c>
      <c r="C3427" t="s">
        <v>6338</v>
      </c>
      <c r="D3427">
        <v>211.12</v>
      </c>
      <c r="E3427">
        <v>-9</v>
      </c>
    </row>
    <row r="3428" spans="1:5" x14ac:dyDescent="0.25">
      <c r="A3428" s="21">
        <v>3438</v>
      </c>
      <c r="B3428" t="s">
        <v>6339</v>
      </c>
      <c r="C3428" t="s">
        <v>6340</v>
      </c>
      <c r="D3428">
        <v>0.91644599999999998</v>
      </c>
      <c r="E3428">
        <v>-0.8</v>
      </c>
    </row>
    <row r="3429" spans="1:5" x14ac:dyDescent="0.25">
      <c r="A3429" s="21">
        <v>3439</v>
      </c>
      <c r="B3429" t="s">
        <v>6341</v>
      </c>
      <c r="C3429" t="s">
        <v>6342</v>
      </c>
      <c r="D3429">
        <v>6.31</v>
      </c>
      <c r="E3429">
        <v>-7</v>
      </c>
    </row>
    <row r="3430" spans="1:5" x14ac:dyDescent="0.25">
      <c r="A3430" s="21">
        <v>3440</v>
      </c>
      <c r="B3430" t="s">
        <v>6343</v>
      </c>
      <c r="C3430" t="s">
        <v>6344</v>
      </c>
      <c r="D3430">
        <v>17.2</v>
      </c>
      <c r="E3430">
        <v>-4.5</v>
      </c>
    </row>
    <row r="3431" spans="1:5" x14ac:dyDescent="0.25">
      <c r="A3431" s="21">
        <v>3441</v>
      </c>
      <c r="B3431" t="s">
        <v>6345</v>
      </c>
      <c r="C3431" t="s">
        <v>6346</v>
      </c>
      <c r="D3431">
        <v>7.1427939999999995E-2</v>
      </c>
      <c r="E3431">
        <v>0</v>
      </c>
    </row>
    <row r="3432" spans="1:5" x14ac:dyDescent="0.25">
      <c r="A3432" s="21">
        <v>3442</v>
      </c>
      <c r="B3432" t="s">
        <v>6347</v>
      </c>
      <c r="C3432" t="s">
        <v>6348</v>
      </c>
      <c r="D3432">
        <v>122602</v>
      </c>
      <c r="E3432">
        <v>2.1</v>
      </c>
    </row>
    <row r="3433" spans="1:5" x14ac:dyDescent="0.25">
      <c r="A3433" s="21">
        <v>3443</v>
      </c>
      <c r="B3433" t="s">
        <v>6349</v>
      </c>
      <c r="C3433" t="s">
        <v>6350</v>
      </c>
      <c r="D3433">
        <v>0</v>
      </c>
      <c r="E3433">
        <v>0</v>
      </c>
    </row>
    <row r="3434" spans="1:5" x14ac:dyDescent="0.25">
      <c r="A3434" s="21">
        <v>3444</v>
      </c>
      <c r="B3434" t="s">
        <v>6351</v>
      </c>
      <c r="C3434" t="s">
        <v>6352</v>
      </c>
      <c r="D3434">
        <v>149.66</v>
      </c>
      <c r="E3434">
        <v>-3.3</v>
      </c>
    </row>
    <row r="3435" spans="1:5" x14ac:dyDescent="0.25">
      <c r="A3435" s="21">
        <v>3445</v>
      </c>
      <c r="B3435" t="s">
        <v>6353</v>
      </c>
      <c r="C3435" t="s">
        <v>6354</v>
      </c>
      <c r="D3435">
        <v>0.39984199999999998</v>
      </c>
      <c r="E3435">
        <v>-1.5</v>
      </c>
    </row>
    <row r="3436" spans="1:5" x14ac:dyDescent="0.25">
      <c r="A3436" s="21">
        <v>3446</v>
      </c>
      <c r="B3436" t="s">
        <v>6355</v>
      </c>
      <c r="C3436" t="s">
        <v>6356</v>
      </c>
      <c r="D3436">
        <v>220.03</v>
      </c>
      <c r="E3436">
        <v>-8.3000000000000007</v>
      </c>
    </row>
    <row r="3437" spans="1:5" x14ac:dyDescent="0.25">
      <c r="A3437" s="21">
        <v>3447</v>
      </c>
      <c r="B3437" t="s">
        <v>6357</v>
      </c>
      <c r="C3437" t="s">
        <v>6358</v>
      </c>
      <c r="D3437">
        <v>0.22706399999999999</v>
      </c>
      <c r="E3437">
        <v>-6</v>
      </c>
    </row>
    <row r="3438" spans="1:5" x14ac:dyDescent="0.25">
      <c r="A3438" s="21">
        <v>3448</v>
      </c>
      <c r="B3438" t="s">
        <v>6359</v>
      </c>
      <c r="C3438" t="s">
        <v>6360</v>
      </c>
      <c r="D3438">
        <v>0.14011299999999999</v>
      </c>
      <c r="E3438">
        <v>0</v>
      </c>
    </row>
    <row r="3439" spans="1:5" x14ac:dyDescent="0.25">
      <c r="A3439" s="21">
        <v>3449</v>
      </c>
      <c r="B3439" t="s">
        <v>6361</v>
      </c>
      <c r="C3439" t="s">
        <v>6362</v>
      </c>
      <c r="D3439">
        <v>8.7692299999999994E-3</v>
      </c>
      <c r="E3439">
        <v>22.6</v>
      </c>
    </row>
    <row r="3440" spans="1:5" x14ac:dyDescent="0.25">
      <c r="A3440" s="21">
        <v>3450</v>
      </c>
      <c r="B3440" t="s">
        <v>6363</v>
      </c>
      <c r="C3440" t="s">
        <v>6364</v>
      </c>
      <c r="D3440">
        <v>8.2008999999999999E-4</v>
      </c>
      <c r="E3440">
        <v>-20.3</v>
      </c>
    </row>
    <row r="3441" spans="1:5" x14ac:dyDescent="0.25">
      <c r="A3441" s="21">
        <v>3451</v>
      </c>
      <c r="B3441" t="s">
        <v>6365</v>
      </c>
      <c r="C3441" t="s">
        <v>6366</v>
      </c>
      <c r="D3441">
        <v>0.36114000000000002</v>
      </c>
      <c r="E3441">
        <v>53.2</v>
      </c>
    </row>
    <row r="3442" spans="1:5" x14ac:dyDescent="0.25">
      <c r="A3442" s="21">
        <v>3452</v>
      </c>
      <c r="B3442" t="s">
        <v>6367</v>
      </c>
      <c r="C3442" t="s">
        <v>6368</v>
      </c>
      <c r="D3442">
        <v>0.58922799999999997</v>
      </c>
      <c r="E3442">
        <v>-5.3</v>
      </c>
    </row>
    <row r="3443" spans="1:5" x14ac:dyDescent="0.25">
      <c r="A3443" s="21">
        <v>3453</v>
      </c>
      <c r="B3443" t="s">
        <v>6369</v>
      </c>
      <c r="C3443" t="s">
        <v>6370</v>
      </c>
      <c r="D3443">
        <v>59.34</v>
      </c>
      <c r="E3443">
        <v>30.2</v>
      </c>
    </row>
    <row r="3444" spans="1:5" x14ac:dyDescent="0.25">
      <c r="A3444" s="21">
        <v>3454</v>
      </c>
      <c r="B3444" t="s">
        <v>6371</v>
      </c>
      <c r="C3444" t="s">
        <v>6372</v>
      </c>
      <c r="D3444">
        <v>1.4693900000000001E-3</v>
      </c>
      <c r="E3444">
        <v>0</v>
      </c>
    </row>
    <row r="3445" spans="1:5" x14ac:dyDescent="0.25">
      <c r="A3445" s="21">
        <v>3455</v>
      </c>
      <c r="B3445" t="s">
        <v>6373</v>
      </c>
      <c r="C3445" t="s">
        <v>6374</v>
      </c>
      <c r="D3445">
        <v>0.56567699999999999</v>
      </c>
      <c r="E3445">
        <v>-10.8</v>
      </c>
    </row>
    <row r="3446" spans="1:5" x14ac:dyDescent="0.25">
      <c r="A3446" s="21">
        <v>3456</v>
      </c>
      <c r="B3446" t="s">
        <v>6375</v>
      </c>
      <c r="C3446" t="s">
        <v>6376</v>
      </c>
      <c r="D3446">
        <v>5.3560179999999999E-2</v>
      </c>
      <c r="E3446">
        <v>4.5</v>
      </c>
    </row>
    <row r="3447" spans="1:5" x14ac:dyDescent="0.25">
      <c r="A3447" s="21">
        <v>3457</v>
      </c>
      <c r="B3447" t="s">
        <v>6377</v>
      </c>
      <c r="C3447" t="s">
        <v>6378</v>
      </c>
      <c r="D3447">
        <v>10.32</v>
      </c>
      <c r="E3447">
        <v>0</v>
      </c>
    </row>
    <row r="3448" spans="1:5" x14ac:dyDescent="0.25">
      <c r="A3448" s="21">
        <v>3458</v>
      </c>
      <c r="B3448" t="s">
        <v>6379</v>
      </c>
      <c r="C3448" t="s">
        <v>6380</v>
      </c>
      <c r="D3448">
        <v>7.0000000000000005E-8</v>
      </c>
      <c r="E3448">
        <v>0</v>
      </c>
    </row>
    <row r="3449" spans="1:5" x14ac:dyDescent="0.25">
      <c r="A3449" s="21">
        <v>3459</v>
      </c>
      <c r="B3449" t="s">
        <v>6381</v>
      </c>
      <c r="C3449" t="s">
        <v>6382</v>
      </c>
      <c r="D3449">
        <v>0.22404399999999999</v>
      </c>
      <c r="E3449">
        <v>6.8</v>
      </c>
    </row>
    <row r="3450" spans="1:5" x14ac:dyDescent="0.25">
      <c r="A3450" s="21">
        <v>3460</v>
      </c>
      <c r="B3450" t="s">
        <v>6383</v>
      </c>
      <c r="C3450" t="s">
        <v>5804</v>
      </c>
      <c r="D3450">
        <v>0.163356</v>
      </c>
      <c r="E3450">
        <v>0</v>
      </c>
    </row>
    <row r="3451" spans="1:5" x14ac:dyDescent="0.25">
      <c r="A3451" s="21">
        <v>3461</v>
      </c>
      <c r="B3451" t="s">
        <v>6384</v>
      </c>
      <c r="C3451" t="s">
        <v>3570</v>
      </c>
      <c r="D3451">
        <v>0.242533</v>
      </c>
      <c r="E3451">
        <v>-10.1</v>
      </c>
    </row>
    <row r="3452" spans="1:5" x14ac:dyDescent="0.25">
      <c r="A3452" s="21">
        <v>3462</v>
      </c>
      <c r="B3452" t="s">
        <v>6385</v>
      </c>
      <c r="C3452" t="s">
        <v>265</v>
      </c>
      <c r="D3452">
        <v>0.137679</v>
      </c>
      <c r="E3452">
        <v>1.8</v>
      </c>
    </row>
    <row r="3453" spans="1:5" x14ac:dyDescent="0.25">
      <c r="A3453" s="21">
        <v>3463</v>
      </c>
      <c r="B3453" t="s">
        <v>6386</v>
      </c>
      <c r="C3453" t="s">
        <v>6387</v>
      </c>
      <c r="D3453">
        <v>2.6561800000000002E-3</v>
      </c>
      <c r="E3453">
        <v>14</v>
      </c>
    </row>
    <row r="3454" spans="1:5" x14ac:dyDescent="0.25">
      <c r="A3454" s="21">
        <v>3464</v>
      </c>
      <c r="B3454" t="s">
        <v>6388</v>
      </c>
      <c r="C3454" t="s">
        <v>6388</v>
      </c>
      <c r="D3454">
        <v>0.90589200000000003</v>
      </c>
      <c r="E3454">
        <v>0</v>
      </c>
    </row>
    <row r="3455" spans="1:5" x14ac:dyDescent="0.25">
      <c r="A3455" s="21">
        <v>3465</v>
      </c>
      <c r="B3455" t="s">
        <v>6389</v>
      </c>
      <c r="C3455" t="s">
        <v>6390</v>
      </c>
      <c r="D3455">
        <v>116.14</v>
      </c>
      <c r="E3455">
        <v>0</v>
      </c>
    </row>
    <row r="3456" spans="1:5" x14ac:dyDescent="0.25">
      <c r="A3456" s="21">
        <v>3466</v>
      </c>
      <c r="B3456" t="s">
        <v>6391</v>
      </c>
      <c r="C3456" t="s">
        <v>6392</v>
      </c>
      <c r="D3456">
        <v>1.6</v>
      </c>
      <c r="E3456">
        <v>0.6</v>
      </c>
    </row>
    <row r="3457" spans="1:5" x14ac:dyDescent="0.25">
      <c r="A3457" s="21">
        <v>3467</v>
      </c>
      <c r="B3457" t="s">
        <v>6393</v>
      </c>
      <c r="C3457" t="s">
        <v>6394</v>
      </c>
      <c r="D3457">
        <v>0.74141599999999996</v>
      </c>
      <c r="E3457">
        <v>12.3</v>
      </c>
    </row>
    <row r="3458" spans="1:5" x14ac:dyDescent="0.25">
      <c r="A3458" s="21">
        <v>3468</v>
      </c>
      <c r="B3458" t="s">
        <v>6395</v>
      </c>
      <c r="C3458" t="s">
        <v>6395</v>
      </c>
      <c r="D3458">
        <v>0.96865400000000002</v>
      </c>
      <c r="E3458">
        <v>0</v>
      </c>
    </row>
    <row r="3459" spans="1:5" x14ac:dyDescent="0.25">
      <c r="A3459" s="21">
        <v>3469</v>
      </c>
      <c r="B3459" t="s">
        <v>6396</v>
      </c>
      <c r="C3459" t="s">
        <v>6397</v>
      </c>
      <c r="D3459">
        <v>7.8523720000000005E-2</v>
      </c>
      <c r="E3459">
        <v>0</v>
      </c>
    </row>
    <row r="3460" spans="1:5" x14ac:dyDescent="0.25">
      <c r="A3460" s="21">
        <v>3470</v>
      </c>
      <c r="B3460" t="s">
        <v>6398</v>
      </c>
      <c r="C3460" t="s">
        <v>3179</v>
      </c>
      <c r="D3460">
        <v>21.98</v>
      </c>
      <c r="E3460">
        <v>0</v>
      </c>
    </row>
    <row r="3461" spans="1:5" x14ac:dyDescent="0.25">
      <c r="A3461" s="21">
        <v>3471</v>
      </c>
      <c r="B3461" t="s">
        <v>6399</v>
      </c>
      <c r="C3461" t="s">
        <v>6400</v>
      </c>
      <c r="D3461">
        <v>53.08</v>
      </c>
      <c r="E3461">
        <v>29.6</v>
      </c>
    </row>
    <row r="3462" spans="1:5" x14ac:dyDescent="0.25">
      <c r="A3462" s="21">
        <v>3472</v>
      </c>
      <c r="B3462" t="s">
        <v>6401</v>
      </c>
      <c r="C3462" t="s">
        <v>6401</v>
      </c>
      <c r="D3462">
        <v>2.3596679999999998E-2</v>
      </c>
      <c r="E3462">
        <v>-17.7</v>
      </c>
    </row>
    <row r="3463" spans="1:5" x14ac:dyDescent="0.25">
      <c r="A3463" s="21">
        <v>3473</v>
      </c>
      <c r="B3463" t="s">
        <v>6402</v>
      </c>
      <c r="C3463" t="s">
        <v>6403</v>
      </c>
      <c r="D3463">
        <v>1.034625E-2</v>
      </c>
      <c r="E3463">
        <v>3.9</v>
      </c>
    </row>
    <row r="3464" spans="1:5" x14ac:dyDescent="0.25">
      <c r="A3464" s="21">
        <v>3474</v>
      </c>
      <c r="B3464" t="s">
        <v>6404</v>
      </c>
      <c r="C3464" t="s">
        <v>6405</v>
      </c>
      <c r="D3464">
        <v>4.28</v>
      </c>
      <c r="E3464">
        <v>1</v>
      </c>
    </row>
    <row r="3465" spans="1:5" x14ac:dyDescent="0.25">
      <c r="A3465" s="21">
        <v>3475</v>
      </c>
      <c r="B3465" t="s">
        <v>6406</v>
      </c>
      <c r="C3465" t="s">
        <v>6407</v>
      </c>
      <c r="D3465">
        <v>14.87</v>
      </c>
      <c r="E3465">
        <v>-61.6</v>
      </c>
    </row>
    <row r="3466" spans="1:5" x14ac:dyDescent="0.25">
      <c r="A3466" s="21">
        <v>3476</v>
      </c>
      <c r="B3466" t="s">
        <v>6408</v>
      </c>
      <c r="C3466" t="s">
        <v>6409</v>
      </c>
      <c r="D3466">
        <v>3.41</v>
      </c>
      <c r="E3466">
        <v>2.6</v>
      </c>
    </row>
    <row r="3467" spans="1:5" x14ac:dyDescent="0.25">
      <c r="A3467" s="21">
        <v>3477</v>
      </c>
      <c r="B3467" t="s">
        <v>6410</v>
      </c>
      <c r="C3467" t="s">
        <v>6411</v>
      </c>
      <c r="D3467">
        <v>0.22636899999999999</v>
      </c>
      <c r="E3467">
        <v>-0.5</v>
      </c>
    </row>
    <row r="3468" spans="1:5" x14ac:dyDescent="0.25">
      <c r="A3468" s="21">
        <v>3478</v>
      </c>
      <c r="B3468" t="s">
        <v>6412</v>
      </c>
      <c r="C3468" t="s">
        <v>6413</v>
      </c>
      <c r="D3468">
        <v>31.2</v>
      </c>
      <c r="E3468">
        <v>0</v>
      </c>
    </row>
    <row r="3469" spans="1:5" x14ac:dyDescent="0.25">
      <c r="A3469" s="21">
        <v>3479</v>
      </c>
      <c r="B3469" t="s">
        <v>6414</v>
      </c>
      <c r="C3469" t="s">
        <v>2228</v>
      </c>
      <c r="D3469">
        <v>0.57537899999999997</v>
      </c>
      <c r="E3469">
        <v>0</v>
      </c>
    </row>
    <row r="3470" spans="1:5" x14ac:dyDescent="0.25">
      <c r="A3470" s="21">
        <v>3480</v>
      </c>
      <c r="B3470" t="s">
        <v>6415</v>
      </c>
      <c r="C3470" t="s">
        <v>6416</v>
      </c>
      <c r="D3470">
        <v>0.124358</v>
      </c>
      <c r="E3470">
        <v>0</v>
      </c>
    </row>
    <row r="3471" spans="1:5" x14ac:dyDescent="0.25">
      <c r="A3471" s="21">
        <v>3481</v>
      </c>
      <c r="B3471" t="s">
        <v>6417</v>
      </c>
      <c r="C3471" t="s">
        <v>6418</v>
      </c>
      <c r="D3471">
        <v>3.21</v>
      </c>
      <c r="E3471">
        <v>13</v>
      </c>
    </row>
    <row r="3472" spans="1:5" x14ac:dyDescent="0.25">
      <c r="A3472" s="21">
        <v>3482</v>
      </c>
      <c r="B3472" t="s">
        <v>6419</v>
      </c>
      <c r="C3472" t="s">
        <v>6420</v>
      </c>
      <c r="D3472">
        <v>108.33</v>
      </c>
      <c r="E3472">
        <v>-0.4</v>
      </c>
    </row>
    <row r="3473" spans="1:5" x14ac:dyDescent="0.25">
      <c r="A3473" s="21">
        <v>3483</v>
      </c>
      <c r="B3473" t="s">
        <v>6421</v>
      </c>
      <c r="C3473" t="s">
        <v>6422</v>
      </c>
      <c r="D3473">
        <v>512.91</v>
      </c>
      <c r="E3473">
        <v>5.7</v>
      </c>
    </row>
    <row r="3474" spans="1:5" x14ac:dyDescent="0.25">
      <c r="A3474" s="21">
        <v>3484</v>
      </c>
      <c r="B3474" t="s">
        <v>6423</v>
      </c>
      <c r="C3474" t="s">
        <v>6424</v>
      </c>
      <c r="D3474">
        <v>9.2389399999999993E-3</v>
      </c>
      <c r="E3474">
        <v>4.5</v>
      </c>
    </row>
    <row r="3475" spans="1:5" x14ac:dyDescent="0.25">
      <c r="A3475" s="21">
        <v>3485</v>
      </c>
      <c r="B3475" t="s">
        <v>6425</v>
      </c>
      <c r="C3475" t="s">
        <v>6426</v>
      </c>
      <c r="D3475">
        <v>0.58792599999999995</v>
      </c>
      <c r="E3475">
        <v>-11.2</v>
      </c>
    </row>
    <row r="3476" spans="1:5" x14ac:dyDescent="0.25">
      <c r="A3476" s="21">
        <v>3486</v>
      </c>
      <c r="B3476" t="s">
        <v>6427</v>
      </c>
      <c r="C3476" t="s">
        <v>6428</v>
      </c>
      <c r="D3476">
        <v>0.42988300000000002</v>
      </c>
      <c r="E3476">
        <v>1.4</v>
      </c>
    </row>
    <row r="3477" spans="1:5" x14ac:dyDescent="0.25">
      <c r="A3477" s="21">
        <v>3487</v>
      </c>
      <c r="B3477" t="s">
        <v>6429</v>
      </c>
      <c r="C3477" t="s">
        <v>6430</v>
      </c>
      <c r="D3477">
        <v>1.07</v>
      </c>
      <c r="E3477">
        <v>-0.3</v>
      </c>
    </row>
    <row r="3478" spans="1:5" x14ac:dyDescent="0.25">
      <c r="A3478" s="21">
        <v>3488</v>
      </c>
      <c r="B3478" t="s">
        <v>6431</v>
      </c>
      <c r="C3478" t="s">
        <v>6432</v>
      </c>
      <c r="D3478">
        <v>0.160132</v>
      </c>
      <c r="E3478">
        <v>2.4</v>
      </c>
    </row>
    <row r="3479" spans="1:5" x14ac:dyDescent="0.25">
      <c r="A3479" s="21">
        <v>3489</v>
      </c>
      <c r="B3479" t="s">
        <v>6433</v>
      </c>
      <c r="C3479" t="s">
        <v>6434</v>
      </c>
      <c r="D3479">
        <v>1.07</v>
      </c>
      <c r="E3479">
        <v>0.1</v>
      </c>
    </row>
    <row r="3480" spans="1:5" x14ac:dyDescent="0.25">
      <c r="A3480" s="21">
        <v>3490</v>
      </c>
      <c r="B3480" t="s">
        <v>6435</v>
      </c>
      <c r="C3480" t="s">
        <v>6436</v>
      </c>
      <c r="D3480">
        <v>1.08</v>
      </c>
      <c r="E3480">
        <v>-0.5</v>
      </c>
    </row>
    <row r="3481" spans="1:5" x14ac:dyDescent="0.25">
      <c r="A3481" s="21">
        <v>3491</v>
      </c>
      <c r="B3481" t="s">
        <v>6437</v>
      </c>
      <c r="C3481" t="s">
        <v>6438</v>
      </c>
      <c r="D3481">
        <v>4.76</v>
      </c>
      <c r="E3481">
        <v>-0.9</v>
      </c>
    </row>
    <row r="3482" spans="1:5" x14ac:dyDescent="0.25">
      <c r="A3482" s="21">
        <v>3492</v>
      </c>
      <c r="B3482" t="s">
        <v>6439</v>
      </c>
      <c r="C3482" t="s">
        <v>6440</v>
      </c>
      <c r="D3482">
        <v>12.51</v>
      </c>
      <c r="E3482">
        <v>0.6</v>
      </c>
    </row>
    <row r="3483" spans="1:5" x14ac:dyDescent="0.25">
      <c r="A3483" s="21">
        <v>3493</v>
      </c>
      <c r="B3483" t="s">
        <v>6441</v>
      </c>
      <c r="C3483" t="s">
        <v>327</v>
      </c>
      <c r="D3483">
        <v>0.137712</v>
      </c>
      <c r="E3483">
        <v>-6.9</v>
      </c>
    </row>
    <row r="3484" spans="1:5" x14ac:dyDescent="0.25">
      <c r="A3484" s="21">
        <v>3494</v>
      </c>
      <c r="B3484" t="s">
        <v>6442</v>
      </c>
      <c r="C3484" t="s">
        <v>6443</v>
      </c>
      <c r="D3484">
        <v>56376</v>
      </c>
      <c r="E3484">
        <v>0.2</v>
      </c>
    </row>
    <row r="3485" spans="1:5" x14ac:dyDescent="0.25">
      <c r="A3485" s="21">
        <v>3495</v>
      </c>
      <c r="B3485" t="s">
        <v>6444</v>
      </c>
      <c r="C3485" t="s">
        <v>6445</v>
      </c>
      <c r="D3485">
        <v>303.51</v>
      </c>
      <c r="E3485">
        <v>-6.3</v>
      </c>
    </row>
    <row r="3486" spans="1:5" x14ac:dyDescent="0.25">
      <c r="A3486" s="21">
        <v>3496</v>
      </c>
      <c r="B3486" t="s">
        <v>6446</v>
      </c>
      <c r="C3486" t="s">
        <v>6447</v>
      </c>
      <c r="D3486">
        <v>0.11737400000000001</v>
      </c>
      <c r="E3486">
        <v>0</v>
      </c>
    </row>
    <row r="3487" spans="1:5" x14ac:dyDescent="0.25">
      <c r="A3487" s="21">
        <v>3497</v>
      </c>
      <c r="B3487" t="s">
        <v>6448</v>
      </c>
      <c r="C3487" t="s">
        <v>6449</v>
      </c>
      <c r="D3487">
        <v>0.100512</v>
      </c>
      <c r="E3487">
        <v>-17.5</v>
      </c>
    </row>
    <row r="3488" spans="1:5" x14ac:dyDescent="0.25">
      <c r="A3488" s="21">
        <v>3498</v>
      </c>
      <c r="B3488" t="s">
        <v>6450</v>
      </c>
      <c r="C3488" t="s">
        <v>6451</v>
      </c>
      <c r="D3488">
        <v>2.9241099999999999E-2</v>
      </c>
      <c r="E3488">
        <v>-1.8</v>
      </c>
    </row>
    <row r="3489" spans="1:5" x14ac:dyDescent="0.25">
      <c r="A3489" s="21">
        <v>3499</v>
      </c>
      <c r="B3489" t="s">
        <v>6452</v>
      </c>
      <c r="C3489" t="s">
        <v>6453</v>
      </c>
      <c r="D3489">
        <v>0.33550600000000003</v>
      </c>
      <c r="E3489">
        <v>0</v>
      </c>
    </row>
    <row r="3490" spans="1:5" x14ac:dyDescent="0.25">
      <c r="A3490" s="21">
        <v>3500</v>
      </c>
      <c r="B3490" t="s">
        <v>6454</v>
      </c>
      <c r="C3490" t="s">
        <v>6455</v>
      </c>
      <c r="D3490">
        <v>0.46046100000000001</v>
      </c>
      <c r="E3490">
        <v>1.2</v>
      </c>
    </row>
    <row r="3491" spans="1:5" x14ac:dyDescent="0.25">
      <c r="A3491" s="21">
        <v>3501</v>
      </c>
      <c r="B3491" t="s">
        <v>6456</v>
      </c>
      <c r="C3491" t="s">
        <v>6457</v>
      </c>
      <c r="D3491">
        <v>0.45948099999999997</v>
      </c>
      <c r="E3491">
        <v>1.2</v>
      </c>
    </row>
    <row r="3492" spans="1:5" x14ac:dyDescent="0.25">
      <c r="A3492" s="21">
        <v>3502</v>
      </c>
      <c r="B3492" t="s">
        <v>6458</v>
      </c>
      <c r="C3492" t="s">
        <v>6459</v>
      </c>
      <c r="D3492">
        <v>1817.68</v>
      </c>
      <c r="E3492">
        <v>3.6</v>
      </c>
    </row>
    <row r="3493" spans="1:5" x14ac:dyDescent="0.25">
      <c r="A3493" s="21">
        <v>3503</v>
      </c>
      <c r="B3493" t="s">
        <v>6460</v>
      </c>
      <c r="C3493" t="s">
        <v>6461</v>
      </c>
      <c r="D3493">
        <v>6.43847E-3</v>
      </c>
      <c r="E3493">
        <v>0.5</v>
      </c>
    </row>
    <row r="3494" spans="1:5" x14ac:dyDescent="0.25">
      <c r="A3494" s="21">
        <v>3504</v>
      </c>
      <c r="B3494" t="s">
        <v>6462</v>
      </c>
      <c r="C3494" t="s">
        <v>5759</v>
      </c>
      <c r="D3494">
        <v>0.86739999999999995</v>
      </c>
      <c r="E3494">
        <v>-24.3</v>
      </c>
    </row>
    <row r="3495" spans="1:5" x14ac:dyDescent="0.25">
      <c r="A3495" s="21">
        <v>3505</v>
      </c>
      <c r="B3495" t="s">
        <v>6463</v>
      </c>
      <c r="C3495" t="s">
        <v>6230</v>
      </c>
      <c r="D3495">
        <v>65.98</v>
      </c>
      <c r="E3495">
        <v>-34</v>
      </c>
    </row>
    <row r="3496" spans="1:5" x14ac:dyDescent="0.25">
      <c r="A3496" s="21">
        <v>3506</v>
      </c>
      <c r="B3496" t="s">
        <v>6464</v>
      </c>
      <c r="C3496" t="s">
        <v>6465</v>
      </c>
      <c r="D3496">
        <v>5.0019999999999999E-5</v>
      </c>
      <c r="E3496">
        <v>-50</v>
      </c>
    </row>
    <row r="3497" spans="1:5" x14ac:dyDescent="0.25">
      <c r="A3497" s="21">
        <v>3507</v>
      </c>
      <c r="B3497" t="s">
        <v>6466</v>
      </c>
      <c r="C3497" t="s">
        <v>6467</v>
      </c>
      <c r="D3497">
        <v>0.10532900000000001</v>
      </c>
      <c r="E3497">
        <v>-4.8</v>
      </c>
    </row>
    <row r="3498" spans="1:5" x14ac:dyDescent="0.25">
      <c r="A3498" s="21">
        <v>3508</v>
      </c>
      <c r="B3498" t="s">
        <v>6468</v>
      </c>
      <c r="C3498" t="s">
        <v>6469</v>
      </c>
      <c r="D3498">
        <v>1.213038E-2</v>
      </c>
      <c r="E3498">
        <v>0</v>
      </c>
    </row>
    <row r="3499" spans="1:5" x14ac:dyDescent="0.25">
      <c r="A3499" s="21">
        <v>3509</v>
      </c>
      <c r="B3499" t="s">
        <v>6470</v>
      </c>
      <c r="C3499" t="s">
        <v>6471</v>
      </c>
      <c r="D3499">
        <v>10.119999999999999</v>
      </c>
      <c r="E3499">
        <v>0</v>
      </c>
    </row>
    <row r="3500" spans="1:5" x14ac:dyDescent="0.25">
      <c r="A3500" s="21">
        <v>3510</v>
      </c>
      <c r="B3500" t="s">
        <v>6472</v>
      </c>
      <c r="C3500" t="s">
        <v>6473</v>
      </c>
      <c r="D3500">
        <v>2.783712E-2</v>
      </c>
      <c r="E3500">
        <v>38.9</v>
      </c>
    </row>
    <row r="3501" spans="1:5" x14ac:dyDescent="0.25">
      <c r="A3501" s="21">
        <v>3511</v>
      </c>
      <c r="B3501" t="s">
        <v>6474</v>
      </c>
      <c r="C3501" t="s">
        <v>6475</v>
      </c>
      <c r="D3501">
        <v>0.344134</v>
      </c>
      <c r="E3501">
        <v>-1.4</v>
      </c>
    </row>
    <row r="3502" spans="1:5" x14ac:dyDescent="0.25">
      <c r="A3502" s="21">
        <v>3512</v>
      </c>
      <c r="B3502" t="s">
        <v>6476</v>
      </c>
      <c r="C3502" t="s">
        <v>6475</v>
      </c>
      <c r="D3502">
        <v>5.5306000000000001E-3</v>
      </c>
      <c r="E3502">
        <v>0</v>
      </c>
    </row>
    <row r="3503" spans="1:5" x14ac:dyDescent="0.25">
      <c r="A3503" s="21">
        <v>3513</v>
      </c>
      <c r="B3503" t="s">
        <v>6477</v>
      </c>
      <c r="C3503" t="s">
        <v>6478</v>
      </c>
      <c r="D3503">
        <v>0.174428</v>
      </c>
      <c r="E3503">
        <v>-47.5</v>
      </c>
    </row>
    <row r="3504" spans="1:5" x14ac:dyDescent="0.25">
      <c r="A3504" s="21">
        <v>3514</v>
      </c>
      <c r="B3504" t="s">
        <v>6479</v>
      </c>
      <c r="C3504" t="s">
        <v>6480</v>
      </c>
      <c r="D3504">
        <v>240.38</v>
      </c>
      <c r="E3504">
        <v>0</v>
      </c>
    </row>
    <row r="3505" spans="1:5" x14ac:dyDescent="0.25">
      <c r="A3505" s="21">
        <v>3515</v>
      </c>
      <c r="B3505" t="s">
        <v>6481</v>
      </c>
      <c r="C3505" t="s">
        <v>6482</v>
      </c>
      <c r="D3505">
        <v>0.23425599999999999</v>
      </c>
      <c r="E3505">
        <v>1.9</v>
      </c>
    </row>
    <row r="3506" spans="1:5" x14ac:dyDescent="0.25">
      <c r="A3506" s="21">
        <v>3516</v>
      </c>
      <c r="B3506" t="s">
        <v>6483</v>
      </c>
      <c r="C3506" t="s">
        <v>6484</v>
      </c>
      <c r="D3506">
        <v>281.95</v>
      </c>
      <c r="E3506">
        <v>15.1</v>
      </c>
    </row>
    <row r="3507" spans="1:5" x14ac:dyDescent="0.25">
      <c r="A3507" s="21">
        <v>3517</v>
      </c>
      <c r="B3507" t="s">
        <v>6485</v>
      </c>
      <c r="C3507" t="s">
        <v>6486</v>
      </c>
      <c r="D3507">
        <v>4.8771500000000002E-2</v>
      </c>
      <c r="E3507">
        <v>3.2</v>
      </c>
    </row>
    <row r="3508" spans="1:5" x14ac:dyDescent="0.25">
      <c r="A3508" s="21">
        <v>3518</v>
      </c>
      <c r="B3508" t="s">
        <v>6487</v>
      </c>
      <c r="C3508" t="s">
        <v>6488</v>
      </c>
      <c r="D3508">
        <v>315.08999999999997</v>
      </c>
      <c r="E3508">
        <v>5.6</v>
      </c>
    </row>
    <row r="3509" spans="1:5" x14ac:dyDescent="0.25">
      <c r="A3509" s="21">
        <v>3519</v>
      </c>
      <c r="B3509" t="s">
        <v>6489</v>
      </c>
      <c r="C3509" t="s">
        <v>6490</v>
      </c>
      <c r="D3509">
        <v>0.40439900000000001</v>
      </c>
      <c r="E3509">
        <v>0</v>
      </c>
    </row>
    <row r="3510" spans="1:5" x14ac:dyDescent="0.25">
      <c r="A3510" s="21">
        <v>3520</v>
      </c>
      <c r="B3510" t="s">
        <v>6491</v>
      </c>
      <c r="C3510" t="s">
        <v>6492</v>
      </c>
      <c r="D3510">
        <v>7.1574589999999993E-2</v>
      </c>
      <c r="E3510">
        <v>0</v>
      </c>
    </row>
    <row r="3511" spans="1:5" x14ac:dyDescent="0.25">
      <c r="A3511" s="21">
        <v>3521</v>
      </c>
      <c r="B3511" t="s">
        <v>6493</v>
      </c>
      <c r="C3511" t="s">
        <v>6494</v>
      </c>
      <c r="D3511">
        <v>0.85062599999999999</v>
      </c>
      <c r="E3511">
        <v>-14.5</v>
      </c>
    </row>
    <row r="3512" spans="1:5" x14ac:dyDescent="0.25">
      <c r="A3512" s="21">
        <v>3522</v>
      </c>
      <c r="B3512" t="s">
        <v>6495</v>
      </c>
      <c r="C3512" t="s">
        <v>6496</v>
      </c>
      <c r="D3512">
        <v>1.55</v>
      </c>
      <c r="E3512">
        <v>0</v>
      </c>
    </row>
    <row r="3513" spans="1:5" x14ac:dyDescent="0.25">
      <c r="A3513" s="21">
        <v>3523</v>
      </c>
      <c r="B3513" t="s">
        <v>6497</v>
      </c>
      <c r="C3513" t="s">
        <v>2463</v>
      </c>
      <c r="D3513">
        <v>0.961422</v>
      </c>
      <c r="E3513">
        <v>-2.1</v>
      </c>
    </row>
    <row r="3514" spans="1:5" x14ac:dyDescent="0.25">
      <c r="A3514" s="21">
        <v>3524</v>
      </c>
      <c r="B3514" t="s">
        <v>6498</v>
      </c>
      <c r="C3514" t="s">
        <v>6499</v>
      </c>
      <c r="D3514">
        <v>62.16</v>
      </c>
      <c r="E3514">
        <v>0</v>
      </c>
    </row>
    <row r="3515" spans="1:5" x14ac:dyDescent="0.25">
      <c r="A3515" s="21">
        <v>3525</v>
      </c>
      <c r="B3515" t="s">
        <v>6500</v>
      </c>
      <c r="C3515" t="s">
        <v>6501</v>
      </c>
      <c r="D3515">
        <v>3.701E-5</v>
      </c>
      <c r="E3515">
        <v>0</v>
      </c>
    </row>
    <row r="3516" spans="1:5" x14ac:dyDescent="0.25">
      <c r="A3516" s="21">
        <v>3526</v>
      </c>
      <c r="B3516" t="s">
        <v>6502</v>
      </c>
      <c r="C3516" t="s">
        <v>6503</v>
      </c>
      <c r="D3516">
        <v>3.46</v>
      </c>
      <c r="E3516">
        <v>-4.5999999999999996</v>
      </c>
    </row>
    <row r="3517" spans="1:5" x14ac:dyDescent="0.25">
      <c r="A3517" s="21">
        <v>3527</v>
      </c>
      <c r="B3517" t="s">
        <v>6504</v>
      </c>
      <c r="C3517" t="s">
        <v>6505</v>
      </c>
      <c r="D3517">
        <v>4.6900000000000004</v>
      </c>
      <c r="E3517">
        <v>-3.9</v>
      </c>
    </row>
    <row r="3518" spans="1:5" x14ac:dyDescent="0.25">
      <c r="A3518" s="21">
        <v>3528</v>
      </c>
      <c r="B3518" t="s">
        <v>6506</v>
      </c>
      <c r="C3518" t="s">
        <v>4606</v>
      </c>
      <c r="D3518">
        <v>42.96</v>
      </c>
      <c r="E3518">
        <v>-8.3000000000000007</v>
      </c>
    </row>
    <row r="3519" spans="1:5" x14ac:dyDescent="0.25">
      <c r="A3519" s="21">
        <v>3529</v>
      </c>
      <c r="B3519" t="s">
        <v>6507</v>
      </c>
      <c r="C3519" t="s">
        <v>6508</v>
      </c>
      <c r="D3519">
        <v>3.69</v>
      </c>
      <c r="E3519">
        <v>0</v>
      </c>
    </row>
    <row r="3520" spans="1:5" x14ac:dyDescent="0.25">
      <c r="A3520" s="21">
        <v>3530</v>
      </c>
      <c r="B3520" t="s">
        <v>6509</v>
      </c>
      <c r="C3520" t="s">
        <v>6510</v>
      </c>
      <c r="D3520">
        <v>2</v>
      </c>
      <c r="E3520">
        <v>0</v>
      </c>
    </row>
    <row r="3521" spans="1:5" x14ac:dyDescent="0.25">
      <c r="A3521" s="21">
        <v>3531</v>
      </c>
      <c r="B3521" t="s">
        <v>6511</v>
      </c>
      <c r="C3521" t="s">
        <v>6512</v>
      </c>
      <c r="D3521">
        <v>1.05</v>
      </c>
      <c r="E3521">
        <v>-4.9000000000000004</v>
      </c>
    </row>
    <row r="3522" spans="1:5" x14ac:dyDescent="0.25">
      <c r="A3522" s="21">
        <v>3532</v>
      </c>
      <c r="B3522" t="s">
        <v>6513</v>
      </c>
      <c r="C3522" t="s">
        <v>6514</v>
      </c>
      <c r="D3522">
        <v>39.43</v>
      </c>
      <c r="E3522">
        <v>1.5</v>
      </c>
    </row>
    <row r="3523" spans="1:5" x14ac:dyDescent="0.25">
      <c r="A3523" s="21">
        <v>3533</v>
      </c>
      <c r="B3523" t="s">
        <v>6515</v>
      </c>
      <c r="C3523" t="s">
        <v>6516</v>
      </c>
      <c r="D3523">
        <v>0.12317500000000001</v>
      </c>
      <c r="E3523">
        <v>-26</v>
      </c>
    </row>
    <row r="3524" spans="1:5" x14ac:dyDescent="0.25">
      <c r="A3524" s="21">
        <v>3534</v>
      </c>
      <c r="B3524" t="s">
        <v>6517</v>
      </c>
      <c r="C3524" t="s">
        <v>6518</v>
      </c>
      <c r="D3524">
        <v>1915.82</v>
      </c>
      <c r="E3524">
        <v>4</v>
      </c>
    </row>
    <row r="3525" spans="1:5" x14ac:dyDescent="0.25">
      <c r="A3525" s="21">
        <v>3535</v>
      </c>
      <c r="B3525" t="s">
        <v>6519</v>
      </c>
      <c r="C3525" t="s">
        <v>6520</v>
      </c>
      <c r="D3525">
        <v>1.54</v>
      </c>
      <c r="E3525">
        <v>1.1000000000000001</v>
      </c>
    </row>
    <row r="3526" spans="1:5" x14ac:dyDescent="0.25">
      <c r="A3526" s="21">
        <v>3536</v>
      </c>
      <c r="B3526" t="s">
        <v>6521</v>
      </c>
      <c r="C3526" t="s">
        <v>6522</v>
      </c>
      <c r="D3526">
        <v>4.3596660000000002E-2</v>
      </c>
      <c r="E3526">
        <v>3.1</v>
      </c>
    </row>
    <row r="3527" spans="1:5" x14ac:dyDescent="0.25">
      <c r="A3527" s="21">
        <v>3537</v>
      </c>
      <c r="B3527" t="s">
        <v>6523</v>
      </c>
      <c r="C3527" t="s">
        <v>6524</v>
      </c>
      <c r="D3527">
        <v>0.39709899999999998</v>
      </c>
      <c r="E3527">
        <v>-2.5</v>
      </c>
    </row>
    <row r="3528" spans="1:5" x14ac:dyDescent="0.25">
      <c r="A3528" s="21">
        <v>3538</v>
      </c>
      <c r="B3528" t="s">
        <v>6525</v>
      </c>
      <c r="C3528" t="s">
        <v>6526</v>
      </c>
      <c r="D3528">
        <v>130.33000000000001</v>
      </c>
      <c r="E3528">
        <v>-0.6</v>
      </c>
    </row>
    <row r="3529" spans="1:5" x14ac:dyDescent="0.25">
      <c r="A3529" s="21">
        <v>3539</v>
      </c>
      <c r="B3529" t="s">
        <v>6527</v>
      </c>
      <c r="C3529" t="s">
        <v>2432</v>
      </c>
      <c r="D3529">
        <v>1.0338000000000001E-3</v>
      </c>
      <c r="E3529">
        <v>31.9</v>
      </c>
    </row>
    <row r="3530" spans="1:5" x14ac:dyDescent="0.25">
      <c r="A3530" s="21">
        <v>3540</v>
      </c>
      <c r="B3530" t="s">
        <v>6528</v>
      </c>
      <c r="C3530" t="s">
        <v>6528</v>
      </c>
      <c r="D3530">
        <v>1E-8</v>
      </c>
      <c r="E3530">
        <v>15.5</v>
      </c>
    </row>
    <row r="3531" spans="1:5" x14ac:dyDescent="0.25">
      <c r="A3531" s="21">
        <v>3541</v>
      </c>
      <c r="B3531" t="s">
        <v>6529</v>
      </c>
      <c r="C3531" t="s">
        <v>6530</v>
      </c>
      <c r="D3531">
        <v>7.15</v>
      </c>
      <c r="E3531">
        <v>2.2999999999999998</v>
      </c>
    </row>
    <row r="3532" spans="1:5" x14ac:dyDescent="0.25">
      <c r="A3532" s="21">
        <v>3542</v>
      </c>
      <c r="B3532" t="s">
        <v>6531</v>
      </c>
      <c r="C3532" t="s">
        <v>2012</v>
      </c>
      <c r="D3532">
        <v>7.5061099999999999E-3</v>
      </c>
      <c r="E3532">
        <v>0</v>
      </c>
    </row>
    <row r="3533" spans="1:5" x14ac:dyDescent="0.25">
      <c r="A3533" s="21">
        <v>3543</v>
      </c>
      <c r="B3533" t="s">
        <v>6532</v>
      </c>
      <c r="C3533" t="s">
        <v>2936</v>
      </c>
      <c r="D3533">
        <v>66.709999999999994</v>
      </c>
      <c r="E3533">
        <v>18.2</v>
      </c>
    </row>
    <row r="3534" spans="1:5" x14ac:dyDescent="0.25">
      <c r="A3534" s="21">
        <v>3544</v>
      </c>
      <c r="B3534" t="s">
        <v>6533</v>
      </c>
      <c r="C3534" t="s">
        <v>6534</v>
      </c>
      <c r="D3534">
        <v>3.89</v>
      </c>
      <c r="E3534">
        <v>1.1000000000000001</v>
      </c>
    </row>
    <row r="3535" spans="1:5" x14ac:dyDescent="0.25">
      <c r="A3535" s="21">
        <v>3545</v>
      </c>
      <c r="B3535" t="s">
        <v>6535</v>
      </c>
      <c r="C3535" t="s">
        <v>6536</v>
      </c>
      <c r="D3535">
        <v>1</v>
      </c>
      <c r="E3535">
        <v>1</v>
      </c>
    </row>
    <row r="3536" spans="1:5" x14ac:dyDescent="0.25">
      <c r="A3536" s="21">
        <v>3546</v>
      </c>
      <c r="B3536" t="s">
        <v>6537</v>
      </c>
      <c r="C3536" t="s">
        <v>6538</v>
      </c>
      <c r="D3536">
        <v>1741.22</v>
      </c>
      <c r="E3536">
        <v>-0.4</v>
      </c>
    </row>
    <row r="3537" spans="1:5" x14ac:dyDescent="0.25">
      <c r="A3537" s="21">
        <v>3547</v>
      </c>
      <c r="B3537" t="s">
        <v>6539</v>
      </c>
      <c r="C3537" t="s">
        <v>2811</v>
      </c>
      <c r="D3537">
        <v>0.16463700000000001</v>
      </c>
      <c r="E3537">
        <v>0.2</v>
      </c>
    </row>
    <row r="3538" spans="1:5" x14ac:dyDescent="0.25">
      <c r="A3538" s="21">
        <v>3548</v>
      </c>
      <c r="B3538" t="s">
        <v>6540</v>
      </c>
      <c r="C3538" t="s">
        <v>6541</v>
      </c>
      <c r="D3538">
        <v>8.1213900000000006E-2</v>
      </c>
      <c r="E3538">
        <v>-4.2</v>
      </c>
    </row>
    <row r="3539" spans="1:5" x14ac:dyDescent="0.25">
      <c r="A3539" s="21">
        <v>3549</v>
      </c>
      <c r="B3539" t="s">
        <v>6542</v>
      </c>
      <c r="C3539" t="s">
        <v>6543</v>
      </c>
      <c r="D3539">
        <v>0.25253999999999999</v>
      </c>
      <c r="E3539">
        <v>0</v>
      </c>
    </row>
    <row r="3540" spans="1:5" x14ac:dyDescent="0.25">
      <c r="A3540" s="21">
        <v>3550</v>
      </c>
      <c r="B3540" t="s">
        <v>6544</v>
      </c>
      <c r="C3540" t="s">
        <v>6545</v>
      </c>
      <c r="D3540">
        <v>2.917E-5</v>
      </c>
      <c r="E3540">
        <v>4.4000000000000004</v>
      </c>
    </row>
    <row r="3541" spans="1:5" x14ac:dyDescent="0.25">
      <c r="A3541" s="21">
        <v>3551</v>
      </c>
      <c r="B3541" t="s">
        <v>6546</v>
      </c>
      <c r="C3541" t="s">
        <v>6547</v>
      </c>
      <c r="D3541">
        <v>5.2</v>
      </c>
      <c r="E3541">
        <v>-4.8</v>
      </c>
    </row>
    <row r="3542" spans="1:5" x14ac:dyDescent="0.25">
      <c r="A3542" s="21">
        <v>3552</v>
      </c>
      <c r="B3542" t="s">
        <v>6548</v>
      </c>
      <c r="C3542" t="s">
        <v>6549</v>
      </c>
      <c r="D3542">
        <v>0.499662</v>
      </c>
      <c r="E3542">
        <v>-3.1</v>
      </c>
    </row>
    <row r="3543" spans="1:5" x14ac:dyDescent="0.25">
      <c r="A3543" s="21">
        <v>3553</v>
      </c>
      <c r="B3543" t="s">
        <v>6550</v>
      </c>
      <c r="C3543" t="s">
        <v>6551</v>
      </c>
      <c r="D3543">
        <v>9.34</v>
      </c>
      <c r="E3543">
        <v>-6.6</v>
      </c>
    </row>
    <row r="3544" spans="1:5" x14ac:dyDescent="0.25">
      <c r="A3544" s="21">
        <v>3554</v>
      </c>
      <c r="B3544" t="s">
        <v>6552</v>
      </c>
      <c r="C3544" t="s">
        <v>6553</v>
      </c>
      <c r="D3544">
        <v>8.5541710000000007E-2</v>
      </c>
      <c r="E3544">
        <v>0</v>
      </c>
    </row>
    <row r="3545" spans="1:5" x14ac:dyDescent="0.25">
      <c r="A3545" s="21">
        <v>3555</v>
      </c>
      <c r="B3545" t="s">
        <v>6554</v>
      </c>
      <c r="C3545" t="s">
        <v>6555</v>
      </c>
      <c r="D3545">
        <v>3.28</v>
      </c>
      <c r="E3545">
        <v>0</v>
      </c>
    </row>
    <row r="3546" spans="1:5" x14ac:dyDescent="0.25">
      <c r="A3546" s="21">
        <v>3556</v>
      </c>
      <c r="B3546" t="s">
        <v>6556</v>
      </c>
      <c r="C3546" t="s">
        <v>6557</v>
      </c>
      <c r="D3546">
        <v>0.108555</v>
      </c>
      <c r="E3546">
        <v>0</v>
      </c>
    </row>
    <row r="3547" spans="1:5" x14ac:dyDescent="0.25">
      <c r="A3547" s="21">
        <v>3557</v>
      </c>
      <c r="B3547" t="s">
        <v>6558</v>
      </c>
      <c r="C3547" t="s">
        <v>6559</v>
      </c>
      <c r="D3547">
        <v>0.44641999999999998</v>
      </c>
      <c r="E3547">
        <v>-18.3</v>
      </c>
    </row>
    <row r="3548" spans="1:5" x14ac:dyDescent="0.25">
      <c r="A3548" s="21">
        <v>3558</v>
      </c>
      <c r="B3548" t="s">
        <v>6560</v>
      </c>
      <c r="C3548" t="s">
        <v>6561</v>
      </c>
      <c r="D3548">
        <v>0.36248399999999997</v>
      </c>
      <c r="E3548">
        <v>-3.5</v>
      </c>
    </row>
    <row r="3549" spans="1:5" x14ac:dyDescent="0.25">
      <c r="A3549" s="21">
        <v>3559</v>
      </c>
      <c r="B3549" t="s">
        <v>6562</v>
      </c>
      <c r="C3549" t="s">
        <v>6563</v>
      </c>
      <c r="D3549">
        <v>16.809999999999999</v>
      </c>
      <c r="E3549">
        <v>3.6</v>
      </c>
    </row>
    <row r="3550" spans="1:5" x14ac:dyDescent="0.25">
      <c r="A3550" s="21">
        <v>3560</v>
      </c>
      <c r="B3550" t="s">
        <v>6564</v>
      </c>
      <c r="C3550" t="s">
        <v>6565</v>
      </c>
      <c r="D3550">
        <v>2.14</v>
      </c>
      <c r="E3550">
        <v>10.9</v>
      </c>
    </row>
    <row r="3551" spans="1:5" x14ac:dyDescent="0.25">
      <c r="A3551" s="21">
        <v>3561</v>
      </c>
      <c r="B3551" t="s">
        <v>6566</v>
      </c>
      <c r="C3551" t="s">
        <v>6566</v>
      </c>
      <c r="D3551">
        <v>0.13077800000000001</v>
      </c>
      <c r="E3551">
        <v>-8.1999999999999993</v>
      </c>
    </row>
    <row r="3552" spans="1:5" x14ac:dyDescent="0.25">
      <c r="A3552" s="21">
        <v>3562</v>
      </c>
      <c r="B3552" t="s">
        <v>6567</v>
      </c>
      <c r="C3552" t="s">
        <v>6568</v>
      </c>
      <c r="D3552">
        <v>3.6974710000000001E-2</v>
      </c>
      <c r="E3552">
        <v>0</v>
      </c>
    </row>
    <row r="3553" spans="1:5" x14ac:dyDescent="0.25">
      <c r="A3553" s="21">
        <v>3563</v>
      </c>
      <c r="B3553" t="s">
        <v>6569</v>
      </c>
      <c r="C3553" t="s">
        <v>1858</v>
      </c>
      <c r="D3553">
        <v>38.39</v>
      </c>
      <c r="E3553">
        <v>3.9</v>
      </c>
    </row>
    <row r="3554" spans="1:5" x14ac:dyDescent="0.25">
      <c r="A3554" s="21">
        <v>3564</v>
      </c>
      <c r="B3554" t="s">
        <v>6570</v>
      </c>
      <c r="C3554" t="s">
        <v>6571</v>
      </c>
      <c r="D3554">
        <v>2.0416750000000001E-2</v>
      </c>
      <c r="E3554">
        <v>-0.3</v>
      </c>
    </row>
    <row r="3555" spans="1:5" x14ac:dyDescent="0.25">
      <c r="A3555" s="21">
        <v>3565</v>
      </c>
      <c r="B3555" t="s">
        <v>6572</v>
      </c>
      <c r="C3555" t="s">
        <v>6573</v>
      </c>
      <c r="D3555">
        <v>1.31</v>
      </c>
      <c r="E3555">
        <v>3.2</v>
      </c>
    </row>
    <row r="3556" spans="1:5" x14ac:dyDescent="0.25">
      <c r="A3556" s="21">
        <v>3566</v>
      </c>
      <c r="B3556" t="s">
        <v>6574</v>
      </c>
      <c r="C3556" t="s">
        <v>6575</v>
      </c>
      <c r="D3556">
        <v>1177.97</v>
      </c>
      <c r="E3556">
        <v>0</v>
      </c>
    </row>
    <row r="3557" spans="1:5" x14ac:dyDescent="0.25">
      <c r="A3557" s="21">
        <v>3567</v>
      </c>
      <c r="B3557" t="s">
        <v>6576</v>
      </c>
      <c r="C3557" t="s">
        <v>6577</v>
      </c>
      <c r="D3557">
        <v>2.0306330000000001E-2</v>
      </c>
      <c r="E3557">
        <v>0</v>
      </c>
    </row>
    <row r="3558" spans="1:5" x14ac:dyDescent="0.25">
      <c r="A3558" s="21">
        <v>3568</v>
      </c>
      <c r="B3558" t="s">
        <v>6578</v>
      </c>
      <c r="C3558" t="s">
        <v>6579</v>
      </c>
      <c r="D3558">
        <v>3.91</v>
      </c>
      <c r="E3558">
        <v>0.1</v>
      </c>
    </row>
    <row r="3559" spans="1:5" x14ac:dyDescent="0.25">
      <c r="A3559" s="21">
        <v>3569</v>
      </c>
      <c r="B3559" t="s">
        <v>6580</v>
      </c>
      <c r="C3559" t="s">
        <v>6581</v>
      </c>
      <c r="D3559">
        <v>0.22347</v>
      </c>
      <c r="E3559">
        <v>-7.1</v>
      </c>
    </row>
    <row r="3560" spans="1:5" x14ac:dyDescent="0.25">
      <c r="A3560" s="21">
        <v>3570</v>
      </c>
      <c r="B3560" t="s">
        <v>6582</v>
      </c>
      <c r="C3560" t="s">
        <v>6583</v>
      </c>
      <c r="D3560">
        <v>51139</v>
      </c>
      <c r="E3560">
        <v>-16.2</v>
      </c>
    </row>
    <row r="3561" spans="1:5" x14ac:dyDescent="0.25">
      <c r="A3561" s="21">
        <v>3571</v>
      </c>
      <c r="B3561" t="s">
        <v>6584</v>
      </c>
      <c r="C3561" t="s">
        <v>6585</v>
      </c>
      <c r="D3561">
        <v>4.32</v>
      </c>
      <c r="E3561">
        <v>-2.8</v>
      </c>
    </row>
    <row r="3562" spans="1:5" x14ac:dyDescent="0.25">
      <c r="A3562" s="21">
        <v>3572</v>
      </c>
      <c r="B3562" t="s">
        <v>6586</v>
      </c>
      <c r="C3562" t="s">
        <v>6587</v>
      </c>
      <c r="D3562">
        <v>0.159695</v>
      </c>
      <c r="E3562">
        <v>-4.5</v>
      </c>
    </row>
    <row r="3563" spans="1:5" x14ac:dyDescent="0.25">
      <c r="A3563" s="21">
        <v>3573</v>
      </c>
      <c r="B3563" t="s">
        <v>6588</v>
      </c>
      <c r="C3563" t="s">
        <v>6589</v>
      </c>
      <c r="D3563">
        <v>2.3856760000000001E-2</v>
      </c>
      <c r="E3563">
        <v>-1.9</v>
      </c>
    </row>
    <row r="3564" spans="1:5" x14ac:dyDescent="0.25">
      <c r="A3564" s="21">
        <v>3574</v>
      </c>
      <c r="B3564" t="s">
        <v>6590</v>
      </c>
      <c r="C3564" t="s">
        <v>6591</v>
      </c>
      <c r="D3564">
        <v>6.8759890000000004E-2</v>
      </c>
      <c r="E3564">
        <v>-6.7</v>
      </c>
    </row>
    <row r="3565" spans="1:5" x14ac:dyDescent="0.25">
      <c r="A3565" s="21">
        <v>3575</v>
      </c>
      <c r="B3565" t="s">
        <v>6592</v>
      </c>
      <c r="C3565" t="s">
        <v>6593</v>
      </c>
      <c r="D3565">
        <v>0.72735300000000003</v>
      </c>
      <c r="E3565">
        <v>6.7</v>
      </c>
    </row>
    <row r="3566" spans="1:5" x14ac:dyDescent="0.25">
      <c r="A3566" s="21">
        <v>3576</v>
      </c>
      <c r="B3566" t="s">
        <v>6594</v>
      </c>
      <c r="C3566" t="s">
        <v>6595</v>
      </c>
      <c r="D3566">
        <v>2.0258310000000002E-2</v>
      </c>
      <c r="E3566">
        <v>-0.6</v>
      </c>
    </row>
    <row r="3567" spans="1:5" x14ac:dyDescent="0.25">
      <c r="A3567" s="21">
        <v>3577</v>
      </c>
      <c r="B3567" t="s">
        <v>6596</v>
      </c>
      <c r="C3567" t="s">
        <v>6597</v>
      </c>
      <c r="D3567">
        <v>1.144176E-2</v>
      </c>
      <c r="E3567">
        <v>-0.2</v>
      </c>
    </row>
    <row r="3568" spans="1:5" x14ac:dyDescent="0.25">
      <c r="A3568" s="21">
        <v>3578</v>
      </c>
      <c r="B3568" t="s">
        <v>6598</v>
      </c>
      <c r="C3568" t="s">
        <v>6599</v>
      </c>
      <c r="D3568">
        <v>10.77</v>
      </c>
      <c r="E3568">
        <v>2.6</v>
      </c>
    </row>
    <row r="3569" spans="1:5" x14ac:dyDescent="0.25">
      <c r="A3569" s="21">
        <v>3579</v>
      </c>
      <c r="B3569" t="s">
        <v>6600</v>
      </c>
      <c r="C3569" t="s">
        <v>6601</v>
      </c>
      <c r="D3569">
        <v>0.57561600000000002</v>
      </c>
      <c r="E3569">
        <v>3</v>
      </c>
    </row>
    <row r="3570" spans="1:5" x14ac:dyDescent="0.25">
      <c r="A3570" s="21">
        <v>3580</v>
      </c>
      <c r="B3570" t="s">
        <v>6602</v>
      </c>
      <c r="C3570" t="s">
        <v>6603</v>
      </c>
      <c r="D3570">
        <v>36.47</v>
      </c>
      <c r="E3570">
        <v>4.7</v>
      </c>
    </row>
    <row r="3571" spans="1:5" x14ac:dyDescent="0.25">
      <c r="A3571" s="21">
        <v>3581</v>
      </c>
      <c r="B3571" t="s">
        <v>6604</v>
      </c>
      <c r="C3571" t="s">
        <v>6605</v>
      </c>
      <c r="D3571">
        <v>3.88</v>
      </c>
      <c r="E3571">
        <v>28.9</v>
      </c>
    </row>
    <row r="3572" spans="1:5" x14ac:dyDescent="0.25">
      <c r="A3572" s="21">
        <v>3582</v>
      </c>
      <c r="B3572" t="s">
        <v>6606</v>
      </c>
      <c r="C3572" t="s">
        <v>6607</v>
      </c>
      <c r="D3572">
        <v>2.02696E-3</v>
      </c>
      <c r="E3572">
        <v>0</v>
      </c>
    </row>
    <row r="3573" spans="1:5" x14ac:dyDescent="0.25">
      <c r="A3573" s="21">
        <v>3583</v>
      </c>
      <c r="B3573" t="s">
        <v>6608</v>
      </c>
      <c r="C3573" t="s">
        <v>2202</v>
      </c>
      <c r="D3573">
        <v>4.2636819999999999E-2</v>
      </c>
      <c r="E3573">
        <v>0</v>
      </c>
    </row>
    <row r="3574" spans="1:5" x14ac:dyDescent="0.25">
      <c r="A3574" s="21">
        <v>3584</v>
      </c>
      <c r="B3574" t="s">
        <v>6609</v>
      </c>
      <c r="C3574" t="s">
        <v>6610</v>
      </c>
      <c r="D3574">
        <v>2.7776E-4</v>
      </c>
      <c r="E3574">
        <v>81.099999999999994</v>
      </c>
    </row>
    <row r="3575" spans="1:5" x14ac:dyDescent="0.25">
      <c r="A3575" s="21">
        <v>3585</v>
      </c>
      <c r="B3575" t="s">
        <v>6611</v>
      </c>
      <c r="C3575" t="s">
        <v>6612</v>
      </c>
      <c r="D3575">
        <v>3.7057319999999998E-2</v>
      </c>
      <c r="E3575">
        <v>0</v>
      </c>
    </row>
    <row r="3576" spans="1:5" x14ac:dyDescent="0.25">
      <c r="A3576" s="21">
        <v>3586</v>
      </c>
      <c r="B3576" t="s">
        <v>6613</v>
      </c>
      <c r="C3576" t="s">
        <v>6614</v>
      </c>
      <c r="D3576">
        <v>7.6086029999999999E-2</v>
      </c>
      <c r="E3576">
        <v>0</v>
      </c>
    </row>
    <row r="3577" spans="1:5" x14ac:dyDescent="0.25">
      <c r="A3577" s="21">
        <v>3587</v>
      </c>
      <c r="B3577" t="s">
        <v>6615</v>
      </c>
      <c r="C3577" t="s">
        <v>6616</v>
      </c>
      <c r="D3577">
        <v>0.33553699999999997</v>
      </c>
      <c r="E3577">
        <v>-8.6</v>
      </c>
    </row>
    <row r="3578" spans="1:5" x14ac:dyDescent="0.25">
      <c r="A3578" s="21">
        <v>3588</v>
      </c>
      <c r="B3578" t="s">
        <v>6617</v>
      </c>
      <c r="C3578" t="s">
        <v>3305</v>
      </c>
      <c r="D3578">
        <v>10.84</v>
      </c>
      <c r="E3578">
        <v>-2.7</v>
      </c>
    </row>
    <row r="3579" spans="1:5" x14ac:dyDescent="0.25">
      <c r="A3579" s="21">
        <v>3589</v>
      </c>
      <c r="B3579" t="s">
        <v>6618</v>
      </c>
      <c r="C3579" t="s">
        <v>6619</v>
      </c>
      <c r="D3579">
        <v>21.92</v>
      </c>
      <c r="E3579">
        <v>-3.2</v>
      </c>
    </row>
    <row r="3580" spans="1:5" x14ac:dyDescent="0.25">
      <c r="A3580" s="21">
        <v>3590</v>
      </c>
      <c r="B3580" t="s">
        <v>6620</v>
      </c>
      <c r="C3580" t="s">
        <v>6621</v>
      </c>
      <c r="D3580">
        <v>0.56615599999999999</v>
      </c>
      <c r="E3580">
        <v>-12.1</v>
      </c>
    </row>
    <row r="3581" spans="1:5" x14ac:dyDescent="0.25">
      <c r="A3581" s="21">
        <v>3591</v>
      </c>
      <c r="B3581" t="s">
        <v>6622</v>
      </c>
      <c r="C3581" t="s">
        <v>6623</v>
      </c>
      <c r="D3581">
        <v>412.71</v>
      </c>
      <c r="E3581">
        <v>3.1</v>
      </c>
    </row>
    <row r="3582" spans="1:5" x14ac:dyDescent="0.25">
      <c r="A3582" s="21">
        <v>3592</v>
      </c>
      <c r="B3582" t="s">
        <v>6624</v>
      </c>
      <c r="C3582" t="s">
        <v>3453</v>
      </c>
      <c r="D3582">
        <v>2407.15</v>
      </c>
      <c r="E3582">
        <v>6.1</v>
      </c>
    </row>
    <row r="3583" spans="1:5" x14ac:dyDescent="0.25">
      <c r="A3583" s="21">
        <v>3593</v>
      </c>
      <c r="B3583" t="s">
        <v>6625</v>
      </c>
      <c r="C3583" t="s">
        <v>6626</v>
      </c>
      <c r="D3583">
        <v>6.9777210000000006E-2</v>
      </c>
      <c r="E3583">
        <v>11.2</v>
      </c>
    </row>
    <row r="3584" spans="1:5" x14ac:dyDescent="0.25">
      <c r="A3584" s="21">
        <v>3594</v>
      </c>
      <c r="B3584" t="s">
        <v>6627</v>
      </c>
      <c r="C3584" t="s">
        <v>6628</v>
      </c>
      <c r="D3584">
        <v>7.3247480000000004E-2</v>
      </c>
      <c r="E3584">
        <v>32.6</v>
      </c>
    </row>
    <row r="3585" spans="1:5" x14ac:dyDescent="0.25">
      <c r="A3585" s="21">
        <v>3595</v>
      </c>
      <c r="B3585" t="s">
        <v>6629</v>
      </c>
      <c r="C3585" t="s">
        <v>5825</v>
      </c>
      <c r="D3585">
        <v>0.18614900000000001</v>
      </c>
      <c r="E3585">
        <v>0.4</v>
      </c>
    </row>
    <row r="3586" spans="1:5" x14ac:dyDescent="0.25">
      <c r="A3586" s="21">
        <v>3596</v>
      </c>
      <c r="B3586" t="s">
        <v>6630</v>
      </c>
      <c r="C3586" t="s">
        <v>5100</v>
      </c>
      <c r="D3586">
        <v>8.17</v>
      </c>
      <c r="E3586">
        <v>-10.9</v>
      </c>
    </row>
    <row r="3587" spans="1:5" x14ac:dyDescent="0.25">
      <c r="A3587" s="21">
        <v>3597</v>
      </c>
      <c r="B3587" t="s">
        <v>6631</v>
      </c>
      <c r="C3587" t="s">
        <v>6632</v>
      </c>
      <c r="D3587">
        <v>6.1011299999999997E-3</v>
      </c>
      <c r="E3587">
        <v>-12.7</v>
      </c>
    </row>
    <row r="3588" spans="1:5" x14ac:dyDescent="0.25">
      <c r="A3588" s="21">
        <v>3598</v>
      </c>
      <c r="B3588" t="s">
        <v>6633</v>
      </c>
      <c r="C3588" t="s">
        <v>6634</v>
      </c>
      <c r="D3588">
        <v>4.6365829999999997E-2</v>
      </c>
      <c r="E3588">
        <v>7</v>
      </c>
    </row>
    <row r="3589" spans="1:5" x14ac:dyDescent="0.25">
      <c r="A3589" s="21">
        <v>3599</v>
      </c>
      <c r="B3589" t="s">
        <v>6635</v>
      </c>
      <c r="C3589" t="s">
        <v>6636</v>
      </c>
      <c r="D3589">
        <v>1.49694E-3</v>
      </c>
      <c r="E3589">
        <v>0</v>
      </c>
    </row>
    <row r="3590" spans="1:5" x14ac:dyDescent="0.25">
      <c r="A3590" s="21">
        <v>3600</v>
      </c>
      <c r="B3590" t="s">
        <v>6637</v>
      </c>
      <c r="C3590" t="s">
        <v>3471</v>
      </c>
      <c r="D3590">
        <v>1.04</v>
      </c>
      <c r="E3590">
        <v>0</v>
      </c>
    </row>
    <row r="3591" spans="1:5" x14ac:dyDescent="0.25">
      <c r="A3591" s="21">
        <v>3601</v>
      </c>
      <c r="B3591" t="s">
        <v>6638</v>
      </c>
      <c r="C3591" t="s">
        <v>6639</v>
      </c>
      <c r="D3591">
        <v>2.27</v>
      </c>
      <c r="E3591">
        <v>-2.5</v>
      </c>
    </row>
    <row r="3592" spans="1:5" x14ac:dyDescent="0.25">
      <c r="A3592" s="21">
        <v>3602</v>
      </c>
      <c r="B3592" t="s">
        <v>6640</v>
      </c>
      <c r="C3592" t="s">
        <v>6641</v>
      </c>
      <c r="D3592">
        <v>5.0731119999999998E-2</v>
      </c>
      <c r="E3592">
        <v>-6.5</v>
      </c>
    </row>
    <row r="3593" spans="1:5" x14ac:dyDescent="0.25">
      <c r="A3593" s="21">
        <v>3603</v>
      </c>
      <c r="B3593" t="s">
        <v>6642</v>
      </c>
      <c r="C3593" t="s">
        <v>6643</v>
      </c>
      <c r="D3593">
        <v>1.72</v>
      </c>
      <c r="E3593">
        <v>6.9</v>
      </c>
    </row>
    <row r="3594" spans="1:5" x14ac:dyDescent="0.25">
      <c r="A3594" s="21">
        <v>3604</v>
      </c>
      <c r="B3594" t="s">
        <v>6644</v>
      </c>
      <c r="C3594" t="s">
        <v>6645</v>
      </c>
      <c r="D3594">
        <v>386.93</v>
      </c>
      <c r="E3594">
        <v>1.1000000000000001</v>
      </c>
    </row>
    <row r="3595" spans="1:5" x14ac:dyDescent="0.25">
      <c r="A3595" s="21">
        <v>3605</v>
      </c>
      <c r="B3595" t="s">
        <v>6646</v>
      </c>
      <c r="C3595" t="s">
        <v>6647</v>
      </c>
      <c r="D3595">
        <v>9.0366169999999996E-2</v>
      </c>
      <c r="E3595">
        <v>0</v>
      </c>
    </row>
    <row r="3596" spans="1:5" x14ac:dyDescent="0.25">
      <c r="A3596" s="21">
        <v>3606</v>
      </c>
      <c r="B3596" t="s">
        <v>6648</v>
      </c>
      <c r="C3596" t="s">
        <v>6649</v>
      </c>
      <c r="D3596">
        <v>0.12048399999999999</v>
      </c>
      <c r="E3596">
        <v>-13.2</v>
      </c>
    </row>
    <row r="3597" spans="1:5" x14ac:dyDescent="0.25">
      <c r="A3597" s="21">
        <v>3607</v>
      </c>
      <c r="B3597" t="s">
        <v>6650</v>
      </c>
      <c r="C3597" t="s">
        <v>6651</v>
      </c>
      <c r="D3597">
        <v>1.0021E-4</v>
      </c>
      <c r="E3597">
        <v>0</v>
      </c>
    </row>
    <row r="3598" spans="1:5" x14ac:dyDescent="0.25">
      <c r="A3598" s="21">
        <v>3608</v>
      </c>
      <c r="B3598" t="s">
        <v>6652</v>
      </c>
      <c r="C3598" t="s">
        <v>6652</v>
      </c>
      <c r="D3598">
        <v>30.57</v>
      </c>
      <c r="E3598">
        <v>-2.7</v>
      </c>
    </row>
    <row r="3599" spans="1:5" x14ac:dyDescent="0.25">
      <c r="A3599" s="21">
        <v>3609</v>
      </c>
      <c r="B3599" t="s">
        <v>6653</v>
      </c>
      <c r="C3599" t="s">
        <v>6654</v>
      </c>
      <c r="D3599">
        <v>4.0515000000000001E-4</v>
      </c>
      <c r="E3599">
        <v>0</v>
      </c>
    </row>
    <row r="3600" spans="1:5" x14ac:dyDescent="0.25">
      <c r="A3600" s="21">
        <v>3610</v>
      </c>
      <c r="B3600" t="s">
        <v>6655</v>
      </c>
      <c r="C3600" t="s">
        <v>6656</v>
      </c>
      <c r="D3600">
        <v>0.93503800000000004</v>
      </c>
      <c r="E3600">
        <v>-2.2000000000000002</v>
      </c>
    </row>
    <row r="3601" spans="1:5" x14ac:dyDescent="0.25">
      <c r="A3601" s="21">
        <v>3611</v>
      </c>
      <c r="B3601" t="s">
        <v>6657</v>
      </c>
      <c r="C3601" t="s">
        <v>6658</v>
      </c>
      <c r="D3601">
        <v>216.24</v>
      </c>
      <c r="E3601">
        <v>10.5</v>
      </c>
    </row>
    <row r="3602" spans="1:5" x14ac:dyDescent="0.25">
      <c r="A3602" s="21">
        <v>3612</v>
      </c>
      <c r="B3602" t="s">
        <v>6659</v>
      </c>
      <c r="C3602" t="s">
        <v>2963</v>
      </c>
      <c r="D3602">
        <v>1.6463680000000001E-2</v>
      </c>
      <c r="E3602">
        <v>2.4</v>
      </c>
    </row>
    <row r="3603" spans="1:5" x14ac:dyDescent="0.25">
      <c r="A3603" s="21">
        <v>3613</v>
      </c>
      <c r="B3603" t="s">
        <v>6660</v>
      </c>
      <c r="C3603" t="s">
        <v>6661</v>
      </c>
      <c r="D3603">
        <v>4.8</v>
      </c>
      <c r="E3603">
        <v>-3.3</v>
      </c>
    </row>
    <row r="3604" spans="1:5" x14ac:dyDescent="0.25">
      <c r="A3604" s="21">
        <v>3614</v>
      </c>
      <c r="B3604" t="s">
        <v>6662</v>
      </c>
      <c r="C3604" t="s">
        <v>6663</v>
      </c>
      <c r="D3604">
        <v>2.48</v>
      </c>
      <c r="E3604">
        <v>-0.2</v>
      </c>
    </row>
    <row r="3605" spans="1:5" x14ac:dyDescent="0.25">
      <c r="A3605" s="21">
        <v>3615</v>
      </c>
      <c r="B3605" t="s">
        <v>6664</v>
      </c>
      <c r="C3605" t="s">
        <v>6665</v>
      </c>
      <c r="D3605">
        <v>9.8699999999999992</v>
      </c>
      <c r="E3605">
        <v>2.1</v>
      </c>
    </row>
    <row r="3606" spans="1:5" x14ac:dyDescent="0.25">
      <c r="A3606" s="21">
        <v>3616</v>
      </c>
      <c r="B3606" t="s">
        <v>6666</v>
      </c>
      <c r="C3606" t="s">
        <v>6667</v>
      </c>
      <c r="D3606">
        <v>0.22305800000000001</v>
      </c>
      <c r="E3606">
        <v>1.5</v>
      </c>
    </row>
    <row r="3607" spans="1:5" x14ac:dyDescent="0.25">
      <c r="A3607" s="21">
        <v>3617</v>
      </c>
      <c r="B3607" t="s">
        <v>6668</v>
      </c>
      <c r="C3607" t="s">
        <v>6669</v>
      </c>
      <c r="D3607">
        <v>0.27329300000000001</v>
      </c>
      <c r="E3607">
        <v>-1.5</v>
      </c>
    </row>
    <row r="3608" spans="1:5" x14ac:dyDescent="0.25">
      <c r="A3608" s="21">
        <v>3618</v>
      </c>
      <c r="B3608" t="s">
        <v>6670</v>
      </c>
      <c r="C3608" t="s">
        <v>6671</v>
      </c>
      <c r="D3608">
        <v>31353</v>
      </c>
      <c r="E3608">
        <v>12.3</v>
      </c>
    </row>
    <row r="3609" spans="1:5" x14ac:dyDescent="0.25">
      <c r="A3609" s="21">
        <v>3619</v>
      </c>
      <c r="B3609" t="s">
        <v>6672</v>
      </c>
      <c r="C3609" t="s">
        <v>6673</v>
      </c>
      <c r="D3609">
        <v>32307</v>
      </c>
      <c r="E3609">
        <v>0</v>
      </c>
    </row>
    <row r="3610" spans="1:5" x14ac:dyDescent="0.25">
      <c r="A3610" s="21">
        <v>3620</v>
      </c>
      <c r="B3610" t="s">
        <v>6674</v>
      </c>
      <c r="C3610" t="s">
        <v>6675</v>
      </c>
      <c r="D3610">
        <v>78023</v>
      </c>
      <c r="E3610">
        <v>0</v>
      </c>
    </row>
    <row r="3611" spans="1:5" x14ac:dyDescent="0.25">
      <c r="A3611" s="21">
        <v>3621</v>
      </c>
      <c r="B3611" t="s">
        <v>6676</v>
      </c>
      <c r="C3611" t="s">
        <v>6677</v>
      </c>
      <c r="D3611">
        <v>1105.6500000000001</v>
      </c>
      <c r="E3611">
        <v>0</v>
      </c>
    </row>
    <row r="3612" spans="1:5" x14ac:dyDescent="0.25">
      <c r="A3612" s="21">
        <v>3622</v>
      </c>
      <c r="B3612" t="s">
        <v>6678</v>
      </c>
      <c r="C3612" t="s">
        <v>3229</v>
      </c>
      <c r="D3612">
        <v>0.12112299999999999</v>
      </c>
      <c r="E3612">
        <v>21.2</v>
      </c>
    </row>
    <row r="3613" spans="1:5" x14ac:dyDescent="0.25">
      <c r="A3613" s="21">
        <v>3623</v>
      </c>
      <c r="B3613" t="s">
        <v>6679</v>
      </c>
      <c r="C3613" t="s">
        <v>6680</v>
      </c>
      <c r="D3613">
        <v>3.01</v>
      </c>
      <c r="E3613">
        <v>-0.7</v>
      </c>
    </row>
    <row r="3614" spans="1:5" x14ac:dyDescent="0.25">
      <c r="A3614" s="21">
        <v>3624</v>
      </c>
      <c r="B3614" t="s">
        <v>6681</v>
      </c>
      <c r="C3614" t="s">
        <v>6682</v>
      </c>
      <c r="D3614">
        <v>9.1617279999999995E-2</v>
      </c>
      <c r="E3614">
        <v>-3.1</v>
      </c>
    </row>
    <row r="3615" spans="1:5" x14ac:dyDescent="0.25">
      <c r="A3615" s="21">
        <v>3625</v>
      </c>
      <c r="B3615" t="s">
        <v>6683</v>
      </c>
      <c r="C3615" t="s">
        <v>6684</v>
      </c>
      <c r="D3615">
        <v>0.86264300000000005</v>
      </c>
      <c r="E3615">
        <v>4.5</v>
      </c>
    </row>
    <row r="3616" spans="1:5" x14ac:dyDescent="0.25">
      <c r="A3616" s="21">
        <v>3626</v>
      </c>
      <c r="B3616" t="s">
        <v>6685</v>
      </c>
      <c r="C3616" t="s">
        <v>6686</v>
      </c>
      <c r="D3616">
        <v>9.5299999999999994</v>
      </c>
      <c r="E3616">
        <v>-1.1000000000000001</v>
      </c>
    </row>
    <row r="3617" spans="1:5" x14ac:dyDescent="0.25">
      <c r="A3617" s="21">
        <v>3627</v>
      </c>
      <c r="B3617" t="s">
        <v>6687</v>
      </c>
      <c r="C3617" t="s">
        <v>6688</v>
      </c>
      <c r="D3617">
        <v>4.38</v>
      </c>
      <c r="E3617">
        <v>0</v>
      </c>
    </row>
    <row r="3618" spans="1:5" x14ac:dyDescent="0.25">
      <c r="A3618" s="21">
        <v>3628</v>
      </c>
      <c r="B3618" t="s">
        <v>6689</v>
      </c>
      <c r="C3618" t="s">
        <v>6690</v>
      </c>
      <c r="D3618">
        <v>7.7661700000000002E-3</v>
      </c>
      <c r="E3618">
        <v>-16.3</v>
      </c>
    </row>
    <row r="3619" spans="1:5" x14ac:dyDescent="0.25">
      <c r="A3619" s="21">
        <v>3629</v>
      </c>
      <c r="B3619" t="s">
        <v>6691</v>
      </c>
      <c r="C3619" t="s">
        <v>6692</v>
      </c>
      <c r="D3619">
        <v>1</v>
      </c>
      <c r="E3619">
        <v>0</v>
      </c>
    </row>
    <row r="3620" spans="1:5" x14ac:dyDescent="0.25">
      <c r="A3620" s="21">
        <v>3630</v>
      </c>
      <c r="B3620" t="s">
        <v>6693</v>
      </c>
      <c r="C3620" t="s">
        <v>6694</v>
      </c>
      <c r="D3620">
        <v>4.3437800000000002E-3</v>
      </c>
      <c r="E3620">
        <v>-12.6</v>
      </c>
    </row>
    <row r="3621" spans="1:5" x14ac:dyDescent="0.25">
      <c r="A3621" s="21">
        <v>3631</v>
      </c>
      <c r="B3621" t="s">
        <v>6695</v>
      </c>
      <c r="C3621" t="s">
        <v>6696</v>
      </c>
      <c r="D3621">
        <v>6.02</v>
      </c>
      <c r="E3621">
        <v>0</v>
      </c>
    </row>
    <row r="3622" spans="1:5" x14ac:dyDescent="0.25">
      <c r="A3622" s="21">
        <v>3632</v>
      </c>
      <c r="B3622" t="s">
        <v>6697</v>
      </c>
      <c r="C3622" t="s">
        <v>6698</v>
      </c>
      <c r="D3622">
        <v>0.51901299999999995</v>
      </c>
      <c r="E3622">
        <v>2.2000000000000002</v>
      </c>
    </row>
    <row r="3623" spans="1:5" x14ac:dyDescent="0.25">
      <c r="A3623" s="21">
        <v>3633</v>
      </c>
      <c r="B3623" t="s">
        <v>6699</v>
      </c>
      <c r="C3623" t="s">
        <v>6699</v>
      </c>
      <c r="D3623">
        <v>4.1816840000000001E-2</v>
      </c>
      <c r="E3623">
        <v>0</v>
      </c>
    </row>
    <row r="3624" spans="1:5" x14ac:dyDescent="0.25">
      <c r="A3624" s="21">
        <v>3634</v>
      </c>
      <c r="B3624" t="s">
        <v>6700</v>
      </c>
      <c r="C3624" t="s">
        <v>6701</v>
      </c>
      <c r="D3624">
        <v>3086.51</v>
      </c>
      <c r="E3624">
        <v>0</v>
      </c>
    </row>
    <row r="3625" spans="1:5" x14ac:dyDescent="0.25">
      <c r="A3625" s="21">
        <v>3635</v>
      </c>
      <c r="B3625" t="s">
        <v>6702</v>
      </c>
      <c r="C3625" t="s">
        <v>6703</v>
      </c>
      <c r="D3625">
        <v>3.9491930000000001E-2</v>
      </c>
      <c r="E3625">
        <v>32.200000000000003</v>
      </c>
    </row>
    <row r="3626" spans="1:5" x14ac:dyDescent="0.25">
      <c r="A3626" s="21">
        <v>3636</v>
      </c>
      <c r="B3626" t="s">
        <v>6704</v>
      </c>
      <c r="C3626" t="s">
        <v>6705</v>
      </c>
      <c r="D3626">
        <v>12.33</v>
      </c>
      <c r="E3626">
        <v>-2.5</v>
      </c>
    </row>
    <row r="3627" spans="1:5" x14ac:dyDescent="0.25">
      <c r="A3627" s="21">
        <v>3637</v>
      </c>
      <c r="B3627" t="s">
        <v>6706</v>
      </c>
      <c r="C3627" t="s">
        <v>6707</v>
      </c>
      <c r="D3627">
        <v>4.6399999999999997</v>
      </c>
      <c r="E3627">
        <v>-3.1</v>
      </c>
    </row>
    <row r="3628" spans="1:5" x14ac:dyDescent="0.25">
      <c r="A3628" s="21">
        <v>3638</v>
      </c>
      <c r="B3628" t="s">
        <v>6708</v>
      </c>
      <c r="C3628" t="s">
        <v>6709</v>
      </c>
      <c r="D3628">
        <v>14.64</v>
      </c>
      <c r="E3628">
        <v>-9.1999999999999993</v>
      </c>
    </row>
    <row r="3629" spans="1:5" x14ac:dyDescent="0.25">
      <c r="A3629" s="21">
        <v>3639</v>
      </c>
      <c r="B3629" t="s">
        <v>6710</v>
      </c>
      <c r="C3629" t="s">
        <v>6711</v>
      </c>
      <c r="D3629">
        <v>3.16</v>
      </c>
      <c r="E3629">
        <v>-13.6</v>
      </c>
    </row>
    <row r="3630" spans="1:5" x14ac:dyDescent="0.25">
      <c r="A3630" s="21">
        <v>3640</v>
      </c>
      <c r="B3630" t="s">
        <v>6712</v>
      </c>
      <c r="C3630" t="s">
        <v>6713</v>
      </c>
      <c r="D3630">
        <v>2.8981570000000002E-2</v>
      </c>
      <c r="E3630">
        <v>0</v>
      </c>
    </row>
    <row r="3631" spans="1:5" x14ac:dyDescent="0.25">
      <c r="A3631" s="21">
        <v>3641</v>
      </c>
      <c r="B3631" t="s">
        <v>6714</v>
      </c>
      <c r="C3631" t="s">
        <v>6714</v>
      </c>
      <c r="D3631">
        <v>2.9910010000000001E-2</v>
      </c>
      <c r="E3631">
        <v>-3.3</v>
      </c>
    </row>
    <row r="3632" spans="1:5" x14ac:dyDescent="0.25">
      <c r="A3632" s="21">
        <v>3642</v>
      </c>
      <c r="B3632" t="s">
        <v>6715</v>
      </c>
      <c r="C3632" t="s">
        <v>6716</v>
      </c>
      <c r="D3632">
        <v>12.36</v>
      </c>
      <c r="E3632">
        <v>0</v>
      </c>
    </row>
    <row r="3633" spans="1:5" x14ac:dyDescent="0.25">
      <c r="A3633" s="21">
        <v>3643</v>
      </c>
      <c r="B3633" t="s">
        <v>6717</v>
      </c>
      <c r="C3633" t="s">
        <v>6718</v>
      </c>
      <c r="D3633">
        <v>0.64235299999999995</v>
      </c>
      <c r="E3633">
        <v>-7.8</v>
      </c>
    </row>
    <row r="3634" spans="1:5" x14ac:dyDescent="0.25">
      <c r="A3634" s="21">
        <v>3644</v>
      </c>
      <c r="B3634" t="s">
        <v>6719</v>
      </c>
      <c r="C3634" t="s">
        <v>6720</v>
      </c>
      <c r="D3634">
        <v>1.50051E-3</v>
      </c>
      <c r="E3634">
        <v>-3.1</v>
      </c>
    </row>
    <row r="3635" spans="1:5" x14ac:dyDescent="0.25">
      <c r="A3635" s="21">
        <v>3645</v>
      </c>
      <c r="B3635" t="s">
        <v>6721</v>
      </c>
      <c r="C3635" t="s">
        <v>6722</v>
      </c>
      <c r="D3635">
        <v>0.19372900000000001</v>
      </c>
      <c r="E3635">
        <v>-6.1</v>
      </c>
    </row>
    <row r="3636" spans="1:5" x14ac:dyDescent="0.25">
      <c r="A3636" s="21">
        <v>3646</v>
      </c>
      <c r="B3636" t="s">
        <v>6723</v>
      </c>
      <c r="C3636" t="s">
        <v>6724</v>
      </c>
      <c r="D3636">
        <v>0.11579399999999999</v>
      </c>
      <c r="E3636">
        <v>2.8</v>
      </c>
    </row>
    <row r="3637" spans="1:5" x14ac:dyDescent="0.25">
      <c r="A3637" s="21">
        <v>3647</v>
      </c>
      <c r="B3637" t="s">
        <v>6725</v>
      </c>
      <c r="C3637" t="s">
        <v>6726</v>
      </c>
      <c r="D3637">
        <v>0.77825299999999997</v>
      </c>
      <c r="E3637">
        <v>-3.3</v>
      </c>
    </row>
    <row r="3638" spans="1:5" x14ac:dyDescent="0.25">
      <c r="A3638" s="21">
        <v>3648</v>
      </c>
      <c r="B3638" t="s">
        <v>6727</v>
      </c>
      <c r="C3638" t="s">
        <v>6728</v>
      </c>
      <c r="D3638">
        <v>3.949109E-2</v>
      </c>
      <c r="E3638">
        <v>-11.7</v>
      </c>
    </row>
    <row r="3639" spans="1:5" x14ac:dyDescent="0.25">
      <c r="A3639" s="21">
        <v>3649</v>
      </c>
      <c r="B3639" t="s">
        <v>6729</v>
      </c>
      <c r="C3639" t="s">
        <v>6730</v>
      </c>
      <c r="D3639">
        <v>1.1299999999999999</v>
      </c>
      <c r="E3639">
        <v>1.8</v>
      </c>
    </row>
    <row r="3640" spans="1:5" x14ac:dyDescent="0.25">
      <c r="A3640" s="21">
        <v>3650</v>
      </c>
      <c r="B3640" t="s">
        <v>6731</v>
      </c>
      <c r="C3640" t="s">
        <v>6732</v>
      </c>
      <c r="D3640">
        <v>3.78</v>
      </c>
      <c r="E3640">
        <v>-3.3</v>
      </c>
    </row>
    <row r="3641" spans="1:5" x14ac:dyDescent="0.25">
      <c r="A3641" s="21">
        <v>3651</v>
      </c>
      <c r="B3641" t="s">
        <v>6733</v>
      </c>
      <c r="C3641" t="s">
        <v>6734</v>
      </c>
      <c r="D3641">
        <v>5.1240809999999998E-2</v>
      </c>
      <c r="E3641">
        <v>-6.6</v>
      </c>
    </row>
    <row r="3642" spans="1:5" x14ac:dyDescent="0.25">
      <c r="A3642" s="21">
        <v>3652</v>
      </c>
      <c r="B3642" t="s">
        <v>6735</v>
      </c>
      <c r="C3642" t="s">
        <v>6736</v>
      </c>
      <c r="D3642">
        <v>8.9629299999999992E-3</v>
      </c>
      <c r="E3642">
        <v>-0.4</v>
      </c>
    </row>
    <row r="3643" spans="1:5" x14ac:dyDescent="0.25">
      <c r="A3643" s="21">
        <v>3653</v>
      </c>
      <c r="B3643" t="s">
        <v>6737</v>
      </c>
      <c r="C3643" t="s">
        <v>6738</v>
      </c>
      <c r="D3643">
        <v>1.28973E-3</v>
      </c>
      <c r="E3643">
        <v>16.5</v>
      </c>
    </row>
    <row r="3644" spans="1:5" x14ac:dyDescent="0.25">
      <c r="A3644" s="21">
        <v>3654</v>
      </c>
      <c r="B3644" t="s">
        <v>6739</v>
      </c>
      <c r="C3644" t="s">
        <v>6740</v>
      </c>
      <c r="D3644">
        <v>5.1031999999999996E-3</v>
      </c>
      <c r="E3644">
        <v>-5.3</v>
      </c>
    </row>
    <row r="3645" spans="1:5" x14ac:dyDescent="0.25">
      <c r="A3645" s="21">
        <v>3655</v>
      </c>
      <c r="B3645" t="s">
        <v>6741</v>
      </c>
      <c r="C3645" t="s">
        <v>6742</v>
      </c>
      <c r="D3645">
        <v>4.25</v>
      </c>
      <c r="E3645">
        <v>2.4</v>
      </c>
    </row>
    <row r="3646" spans="1:5" x14ac:dyDescent="0.25">
      <c r="A3646" s="21">
        <v>3656</v>
      </c>
      <c r="B3646" t="s">
        <v>6743</v>
      </c>
      <c r="C3646" t="s">
        <v>6744</v>
      </c>
      <c r="D3646">
        <v>0.21004400000000001</v>
      </c>
      <c r="E3646">
        <v>15</v>
      </c>
    </row>
    <row r="3647" spans="1:5" x14ac:dyDescent="0.25">
      <c r="A3647" s="21">
        <v>3657</v>
      </c>
      <c r="B3647" t="s">
        <v>6745</v>
      </c>
      <c r="C3647" t="s">
        <v>6745</v>
      </c>
      <c r="D3647">
        <v>0.87784200000000001</v>
      </c>
      <c r="E3647">
        <v>0.2</v>
      </c>
    </row>
    <row r="3648" spans="1:5" x14ac:dyDescent="0.25">
      <c r="A3648" s="21">
        <v>3658</v>
      </c>
      <c r="B3648" t="s">
        <v>6746</v>
      </c>
      <c r="C3648" t="s">
        <v>6747</v>
      </c>
      <c r="D3648">
        <v>2300.85</v>
      </c>
      <c r="E3648">
        <v>4.5999999999999996</v>
      </c>
    </row>
    <row r="3649" spans="1:5" x14ac:dyDescent="0.25">
      <c r="A3649" s="21">
        <v>3659</v>
      </c>
      <c r="B3649" t="s">
        <v>6748</v>
      </c>
      <c r="C3649" t="s">
        <v>6749</v>
      </c>
      <c r="D3649">
        <v>39.11</v>
      </c>
      <c r="E3649">
        <v>0</v>
      </c>
    </row>
    <row r="3650" spans="1:5" x14ac:dyDescent="0.25">
      <c r="A3650" s="21">
        <v>3660</v>
      </c>
      <c r="B3650" t="s">
        <v>6750</v>
      </c>
      <c r="C3650" t="s">
        <v>6751</v>
      </c>
      <c r="D3650">
        <v>1726.32</v>
      </c>
      <c r="E3650">
        <v>-0.4</v>
      </c>
    </row>
    <row r="3651" spans="1:5" x14ac:dyDescent="0.25">
      <c r="A3651" s="21">
        <v>3661</v>
      </c>
      <c r="B3651" t="s">
        <v>6752</v>
      </c>
      <c r="C3651" t="s">
        <v>6753</v>
      </c>
      <c r="D3651">
        <v>2.41</v>
      </c>
      <c r="E3651">
        <v>-1</v>
      </c>
    </row>
    <row r="3652" spans="1:5" x14ac:dyDescent="0.25">
      <c r="A3652" s="21">
        <v>3662</v>
      </c>
      <c r="B3652" t="s">
        <v>6754</v>
      </c>
      <c r="C3652" t="s">
        <v>6755</v>
      </c>
      <c r="D3652">
        <v>1.18</v>
      </c>
      <c r="E3652">
        <v>-16.2</v>
      </c>
    </row>
    <row r="3653" spans="1:5" x14ac:dyDescent="0.25">
      <c r="A3653" s="21">
        <v>3663</v>
      </c>
      <c r="B3653" t="s">
        <v>6756</v>
      </c>
      <c r="C3653" t="s">
        <v>6757</v>
      </c>
      <c r="D3653">
        <v>0.15514800000000001</v>
      </c>
      <c r="E3653">
        <v>-13.1</v>
      </c>
    </row>
    <row r="3654" spans="1:5" x14ac:dyDescent="0.25">
      <c r="A3654" s="21">
        <v>3664</v>
      </c>
      <c r="B3654" t="s">
        <v>6758</v>
      </c>
      <c r="C3654" t="s">
        <v>6759</v>
      </c>
      <c r="D3654">
        <v>0.35798999999999997</v>
      </c>
      <c r="E3654">
        <v>-2.9</v>
      </c>
    </row>
    <row r="3655" spans="1:5" x14ac:dyDescent="0.25">
      <c r="A3655" s="21">
        <v>3665</v>
      </c>
      <c r="B3655" t="s">
        <v>6760</v>
      </c>
      <c r="C3655" t="s">
        <v>6761</v>
      </c>
      <c r="D3655">
        <v>1.03</v>
      </c>
      <c r="E3655">
        <v>-0.5</v>
      </c>
    </row>
    <row r="3656" spans="1:5" x14ac:dyDescent="0.25">
      <c r="A3656" s="21">
        <v>3666</v>
      </c>
      <c r="B3656" t="s">
        <v>6762</v>
      </c>
      <c r="C3656" t="s">
        <v>6763</v>
      </c>
      <c r="D3656">
        <v>1.04</v>
      </c>
      <c r="E3656">
        <v>-0.7</v>
      </c>
    </row>
    <row r="3657" spans="1:5" x14ac:dyDescent="0.25">
      <c r="A3657" s="21">
        <v>3667</v>
      </c>
      <c r="B3657" t="s">
        <v>6764</v>
      </c>
      <c r="C3657" t="s">
        <v>6765</v>
      </c>
      <c r="D3657">
        <v>381.57</v>
      </c>
      <c r="E3657">
        <v>7.5</v>
      </c>
    </row>
    <row r="3658" spans="1:5" x14ac:dyDescent="0.25">
      <c r="A3658" s="21">
        <v>3668</v>
      </c>
      <c r="B3658" t="s">
        <v>6766</v>
      </c>
      <c r="C3658" t="s">
        <v>6767</v>
      </c>
      <c r="D3658">
        <v>34028</v>
      </c>
      <c r="E3658">
        <v>-0.7</v>
      </c>
    </row>
    <row r="3659" spans="1:5" x14ac:dyDescent="0.25">
      <c r="A3659" s="21">
        <v>3669</v>
      </c>
      <c r="B3659" t="s">
        <v>6768</v>
      </c>
      <c r="C3659" t="s">
        <v>6769</v>
      </c>
      <c r="D3659">
        <v>1897.16</v>
      </c>
      <c r="E3659">
        <v>3</v>
      </c>
    </row>
    <row r="3660" spans="1:5" x14ac:dyDescent="0.25">
      <c r="A3660" s="21">
        <v>3670</v>
      </c>
      <c r="B3660" t="s">
        <v>6770</v>
      </c>
      <c r="C3660" t="s">
        <v>6771</v>
      </c>
      <c r="D3660">
        <v>28.11</v>
      </c>
      <c r="E3660">
        <v>6.5</v>
      </c>
    </row>
    <row r="3661" spans="1:5" x14ac:dyDescent="0.25">
      <c r="A3661" s="21">
        <v>3671</v>
      </c>
      <c r="B3661" t="s">
        <v>6772</v>
      </c>
      <c r="C3661" t="s">
        <v>6773</v>
      </c>
      <c r="D3661">
        <v>2.0147000000000001E-4</v>
      </c>
      <c r="E3661">
        <v>8.4</v>
      </c>
    </row>
    <row r="3662" spans="1:5" x14ac:dyDescent="0.25">
      <c r="A3662" s="21">
        <v>3672</v>
      </c>
      <c r="B3662" t="s">
        <v>6774</v>
      </c>
      <c r="C3662" t="s">
        <v>3966</v>
      </c>
      <c r="D3662">
        <v>1.3553199999999999E-3</v>
      </c>
      <c r="E3662">
        <v>3.4</v>
      </c>
    </row>
    <row r="3663" spans="1:5" x14ac:dyDescent="0.25">
      <c r="A3663" s="21">
        <v>3673</v>
      </c>
      <c r="B3663" t="s">
        <v>6775</v>
      </c>
      <c r="C3663" t="s">
        <v>6776</v>
      </c>
      <c r="D3663">
        <v>4.03</v>
      </c>
      <c r="E3663">
        <v>-7.2</v>
      </c>
    </row>
    <row r="3664" spans="1:5" x14ac:dyDescent="0.25">
      <c r="A3664" s="21">
        <v>3674</v>
      </c>
      <c r="B3664" t="s">
        <v>6777</v>
      </c>
      <c r="C3664" t="s">
        <v>6777</v>
      </c>
      <c r="D3664">
        <v>1.6978139999999999E-2</v>
      </c>
      <c r="E3664">
        <v>0.6</v>
      </c>
    </row>
    <row r="3665" spans="1:5" x14ac:dyDescent="0.25">
      <c r="A3665" s="21">
        <v>3675</v>
      </c>
      <c r="B3665" t="s">
        <v>6778</v>
      </c>
      <c r="C3665" t="s">
        <v>2507</v>
      </c>
      <c r="D3665">
        <v>7.76</v>
      </c>
      <c r="E3665">
        <v>-40.4</v>
      </c>
    </row>
    <row r="3666" spans="1:5" x14ac:dyDescent="0.25">
      <c r="A3666" s="21">
        <v>3676</v>
      </c>
      <c r="B3666" t="s">
        <v>6779</v>
      </c>
      <c r="C3666" t="s">
        <v>6780</v>
      </c>
      <c r="D3666">
        <v>0.26805699999999999</v>
      </c>
      <c r="E3666">
        <v>0</v>
      </c>
    </row>
    <row r="3667" spans="1:5" x14ac:dyDescent="0.25">
      <c r="A3667" s="21">
        <v>3677</v>
      </c>
      <c r="B3667" t="s">
        <v>6781</v>
      </c>
      <c r="C3667" t="s">
        <v>6782</v>
      </c>
      <c r="D3667">
        <v>2.0255400000000002E-3</v>
      </c>
      <c r="E3667">
        <v>-10.1</v>
      </c>
    </row>
    <row r="3668" spans="1:5" x14ac:dyDescent="0.25">
      <c r="A3668" s="21">
        <v>3678</v>
      </c>
      <c r="B3668" t="s">
        <v>6783</v>
      </c>
      <c r="C3668" t="s">
        <v>6784</v>
      </c>
      <c r="D3668">
        <v>0.92128200000000005</v>
      </c>
      <c r="E3668">
        <v>-2.9</v>
      </c>
    </row>
    <row r="3669" spans="1:5" x14ac:dyDescent="0.25">
      <c r="A3669" s="21">
        <v>3679</v>
      </c>
      <c r="B3669" t="s">
        <v>6785</v>
      </c>
      <c r="C3669" t="s">
        <v>6785</v>
      </c>
      <c r="D3669">
        <v>0.72927399999999998</v>
      </c>
      <c r="E3669">
        <v>-8.8000000000000007</v>
      </c>
    </row>
    <row r="3670" spans="1:5" x14ac:dyDescent="0.25">
      <c r="A3670" s="21">
        <v>3680</v>
      </c>
      <c r="B3670" t="s">
        <v>6786</v>
      </c>
      <c r="C3670" t="s">
        <v>6787</v>
      </c>
      <c r="D3670">
        <v>1.022319E-2</v>
      </c>
      <c r="E3670">
        <v>-0.8</v>
      </c>
    </row>
    <row r="3671" spans="1:5" x14ac:dyDescent="0.25">
      <c r="A3671" s="21">
        <v>3681</v>
      </c>
      <c r="B3671" t="s">
        <v>6788</v>
      </c>
      <c r="C3671" t="s">
        <v>6789</v>
      </c>
      <c r="D3671">
        <v>0.25012000000000001</v>
      </c>
      <c r="E3671">
        <v>6.2</v>
      </c>
    </row>
    <row r="3672" spans="1:5" x14ac:dyDescent="0.25">
      <c r="A3672" s="21">
        <v>3682</v>
      </c>
      <c r="B3672" t="s">
        <v>6790</v>
      </c>
      <c r="C3672" t="s">
        <v>6791</v>
      </c>
      <c r="D3672">
        <v>1912.75</v>
      </c>
      <c r="E3672">
        <v>4</v>
      </c>
    </row>
    <row r="3673" spans="1:5" x14ac:dyDescent="0.25">
      <c r="A3673" s="21">
        <v>3683</v>
      </c>
      <c r="B3673" t="s">
        <v>6792</v>
      </c>
      <c r="C3673" t="s">
        <v>6793</v>
      </c>
      <c r="D3673">
        <v>538.97</v>
      </c>
      <c r="E3673">
        <v>3.5</v>
      </c>
    </row>
    <row r="3674" spans="1:5" x14ac:dyDescent="0.25">
      <c r="A3674" s="21">
        <v>3684</v>
      </c>
      <c r="B3674" t="s">
        <v>6794</v>
      </c>
      <c r="C3674" t="s">
        <v>6795</v>
      </c>
      <c r="D3674">
        <v>36.24</v>
      </c>
      <c r="E3674">
        <v>8.3000000000000007</v>
      </c>
    </row>
    <row r="3675" spans="1:5" x14ac:dyDescent="0.25">
      <c r="A3675" s="21">
        <v>3685</v>
      </c>
      <c r="B3675" t="s">
        <v>6796</v>
      </c>
      <c r="C3675" t="s">
        <v>4623</v>
      </c>
      <c r="D3675">
        <v>58659</v>
      </c>
      <c r="E3675">
        <v>-0.3</v>
      </c>
    </row>
    <row r="3676" spans="1:5" x14ac:dyDescent="0.25">
      <c r="A3676" s="21">
        <v>3686</v>
      </c>
      <c r="B3676" t="s">
        <v>6797</v>
      </c>
      <c r="C3676" t="s">
        <v>6798</v>
      </c>
      <c r="D3676">
        <v>191.98</v>
      </c>
      <c r="E3676">
        <v>28</v>
      </c>
    </row>
    <row r="3677" spans="1:5" x14ac:dyDescent="0.25">
      <c r="A3677" s="21">
        <v>3687</v>
      </c>
      <c r="B3677" t="s">
        <v>6799</v>
      </c>
      <c r="C3677" t="s">
        <v>6800</v>
      </c>
      <c r="D3677">
        <v>193.86</v>
      </c>
      <c r="E3677">
        <v>0.5</v>
      </c>
    </row>
    <row r="3678" spans="1:5" x14ac:dyDescent="0.25">
      <c r="A3678" s="21">
        <v>3688</v>
      </c>
      <c r="B3678" t="s">
        <v>6801</v>
      </c>
      <c r="C3678" t="s">
        <v>6802</v>
      </c>
      <c r="D3678">
        <v>1.1200000000000001</v>
      </c>
      <c r="E3678">
        <v>49.8</v>
      </c>
    </row>
    <row r="3679" spans="1:5" x14ac:dyDescent="0.25">
      <c r="A3679" s="21">
        <v>3689</v>
      </c>
      <c r="B3679" t="s">
        <v>6803</v>
      </c>
      <c r="C3679" t="s">
        <v>6804</v>
      </c>
      <c r="D3679">
        <v>2E-8</v>
      </c>
      <c r="E3679">
        <v>-6.6</v>
      </c>
    </row>
    <row r="3680" spans="1:5" x14ac:dyDescent="0.25">
      <c r="A3680" s="21">
        <v>3690</v>
      </c>
      <c r="B3680" t="s">
        <v>6805</v>
      </c>
      <c r="C3680" t="s">
        <v>6806</v>
      </c>
      <c r="D3680">
        <v>2.77414E-3</v>
      </c>
      <c r="E3680">
        <v>0.6</v>
      </c>
    </row>
    <row r="3681" spans="1:5" x14ac:dyDescent="0.25">
      <c r="A3681" s="21">
        <v>3691</v>
      </c>
      <c r="B3681" t="s">
        <v>6807</v>
      </c>
      <c r="C3681" t="s">
        <v>6808</v>
      </c>
      <c r="D3681">
        <v>1.02</v>
      </c>
      <c r="E3681">
        <v>3.7</v>
      </c>
    </row>
    <row r="3682" spans="1:5" x14ac:dyDescent="0.25">
      <c r="A3682" s="21">
        <v>3692</v>
      </c>
      <c r="B3682" t="s">
        <v>6809</v>
      </c>
      <c r="C3682" t="s">
        <v>6810</v>
      </c>
      <c r="D3682">
        <v>0.17188600000000001</v>
      </c>
      <c r="E3682">
        <v>-0.3</v>
      </c>
    </row>
    <row r="3683" spans="1:5" x14ac:dyDescent="0.25">
      <c r="A3683" s="21">
        <v>3693</v>
      </c>
      <c r="B3683" t="s">
        <v>6811</v>
      </c>
      <c r="C3683" t="s">
        <v>6812</v>
      </c>
      <c r="D3683">
        <v>74.55</v>
      </c>
      <c r="E3683">
        <v>0</v>
      </c>
    </row>
    <row r="3684" spans="1:5" x14ac:dyDescent="0.25">
      <c r="A3684" s="21">
        <v>3694</v>
      </c>
      <c r="B3684" t="s">
        <v>6813</v>
      </c>
      <c r="C3684" t="s">
        <v>6814</v>
      </c>
      <c r="D3684">
        <v>2.0099999999999998</v>
      </c>
      <c r="E3684">
        <v>0</v>
      </c>
    </row>
    <row r="3685" spans="1:5" x14ac:dyDescent="0.25">
      <c r="A3685" s="21">
        <v>3695</v>
      </c>
      <c r="B3685" t="s">
        <v>6815</v>
      </c>
      <c r="C3685" t="s">
        <v>6816</v>
      </c>
      <c r="D3685">
        <v>2.6753119999999998E-2</v>
      </c>
      <c r="E3685">
        <v>56.5</v>
      </c>
    </row>
    <row r="3686" spans="1:5" x14ac:dyDescent="0.25">
      <c r="A3686" s="21">
        <v>3696</v>
      </c>
      <c r="B3686" t="s">
        <v>6817</v>
      </c>
      <c r="C3686" t="s">
        <v>6818</v>
      </c>
      <c r="D3686">
        <v>0.10206899999999999</v>
      </c>
      <c r="E3686">
        <v>1.3</v>
      </c>
    </row>
    <row r="3687" spans="1:5" x14ac:dyDescent="0.25">
      <c r="A3687" s="21">
        <v>3697</v>
      </c>
      <c r="B3687" t="s">
        <v>6819</v>
      </c>
      <c r="C3687" t="s">
        <v>6820</v>
      </c>
      <c r="D3687">
        <v>0.340837</v>
      </c>
      <c r="E3687">
        <v>-2.7</v>
      </c>
    </row>
    <row r="3688" spans="1:5" x14ac:dyDescent="0.25">
      <c r="A3688" s="21">
        <v>3698</v>
      </c>
      <c r="B3688" t="s">
        <v>6821</v>
      </c>
      <c r="C3688" t="s">
        <v>3200</v>
      </c>
      <c r="D3688">
        <v>0.21109900000000001</v>
      </c>
      <c r="E3688">
        <v>16.5</v>
      </c>
    </row>
    <row r="3689" spans="1:5" x14ac:dyDescent="0.25">
      <c r="A3689" s="21">
        <v>3699</v>
      </c>
      <c r="B3689" t="s">
        <v>6822</v>
      </c>
      <c r="C3689" t="s">
        <v>6823</v>
      </c>
      <c r="D3689">
        <v>4.5199999999999996</v>
      </c>
      <c r="E3689">
        <v>18.399999999999999</v>
      </c>
    </row>
    <row r="3690" spans="1:5" x14ac:dyDescent="0.25">
      <c r="A3690" s="21">
        <v>3700</v>
      </c>
      <c r="B3690" t="s">
        <v>6824</v>
      </c>
      <c r="C3690" t="s">
        <v>6825</v>
      </c>
      <c r="D3690">
        <v>1375.89</v>
      </c>
      <c r="E3690">
        <v>5.3</v>
      </c>
    </row>
    <row r="3691" spans="1:5" x14ac:dyDescent="0.25">
      <c r="A3691" s="21">
        <v>3701</v>
      </c>
      <c r="B3691" t="s">
        <v>6826</v>
      </c>
      <c r="C3691" t="s">
        <v>6827</v>
      </c>
      <c r="D3691">
        <v>8.04676E-2</v>
      </c>
      <c r="E3691">
        <v>-13</v>
      </c>
    </row>
    <row r="3692" spans="1:5" x14ac:dyDescent="0.25">
      <c r="A3692" s="21">
        <v>3702</v>
      </c>
      <c r="B3692" t="s">
        <v>6828</v>
      </c>
      <c r="C3692" t="s">
        <v>6829</v>
      </c>
      <c r="D3692">
        <v>0.31573499999999999</v>
      </c>
      <c r="E3692">
        <v>0.8</v>
      </c>
    </row>
    <row r="3693" spans="1:5" x14ac:dyDescent="0.25">
      <c r="A3693" s="21">
        <v>3703</v>
      </c>
      <c r="B3693" t="s">
        <v>6830</v>
      </c>
      <c r="C3693" t="s">
        <v>3406</v>
      </c>
      <c r="D3693">
        <v>0.111266</v>
      </c>
      <c r="E3693">
        <v>-1.9</v>
      </c>
    </row>
    <row r="3694" spans="1:5" x14ac:dyDescent="0.25">
      <c r="A3694" s="21">
        <v>3704</v>
      </c>
      <c r="B3694" t="s">
        <v>6831</v>
      </c>
      <c r="C3694" t="s">
        <v>6832</v>
      </c>
      <c r="D3694">
        <v>3.83</v>
      </c>
      <c r="E3694">
        <v>0</v>
      </c>
    </row>
    <row r="3695" spans="1:5" x14ac:dyDescent="0.25">
      <c r="A3695" s="21">
        <v>3705</v>
      </c>
      <c r="B3695" t="s">
        <v>6833</v>
      </c>
      <c r="C3695" t="s">
        <v>6834</v>
      </c>
      <c r="D3695">
        <v>0.61786600000000003</v>
      </c>
      <c r="E3695">
        <v>0</v>
      </c>
    </row>
    <row r="3696" spans="1:5" x14ac:dyDescent="0.25">
      <c r="A3696" s="21">
        <v>3706</v>
      </c>
      <c r="B3696" t="s">
        <v>6835</v>
      </c>
      <c r="C3696" t="s">
        <v>2922</v>
      </c>
      <c r="D3696">
        <v>9.7316810000000004E-2</v>
      </c>
      <c r="E3696">
        <v>-21.7</v>
      </c>
    </row>
    <row r="3697" spans="1:5" x14ac:dyDescent="0.25">
      <c r="A3697" s="21">
        <v>3707</v>
      </c>
      <c r="B3697" t="s">
        <v>6836</v>
      </c>
      <c r="C3697" t="s">
        <v>6837</v>
      </c>
      <c r="D3697">
        <v>2.98</v>
      </c>
      <c r="E3697">
        <v>15.3</v>
      </c>
    </row>
    <row r="3698" spans="1:5" x14ac:dyDescent="0.25">
      <c r="A3698" s="21">
        <v>3708</v>
      </c>
      <c r="B3698" t="s">
        <v>6838</v>
      </c>
      <c r="C3698" t="s">
        <v>6839</v>
      </c>
      <c r="D3698">
        <v>0.80250999999999995</v>
      </c>
      <c r="E3698">
        <v>0</v>
      </c>
    </row>
    <row r="3699" spans="1:5" x14ac:dyDescent="0.25">
      <c r="A3699" s="21">
        <v>3709</v>
      </c>
      <c r="B3699" t="s">
        <v>6840</v>
      </c>
      <c r="C3699" t="s">
        <v>6841</v>
      </c>
      <c r="D3699">
        <v>3.41</v>
      </c>
      <c r="E3699">
        <v>-2.5</v>
      </c>
    </row>
    <row r="3700" spans="1:5" x14ac:dyDescent="0.25">
      <c r="A3700" s="21">
        <v>3710</v>
      </c>
      <c r="B3700" t="s">
        <v>6842</v>
      </c>
      <c r="C3700" t="s">
        <v>6843</v>
      </c>
      <c r="D3700">
        <v>1.32</v>
      </c>
      <c r="E3700">
        <v>-1.7</v>
      </c>
    </row>
    <row r="3701" spans="1:5" x14ac:dyDescent="0.25">
      <c r="A3701" s="21">
        <v>3711</v>
      </c>
      <c r="B3701" t="s">
        <v>6844</v>
      </c>
      <c r="C3701" t="s">
        <v>1684</v>
      </c>
      <c r="D3701">
        <v>1.1299999999999999</v>
      </c>
      <c r="E3701">
        <v>-1.7</v>
      </c>
    </row>
    <row r="3702" spans="1:5" x14ac:dyDescent="0.25">
      <c r="A3702" s="21">
        <v>3712</v>
      </c>
      <c r="B3702" t="s">
        <v>6845</v>
      </c>
      <c r="C3702" t="s">
        <v>6846</v>
      </c>
      <c r="D3702">
        <v>4.6413179999999998E-2</v>
      </c>
      <c r="E3702">
        <v>4.4000000000000004</v>
      </c>
    </row>
    <row r="3703" spans="1:5" x14ac:dyDescent="0.25">
      <c r="A3703" s="21">
        <v>3713</v>
      </c>
      <c r="B3703" t="s">
        <v>6847</v>
      </c>
      <c r="C3703" t="s">
        <v>6848</v>
      </c>
      <c r="D3703">
        <v>1.822557E-2</v>
      </c>
      <c r="E3703">
        <v>-2.6</v>
      </c>
    </row>
    <row r="3704" spans="1:5" x14ac:dyDescent="0.25">
      <c r="A3704" s="21">
        <v>3714</v>
      </c>
      <c r="B3704" t="s">
        <v>6849</v>
      </c>
      <c r="C3704" t="s">
        <v>6850</v>
      </c>
      <c r="D3704">
        <v>9.23</v>
      </c>
      <c r="E3704">
        <v>-1.4</v>
      </c>
    </row>
    <row r="3705" spans="1:5" x14ac:dyDescent="0.25">
      <c r="A3705" s="21">
        <v>3715</v>
      </c>
      <c r="B3705" t="s">
        <v>6851</v>
      </c>
      <c r="C3705" t="s">
        <v>6165</v>
      </c>
      <c r="D3705">
        <v>2.08</v>
      </c>
      <c r="E3705">
        <v>0</v>
      </c>
    </row>
    <row r="3706" spans="1:5" x14ac:dyDescent="0.25">
      <c r="A3706" s="21">
        <v>3716</v>
      </c>
      <c r="B3706" t="s">
        <v>6852</v>
      </c>
      <c r="C3706" t="s">
        <v>6853</v>
      </c>
      <c r="D3706">
        <v>0.10040399999999999</v>
      </c>
      <c r="E3706">
        <v>0</v>
      </c>
    </row>
    <row r="3707" spans="1:5" x14ac:dyDescent="0.25">
      <c r="A3707" s="21">
        <v>3717</v>
      </c>
      <c r="B3707" t="s">
        <v>6854</v>
      </c>
      <c r="C3707" t="s">
        <v>6855</v>
      </c>
      <c r="D3707">
        <v>0.13130600000000001</v>
      </c>
      <c r="E3707">
        <v>9.4</v>
      </c>
    </row>
    <row r="3708" spans="1:5" x14ac:dyDescent="0.25">
      <c r="A3708" s="21">
        <v>3718</v>
      </c>
      <c r="B3708" t="s">
        <v>6856</v>
      </c>
      <c r="C3708" t="s">
        <v>6857</v>
      </c>
      <c r="D3708">
        <v>2.59</v>
      </c>
      <c r="E3708">
        <v>5.3</v>
      </c>
    </row>
    <row r="3709" spans="1:5" x14ac:dyDescent="0.25">
      <c r="A3709" s="21">
        <v>3719</v>
      </c>
      <c r="B3709" t="s">
        <v>6858</v>
      </c>
      <c r="C3709" t="s">
        <v>6859</v>
      </c>
      <c r="D3709">
        <v>1.07</v>
      </c>
      <c r="E3709">
        <v>0</v>
      </c>
    </row>
    <row r="3710" spans="1:5" x14ac:dyDescent="0.25">
      <c r="A3710" s="21">
        <v>3720</v>
      </c>
      <c r="B3710" t="s">
        <v>6860</v>
      </c>
      <c r="C3710" t="s">
        <v>6861</v>
      </c>
      <c r="D3710">
        <v>5.4779689999999999E-2</v>
      </c>
      <c r="E3710">
        <v>15.9</v>
      </c>
    </row>
    <row r="3711" spans="1:5" x14ac:dyDescent="0.25">
      <c r="A3711" s="21">
        <v>3722</v>
      </c>
      <c r="B3711" t="s">
        <v>6862</v>
      </c>
      <c r="C3711" t="s">
        <v>6863</v>
      </c>
      <c r="D3711">
        <v>8.2100000000000009</v>
      </c>
      <c r="E3711">
        <v>11.3</v>
      </c>
    </row>
    <row r="3712" spans="1:5" x14ac:dyDescent="0.25">
      <c r="A3712" s="21">
        <v>3723</v>
      </c>
      <c r="B3712" t="s">
        <v>6864</v>
      </c>
      <c r="C3712" t="s">
        <v>6865</v>
      </c>
      <c r="D3712">
        <v>3.16928E-3</v>
      </c>
      <c r="E3712">
        <v>-5.5</v>
      </c>
    </row>
    <row r="3713" spans="1:5" x14ac:dyDescent="0.25">
      <c r="A3713" s="21">
        <v>3724</v>
      </c>
      <c r="B3713" t="s">
        <v>6866</v>
      </c>
      <c r="C3713" t="s">
        <v>6867</v>
      </c>
      <c r="D3713">
        <v>15.64</v>
      </c>
      <c r="E3713">
        <v>-25.3</v>
      </c>
    </row>
    <row r="3714" spans="1:5" x14ac:dyDescent="0.25">
      <c r="A3714" s="21">
        <v>3725</v>
      </c>
      <c r="B3714" t="s">
        <v>6868</v>
      </c>
      <c r="C3714" t="s">
        <v>6869</v>
      </c>
      <c r="D3714">
        <v>17.72</v>
      </c>
      <c r="E3714">
        <v>-5.9</v>
      </c>
    </row>
    <row r="3715" spans="1:5" x14ac:dyDescent="0.25">
      <c r="A3715" s="21">
        <v>3726</v>
      </c>
      <c r="B3715" t="s">
        <v>6870</v>
      </c>
      <c r="C3715" t="s">
        <v>4291</v>
      </c>
      <c r="D3715">
        <v>6.0614010000000003E-2</v>
      </c>
      <c r="E3715">
        <v>-2.1</v>
      </c>
    </row>
    <row r="3716" spans="1:5" x14ac:dyDescent="0.25">
      <c r="A3716" s="21">
        <v>3727</v>
      </c>
      <c r="B3716" t="s">
        <v>6871</v>
      </c>
      <c r="C3716" t="s">
        <v>6872</v>
      </c>
      <c r="D3716">
        <v>1.31</v>
      </c>
      <c r="E3716">
        <v>-4.5999999999999996</v>
      </c>
    </row>
    <row r="3717" spans="1:5" x14ac:dyDescent="0.25">
      <c r="A3717" s="21">
        <v>3728</v>
      </c>
      <c r="B3717" t="s">
        <v>6873</v>
      </c>
      <c r="C3717" t="s">
        <v>6874</v>
      </c>
      <c r="D3717">
        <v>0.58943400000000001</v>
      </c>
      <c r="E3717">
        <v>5</v>
      </c>
    </row>
    <row r="3718" spans="1:5" x14ac:dyDescent="0.25">
      <c r="A3718" s="21">
        <v>3729</v>
      </c>
      <c r="B3718" t="s">
        <v>6875</v>
      </c>
      <c r="C3718" t="s">
        <v>6876</v>
      </c>
      <c r="D3718">
        <v>1.02</v>
      </c>
      <c r="E3718">
        <v>4.3</v>
      </c>
    </row>
    <row r="3719" spans="1:5" x14ac:dyDescent="0.25">
      <c r="A3719" s="21">
        <v>3730</v>
      </c>
      <c r="B3719" t="s">
        <v>6877</v>
      </c>
      <c r="C3719" t="s">
        <v>6878</v>
      </c>
      <c r="D3719">
        <v>4.1304090000000002E-2</v>
      </c>
      <c r="E3719">
        <v>-5.4</v>
      </c>
    </row>
    <row r="3720" spans="1:5" x14ac:dyDescent="0.25">
      <c r="A3720" s="21">
        <v>3731</v>
      </c>
      <c r="B3720" t="s">
        <v>6879</v>
      </c>
      <c r="C3720" t="s">
        <v>2914</v>
      </c>
      <c r="D3720">
        <v>8.6327340000000002E-2</v>
      </c>
      <c r="E3720">
        <v>-4.5999999999999996</v>
      </c>
    </row>
    <row r="3721" spans="1:5" x14ac:dyDescent="0.25">
      <c r="A3721" s="21">
        <v>3732</v>
      </c>
      <c r="B3721" t="s">
        <v>6880</v>
      </c>
      <c r="C3721" t="s">
        <v>6881</v>
      </c>
      <c r="D3721">
        <v>7.7</v>
      </c>
      <c r="E3721">
        <v>2.6</v>
      </c>
    </row>
    <row r="3722" spans="1:5" x14ac:dyDescent="0.25">
      <c r="A3722" s="21">
        <v>3733</v>
      </c>
      <c r="B3722" t="s">
        <v>6882</v>
      </c>
      <c r="C3722" t="s">
        <v>6883</v>
      </c>
      <c r="D3722">
        <v>8.1611450000000002E-2</v>
      </c>
      <c r="E3722">
        <v>2.7</v>
      </c>
    </row>
    <row r="3723" spans="1:5" x14ac:dyDescent="0.25">
      <c r="A3723" s="21">
        <v>3734</v>
      </c>
      <c r="B3723" t="s">
        <v>6884</v>
      </c>
      <c r="C3723" t="s">
        <v>6885</v>
      </c>
      <c r="D3723">
        <v>8.2200000000000006</v>
      </c>
      <c r="E3723">
        <v>-4.2</v>
      </c>
    </row>
    <row r="3724" spans="1:5" x14ac:dyDescent="0.25">
      <c r="A3724" s="21">
        <v>3735</v>
      </c>
      <c r="B3724" t="s">
        <v>6886</v>
      </c>
      <c r="C3724" t="s">
        <v>6887</v>
      </c>
      <c r="D3724">
        <v>0.27582400000000001</v>
      </c>
      <c r="E3724">
        <v>-2.5</v>
      </c>
    </row>
    <row r="3725" spans="1:5" x14ac:dyDescent="0.25">
      <c r="A3725" s="21">
        <v>3736</v>
      </c>
      <c r="B3725" t="s">
        <v>6888</v>
      </c>
      <c r="C3725" t="s">
        <v>5953</v>
      </c>
      <c r="D3725">
        <v>5.7369499999999997E-2</v>
      </c>
      <c r="E3725">
        <v>0</v>
      </c>
    </row>
    <row r="3726" spans="1:5" x14ac:dyDescent="0.25">
      <c r="A3726" s="21">
        <v>3737</v>
      </c>
      <c r="B3726" t="s">
        <v>6889</v>
      </c>
      <c r="C3726" t="s">
        <v>6890</v>
      </c>
      <c r="D3726">
        <v>544.92999999999995</v>
      </c>
      <c r="E3726">
        <v>-11.6</v>
      </c>
    </row>
    <row r="3727" spans="1:5" x14ac:dyDescent="0.25">
      <c r="A3727" s="21">
        <v>3738</v>
      </c>
      <c r="B3727" t="s">
        <v>6891</v>
      </c>
      <c r="C3727" t="s">
        <v>6892</v>
      </c>
      <c r="D3727">
        <v>6.0432569999999998E-2</v>
      </c>
      <c r="E3727">
        <v>2.6</v>
      </c>
    </row>
    <row r="3728" spans="1:5" x14ac:dyDescent="0.25">
      <c r="A3728" s="21">
        <v>3739</v>
      </c>
      <c r="B3728" t="s">
        <v>6893</v>
      </c>
      <c r="C3728" t="s">
        <v>6894</v>
      </c>
      <c r="D3728">
        <v>6.69</v>
      </c>
      <c r="E3728">
        <v>18.899999999999999</v>
      </c>
    </row>
    <row r="3729" spans="1:5" x14ac:dyDescent="0.25">
      <c r="A3729" s="21">
        <v>3740</v>
      </c>
      <c r="B3729" t="s">
        <v>6895</v>
      </c>
      <c r="C3729" t="s">
        <v>6896</v>
      </c>
      <c r="D3729">
        <v>0.69708000000000003</v>
      </c>
      <c r="E3729">
        <v>4</v>
      </c>
    </row>
    <row r="3730" spans="1:5" x14ac:dyDescent="0.25">
      <c r="A3730" s="21">
        <v>3741</v>
      </c>
      <c r="B3730" t="s">
        <v>6897</v>
      </c>
      <c r="C3730" t="s">
        <v>6898</v>
      </c>
      <c r="D3730">
        <v>4.4000000000000004</v>
      </c>
      <c r="E3730">
        <v>-26.9</v>
      </c>
    </row>
    <row r="3731" spans="1:5" x14ac:dyDescent="0.25">
      <c r="A3731" s="21">
        <v>3742</v>
      </c>
      <c r="B3731" t="s">
        <v>6899</v>
      </c>
      <c r="C3731" t="s">
        <v>6900</v>
      </c>
      <c r="D3731">
        <v>5.1779440000000003E-2</v>
      </c>
      <c r="E3731">
        <v>2</v>
      </c>
    </row>
    <row r="3732" spans="1:5" x14ac:dyDescent="0.25">
      <c r="A3732" s="21">
        <v>3743</v>
      </c>
      <c r="B3732" t="s">
        <v>6901</v>
      </c>
      <c r="C3732" t="s">
        <v>6902</v>
      </c>
      <c r="D3732">
        <v>4.0385899999999999E-3</v>
      </c>
      <c r="E3732">
        <v>-11.3</v>
      </c>
    </row>
    <row r="3733" spans="1:5" x14ac:dyDescent="0.25">
      <c r="A3733" s="21">
        <v>3744</v>
      </c>
      <c r="B3733" t="s">
        <v>6903</v>
      </c>
      <c r="C3733" t="s">
        <v>6904</v>
      </c>
      <c r="D3733">
        <v>480.77</v>
      </c>
      <c r="E3733">
        <v>-8.4</v>
      </c>
    </row>
    <row r="3734" spans="1:5" x14ac:dyDescent="0.25">
      <c r="A3734" s="21">
        <v>3745</v>
      </c>
      <c r="B3734" t="s">
        <v>6905</v>
      </c>
      <c r="C3734" t="s">
        <v>6906</v>
      </c>
      <c r="D3734">
        <v>15.56</v>
      </c>
      <c r="E3734">
        <v>-10.8</v>
      </c>
    </row>
    <row r="3735" spans="1:5" x14ac:dyDescent="0.25">
      <c r="A3735" s="21">
        <v>3746</v>
      </c>
      <c r="B3735" t="s">
        <v>6907</v>
      </c>
      <c r="C3735" t="s">
        <v>6908</v>
      </c>
      <c r="D3735">
        <v>5.8697999999999997E-4</v>
      </c>
      <c r="E3735">
        <v>-80.099999999999994</v>
      </c>
    </row>
    <row r="3736" spans="1:5" x14ac:dyDescent="0.25">
      <c r="A3736" s="21">
        <v>3747</v>
      </c>
      <c r="B3736" t="s">
        <v>6909</v>
      </c>
      <c r="C3736" t="s">
        <v>6910</v>
      </c>
      <c r="D3736">
        <v>5.2830300000000002E-3</v>
      </c>
      <c r="E3736">
        <v>0.2</v>
      </c>
    </row>
    <row r="3737" spans="1:5" x14ac:dyDescent="0.25">
      <c r="A3737" s="21">
        <v>3748</v>
      </c>
      <c r="B3737" t="s">
        <v>6911</v>
      </c>
      <c r="C3737" t="s">
        <v>6912</v>
      </c>
      <c r="D3737">
        <v>2.98</v>
      </c>
      <c r="E3737">
        <v>-0.4</v>
      </c>
    </row>
    <row r="3738" spans="1:5" x14ac:dyDescent="0.25">
      <c r="A3738" s="21">
        <v>3749</v>
      </c>
      <c r="B3738" t="s">
        <v>6913</v>
      </c>
      <c r="C3738" t="s">
        <v>3025</v>
      </c>
      <c r="D3738">
        <v>3.652292E-2</v>
      </c>
      <c r="E3738">
        <v>2.7</v>
      </c>
    </row>
    <row r="3739" spans="1:5" x14ac:dyDescent="0.25">
      <c r="A3739" s="21">
        <v>3750</v>
      </c>
      <c r="B3739" t="s">
        <v>6914</v>
      </c>
      <c r="C3739" t="s">
        <v>4684</v>
      </c>
      <c r="D3739">
        <v>2.9327099999999998E-3</v>
      </c>
      <c r="E3739">
        <v>-8</v>
      </c>
    </row>
    <row r="3740" spans="1:5" x14ac:dyDescent="0.25">
      <c r="A3740" s="21">
        <v>3751</v>
      </c>
      <c r="B3740" t="s">
        <v>6915</v>
      </c>
      <c r="C3740" t="s">
        <v>6916</v>
      </c>
      <c r="D3740">
        <v>19.559999999999999</v>
      </c>
      <c r="E3740">
        <v>-2.2000000000000002</v>
      </c>
    </row>
    <row r="3741" spans="1:5" x14ac:dyDescent="0.25">
      <c r="A3741" s="21">
        <v>3752</v>
      </c>
      <c r="B3741" t="s">
        <v>6917</v>
      </c>
      <c r="C3741" t="s">
        <v>6918</v>
      </c>
      <c r="D3741">
        <v>5.6942350000000003E-2</v>
      </c>
      <c r="E3741">
        <v>-5.8</v>
      </c>
    </row>
    <row r="3742" spans="1:5" x14ac:dyDescent="0.25">
      <c r="A3742" s="21">
        <v>3753</v>
      </c>
      <c r="B3742" t="s">
        <v>6919</v>
      </c>
      <c r="C3742" t="s">
        <v>6920</v>
      </c>
      <c r="D3742">
        <v>1.7028749999999999E-2</v>
      </c>
      <c r="E3742">
        <v>-18.600000000000001</v>
      </c>
    </row>
    <row r="3743" spans="1:5" x14ac:dyDescent="0.25">
      <c r="A3743" s="21">
        <v>3754</v>
      </c>
      <c r="B3743" t="s">
        <v>6921</v>
      </c>
      <c r="C3743" t="s">
        <v>6922</v>
      </c>
      <c r="D3743">
        <v>0.334976</v>
      </c>
      <c r="E3743">
        <v>117.6</v>
      </c>
    </row>
    <row r="3744" spans="1:5" x14ac:dyDescent="0.25">
      <c r="A3744" s="21">
        <v>3755</v>
      </c>
      <c r="B3744" t="s">
        <v>6923</v>
      </c>
      <c r="C3744" t="s">
        <v>6924</v>
      </c>
      <c r="D3744">
        <v>0.74126499999999995</v>
      </c>
      <c r="E3744">
        <v>0.1</v>
      </c>
    </row>
    <row r="3745" spans="1:5" x14ac:dyDescent="0.25">
      <c r="A3745" s="21">
        <v>3756</v>
      </c>
      <c r="B3745" t="s">
        <v>6925</v>
      </c>
      <c r="C3745" t="s">
        <v>6926</v>
      </c>
      <c r="D3745">
        <v>1.19</v>
      </c>
      <c r="E3745">
        <v>40.700000000000003</v>
      </c>
    </row>
    <row r="3746" spans="1:5" x14ac:dyDescent="0.25">
      <c r="A3746" s="21">
        <v>3757</v>
      </c>
      <c r="B3746" t="s">
        <v>6927</v>
      </c>
      <c r="C3746" t="s">
        <v>1275</v>
      </c>
      <c r="D3746">
        <v>0.82008800000000004</v>
      </c>
      <c r="E3746">
        <v>35.700000000000003</v>
      </c>
    </row>
    <row r="3747" spans="1:5" x14ac:dyDescent="0.25">
      <c r="A3747" s="21">
        <v>3758</v>
      </c>
      <c r="B3747" t="s">
        <v>6928</v>
      </c>
      <c r="C3747" t="s">
        <v>6929</v>
      </c>
      <c r="D3747">
        <v>210.13</v>
      </c>
      <c r="E3747">
        <v>1.9</v>
      </c>
    </row>
    <row r="3748" spans="1:5" x14ac:dyDescent="0.25">
      <c r="A3748" s="21">
        <v>3759</v>
      </c>
      <c r="B3748" t="s">
        <v>6930</v>
      </c>
      <c r="C3748" t="s">
        <v>6931</v>
      </c>
      <c r="D3748">
        <v>3.0562300000000001E-2</v>
      </c>
      <c r="E3748">
        <v>-3.6</v>
      </c>
    </row>
    <row r="3749" spans="1:5" x14ac:dyDescent="0.25">
      <c r="A3749" s="21">
        <v>3760</v>
      </c>
      <c r="B3749" t="s">
        <v>6932</v>
      </c>
      <c r="C3749" t="s">
        <v>6933</v>
      </c>
      <c r="D3749">
        <v>1.045193E-2</v>
      </c>
      <c r="E3749">
        <v>0</v>
      </c>
    </row>
    <row r="3750" spans="1:5" x14ac:dyDescent="0.25">
      <c r="A3750" s="21">
        <v>3761</v>
      </c>
      <c r="B3750" t="s">
        <v>6934</v>
      </c>
      <c r="C3750" t="s">
        <v>6935</v>
      </c>
      <c r="D3750">
        <v>4.0500000000000002E-5</v>
      </c>
      <c r="E3750">
        <v>1.9</v>
      </c>
    </row>
    <row r="3751" spans="1:5" x14ac:dyDescent="0.25">
      <c r="A3751" s="21">
        <v>3762</v>
      </c>
      <c r="B3751" t="s">
        <v>6936</v>
      </c>
      <c r="C3751" t="s">
        <v>6937</v>
      </c>
      <c r="D3751">
        <v>0.99428000000000005</v>
      </c>
      <c r="E3751">
        <v>0</v>
      </c>
    </row>
    <row r="3752" spans="1:5" x14ac:dyDescent="0.25">
      <c r="A3752" s="21">
        <v>3763</v>
      </c>
      <c r="B3752" t="s">
        <v>6938</v>
      </c>
      <c r="C3752" t="s">
        <v>6939</v>
      </c>
      <c r="D3752">
        <v>0.99484399999999995</v>
      </c>
      <c r="E3752">
        <v>0.1</v>
      </c>
    </row>
    <row r="3753" spans="1:5" x14ac:dyDescent="0.25">
      <c r="A3753" s="21">
        <v>3764</v>
      </c>
      <c r="B3753" t="s">
        <v>6940</v>
      </c>
      <c r="C3753" t="s">
        <v>6941</v>
      </c>
      <c r="D3753">
        <v>58415</v>
      </c>
      <c r="E3753">
        <v>-1</v>
      </c>
    </row>
    <row r="3754" spans="1:5" x14ac:dyDescent="0.25">
      <c r="A3754" s="21">
        <v>3765</v>
      </c>
      <c r="B3754" t="s">
        <v>6942</v>
      </c>
      <c r="C3754" t="s">
        <v>6943</v>
      </c>
      <c r="D3754">
        <v>1</v>
      </c>
      <c r="E3754">
        <v>0.6</v>
      </c>
    </row>
    <row r="3755" spans="1:5" x14ac:dyDescent="0.25">
      <c r="A3755" s="21">
        <v>3766</v>
      </c>
      <c r="B3755" t="s">
        <v>6944</v>
      </c>
      <c r="C3755" t="s">
        <v>6945</v>
      </c>
      <c r="D3755">
        <v>1.1100000000000001</v>
      </c>
      <c r="E3755">
        <v>-4.4000000000000004</v>
      </c>
    </row>
    <row r="3756" spans="1:5" x14ac:dyDescent="0.25">
      <c r="A3756" s="21">
        <v>3767</v>
      </c>
      <c r="B3756" t="s">
        <v>6946</v>
      </c>
      <c r="C3756" t="s">
        <v>6947</v>
      </c>
      <c r="D3756">
        <v>2108.1</v>
      </c>
      <c r="E3756">
        <v>0.3</v>
      </c>
    </row>
    <row r="3757" spans="1:5" x14ac:dyDescent="0.25">
      <c r="A3757" s="21">
        <v>3768</v>
      </c>
      <c r="B3757" t="s">
        <v>6948</v>
      </c>
      <c r="C3757" t="s">
        <v>6949</v>
      </c>
      <c r="D3757">
        <v>1.03</v>
      </c>
      <c r="E3757">
        <v>-4.5999999999999996</v>
      </c>
    </row>
    <row r="3758" spans="1:5" x14ac:dyDescent="0.25">
      <c r="A3758" s="21">
        <v>3769</v>
      </c>
      <c r="B3758" t="s">
        <v>6950</v>
      </c>
      <c r="C3758" t="s">
        <v>6951</v>
      </c>
      <c r="D3758">
        <v>2.71</v>
      </c>
      <c r="E3758">
        <v>-3.3</v>
      </c>
    </row>
    <row r="3759" spans="1:5" x14ac:dyDescent="0.25">
      <c r="A3759" s="21">
        <v>3770</v>
      </c>
      <c r="B3759" t="s">
        <v>6952</v>
      </c>
      <c r="C3759" t="s">
        <v>6953</v>
      </c>
      <c r="D3759">
        <v>2.54</v>
      </c>
      <c r="E3759">
        <v>3.6</v>
      </c>
    </row>
    <row r="3760" spans="1:5" x14ac:dyDescent="0.25">
      <c r="A3760" s="21">
        <v>3771</v>
      </c>
      <c r="B3760" t="s">
        <v>6954</v>
      </c>
      <c r="C3760" t="s">
        <v>6955</v>
      </c>
      <c r="D3760">
        <v>1.88</v>
      </c>
      <c r="E3760">
        <v>-1.4</v>
      </c>
    </row>
    <row r="3761" spans="1:5" x14ac:dyDescent="0.25">
      <c r="A3761" s="21">
        <v>3772</v>
      </c>
      <c r="B3761" t="s">
        <v>6956</v>
      </c>
      <c r="C3761" t="s">
        <v>6957</v>
      </c>
      <c r="D3761">
        <v>17.64</v>
      </c>
      <c r="E3761">
        <v>-0.3</v>
      </c>
    </row>
    <row r="3762" spans="1:5" x14ac:dyDescent="0.25">
      <c r="A3762" s="21">
        <v>3773</v>
      </c>
      <c r="B3762" t="s">
        <v>6958</v>
      </c>
      <c r="C3762" t="s">
        <v>6959</v>
      </c>
      <c r="D3762">
        <v>1.02</v>
      </c>
      <c r="E3762">
        <v>1.6</v>
      </c>
    </row>
    <row r="3763" spans="1:5" x14ac:dyDescent="0.25">
      <c r="A3763" s="21">
        <v>3774</v>
      </c>
      <c r="B3763" t="s">
        <v>6960</v>
      </c>
      <c r="C3763" t="s">
        <v>6961</v>
      </c>
      <c r="D3763">
        <v>0.99578</v>
      </c>
      <c r="E3763">
        <v>-8.8000000000000007</v>
      </c>
    </row>
    <row r="3764" spans="1:5" x14ac:dyDescent="0.25">
      <c r="A3764" s="21">
        <v>3775</v>
      </c>
      <c r="B3764" t="s">
        <v>6962</v>
      </c>
      <c r="C3764" t="s">
        <v>6963</v>
      </c>
      <c r="D3764">
        <v>9.7532299999999999E-3</v>
      </c>
      <c r="E3764">
        <v>-0.2</v>
      </c>
    </row>
    <row r="3765" spans="1:5" x14ac:dyDescent="0.25">
      <c r="A3765" s="21">
        <v>3776</v>
      </c>
      <c r="B3765" t="s">
        <v>6964</v>
      </c>
      <c r="C3765" t="s">
        <v>1080</v>
      </c>
      <c r="D3765">
        <v>0.54302499999999998</v>
      </c>
      <c r="E3765">
        <v>-11.7</v>
      </c>
    </row>
    <row r="3766" spans="1:5" x14ac:dyDescent="0.25">
      <c r="A3766" s="21">
        <v>3777</v>
      </c>
      <c r="B3766" t="s">
        <v>6965</v>
      </c>
      <c r="C3766" t="s">
        <v>6966</v>
      </c>
      <c r="D3766">
        <v>7.96</v>
      </c>
      <c r="E3766">
        <v>-2</v>
      </c>
    </row>
    <row r="3767" spans="1:5" x14ac:dyDescent="0.25">
      <c r="A3767" s="21">
        <v>3778</v>
      </c>
      <c r="B3767" t="s">
        <v>6967</v>
      </c>
      <c r="C3767" t="s">
        <v>6968</v>
      </c>
      <c r="D3767">
        <v>0.23740900000000001</v>
      </c>
      <c r="E3767">
        <v>-9.3000000000000007</v>
      </c>
    </row>
    <row r="3768" spans="1:5" x14ac:dyDescent="0.25">
      <c r="A3768" s="21">
        <v>3779</v>
      </c>
      <c r="B3768" t="s">
        <v>6969</v>
      </c>
      <c r="C3768" t="s">
        <v>6970</v>
      </c>
      <c r="D3768">
        <v>1.072127E-2</v>
      </c>
      <c r="E3768">
        <v>-15.1</v>
      </c>
    </row>
    <row r="3769" spans="1:5" x14ac:dyDescent="0.25">
      <c r="A3769" s="21">
        <v>3780</v>
      </c>
      <c r="B3769" t="s">
        <v>6971</v>
      </c>
      <c r="C3769" t="s">
        <v>6972</v>
      </c>
      <c r="D3769">
        <v>0.80333299999999996</v>
      </c>
      <c r="E3769">
        <v>0</v>
      </c>
    </row>
    <row r="3770" spans="1:5" x14ac:dyDescent="0.25">
      <c r="A3770" s="21">
        <v>3781</v>
      </c>
      <c r="B3770" t="s">
        <v>6973</v>
      </c>
      <c r="C3770" t="s">
        <v>6974</v>
      </c>
      <c r="D3770">
        <v>0.83858299999999997</v>
      </c>
      <c r="E3770">
        <v>0</v>
      </c>
    </row>
    <row r="3771" spans="1:5" x14ac:dyDescent="0.25">
      <c r="A3771" s="21">
        <v>3782</v>
      </c>
      <c r="B3771" t="s">
        <v>6975</v>
      </c>
      <c r="C3771" t="s">
        <v>6976</v>
      </c>
      <c r="D3771">
        <v>0.58628499999999995</v>
      </c>
      <c r="E3771">
        <v>0</v>
      </c>
    </row>
    <row r="3772" spans="1:5" x14ac:dyDescent="0.25">
      <c r="A3772" s="21">
        <v>3783</v>
      </c>
      <c r="B3772" t="s">
        <v>6977</v>
      </c>
      <c r="C3772" t="s">
        <v>6978</v>
      </c>
      <c r="D3772">
        <v>5.8645490000000002E-2</v>
      </c>
      <c r="E3772">
        <v>12.3</v>
      </c>
    </row>
    <row r="3773" spans="1:5" x14ac:dyDescent="0.25">
      <c r="A3773" s="21">
        <v>3784</v>
      </c>
      <c r="B3773" t="s">
        <v>6979</v>
      </c>
      <c r="C3773" t="s">
        <v>6980</v>
      </c>
      <c r="D3773">
        <v>0.30458600000000002</v>
      </c>
      <c r="E3773">
        <v>14.9</v>
      </c>
    </row>
    <row r="3774" spans="1:5" x14ac:dyDescent="0.25">
      <c r="A3774" s="21">
        <v>3785</v>
      </c>
      <c r="B3774" t="s">
        <v>6981</v>
      </c>
      <c r="C3774" t="s">
        <v>6981</v>
      </c>
      <c r="D3774">
        <v>6.0332490000000003E-2</v>
      </c>
      <c r="E3774">
        <v>-18.399999999999999</v>
      </c>
    </row>
    <row r="3775" spans="1:5" x14ac:dyDescent="0.25">
      <c r="A3775" s="21">
        <v>3786</v>
      </c>
      <c r="B3775" t="s">
        <v>6982</v>
      </c>
      <c r="C3775" t="s">
        <v>6983</v>
      </c>
      <c r="D3775">
        <v>0.12748499999999999</v>
      </c>
      <c r="E3775">
        <v>0</v>
      </c>
    </row>
    <row r="3776" spans="1:5" x14ac:dyDescent="0.25">
      <c r="A3776" s="21">
        <v>3787</v>
      </c>
      <c r="B3776" t="s">
        <v>6984</v>
      </c>
      <c r="C3776" t="s">
        <v>6985</v>
      </c>
      <c r="D3776">
        <v>6.5057809999999994E-2</v>
      </c>
      <c r="E3776">
        <v>-6</v>
      </c>
    </row>
    <row r="3777" spans="1:5" x14ac:dyDescent="0.25">
      <c r="A3777" s="21">
        <v>3788</v>
      </c>
      <c r="B3777" t="s">
        <v>6986</v>
      </c>
      <c r="C3777" t="s">
        <v>6987</v>
      </c>
      <c r="D3777">
        <v>1.01</v>
      </c>
      <c r="E3777">
        <v>-3.6</v>
      </c>
    </row>
    <row r="3778" spans="1:5" x14ac:dyDescent="0.25">
      <c r="A3778" s="21">
        <v>3789</v>
      </c>
      <c r="B3778" t="s">
        <v>6988</v>
      </c>
      <c r="C3778" t="s">
        <v>6989</v>
      </c>
      <c r="D3778">
        <v>0.80222099999999996</v>
      </c>
      <c r="E3778">
        <v>0</v>
      </c>
    </row>
    <row r="3779" spans="1:5" x14ac:dyDescent="0.25">
      <c r="A3779" s="21">
        <v>3790</v>
      </c>
      <c r="B3779" t="s">
        <v>6990</v>
      </c>
      <c r="C3779" t="s">
        <v>5158</v>
      </c>
      <c r="D3779">
        <v>5.2865300000000002E-3</v>
      </c>
      <c r="E3779">
        <v>0</v>
      </c>
    </row>
    <row r="3780" spans="1:5" x14ac:dyDescent="0.25">
      <c r="A3780" s="21">
        <v>3791</v>
      </c>
      <c r="B3780" t="s">
        <v>6991</v>
      </c>
      <c r="C3780" t="s">
        <v>6992</v>
      </c>
      <c r="D3780">
        <v>1.237681E-2</v>
      </c>
      <c r="E3780">
        <v>11.1</v>
      </c>
    </row>
    <row r="3781" spans="1:5" x14ac:dyDescent="0.25">
      <c r="A3781" s="21">
        <v>3792</v>
      </c>
      <c r="B3781" t="s">
        <v>6993</v>
      </c>
      <c r="C3781" t="s">
        <v>3253</v>
      </c>
      <c r="D3781">
        <v>2.9342399999999999E-3</v>
      </c>
      <c r="E3781">
        <v>0</v>
      </c>
    </row>
    <row r="3782" spans="1:5" x14ac:dyDescent="0.25">
      <c r="A3782" s="21">
        <v>3793</v>
      </c>
      <c r="B3782" t="s">
        <v>6994</v>
      </c>
      <c r="C3782" t="s">
        <v>6995</v>
      </c>
      <c r="D3782">
        <v>2.68726E-2</v>
      </c>
      <c r="E3782">
        <v>2.6</v>
      </c>
    </row>
    <row r="3783" spans="1:5" x14ac:dyDescent="0.25">
      <c r="A3783" s="21">
        <v>3794</v>
      </c>
      <c r="B3783" t="s">
        <v>6996</v>
      </c>
      <c r="C3783" t="s">
        <v>6997</v>
      </c>
      <c r="D3783">
        <v>3.8349999999999997E-5</v>
      </c>
      <c r="E3783">
        <v>-0.2</v>
      </c>
    </row>
    <row r="3784" spans="1:5" x14ac:dyDescent="0.25">
      <c r="A3784" s="21">
        <v>3795</v>
      </c>
      <c r="B3784" t="s">
        <v>6998</v>
      </c>
      <c r="C3784" t="s">
        <v>6999</v>
      </c>
      <c r="D3784">
        <v>2.3486700000000002E-3</v>
      </c>
      <c r="E3784">
        <v>-0.8</v>
      </c>
    </row>
    <row r="3785" spans="1:5" x14ac:dyDescent="0.25">
      <c r="A3785" s="21">
        <v>3796</v>
      </c>
      <c r="B3785" t="s">
        <v>7000</v>
      </c>
      <c r="C3785" t="s">
        <v>7001</v>
      </c>
      <c r="D3785">
        <v>8.77</v>
      </c>
      <c r="E3785">
        <v>1.5</v>
      </c>
    </row>
    <row r="3786" spans="1:5" x14ac:dyDescent="0.25">
      <c r="A3786" s="21">
        <v>3797</v>
      </c>
      <c r="B3786" t="s">
        <v>7002</v>
      </c>
      <c r="C3786" t="s">
        <v>7002</v>
      </c>
      <c r="D3786">
        <v>115.42</v>
      </c>
      <c r="E3786">
        <v>-8</v>
      </c>
    </row>
    <row r="3787" spans="1:5" x14ac:dyDescent="0.25">
      <c r="A3787" s="21">
        <v>3798</v>
      </c>
      <c r="B3787" t="s">
        <v>7003</v>
      </c>
      <c r="C3787" t="s">
        <v>7004</v>
      </c>
      <c r="D3787">
        <v>0.30615599999999998</v>
      </c>
      <c r="E3787">
        <v>1.6</v>
      </c>
    </row>
    <row r="3788" spans="1:5" x14ac:dyDescent="0.25">
      <c r="A3788" s="21">
        <v>3799</v>
      </c>
      <c r="B3788" t="s">
        <v>7005</v>
      </c>
      <c r="C3788" t="s">
        <v>7006</v>
      </c>
      <c r="D3788">
        <v>1.21</v>
      </c>
      <c r="E3788">
        <v>0</v>
      </c>
    </row>
    <row r="3789" spans="1:5" x14ac:dyDescent="0.25">
      <c r="A3789" s="21">
        <v>3800</v>
      </c>
      <c r="B3789" t="s">
        <v>7007</v>
      </c>
      <c r="C3789" t="s">
        <v>3027</v>
      </c>
      <c r="D3789">
        <v>16.48</v>
      </c>
      <c r="E3789">
        <v>-7.1</v>
      </c>
    </row>
    <row r="3790" spans="1:5" x14ac:dyDescent="0.25">
      <c r="A3790" s="21">
        <v>3801</v>
      </c>
      <c r="B3790" t="s">
        <v>7008</v>
      </c>
      <c r="C3790" t="s">
        <v>7009</v>
      </c>
      <c r="D3790">
        <v>5.15</v>
      </c>
      <c r="E3790">
        <v>-2.7</v>
      </c>
    </row>
    <row r="3791" spans="1:5" x14ac:dyDescent="0.25">
      <c r="A3791" s="21">
        <v>3802</v>
      </c>
      <c r="B3791" t="s">
        <v>7010</v>
      </c>
      <c r="C3791" t="s">
        <v>7011</v>
      </c>
      <c r="D3791">
        <v>20.99</v>
      </c>
      <c r="E3791">
        <v>-13.7</v>
      </c>
    </row>
    <row r="3792" spans="1:5" x14ac:dyDescent="0.25">
      <c r="A3792" s="21">
        <v>3803</v>
      </c>
      <c r="B3792" t="s">
        <v>7012</v>
      </c>
      <c r="C3792" t="s">
        <v>7013</v>
      </c>
      <c r="D3792">
        <v>436.57</v>
      </c>
      <c r="E3792">
        <v>-9.1</v>
      </c>
    </row>
    <row r="3793" spans="1:5" x14ac:dyDescent="0.25">
      <c r="A3793" s="21">
        <v>3804</v>
      </c>
      <c r="B3793" t="s">
        <v>7014</v>
      </c>
      <c r="C3793" t="s">
        <v>5675</v>
      </c>
      <c r="D3793">
        <v>4.99</v>
      </c>
      <c r="E3793">
        <v>-2.4</v>
      </c>
    </row>
    <row r="3794" spans="1:5" x14ac:dyDescent="0.25">
      <c r="A3794" s="21">
        <v>3805</v>
      </c>
      <c r="B3794" t="s">
        <v>7015</v>
      </c>
      <c r="C3794" t="s">
        <v>7016</v>
      </c>
      <c r="D3794">
        <v>7.1915299999999998E-3</v>
      </c>
      <c r="E3794">
        <v>-18.2</v>
      </c>
    </row>
    <row r="3795" spans="1:5" x14ac:dyDescent="0.25">
      <c r="A3795" s="21">
        <v>3806</v>
      </c>
      <c r="B3795" t="s">
        <v>7017</v>
      </c>
      <c r="C3795" t="s">
        <v>7018</v>
      </c>
      <c r="D3795">
        <v>28.52</v>
      </c>
      <c r="E3795">
        <v>2.8</v>
      </c>
    </row>
    <row r="3796" spans="1:5" x14ac:dyDescent="0.25">
      <c r="A3796" s="21">
        <v>3807</v>
      </c>
      <c r="B3796" t="s">
        <v>7019</v>
      </c>
      <c r="C3796" t="s">
        <v>1820</v>
      </c>
      <c r="D3796">
        <v>0.685118</v>
      </c>
      <c r="E3796">
        <v>-3.1</v>
      </c>
    </row>
    <row r="3797" spans="1:5" x14ac:dyDescent="0.25">
      <c r="A3797" s="21">
        <v>3808</v>
      </c>
      <c r="B3797" t="s">
        <v>7020</v>
      </c>
      <c r="C3797" t="s">
        <v>7021</v>
      </c>
      <c r="D3797">
        <v>0.99232299999999996</v>
      </c>
      <c r="E3797">
        <v>0</v>
      </c>
    </row>
    <row r="3798" spans="1:5" x14ac:dyDescent="0.25">
      <c r="A3798" s="21">
        <v>3809</v>
      </c>
      <c r="B3798" t="s">
        <v>7022</v>
      </c>
      <c r="C3798" t="s">
        <v>7023</v>
      </c>
      <c r="D3798">
        <v>0.99427100000000002</v>
      </c>
      <c r="E3798">
        <v>-0.4</v>
      </c>
    </row>
    <row r="3799" spans="1:5" x14ac:dyDescent="0.25">
      <c r="A3799" s="21">
        <v>3810</v>
      </c>
      <c r="B3799" t="s">
        <v>7024</v>
      </c>
      <c r="C3799" t="s">
        <v>7025</v>
      </c>
      <c r="D3799">
        <v>75.540000000000006</v>
      </c>
      <c r="E3799">
        <v>-5.9</v>
      </c>
    </row>
    <row r="3800" spans="1:5" x14ac:dyDescent="0.25">
      <c r="A3800" s="21">
        <v>3811</v>
      </c>
      <c r="B3800" t="s">
        <v>7026</v>
      </c>
      <c r="C3800" t="s">
        <v>7027</v>
      </c>
      <c r="D3800">
        <v>205.03</v>
      </c>
      <c r="E3800">
        <v>-2.9</v>
      </c>
    </row>
    <row r="3801" spans="1:5" x14ac:dyDescent="0.25">
      <c r="A3801" s="21">
        <v>3812</v>
      </c>
      <c r="B3801" t="s">
        <v>7028</v>
      </c>
      <c r="C3801" t="s">
        <v>7029</v>
      </c>
      <c r="D3801">
        <v>0.80769199999999997</v>
      </c>
      <c r="E3801">
        <v>13.2</v>
      </c>
    </row>
    <row r="3802" spans="1:5" x14ac:dyDescent="0.25">
      <c r="A3802" s="21">
        <v>3813</v>
      </c>
      <c r="B3802" t="s">
        <v>7030</v>
      </c>
      <c r="C3802" t="s">
        <v>7031</v>
      </c>
      <c r="D3802">
        <v>529.55999999999995</v>
      </c>
      <c r="E3802">
        <v>0</v>
      </c>
    </row>
    <row r="3803" spans="1:5" x14ac:dyDescent="0.25">
      <c r="A3803" s="21">
        <v>3814</v>
      </c>
      <c r="B3803" t="s">
        <v>7032</v>
      </c>
      <c r="C3803" t="s">
        <v>7033</v>
      </c>
      <c r="D3803">
        <v>1.02</v>
      </c>
      <c r="E3803">
        <v>-2.4</v>
      </c>
    </row>
    <row r="3804" spans="1:5" x14ac:dyDescent="0.25">
      <c r="A3804" s="21">
        <v>3815</v>
      </c>
      <c r="B3804" t="s">
        <v>7034</v>
      </c>
      <c r="C3804" t="s">
        <v>7035</v>
      </c>
      <c r="D3804">
        <v>6.085289E-2</v>
      </c>
      <c r="E3804">
        <v>-3.3</v>
      </c>
    </row>
    <row r="3805" spans="1:5" x14ac:dyDescent="0.25">
      <c r="A3805" s="21">
        <v>3816</v>
      </c>
      <c r="B3805" t="s">
        <v>7036</v>
      </c>
      <c r="C3805" t="s">
        <v>7037</v>
      </c>
      <c r="D3805">
        <v>10.98</v>
      </c>
      <c r="E3805">
        <v>4.8</v>
      </c>
    </row>
    <row r="3806" spans="1:5" x14ac:dyDescent="0.25">
      <c r="A3806" s="21">
        <v>3817</v>
      </c>
      <c r="B3806" t="s">
        <v>7038</v>
      </c>
      <c r="C3806" t="s">
        <v>7039</v>
      </c>
      <c r="D3806">
        <v>2.09</v>
      </c>
      <c r="E3806">
        <v>-7.6</v>
      </c>
    </row>
    <row r="3807" spans="1:5" x14ac:dyDescent="0.25">
      <c r="A3807" s="21">
        <v>3818</v>
      </c>
      <c r="B3807" t="s">
        <v>7040</v>
      </c>
      <c r="C3807" t="s">
        <v>6978</v>
      </c>
      <c r="D3807">
        <v>6.1962700000000002E-3</v>
      </c>
      <c r="E3807">
        <v>-6.1</v>
      </c>
    </row>
    <row r="3808" spans="1:5" x14ac:dyDescent="0.25">
      <c r="A3808" s="21">
        <v>3819</v>
      </c>
      <c r="B3808" t="s">
        <v>7041</v>
      </c>
      <c r="C3808" t="s">
        <v>7042</v>
      </c>
      <c r="D3808">
        <v>6.16</v>
      </c>
      <c r="E3808">
        <v>-26.9</v>
      </c>
    </row>
    <row r="3809" spans="1:5" x14ac:dyDescent="0.25">
      <c r="A3809" s="21">
        <v>3820</v>
      </c>
      <c r="B3809" t="s">
        <v>7043</v>
      </c>
      <c r="C3809" t="s">
        <v>7044</v>
      </c>
      <c r="D3809">
        <v>50.67</v>
      </c>
      <c r="E3809">
        <v>6.9</v>
      </c>
    </row>
    <row r="3810" spans="1:5" x14ac:dyDescent="0.25">
      <c r="A3810" s="21">
        <v>3821</v>
      </c>
      <c r="B3810" t="s">
        <v>7045</v>
      </c>
      <c r="C3810" t="s">
        <v>7045</v>
      </c>
      <c r="D3810">
        <v>1.83</v>
      </c>
      <c r="E3810">
        <v>-2.1</v>
      </c>
    </row>
    <row r="3811" spans="1:5" x14ac:dyDescent="0.25">
      <c r="A3811" s="21">
        <v>3822</v>
      </c>
      <c r="B3811" t="s">
        <v>7046</v>
      </c>
      <c r="C3811" t="s">
        <v>7047</v>
      </c>
      <c r="D3811">
        <v>0.28417199999999998</v>
      </c>
      <c r="E3811">
        <v>10.6</v>
      </c>
    </row>
    <row r="3812" spans="1:5" x14ac:dyDescent="0.25">
      <c r="A3812" s="21">
        <v>3823</v>
      </c>
      <c r="B3812" t="s">
        <v>7048</v>
      </c>
      <c r="C3812" t="s">
        <v>7049</v>
      </c>
      <c r="D3812">
        <v>9.1598999999999999E-4</v>
      </c>
      <c r="E3812">
        <v>-11.8</v>
      </c>
    </row>
    <row r="3813" spans="1:5" x14ac:dyDescent="0.25">
      <c r="A3813" s="21">
        <v>3824</v>
      </c>
      <c r="B3813" t="s">
        <v>7050</v>
      </c>
      <c r="C3813" t="s">
        <v>7051</v>
      </c>
      <c r="D3813">
        <v>1.05</v>
      </c>
      <c r="E3813">
        <v>-7.4</v>
      </c>
    </row>
    <row r="3814" spans="1:5" x14ac:dyDescent="0.25">
      <c r="A3814" s="21">
        <v>3825</v>
      </c>
      <c r="B3814" t="s">
        <v>7052</v>
      </c>
      <c r="C3814" t="s">
        <v>7053</v>
      </c>
      <c r="D3814">
        <v>0.12894700000000001</v>
      </c>
      <c r="E3814">
        <v>6</v>
      </c>
    </row>
    <row r="3815" spans="1:5" x14ac:dyDescent="0.25">
      <c r="A3815" s="21">
        <v>3826</v>
      </c>
      <c r="B3815" t="s">
        <v>7054</v>
      </c>
      <c r="C3815" t="s">
        <v>7055</v>
      </c>
      <c r="D3815">
        <v>1.45</v>
      </c>
      <c r="E3815">
        <v>10.4</v>
      </c>
    </row>
    <row r="3816" spans="1:5" x14ac:dyDescent="0.25">
      <c r="A3816" s="21">
        <v>3827</v>
      </c>
      <c r="B3816" t="s">
        <v>7056</v>
      </c>
      <c r="C3816" t="s">
        <v>7057</v>
      </c>
      <c r="D3816">
        <v>0</v>
      </c>
      <c r="E3816">
        <v>-22</v>
      </c>
    </row>
    <row r="3817" spans="1:5" x14ac:dyDescent="0.25">
      <c r="A3817" s="21">
        <v>3828</v>
      </c>
      <c r="B3817" t="s">
        <v>7058</v>
      </c>
      <c r="C3817" t="s">
        <v>7059</v>
      </c>
      <c r="D3817">
        <v>0.33696199999999998</v>
      </c>
      <c r="E3817">
        <v>-4.5</v>
      </c>
    </row>
    <row r="3818" spans="1:5" x14ac:dyDescent="0.25">
      <c r="A3818" s="21">
        <v>3829</v>
      </c>
      <c r="B3818" t="s">
        <v>7060</v>
      </c>
      <c r="C3818" t="s">
        <v>7061</v>
      </c>
      <c r="D3818">
        <v>65.89</v>
      </c>
      <c r="E3818">
        <v>-21.3</v>
      </c>
    </row>
    <row r="3819" spans="1:5" x14ac:dyDescent="0.25">
      <c r="A3819" s="21">
        <v>3830</v>
      </c>
      <c r="B3819" t="s">
        <v>7062</v>
      </c>
      <c r="C3819" t="s">
        <v>7063</v>
      </c>
      <c r="D3819">
        <v>7.7271600000000003E-3</v>
      </c>
      <c r="E3819">
        <v>-19.5</v>
      </c>
    </row>
    <row r="3820" spans="1:5" x14ac:dyDescent="0.25">
      <c r="A3820" s="21">
        <v>3831</v>
      </c>
      <c r="B3820" t="s">
        <v>7064</v>
      </c>
      <c r="C3820" t="s">
        <v>7065</v>
      </c>
      <c r="D3820">
        <v>0.16384899999999999</v>
      </c>
      <c r="E3820">
        <v>-5.3</v>
      </c>
    </row>
    <row r="3821" spans="1:5" x14ac:dyDescent="0.25">
      <c r="A3821" s="21">
        <v>3832</v>
      </c>
      <c r="B3821" t="s">
        <v>7066</v>
      </c>
      <c r="C3821" t="s">
        <v>7067</v>
      </c>
      <c r="D3821">
        <v>401.34</v>
      </c>
      <c r="E3821">
        <v>-27.4</v>
      </c>
    </row>
    <row r="3822" spans="1:5" x14ac:dyDescent="0.25">
      <c r="A3822" s="21">
        <v>3833</v>
      </c>
      <c r="B3822" t="s">
        <v>4444</v>
      </c>
      <c r="C3822" t="s">
        <v>7068</v>
      </c>
      <c r="D3822">
        <v>0.288632</v>
      </c>
      <c r="E3822">
        <v>-15</v>
      </c>
    </row>
    <row r="3823" spans="1:5" x14ac:dyDescent="0.25">
      <c r="A3823" s="21">
        <v>3834</v>
      </c>
      <c r="B3823" t="s">
        <v>7069</v>
      </c>
      <c r="C3823" t="s">
        <v>7070</v>
      </c>
      <c r="D3823">
        <v>18.29</v>
      </c>
      <c r="E3823">
        <v>2.2000000000000002</v>
      </c>
    </row>
    <row r="3824" spans="1:5" x14ac:dyDescent="0.25">
      <c r="A3824" s="21">
        <v>3835</v>
      </c>
      <c r="B3824" t="s">
        <v>7071</v>
      </c>
      <c r="C3824" t="s">
        <v>653</v>
      </c>
      <c r="D3824">
        <v>0</v>
      </c>
      <c r="E3824">
        <v>19.100000000000001</v>
      </c>
    </row>
    <row r="3825" spans="1:5" x14ac:dyDescent="0.25">
      <c r="A3825" s="21">
        <v>3836</v>
      </c>
      <c r="B3825" t="s">
        <v>7072</v>
      </c>
      <c r="C3825" t="s">
        <v>7073</v>
      </c>
      <c r="D3825">
        <v>0.73480599999999996</v>
      </c>
      <c r="E3825">
        <v>8.1</v>
      </c>
    </row>
    <row r="3826" spans="1:5" x14ac:dyDescent="0.25">
      <c r="A3826" s="21">
        <v>3837</v>
      </c>
      <c r="B3826" t="s">
        <v>7074</v>
      </c>
      <c r="C3826" t="s">
        <v>7075</v>
      </c>
      <c r="D3826">
        <v>0.55379299999999998</v>
      </c>
      <c r="E3826">
        <v>17.2</v>
      </c>
    </row>
    <row r="3827" spans="1:5" x14ac:dyDescent="0.25">
      <c r="A3827" s="21">
        <v>3838</v>
      </c>
      <c r="B3827" t="s">
        <v>7076</v>
      </c>
      <c r="C3827" t="s">
        <v>7077</v>
      </c>
      <c r="D3827">
        <v>2.1660260000000001E-2</v>
      </c>
      <c r="E3827">
        <v>-6.1</v>
      </c>
    </row>
    <row r="3828" spans="1:5" x14ac:dyDescent="0.25">
      <c r="A3828" s="21">
        <v>3839</v>
      </c>
      <c r="B3828" t="s">
        <v>7078</v>
      </c>
      <c r="C3828" t="s">
        <v>7079</v>
      </c>
      <c r="D3828">
        <v>0.22558300000000001</v>
      </c>
      <c r="E3828">
        <v>-20.5</v>
      </c>
    </row>
    <row r="3829" spans="1:5" x14ac:dyDescent="0.25">
      <c r="A3829" s="21">
        <v>3840</v>
      </c>
      <c r="B3829" t="s">
        <v>7080</v>
      </c>
      <c r="C3829" t="s">
        <v>7081</v>
      </c>
      <c r="D3829">
        <v>1.528959E-2</v>
      </c>
      <c r="E3829">
        <v>-38.5</v>
      </c>
    </row>
    <row r="3830" spans="1:5" x14ac:dyDescent="0.25">
      <c r="A3830" s="21">
        <v>3841</v>
      </c>
      <c r="B3830" t="s">
        <v>7082</v>
      </c>
      <c r="C3830" t="s">
        <v>7083</v>
      </c>
      <c r="D3830">
        <v>39.450000000000003</v>
      </c>
      <c r="E3830">
        <v>0.3</v>
      </c>
    </row>
    <row r="3831" spans="1:5" x14ac:dyDescent="0.25">
      <c r="A3831" s="21">
        <v>3842</v>
      </c>
      <c r="B3831" t="s">
        <v>7084</v>
      </c>
      <c r="C3831" t="s">
        <v>7085</v>
      </c>
      <c r="D3831">
        <v>2.4127999999999999E-4</v>
      </c>
      <c r="E3831">
        <v>24.5</v>
      </c>
    </row>
    <row r="3832" spans="1:5" x14ac:dyDescent="0.25">
      <c r="A3832" s="21">
        <v>3843</v>
      </c>
      <c r="B3832" t="s">
        <v>7086</v>
      </c>
      <c r="C3832" t="s">
        <v>7087</v>
      </c>
      <c r="D3832">
        <v>3.31</v>
      </c>
      <c r="E3832">
        <v>-5.2</v>
      </c>
    </row>
    <row r="3833" spans="1:5" x14ac:dyDescent="0.25">
      <c r="A3833" s="21">
        <v>3844</v>
      </c>
      <c r="B3833" t="s">
        <v>7088</v>
      </c>
      <c r="C3833" t="s">
        <v>7089</v>
      </c>
      <c r="D3833">
        <v>2.9999999999999999E-7</v>
      </c>
      <c r="E3833">
        <v>-15</v>
      </c>
    </row>
    <row r="3834" spans="1:5" x14ac:dyDescent="0.25">
      <c r="A3834" s="21">
        <v>3845</v>
      </c>
      <c r="B3834" t="s">
        <v>7090</v>
      </c>
      <c r="C3834" t="s">
        <v>3627</v>
      </c>
      <c r="D3834">
        <v>0.87473400000000001</v>
      </c>
      <c r="E3834">
        <v>-4.5999999999999996</v>
      </c>
    </row>
    <row r="3835" spans="1:5" x14ac:dyDescent="0.25">
      <c r="A3835" s="21">
        <v>3846</v>
      </c>
      <c r="B3835" t="s">
        <v>7091</v>
      </c>
      <c r="C3835" t="s">
        <v>7091</v>
      </c>
      <c r="D3835">
        <v>2.6584750000000001E-2</v>
      </c>
      <c r="E3835">
        <v>0</v>
      </c>
    </row>
    <row r="3836" spans="1:5" x14ac:dyDescent="0.25">
      <c r="A3836" s="21">
        <v>3847</v>
      </c>
      <c r="B3836" t="s">
        <v>7092</v>
      </c>
      <c r="C3836" t="s">
        <v>7093</v>
      </c>
      <c r="D3836">
        <v>327.75</v>
      </c>
      <c r="E3836">
        <v>-0.5</v>
      </c>
    </row>
    <row r="3837" spans="1:5" x14ac:dyDescent="0.25">
      <c r="A3837" s="21">
        <v>3848</v>
      </c>
      <c r="B3837" t="s">
        <v>7094</v>
      </c>
      <c r="C3837" t="s">
        <v>7095</v>
      </c>
      <c r="D3837">
        <v>0.22578000000000001</v>
      </c>
      <c r="E3837">
        <v>-10.7</v>
      </c>
    </row>
    <row r="3838" spans="1:5" x14ac:dyDescent="0.25">
      <c r="A3838" s="21">
        <v>3849</v>
      </c>
      <c r="B3838" t="s">
        <v>7096</v>
      </c>
      <c r="C3838" t="s">
        <v>230</v>
      </c>
      <c r="D3838">
        <v>5.03</v>
      </c>
      <c r="E3838">
        <v>0</v>
      </c>
    </row>
    <row r="3839" spans="1:5" x14ac:dyDescent="0.25">
      <c r="A3839" s="21">
        <v>3850</v>
      </c>
      <c r="B3839" t="s">
        <v>7097</v>
      </c>
      <c r="C3839" t="s">
        <v>7098</v>
      </c>
      <c r="D3839">
        <v>175.42</v>
      </c>
      <c r="E3839">
        <v>8.3000000000000007</v>
      </c>
    </row>
    <row r="3840" spans="1:5" x14ac:dyDescent="0.25">
      <c r="A3840" s="21">
        <v>3851</v>
      </c>
      <c r="B3840" t="s">
        <v>7099</v>
      </c>
      <c r="C3840" t="s">
        <v>7100</v>
      </c>
      <c r="D3840">
        <v>10.73</v>
      </c>
      <c r="E3840">
        <v>0</v>
      </c>
    </row>
    <row r="3841" spans="1:5" x14ac:dyDescent="0.25">
      <c r="A3841" s="21">
        <v>3852</v>
      </c>
      <c r="B3841" t="s">
        <v>7101</v>
      </c>
      <c r="C3841" t="s">
        <v>7102</v>
      </c>
      <c r="D3841">
        <v>0</v>
      </c>
      <c r="E3841">
        <v>13.6</v>
      </c>
    </row>
    <row r="3842" spans="1:5" x14ac:dyDescent="0.25">
      <c r="A3842" s="21">
        <v>3853</v>
      </c>
      <c r="B3842" t="s">
        <v>7103</v>
      </c>
      <c r="C3842" t="s">
        <v>2113</v>
      </c>
      <c r="D3842">
        <v>0.35816199999999998</v>
      </c>
      <c r="E3842">
        <v>-17</v>
      </c>
    </row>
    <row r="3843" spans="1:5" x14ac:dyDescent="0.25">
      <c r="A3843" s="21">
        <v>3854</v>
      </c>
      <c r="B3843" t="s">
        <v>7104</v>
      </c>
      <c r="C3843" t="s">
        <v>7105</v>
      </c>
      <c r="D3843">
        <v>0.151923</v>
      </c>
      <c r="E3843">
        <v>2.6</v>
      </c>
    </row>
    <row r="3844" spans="1:5" x14ac:dyDescent="0.25">
      <c r="A3844" s="21">
        <v>3855</v>
      </c>
      <c r="B3844" t="s">
        <v>7106</v>
      </c>
      <c r="C3844" t="s">
        <v>7107</v>
      </c>
      <c r="D3844">
        <v>4.1500000000000004</v>
      </c>
      <c r="E3844">
        <v>-1.8</v>
      </c>
    </row>
    <row r="3845" spans="1:5" x14ac:dyDescent="0.25">
      <c r="A3845" s="21">
        <v>3856</v>
      </c>
      <c r="B3845" t="s">
        <v>7108</v>
      </c>
      <c r="C3845" t="s">
        <v>7109</v>
      </c>
      <c r="D3845">
        <v>6.99</v>
      </c>
      <c r="E3845">
        <v>0.4</v>
      </c>
    </row>
    <row r="3846" spans="1:5" x14ac:dyDescent="0.25">
      <c r="A3846" s="21">
        <v>3857</v>
      </c>
      <c r="B3846" t="s">
        <v>7110</v>
      </c>
      <c r="C3846" t="s">
        <v>7111</v>
      </c>
      <c r="D3846">
        <v>4.67</v>
      </c>
      <c r="E3846">
        <v>-26.5</v>
      </c>
    </row>
    <row r="3847" spans="1:5" x14ac:dyDescent="0.25">
      <c r="A3847" s="21">
        <v>3858</v>
      </c>
      <c r="B3847" t="s">
        <v>7112</v>
      </c>
      <c r="C3847" t="s">
        <v>7113</v>
      </c>
      <c r="D3847">
        <v>4.0516530000000002E-2</v>
      </c>
      <c r="E3847">
        <v>0</v>
      </c>
    </row>
    <row r="3848" spans="1:5" x14ac:dyDescent="0.25">
      <c r="A3848" s="21">
        <v>3859</v>
      </c>
      <c r="B3848" t="s">
        <v>7114</v>
      </c>
      <c r="C3848" t="s">
        <v>7115</v>
      </c>
      <c r="D3848">
        <v>9.8427810000000004E-2</v>
      </c>
      <c r="E3848">
        <v>31.4</v>
      </c>
    </row>
    <row r="3849" spans="1:5" x14ac:dyDescent="0.25">
      <c r="A3849" s="21">
        <v>3860</v>
      </c>
      <c r="B3849" t="s">
        <v>7116</v>
      </c>
      <c r="C3849" t="s">
        <v>7116</v>
      </c>
      <c r="D3849">
        <v>1044.31</v>
      </c>
      <c r="E3849">
        <v>24.4</v>
      </c>
    </row>
    <row r="3850" spans="1:5" x14ac:dyDescent="0.25">
      <c r="A3850" s="21">
        <v>3861</v>
      </c>
      <c r="B3850" t="s">
        <v>7117</v>
      </c>
      <c r="C3850" t="s">
        <v>7118</v>
      </c>
      <c r="D3850">
        <v>2.4216290000000001E-2</v>
      </c>
      <c r="E3850">
        <v>-1.5</v>
      </c>
    </row>
    <row r="3851" spans="1:5" x14ac:dyDescent="0.25">
      <c r="A3851" s="21">
        <v>3862</v>
      </c>
      <c r="B3851" t="s">
        <v>7119</v>
      </c>
      <c r="C3851" t="s">
        <v>7120</v>
      </c>
      <c r="D3851">
        <v>8.1603999999999999E-3</v>
      </c>
      <c r="E3851">
        <v>8.6999999999999993</v>
      </c>
    </row>
    <row r="3852" spans="1:5" x14ac:dyDescent="0.25">
      <c r="A3852" s="21">
        <v>3863</v>
      </c>
      <c r="B3852" t="s">
        <v>7121</v>
      </c>
      <c r="C3852" t="s">
        <v>7122</v>
      </c>
      <c r="D3852">
        <v>6.58</v>
      </c>
      <c r="E3852">
        <v>1.2</v>
      </c>
    </row>
    <row r="3853" spans="1:5" x14ac:dyDescent="0.25">
      <c r="A3853" s="21">
        <v>3864</v>
      </c>
      <c r="B3853" t="s">
        <v>7123</v>
      </c>
      <c r="C3853" t="s">
        <v>7124</v>
      </c>
      <c r="D3853">
        <v>0.175039</v>
      </c>
      <c r="E3853">
        <v>0</v>
      </c>
    </row>
    <row r="3854" spans="1:5" x14ac:dyDescent="0.25">
      <c r="A3854" s="21">
        <v>3865</v>
      </c>
      <c r="B3854" t="s">
        <v>7125</v>
      </c>
      <c r="C3854" t="s">
        <v>7126</v>
      </c>
      <c r="D3854">
        <v>1.1499999999999999</v>
      </c>
      <c r="E3854">
        <v>-36</v>
      </c>
    </row>
    <row r="3855" spans="1:5" x14ac:dyDescent="0.25">
      <c r="A3855" s="21">
        <v>3866</v>
      </c>
      <c r="B3855" t="s">
        <v>7127</v>
      </c>
      <c r="C3855" t="s">
        <v>7128</v>
      </c>
      <c r="D3855">
        <v>2.834E-5</v>
      </c>
      <c r="E3855">
        <v>-3.6</v>
      </c>
    </row>
    <row r="3856" spans="1:5" x14ac:dyDescent="0.25">
      <c r="A3856" s="21">
        <v>3867</v>
      </c>
      <c r="B3856" t="s">
        <v>7129</v>
      </c>
      <c r="C3856" t="s">
        <v>7130</v>
      </c>
      <c r="D3856">
        <v>0.947604</v>
      </c>
      <c r="E3856">
        <v>0</v>
      </c>
    </row>
    <row r="3857" spans="1:5" x14ac:dyDescent="0.25">
      <c r="A3857" s="21">
        <v>3868</v>
      </c>
      <c r="B3857" t="s">
        <v>7131</v>
      </c>
      <c r="C3857" t="s">
        <v>7132</v>
      </c>
      <c r="D3857">
        <v>0.414184</v>
      </c>
      <c r="E3857">
        <v>8.1999999999999993</v>
      </c>
    </row>
    <row r="3858" spans="1:5" x14ac:dyDescent="0.25">
      <c r="A3858" s="21">
        <v>3869</v>
      </c>
      <c r="B3858" t="s">
        <v>7133</v>
      </c>
      <c r="C3858" t="s">
        <v>7134</v>
      </c>
      <c r="D3858">
        <v>0.24409700000000001</v>
      </c>
      <c r="E3858">
        <v>-35.1</v>
      </c>
    </row>
    <row r="3859" spans="1:5" x14ac:dyDescent="0.25">
      <c r="A3859" s="21">
        <v>3870</v>
      </c>
      <c r="B3859" t="s">
        <v>7135</v>
      </c>
      <c r="C3859" t="s">
        <v>7136</v>
      </c>
      <c r="D3859">
        <v>0.308529</v>
      </c>
      <c r="E3859">
        <v>0</v>
      </c>
    </row>
    <row r="3860" spans="1:5" x14ac:dyDescent="0.25">
      <c r="A3860" s="21">
        <v>3871</v>
      </c>
      <c r="B3860" t="s">
        <v>7137</v>
      </c>
      <c r="C3860" t="s">
        <v>1208</v>
      </c>
      <c r="D3860">
        <v>1.7615E-4</v>
      </c>
      <c r="E3860">
        <v>20</v>
      </c>
    </row>
    <row r="3861" spans="1:5" x14ac:dyDescent="0.25">
      <c r="A3861" s="21">
        <v>3872</v>
      </c>
      <c r="B3861" t="s">
        <v>7138</v>
      </c>
      <c r="C3861" t="s">
        <v>7139</v>
      </c>
      <c r="D3861">
        <v>4.8589E-4</v>
      </c>
      <c r="E3861">
        <v>0</v>
      </c>
    </row>
    <row r="3862" spans="1:5" x14ac:dyDescent="0.25">
      <c r="A3862" s="21">
        <v>3873</v>
      </c>
      <c r="B3862" t="s">
        <v>7140</v>
      </c>
      <c r="C3862" t="s">
        <v>454</v>
      </c>
      <c r="D3862">
        <v>3.169454E-2</v>
      </c>
      <c r="E3862">
        <v>0</v>
      </c>
    </row>
    <row r="3863" spans="1:5" x14ac:dyDescent="0.25">
      <c r="A3863" s="21">
        <v>3874</v>
      </c>
      <c r="B3863" t="s">
        <v>5650</v>
      </c>
      <c r="C3863" t="s">
        <v>5651</v>
      </c>
      <c r="D3863">
        <v>1.7616800000000001E-3</v>
      </c>
      <c r="E3863">
        <v>0.1</v>
      </c>
    </row>
    <row r="3864" spans="1:5" x14ac:dyDescent="0.25">
      <c r="A3864" s="21">
        <v>3875</v>
      </c>
      <c r="B3864" t="s">
        <v>5275</v>
      </c>
      <c r="C3864" t="s">
        <v>5276</v>
      </c>
      <c r="D3864">
        <v>2.1145480000000001E-2</v>
      </c>
      <c r="E3864">
        <v>-46.2</v>
      </c>
    </row>
    <row r="3865" spans="1:5" x14ac:dyDescent="0.25">
      <c r="A3865" s="21">
        <v>3876</v>
      </c>
      <c r="B3865" t="s">
        <v>5028</v>
      </c>
      <c r="C3865" t="s">
        <v>5029</v>
      </c>
      <c r="D3865">
        <v>4.9144E-4</v>
      </c>
      <c r="E3865">
        <v>0</v>
      </c>
    </row>
    <row r="3866" spans="1:5" x14ac:dyDescent="0.25">
      <c r="A3866" s="21">
        <v>3877</v>
      </c>
      <c r="B3866" t="s">
        <v>4916</v>
      </c>
      <c r="C3866" t="s">
        <v>4917</v>
      </c>
      <c r="D3866">
        <v>54.64</v>
      </c>
      <c r="E3866">
        <v>5.4</v>
      </c>
    </row>
    <row r="3867" spans="1:5" x14ac:dyDescent="0.25">
      <c r="A3867" s="21">
        <v>3878</v>
      </c>
      <c r="B3867" t="s">
        <v>7141</v>
      </c>
      <c r="C3867" t="s">
        <v>4923</v>
      </c>
      <c r="D3867">
        <v>0.235625</v>
      </c>
      <c r="E3867">
        <v>22.1</v>
      </c>
    </row>
    <row r="3868" spans="1:5" x14ac:dyDescent="0.25">
      <c r="A3868" s="21">
        <v>3879</v>
      </c>
      <c r="B3868" t="s">
        <v>7142</v>
      </c>
      <c r="C3868" t="s">
        <v>7143</v>
      </c>
      <c r="D3868">
        <v>5.8699999999999996E-4</v>
      </c>
      <c r="E3868">
        <v>-0.1</v>
      </c>
    </row>
    <row r="3869" spans="1:5" x14ac:dyDescent="0.25">
      <c r="A3869" s="21">
        <v>3880</v>
      </c>
      <c r="B3869" t="s">
        <v>7144</v>
      </c>
      <c r="C3869" t="s">
        <v>7145</v>
      </c>
      <c r="D3869">
        <v>1.52</v>
      </c>
      <c r="E3869">
        <v>-1.1000000000000001</v>
      </c>
    </row>
    <row r="3870" spans="1:5" x14ac:dyDescent="0.25">
      <c r="A3870" s="21">
        <v>3881</v>
      </c>
      <c r="B3870" t="s">
        <v>7146</v>
      </c>
      <c r="C3870" t="s">
        <v>7147</v>
      </c>
      <c r="D3870">
        <v>1.23423E-3</v>
      </c>
      <c r="E3870">
        <v>17.899999999999999</v>
      </c>
    </row>
    <row r="3871" spans="1:5" x14ac:dyDescent="0.25">
      <c r="A3871" s="21">
        <v>3882</v>
      </c>
      <c r="B3871" t="s">
        <v>5273</v>
      </c>
      <c r="C3871" t="s">
        <v>5274</v>
      </c>
      <c r="D3871">
        <v>4.3843000000000002E-4</v>
      </c>
      <c r="E3871">
        <v>44.7</v>
      </c>
    </row>
    <row r="3872" spans="1:5" x14ac:dyDescent="0.25">
      <c r="A3872" s="21">
        <v>3883</v>
      </c>
      <c r="B3872" t="s">
        <v>5272</v>
      </c>
      <c r="C3872" t="s">
        <v>2816</v>
      </c>
      <c r="D3872">
        <v>5.21</v>
      </c>
      <c r="E3872">
        <v>0</v>
      </c>
    </row>
    <row r="3873" spans="1:5" x14ac:dyDescent="0.25">
      <c r="A3873" s="21">
        <v>3884</v>
      </c>
      <c r="B3873" t="s">
        <v>5156</v>
      </c>
      <c r="C3873" t="s">
        <v>3235</v>
      </c>
      <c r="D3873">
        <v>5.2925799999999999E-3</v>
      </c>
      <c r="E3873">
        <v>226.3</v>
      </c>
    </row>
    <row r="3874" spans="1:5" x14ac:dyDescent="0.25">
      <c r="A3874" s="21">
        <v>3885</v>
      </c>
      <c r="B3874" t="s">
        <v>4864</v>
      </c>
      <c r="C3874" t="s">
        <v>4865</v>
      </c>
      <c r="D3874">
        <v>2.7626879999999999E-2</v>
      </c>
      <c r="E3874">
        <v>4608.8</v>
      </c>
    </row>
    <row r="3875" spans="1:5" x14ac:dyDescent="0.25">
      <c r="A3875" s="21">
        <v>3886</v>
      </c>
      <c r="B3875" t="s">
        <v>7148</v>
      </c>
      <c r="C3875" t="s">
        <v>7149</v>
      </c>
      <c r="D3875">
        <v>7.6358700000000003E-3</v>
      </c>
      <c r="E3875">
        <v>0.1</v>
      </c>
    </row>
    <row r="3876" spans="1:5" x14ac:dyDescent="0.25">
      <c r="A3876" s="21">
        <v>3887</v>
      </c>
      <c r="B3876" t="s">
        <v>7150</v>
      </c>
      <c r="C3876" t="s">
        <v>7151</v>
      </c>
      <c r="D3876">
        <v>1.0590999999999999E-4</v>
      </c>
      <c r="E3876">
        <v>53.7</v>
      </c>
    </row>
    <row r="3877" spans="1:5" x14ac:dyDescent="0.25">
      <c r="A3877" s="21">
        <v>3888</v>
      </c>
      <c r="B3877" t="s">
        <v>7152</v>
      </c>
      <c r="C3877" t="s">
        <v>7153</v>
      </c>
      <c r="D3877">
        <v>5.9194E-4</v>
      </c>
      <c r="E3877">
        <v>0</v>
      </c>
    </row>
    <row r="3878" spans="1:5" x14ac:dyDescent="0.25">
      <c r="A3878" s="21">
        <v>3889</v>
      </c>
      <c r="B3878" t="s">
        <v>7154</v>
      </c>
      <c r="C3878" t="s">
        <v>7155</v>
      </c>
      <c r="D3878">
        <v>7.2324199999999998E-3</v>
      </c>
      <c r="E3878">
        <v>0</v>
      </c>
    </row>
    <row r="3879" spans="1:5" x14ac:dyDescent="0.25">
      <c r="A3879" s="21">
        <v>3890</v>
      </c>
      <c r="B3879" t="s">
        <v>7156</v>
      </c>
      <c r="C3879" t="s">
        <v>7157</v>
      </c>
      <c r="D3879">
        <v>7.0210549999999997E-2</v>
      </c>
      <c r="E3879">
        <v>-62</v>
      </c>
    </row>
    <row r="3880" spans="1:5" x14ac:dyDescent="0.25">
      <c r="A3880" s="21">
        <v>3891</v>
      </c>
      <c r="B3880" t="s">
        <v>7158</v>
      </c>
      <c r="C3880" t="s">
        <v>7159</v>
      </c>
      <c r="D3880">
        <v>5.4250000000000001E-4</v>
      </c>
      <c r="E3880">
        <v>195.1</v>
      </c>
    </row>
    <row r="3881" spans="1:5" x14ac:dyDescent="0.25">
      <c r="A3881" s="21">
        <v>3892</v>
      </c>
      <c r="B3881" t="s">
        <v>7160</v>
      </c>
      <c r="C3881" t="s">
        <v>7161</v>
      </c>
      <c r="D3881">
        <v>3.449551E-2</v>
      </c>
      <c r="E3881">
        <v>0</v>
      </c>
    </row>
    <row r="3882" spans="1:5" x14ac:dyDescent="0.25">
      <c r="A3882" s="21">
        <v>3893</v>
      </c>
      <c r="B3882" t="s">
        <v>7162</v>
      </c>
      <c r="C3882" t="s">
        <v>7163</v>
      </c>
      <c r="D3882">
        <v>1.8817529999999999E-2</v>
      </c>
      <c r="E3882">
        <v>-0.1</v>
      </c>
    </row>
    <row r="3883" spans="1:5" x14ac:dyDescent="0.25">
      <c r="A3883" s="21">
        <v>3895</v>
      </c>
      <c r="B3883" t="s">
        <v>5648</v>
      </c>
      <c r="C3883" t="s">
        <v>5649</v>
      </c>
      <c r="D3883">
        <v>0.97008899999999998</v>
      </c>
      <c r="E3883">
        <v>0</v>
      </c>
    </row>
    <row r="3884" spans="1:5" x14ac:dyDescent="0.25">
      <c r="A3884" s="21">
        <v>3896</v>
      </c>
      <c r="B3884" t="s">
        <v>5564</v>
      </c>
      <c r="C3884" t="s">
        <v>5565</v>
      </c>
      <c r="D3884">
        <v>2.2000000000000002</v>
      </c>
      <c r="E3884">
        <v>6.8</v>
      </c>
    </row>
    <row r="3885" spans="1:5" x14ac:dyDescent="0.25">
      <c r="A3885" s="21">
        <v>3897</v>
      </c>
      <c r="B3885" t="s">
        <v>5470</v>
      </c>
      <c r="C3885" t="s">
        <v>5471</v>
      </c>
      <c r="D3885">
        <v>1.0515770000000001E-2</v>
      </c>
      <c r="E3885">
        <v>-0.7</v>
      </c>
    </row>
    <row r="3886" spans="1:5" x14ac:dyDescent="0.25">
      <c r="A3886" s="21">
        <v>3898</v>
      </c>
      <c r="B3886" t="s">
        <v>5378</v>
      </c>
      <c r="C3886" t="s">
        <v>5379</v>
      </c>
      <c r="D3886">
        <v>2.638478E-2</v>
      </c>
      <c r="E3886">
        <v>0</v>
      </c>
    </row>
    <row r="3887" spans="1:5" x14ac:dyDescent="0.25">
      <c r="A3887" s="21">
        <v>3899</v>
      </c>
      <c r="B3887" t="s">
        <v>5321</v>
      </c>
      <c r="C3887" t="s">
        <v>3809</v>
      </c>
      <c r="D3887">
        <v>1.43</v>
      </c>
      <c r="E3887">
        <v>1.8</v>
      </c>
    </row>
    <row r="3888" spans="1:5" x14ac:dyDescent="0.25">
      <c r="A3888" s="21">
        <v>3900</v>
      </c>
      <c r="B3888" t="s">
        <v>5270</v>
      </c>
      <c r="C3888" t="s">
        <v>5271</v>
      </c>
      <c r="D3888">
        <v>1.1743400000000001E-3</v>
      </c>
      <c r="E3888">
        <v>0</v>
      </c>
    </row>
    <row r="3889" spans="1:5" x14ac:dyDescent="0.25">
      <c r="A3889" s="21">
        <v>3901</v>
      </c>
      <c r="B3889" t="s">
        <v>5242</v>
      </c>
      <c r="C3889" t="s">
        <v>5243</v>
      </c>
      <c r="D3889">
        <v>4.8230000000000001E-4</v>
      </c>
      <c r="E3889">
        <v>0.3</v>
      </c>
    </row>
    <row r="3890" spans="1:5" x14ac:dyDescent="0.25">
      <c r="A3890" s="21">
        <v>3902</v>
      </c>
      <c r="B3890" t="s">
        <v>5218</v>
      </c>
      <c r="C3890" t="s">
        <v>1969</v>
      </c>
      <c r="D3890">
        <v>9.049248E-2</v>
      </c>
      <c r="E3890">
        <v>1.9</v>
      </c>
    </row>
    <row r="3891" spans="1:5" x14ac:dyDescent="0.25">
      <c r="A3891" s="21">
        <v>3903</v>
      </c>
      <c r="B3891" t="s">
        <v>5154</v>
      </c>
      <c r="C3891" t="s">
        <v>5155</v>
      </c>
      <c r="D3891">
        <v>2.38</v>
      </c>
      <c r="E3891">
        <v>0</v>
      </c>
    </row>
    <row r="3892" spans="1:5" x14ac:dyDescent="0.25">
      <c r="A3892" s="21">
        <v>3904</v>
      </c>
      <c r="B3892" t="s">
        <v>5102</v>
      </c>
      <c r="C3892" t="s">
        <v>5103</v>
      </c>
      <c r="D3892">
        <v>0.268567</v>
      </c>
      <c r="E3892">
        <v>-0.9</v>
      </c>
    </row>
    <row r="3893" spans="1:5" x14ac:dyDescent="0.25">
      <c r="A3893" s="21">
        <v>3906</v>
      </c>
      <c r="B3893" t="s">
        <v>5026</v>
      </c>
      <c r="C3893" t="s">
        <v>5027</v>
      </c>
      <c r="D3893">
        <v>8.1941300000000009E-3</v>
      </c>
      <c r="E3893">
        <v>0</v>
      </c>
    </row>
    <row r="3894" spans="1:5" x14ac:dyDescent="0.25">
      <c r="A3894" s="21">
        <v>3907</v>
      </c>
      <c r="B3894" t="s">
        <v>5024</v>
      </c>
      <c r="C3894" t="s">
        <v>5025</v>
      </c>
      <c r="D3894">
        <v>1.4363900000000001E-3</v>
      </c>
      <c r="E3894">
        <v>-1.5</v>
      </c>
    </row>
    <row r="3895" spans="1:5" x14ac:dyDescent="0.25">
      <c r="A3895" s="21">
        <v>3908</v>
      </c>
      <c r="B3895" t="s">
        <v>4834</v>
      </c>
      <c r="C3895" t="s">
        <v>4835</v>
      </c>
      <c r="D3895">
        <v>1.7400200000000001E-3</v>
      </c>
      <c r="E3895">
        <v>0</v>
      </c>
    </row>
    <row r="3896" spans="1:5" x14ac:dyDescent="0.25">
      <c r="A3896" s="21">
        <v>3909</v>
      </c>
      <c r="B3896" t="s">
        <v>7164</v>
      </c>
      <c r="C3896" t="s">
        <v>5385</v>
      </c>
      <c r="D3896">
        <v>1.15906E-3</v>
      </c>
      <c r="E3896">
        <v>0</v>
      </c>
    </row>
    <row r="3897" spans="1:5" x14ac:dyDescent="0.25">
      <c r="A3897" s="21">
        <v>3910</v>
      </c>
      <c r="B3897" t="s">
        <v>7165</v>
      </c>
      <c r="C3897" t="s">
        <v>7166</v>
      </c>
      <c r="D3897">
        <v>2.91</v>
      </c>
      <c r="E3897">
        <v>0</v>
      </c>
    </row>
    <row r="3898" spans="1:5" x14ac:dyDescent="0.25">
      <c r="A3898" s="21">
        <v>3911</v>
      </c>
      <c r="B3898" t="s">
        <v>7167</v>
      </c>
      <c r="C3898" t="s">
        <v>7168</v>
      </c>
      <c r="D3898">
        <v>5.7498300000000002E-2</v>
      </c>
      <c r="E3898">
        <v>0</v>
      </c>
    </row>
    <row r="3899" spans="1:5" x14ac:dyDescent="0.25">
      <c r="A3899" s="21">
        <v>3912</v>
      </c>
      <c r="B3899" t="s">
        <v>7169</v>
      </c>
      <c r="C3899" t="s">
        <v>7170</v>
      </c>
      <c r="D3899">
        <v>1.22445E-3</v>
      </c>
      <c r="E3899">
        <v>0</v>
      </c>
    </row>
    <row r="3900" spans="1:5" x14ac:dyDescent="0.25">
      <c r="A3900" s="21">
        <v>3913</v>
      </c>
      <c r="B3900" t="s">
        <v>7171</v>
      </c>
      <c r="C3900" t="s">
        <v>7172</v>
      </c>
      <c r="D3900">
        <v>0.48788700000000002</v>
      </c>
      <c r="E3900">
        <v>-1.4</v>
      </c>
    </row>
    <row r="3901" spans="1:5" x14ac:dyDescent="0.25">
      <c r="A3901" s="21">
        <v>3914</v>
      </c>
      <c r="B3901" t="s">
        <v>7173</v>
      </c>
      <c r="C3901" t="s">
        <v>7174</v>
      </c>
      <c r="D3901">
        <v>0.13614699999999999</v>
      </c>
      <c r="E3901">
        <v>-3.4</v>
      </c>
    </row>
    <row r="3902" spans="1:5" x14ac:dyDescent="0.25">
      <c r="A3902" s="21">
        <v>3915</v>
      </c>
      <c r="B3902" t="s">
        <v>7175</v>
      </c>
      <c r="C3902" t="s">
        <v>7176</v>
      </c>
      <c r="D3902">
        <v>1.7605E-4</v>
      </c>
      <c r="E3902">
        <v>0</v>
      </c>
    </row>
    <row r="3903" spans="1:5" x14ac:dyDescent="0.25">
      <c r="A3903" s="21">
        <v>3916</v>
      </c>
      <c r="B3903" t="s">
        <v>7177</v>
      </c>
      <c r="C3903" t="s">
        <v>7178</v>
      </c>
      <c r="D3903">
        <v>5.984478E-2</v>
      </c>
      <c r="E3903">
        <v>-12.3</v>
      </c>
    </row>
    <row r="3904" spans="1:5" x14ac:dyDescent="0.25">
      <c r="A3904" s="21">
        <v>3917</v>
      </c>
      <c r="B3904" t="s">
        <v>7179</v>
      </c>
      <c r="C3904" t="s">
        <v>7180</v>
      </c>
      <c r="D3904">
        <v>16.57</v>
      </c>
      <c r="E3904">
        <v>2.8</v>
      </c>
    </row>
    <row r="3905" spans="1:5" x14ac:dyDescent="0.25">
      <c r="A3905" s="21">
        <v>3918</v>
      </c>
      <c r="B3905" t="s">
        <v>7181</v>
      </c>
      <c r="C3905" t="s">
        <v>7182</v>
      </c>
      <c r="D3905">
        <v>2.4583230000000001E-2</v>
      </c>
      <c r="E3905">
        <v>0</v>
      </c>
    </row>
    <row r="3906" spans="1:5" x14ac:dyDescent="0.25">
      <c r="A3906" s="21">
        <v>3919</v>
      </c>
      <c r="B3906" t="s">
        <v>7183</v>
      </c>
      <c r="C3906" t="s">
        <v>7184</v>
      </c>
      <c r="D3906">
        <v>6.1693079999999997E-2</v>
      </c>
      <c r="E3906">
        <v>0</v>
      </c>
    </row>
    <row r="3907" spans="1:5" x14ac:dyDescent="0.25">
      <c r="A3907" s="21">
        <v>3920</v>
      </c>
      <c r="B3907" t="s">
        <v>7185</v>
      </c>
      <c r="C3907" t="s">
        <v>7186</v>
      </c>
      <c r="D3907">
        <v>1.17</v>
      </c>
      <c r="E3907">
        <v>-1</v>
      </c>
    </row>
    <row r="3908" spans="1:5" x14ac:dyDescent="0.25">
      <c r="A3908" s="21">
        <v>3921</v>
      </c>
      <c r="B3908" t="s">
        <v>7187</v>
      </c>
      <c r="C3908" t="s">
        <v>7188</v>
      </c>
      <c r="D3908">
        <v>7.8752600000000002E-3</v>
      </c>
      <c r="E3908">
        <v>-0.3</v>
      </c>
    </row>
    <row r="3909" spans="1:5" x14ac:dyDescent="0.25">
      <c r="A3909" s="21">
        <v>3922</v>
      </c>
      <c r="B3909" t="s">
        <v>7189</v>
      </c>
      <c r="C3909" t="s">
        <v>7190</v>
      </c>
      <c r="D3909">
        <v>0.138406</v>
      </c>
      <c r="E3909">
        <v>0</v>
      </c>
    </row>
    <row r="3910" spans="1:5" x14ac:dyDescent="0.25">
      <c r="A3910" s="21">
        <v>3923</v>
      </c>
      <c r="B3910" t="s">
        <v>7191</v>
      </c>
      <c r="C3910" t="s">
        <v>7192</v>
      </c>
      <c r="D3910">
        <v>2E-8</v>
      </c>
      <c r="E3910">
        <v>12</v>
      </c>
    </row>
    <row r="3911" spans="1:5" x14ac:dyDescent="0.25">
      <c r="A3911" s="21">
        <v>3924</v>
      </c>
      <c r="B3911" t="s">
        <v>7193</v>
      </c>
      <c r="C3911" t="s">
        <v>7194</v>
      </c>
      <c r="D3911">
        <v>5.8043699999999997E-3</v>
      </c>
      <c r="E3911">
        <v>-85.9</v>
      </c>
    </row>
    <row r="3912" spans="1:5" x14ac:dyDescent="0.25">
      <c r="A3912" s="21">
        <v>3925</v>
      </c>
      <c r="B3912" t="s">
        <v>7195</v>
      </c>
      <c r="C3912" t="s">
        <v>7196</v>
      </c>
      <c r="D3912">
        <v>4.1354E-4</v>
      </c>
      <c r="E3912">
        <v>0</v>
      </c>
    </row>
    <row r="3913" spans="1:5" x14ac:dyDescent="0.25">
      <c r="A3913" s="21">
        <v>3926</v>
      </c>
      <c r="B3913" t="s">
        <v>7197</v>
      </c>
      <c r="C3913" t="s">
        <v>7198</v>
      </c>
      <c r="D3913">
        <v>1.11195E-3</v>
      </c>
      <c r="E3913">
        <v>0</v>
      </c>
    </row>
    <row r="3914" spans="1:5" x14ac:dyDescent="0.25">
      <c r="A3914" s="21">
        <v>3927</v>
      </c>
      <c r="B3914" t="s">
        <v>7199</v>
      </c>
      <c r="C3914" t="s">
        <v>7200</v>
      </c>
      <c r="D3914">
        <v>4.5776300000000001E-3</v>
      </c>
      <c r="E3914">
        <v>11.2</v>
      </c>
    </row>
    <row r="3915" spans="1:5" x14ac:dyDescent="0.25">
      <c r="A3915" s="21">
        <v>3928</v>
      </c>
      <c r="B3915" t="s">
        <v>7201</v>
      </c>
      <c r="C3915" t="s">
        <v>4372</v>
      </c>
      <c r="D3915">
        <v>9.0893699999999994E-3</v>
      </c>
      <c r="E3915">
        <v>-6.4</v>
      </c>
    </row>
    <row r="3916" spans="1:5" x14ac:dyDescent="0.25">
      <c r="A3916" s="21">
        <v>3929</v>
      </c>
      <c r="B3916" t="s">
        <v>7202</v>
      </c>
      <c r="C3916" t="s">
        <v>7203</v>
      </c>
      <c r="D3916">
        <v>2.1113469999999999E-2</v>
      </c>
      <c r="E3916">
        <v>-24.5</v>
      </c>
    </row>
    <row r="3917" spans="1:5" x14ac:dyDescent="0.25">
      <c r="A3917" s="21">
        <v>3930</v>
      </c>
      <c r="B3917" t="s">
        <v>7204</v>
      </c>
      <c r="C3917" t="s">
        <v>7205</v>
      </c>
      <c r="D3917">
        <v>2.26E-6</v>
      </c>
      <c r="E3917">
        <v>-63.2</v>
      </c>
    </row>
    <row r="3918" spans="1:5" x14ac:dyDescent="0.25">
      <c r="A3918" s="21">
        <v>3931</v>
      </c>
      <c r="B3918" t="s">
        <v>7206</v>
      </c>
      <c r="C3918" t="s">
        <v>7207</v>
      </c>
      <c r="D3918">
        <v>9.0100000000000001E-6</v>
      </c>
      <c r="E3918">
        <v>0</v>
      </c>
    </row>
    <row r="3919" spans="1:5" x14ac:dyDescent="0.25">
      <c r="A3919" s="21">
        <v>3932</v>
      </c>
      <c r="B3919" t="s">
        <v>7208</v>
      </c>
      <c r="C3919" t="s">
        <v>7209</v>
      </c>
      <c r="D3919">
        <v>5.4593200000000001E-3</v>
      </c>
      <c r="E3919">
        <v>0</v>
      </c>
    </row>
    <row r="3920" spans="1:5" x14ac:dyDescent="0.25">
      <c r="A3920" s="21">
        <v>3933</v>
      </c>
      <c r="B3920" t="s">
        <v>7210</v>
      </c>
      <c r="C3920" t="s">
        <v>7211</v>
      </c>
      <c r="D3920">
        <v>3.4662299999999998E-3</v>
      </c>
      <c r="E3920">
        <v>0</v>
      </c>
    </row>
    <row r="3921" spans="1:5" x14ac:dyDescent="0.25">
      <c r="A3921" s="21">
        <v>3934</v>
      </c>
      <c r="B3921" t="s">
        <v>5646</v>
      </c>
      <c r="C3921" t="s">
        <v>5647</v>
      </c>
      <c r="D3921">
        <v>1.3655860000000001E-2</v>
      </c>
      <c r="E3921">
        <v>-0.2</v>
      </c>
    </row>
    <row r="3922" spans="1:5" x14ac:dyDescent="0.25">
      <c r="A3922" s="21">
        <v>3935</v>
      </c>
      <c r="B3922" t="s">
        <v>5644</v>
      </c>
      <c r="C3922" t="s">
        <v>5645</v>
      </c>
      <c r="D3922">
        <v>3.5620000000000001E-5</v>
      </c>
      <c r="E3922">
        <v>0</v>
      </c>
    </row>
    <row r="3923" spans="1:5" x14ac:dyDescent="0.25">
      <c r="A3923" s="21">
        <v>3936</v>
      </c>
      <c r="B3923" t="s">
        <v>5608</v>
      </c>
      <c r="C3923" t="s">
        <v>5609</v>
      </c>
      <c r="D3923">
        <v>1.55879E-3</v>
      </c>
      <c r="E3923">
        <v>0</v>
      </c>
    </row>
    <row r="3924" spans="1:5" x14ac:dyDescent="0.25">
      <c r="A3924" s="21">
        <v>3937</v>
      </c>
      <c r="B3924" t="s">
        <v>5606</v>
      </c>
      <c r="C3924" t="s">
        <v>5607</v>
      </c>
      <c r="D3924">
        <v>1.1971600000000001E-2</v>
      </c>
      <c r="E3924">
        <v>0</v>
      </c>
    </row>
    <row r="3925" spans="1:5" x14ac:dyDescent="0.25">
      <c r="A3925" s="21">
        <v>3938</v>
      </c>
      <c r="B3925" t="s">
        <v>5523</v>
      </c>
      <c r="C3925" t="s">
        <v>5524</v>
      </c>
      <c r="D3925">
        <v>8.3523070000000005E-2</v>
      </c>
      <c r="E3925">
        <v>1.2</v>
      </c>
    </row>
    <row r="3926" spans="1:5" x14ac:dyDescent="0.25">
      <c r="A3926" s="21">
        <v>3939</v>
      </c>
      <c r="B3926" t="s">
        <v>5468</v>
      </c>
      <c r="C3926" t="s">
        <v>5469</v>
      </c>
      <c r="D3926">
        <v>3.0899999999999999E-5</v>
      </c>
      <c r="E3926">
        <v>0</v>
      </c>
    </row>
    <row r="3927" spans="1:5" x14ac:dyDescent="0.25">
      <c r="A3927" s="21">
        <v>3940</v>
      </c>
      <c r="B3927" t="s">
        <v>5466</v>
      </c>
      <c r="C3927" t="s">
        <v>5467</v>
      </c>
      <c r="D3927">
        <v>3.9700000000000001E-6</v>
      </c>
      <c r="E3927">
        <v>0.4</v>
      </c>
    </row>
    <row r="3928" spans="1:5" x14ac:dyDescent="0.25">
      <c r="A3928" s="21">
        <v>3941</v>
      </c>
      <c r="B3928" t="s">
        <v>5448</v>
      </c>
      <c r="C3928" t="s">
        <v>5449</v>
      </c>
      <c r="D3928">
        <v>2.2203000000000001E-3</v>
      </c>
      <c r="E3928">
        <v>0</v>
      </c>
    </row>
    <row r="3929" spans="1:5" x14ac:dyDescent="0.25">
      <c r="A3929" s="21">
        <v>3942</v>
      </c>
      <c r="B3929" t="s">
        <v>5431</v>
      </c>
      <c r="C3929" t="s">
        <v>5432</v>
      </c>
      <c r="D3929">
        <v>2.2144999999999999E-4</v>
      </c>
      <c r="E3929">
        <v>0</v>
      </c>
    </row>
    <row r="3930" spans="1:5" x14ac:dyDescent="0.25">
      <c r="A3930" s="21">
        <v>3943</v>
      </c>
      <c r="B3930" t="s">
        <v>5429</v>
      </c>
      <c r="C3930" t="s">
        <v>5430</v>
      </c>
      <c r="D3930">
        <v>1.2202199999999999E-3</v>
      </c>
      <c r="E3930">
        <v>0</v>
      </c>
    </row>
    <row r="3931" spans="1:5" x14ac:dyDescent="0.25">
      <c r="A3931" s="21">
        <v>3944</v>
      </c>
      <c r="B3931" t="s">
        <v>5409</v>
      </c>
      <c r="C3931" t="s">
        <v>5410</v>
      </c>
      <c r="D3931">
        <v>2.9349100000000002E-3</v>
      </c>
      <c r="E3931">
        <v>-16.7</v>
      </c>
    </row>
    <row r="3932" spans="1:5" x14ac:dyDescent="0.25">
      <c r="A3932" s="21">
        <v>3945</v>
      </c>
      <c r="B3932" t="s">
        <v>5376</v>
      </c>
      <c r="C3932" t="s">
        <v>5377</v>
      </c>
      <c r="D3932">
        <v>3.9765849999999998E-2</v>
      </c>
      <c r="E3932">
        <v>0</v>
      </c>
    </row>
    <row r="3933" spans="1:5" x14ac:dyDescent="0.25">
      <c r="A3933" s="21">
        <v>3946</v>
      </c>
      <c r="B3933" t="s">
        <v>5216</v>
      </c>
      <c r="C3933" t="s">
        <v>5217</v>
      </c>
      <c r="D3933">
        <v>1.77411E-3</v>
      </c>
      <c r="E3933">
        <v>0</v>
      </c>
    </row>
    <row r="3934" spans="1:5" x14ac:dyDescent="0.25">
      <c r="A3934" s="21">
        <v>3947</v>
      </c>
      <c r="B3934" t="s">
        <v>5192</v>
      </c>
      <c r="C3934" t="s">
        <v>3673</v>
      </c>
      <c r="D3934">
        <v>8.8087700000000005E-2</v>
      </c>
      <c r="E3934">
        <v>0</v>
      </c>
    </row>
    <row r="3935" spans="1:5" x14ac:dyDescent="0.25">
      <c r="A3935" s="21">
        <v>3948</v>
      </c>
      <c r="B3935" t="s">
        <v>5173</v>
      </c>
      <c r="C3935" t="s">
        <v>5174</v>
      </c>
      <c r="D3935">
        <v>1.9540350000000001E-2</v>
      </c>
      <c r="E3935">
        <v>0</v>
      </c>
    </row>
    <row r="3936" spans="1:5" x14ac:dyDescent="0.25">
      <c r="A3936" s="21">
        <v>3949</v>
      </c>
      <c r="B3936" t="s">
        <v>5127</v>
      </c>
      <c r="C3936" t="s">
        <v>5128</v>
      </c>
      <c r="D3936">
        <v>0.234043</v>
      </c>
      <c r="E3936">
        <v>-2.4</v>
      </c>
    </row>
    <row r="3937" spans="1:5" x14ac:dyDescent="0.25">
      <c r="A3937" s="21">
        <v>3950</v>
      </c>
      <c r="B3937" t="s">
        <v>5050</v>
      </c>
      <c r="C3937" t="s">
        <v>5051</v>
      </c>
      <c r="D3937">
        <v>4.1236800000000002E-3</v>
      </c>
      <c r="E3937">
        <v>-20.8</v>
      </c>
    </row>
    <row r="3938" spans="1:5" x14ac:dyDescent="0.25">
      <c r="A3938" s="21">
        <v>3951</v>
      </c>
      <c r="B3938" t="s">
        <v>4973</v>
      </c>
      <c r="C3938" t="s">
        <v>4974</v>
      </c>
      <c r="D3938">
        <v>7.4654789999999999E-2</v>
      </c>
      <c r="E3938">
        <v>0</v>
      </c>
    </row>
    <row r="3939" spans="1:5" x14ac:dyDescent="0.25">
      <c r="A3939" s="21">
        <v>3952</v>
      </c>
      <c r="B3939" t="s">
        <v>4945</v>
      </c>
      <c r="C3939" t="s">
        <v>4946</v>
      </c>
      <c r="D3939">
        <v>3.9018000000000001E-4</v>
      </c>
      <c r="E3939">
        <v>0.8</v>
      </c>
    </row>
    <row r="3940" spans="1:5" x14ac:dyDescent="0.25">
      <c r="A3940" s="21">
        <v>3953</v>
      </c>
      <c r="B3940" t="s">
        <v>4914</v>
      </c>
      <c r="C3940" t="s">
        <v>4915</v>
      </c>
      <c r="D3940">
        <v>1.0912999999999999E-4</v>
      </c>
      <c r="E3940">
        <v>0</v>
      </c>
    </row>
    <row r="3941" spans="1:5" x14ac:dyDescent="0.25">
      <c r="A3941" s="21">
        <v>3954</v>
      </c>
      <c r="B3941" t="s">
        <v>4913</v>
      </c>
      <c r="C3941" t="s">
        <v>1389</v>
      </c>
      <c r="D3941">
        <v>0.72428700000000001</v>
      </c>
      <c r="E3941">
        <v>-10.5</v>
      </c>
    </row>
    <row r="3942" spans="1:5" x14ac:dyDescent="0.25">
      <c r="A3942" s="21">
        <v>3955</v>
      </c>
      <c r="B3942" t="s">
        <v>4890</v>
      </c>
      <c r="C3942" t="s">
        <v>4891</v>
      </c>
      <c r="D3942">
        <v>4.5225580000000001E-2</v>
      </c>
      <c r="E3942">
        <v>0</v>
      </c>
    </row>
    <row r="3943" spans="1:5" x14ac:dyDescent="0.25">
      <c r="A3943" s="21">
        <v>3956</v>
      </c>
      <c r="B3943" t="s">
        <v>4862</v>
      </c>
      <c r="C3943" t="s">
        <v>4863</v>
      </c>
      <c r="D3943">
        <v>2.5242540000000001E-2</v>
      </c>
      <c r="E3943">
        <v>0</v>
      </c>
    </row>
    <row r="3944" spans="1:5" x14ac:dyDescent="0.25">
      <c r="A3944" s="21">
        <v>3957</v>
      </c>
      <c r="B3944" t="s">
        <v>7212</v>
      </c>
      <c r="C3944" t="s">
        <v>7213</v>
      </c>
      <c r="D3944">
        <v>5.6356899999999996E-3</v>
      </c>
      <c r="E3944">
        <v>-3.7</v>
      </c>
    </row>
    <row r="3945" spans="1:5" x14ac:dyDescent="0.25">
      <c r="A3945" s="21">
        <v>3958</v>
      </c>
      <c r="B3945" t="s">
        <v>7214</v>
      </c>
      <c r="C3945" t="s">
        <v>7215</v>
      </c>
      <c r="D3945">
        <v>1.62072E-3</v>
      </c>
      <c r="E3945">
        <v>0</v>
      </c>
    </row>
    <row r="3946" spans="1:5" x14ac:dyDescent="0.25">
      <c r="A3946" s="21">
        <v>3959</v>
      </c>
      <c r="B3946" t="s">
        <v>7216</v>
      </c>
      <c r="C3946" t="s">
        <v>6015</v>
      </c>
      <c r="D3946">
        <v>4.4960000000000003E-5</v>
      </c>
      <c r="E3946">
        <v>0</v>
      </c>
    </row>
    <row r="3947" spans="1:5" x14ac:dyDescent="0.25">
      <c r="A3947" s="21">
        <v>3960</v>
      </c>
      <c r="B3947" t="s">
        <v>7217</v>
      </c>
      <c r="C3947" t="s">
        <v>7218</v>
      </c>
      <c r="D3947">
        <v>1.2679E-4</v>
      </c>
      <c r="E3947">
        <v>0.3</v>
      </c>
    </row>
    <row r="3948" spans="1:5" x14ac:dyDescent="0.25">
      <c r="A3948" s="21">
        <v>3961</v>
      </c>
      <c r="B3948" t="s">
        <v>7219</v>
      </c>
      <c r="C3948" t="s">
        <v>7220</v>
      </c>
      <c r="D3948">
        <v>2.2880000000000001E-5</v>
      </c>
      <c r="E3948">
        <v>9.3000000000000007</v>
      </c>
    </row>
    <row r="3949" spans="1:5" x14ac:dyDescent="0.25">
      <c r="A3949" s="21">
        <v>3962</v>
      </c>
      <c r="B3949" t="s">
        <v>7221</v>
      </c>
      <c r="C3949" t="s">
        <v>7222</v>
      </c>
      <c r="D3949">
        <v>0.34034399999999998</v>
      </c>
      <c r="E3949">
        <v>-8.1</v>
      </c>
    </row>
    <row r="3950" spans="1:5" x14ac:dyDescent="0.25">
      <c r="A3950" s="21">
        <v>3963</v>
      </c>
      <c r="B3950" t="s">
        <v>7223</v>
      </c>
      <c r="C3950" t="s">
        <v>7224</v>
      </c>
      <c r="D3950">
        <v>2.46774E-3</v>
      </c>
      <c r="E3950">
        <v>0</v>
      </c>
    </row>
    <row r="3951" spans="1:5" x14ac:dyDescent="0.25">
      <c r="A3951" s="21">
        <v>3964</v>
      </c>
      <c r="B3951" t="s">
        <v>7225</v>
      </c>
      <c r="C3951" t="s">
        <v>7226</v>
      </c>
      <c r="D3951">
        <v>0.103229</v>
      </c>
      <c r="E3951">
        <v>11.4</v>
      </c>
    </row>
    <row r="3952" spans="1:5" x14ac:dyDescent="0.25">
      <c r="A3952" s="21">
        <v>3965</v>
      </c>
      <c r="B3952" t="s">
        <v>7227</v>
      </c>
      <c r="C3952" t="s">
        <v>7228</v>
      </c>
      <c r="D3952">
        <v>0.104978</v>
      </c>
      <c r="E3952">
        <v>-4.3</v>
      </c>
    </row>
    <row r="3953" spans="1:5" x14ac:dyDescent="0.25">
      <c r="A3953" s="21">
        <v>3966</v>
      </c>
      <c r="B3953" t="s">
        <v>7229</v>
      </c>
      <c r="C3953" t="s">
        <v>7229</v>
      </c>
      <c r="D3953">
        <v>5.8697999999999997E-4</v>
      </c>
      <c r="E3953">
        <v>-0.4</v>
      </c>
    </row>
    <row r="3954" spans="1:5" x14ac:dyDescent="0.25">
      <c r="A3954" s="21">
        <v>3967</v>
      </c>
      <c r="B3954" t="s">
        <v>7230</v>
      </c>
      <c r="C3954" t="s">
        <v>7231</v>
      </c>
      <c r="D3954">
        <v>2.93495E-3</v>
      </c>
      <c r="E3954">
        <v>-0.1</v>
      </c>
    </row>
    <row r="3955" spans="1:5" x14ac:dyDescent="0.25">
      <c r="A3955" s="21">
        <v>3968</v>
      </c>
      <c r="B3955" t="s">
        <v>7232</v>
      </c>
      <c r="C3955" t="s">
        <v>1676</v>
      </c>
      <c r="D3955">
        <v>4.7143599999999999E-3</v>
      </c>
      <c r="E3955">
        <v>0.4</v>
      </c>
    </row>
    <row r="3956" spans="1:5" x14ac:dyDescent="0.25">
      <c r="A3956" s="21">
        <v>3969</v>
      </c>
      <c r="B3956" t="s">
        <v>7233</v>
      </c>
      <c r="C3956" t="s">
        <v>7234</v>
      </c>
      <c r="D3956">
        <v>2.37</v>
      </c>
      <c r="E3956">
        <v>5.3</v>
      </c>
    </row>
    <row r="3957" spans="1:5" x14ac:dyDescent="0.25">
      <c r="A3957" s="21">
        <v>3970</v>
      </c>
      <c r="B3957" t="s">
        <v>7235</v>
      </c>
      <c r="C3957" t="s">
        <v>7236</v>
      </c>
      <c r="D3957">
        <v>0.43385099999999999</v>
      </c>
      <c r="E3957">
        <v>0</v>
      </c>
    </row>
    <row r="3958" spans="1:5" x14ac:dyDescent="0.25">
      <c r="A3958" s="21">
        <v>3971</v>
      </c>
      <c r="B3958" t="s">
        <v>7237</v>
      </c>
      <c r="C3958" t="s">
        <v>7238</v>
      </c>
      <c r="D3958">
        <v>2.84148E-3</v>
      </c>
      <c r="E3958">
        <v>4.4000000000000004</v>
      </c>
    </row>
    <row r="3959" spans="1:5" x14ac:dyDescent="0.25">
      <c r="A3959" s="21">
        <v>3972</v>
      </c>
      <c r="B3959" t="s">
        <v>7239</v>
      </c>
      <c r="C3959" t="s">
        <v>7240</v>
      </c>
      <c r="D3959">
        <v>0.146259</v>
      </c>
      <c r="E3959">
        <v>0</v>
      </c>
    </row>
    <row r="3960" spans="1:5" x14ac:dyDescent="0.25">
      <c r="A3960" s="21">
        <v>3973</v>
      </c>
      <c r="B3960" t="s">
        <v>7241</v>
      </c>
      <c r="C3960" t="s">
        <v>7242</v>
      </c>
      <c r="D3960">
        <v>1.466218E-2</v>
      </c>
      <c r="E3960">
        <v>397.3</v>
      </c>
    </row>
    <row r="3961" spans="1:5" x14ac:dyDescent="0.25">
      <c r="A3961" s="21">
        <v>3974</v>
      </c>
      <c r="B3961" t="s">
        <v>7243</v>
      </c>
      <c r="C3961" t="s">
        <v>7244</v>
      </c>
      <c r="D3961">
        <v>3.3870049999999999E-2</v>
      </c>
      <c r="E3961">
        <v>0</v>
      </c>
    </row>
    <row r="3962" spans="1:5" x14ac:dyDescent="0.25">
      <c r="A3962" s="21">
        <v>3975</v>
      </c>
      <c r="B3962" t="s">
        <v>7245</v>
      </c>
      <c r="C3962" t="s">
        <v>6904</v>
      </c>
      <c r="D3962">
        <v>1.9136440000000001E-2</v>
      </c>
      <c r="E3962">
        <v>23.6</v>
      </c>
    </row>
    <row r="3963" spans="1:5" x14ac:dyDescent="0.25">
      <c r="A3963" s="21">
        <v>3976</v>
      </c>
      <c r="B3963" t="s">
        <v>7246</v>
      </c>
      <c r="C3963" t="s">
        <v>3737</v>
      </c>
      <c r="D3963">
        <v>3.2530999999999999E-4</v>
      </c>
      <c r="E3963">
        <v>-1</v>
      </c>
    </row>
    <row r="3964" spans="1:5" x14ac:dyDescent="0.25">
      <c r="A3964" s="21">
        <v>3977</v>
      </c>
      <c r="B3964" t="s">
        <v>7247</v>
      </c>
      <c r="C3964" t="s">
        <v>7248</v>
      </c>
      <c r="D3964">
        <v>2.96476E-2</v>
      </c>
      <c r="E3964">
        <v>-2.8</v>
      </c>
    </row>
    <row r="3965" spans="1:5" x14ac:dyDescent="0.25">
      <c r="A3965" s="21">
        <v>3978</v>
      </c>
      <c r="B3965" t="s">
        <v>7249</v>
      </c>
      <c r="C3965" t="s">
        <v>1963</v>
      </c>
      <c r="D3965">
        <v>5.041673E-2</v>
      </c>
      <c r="E3965">
        <v>-5.8</v>
      </c>
    </row>
    <row r="3966" spans="1:5" x14ac:dyDescent="0.25">
      <c r="A3966" s="21">
        <v>3979</v>
      </c>
      <c r="B3966" t="s">
        <v>7250</v>
      </c>
      <c r="C3966" t="s">
        <v>7250</v>
      </c>
      <c r="D3966">
        <v>1.1729900000000001E-3</v>
      </c>
      <c r="E3966">
        <v>0</v>
      </c>
    </row>
    <row r="3967" spans="1:5" x14ac:dyDescent="0.25">
      <c r="A3967" s="21">
        <v>3980</v>
      </c>
      <c r="B3967" t="s">
        <v>7251</v>
      </c>
      <c r="C3967" t="s">
        <v>7252</v>
      </c>
      <c r="D3967">
        <v>1.2150360000000001E-2</v>
      </c>
      <c r="E3967">
        <v>0</v>
      </c>
    </row>
    <row r="3968" spans="1:5" x14ac:dyDescent="0.25">
      <c r="A3968" s="21">
        <v>3981</v>
      </c>
      <c r="B3968" t="s">
        <v>7253</v>
      </c>
      <c r="C3968" t="s">
        <v>7254</v>
      </c>
      <c r="D3968">
        <v>7.7880000000000007E-5</v>
      </c>
      <c r="E3968">
        <v>0</v>
      </c>
    </row>
    <row r="3969" spans="1:5" x14ac:dyDescent="0.25">
      <c r="A3969" s="21">
        <v>3982</v>
      </c>
      <c r="B3969" t="s">
        <v>7255</v>
      </c>
      <c r="C3969" t="s">
        <v>5679</v>
      </c>
      <c r="D3969">
        <v>0.20987800000000001</v>
      </c>
      <c r="E3969">
        <v>1</v>
      </c>
    </row>
    <row r="3970" spans="1:5" x14ac:dyDescent="0.25">
      <c r="A3970" s="21">
        <v>3983</v>
      </c>
      <c r="B3970" t="s">
        <v>5642</v>
      </c>
      <c r="C3970" t="s">
        <v>5643</v>
      </c>
      <c r="D3970">
        <v>2.7481000000000001E-4</v>
      </c>
      <c r="E3970">
        <v>12.1</v>
      </c>
    </row>
    <row r="3971" spans="1:5" x14ac:dyDescent="0.25">
      <c r="A3971" s="21">
        <v>3984</v>
      </c>
      <c r="B3971" t="s">
        <v>5619</v>
      </c>
      <c r="C3971" t="s">
        <v>5620</v>
      </c>
      <c r="D3971">
        <v>5.8496000000000004E-4</v>
      </c>
      <c r="E3971">
        <v>27.3</v>
      </c>
    </row>
    <row r="3972" spans="1:5" x14ac:dyDescent="0.25">
      <c r="A3972" s="21">
        <v>3985</v>
      </c>
      <c r="B3972" t="s">
        <v>5595</v>
      </c>
      <c r="C3972" t="s">
        <v>5503</v>
      </c>
      <c r="D3972">
        <v>5.0798400000000004E-3</v>
      </c>
      <c r="E3972">
        <v>10.8</v>
      </c>
    </row>
    <row r="3973" spans="1:5" x14ac:dyDescent="0.25">
      <c r="A3973" s="21">
        <v>3986</v>
      </c>
      <c r="B3973" t="s">
        <v>5585</v>
      </c>
      <c r="C3973" t="s">
        <v>5586</v>
      </c>
      <c r="D3973">
        <v>2.2555000000000001E-4</v>
      </c>
      <c r="E3973">
        <v>96.6</v>
      </c>
    </row>
    <row r="3974" spans="1:5" x14ac:dyDescent="0.25">
      <c r="A3974" s="21">
        <v>3987</v>
      </c>
      <c r="B3974" t="s">
        <v>5583</v>
      </c>
      <c r="C3974" t="s">
        <v>5584</v>
      </c>
      <c r="D3974">
        <v>2.9442309999999999E-2</v>
      </c>
      <c r="E3974">
        <v>0</v>
      </c>
    </row>
    <row r="3975" spans="1:5" x14ac:dyDescent="0.25">
      <c r="A3975" s="21">
        <v>3988</v>
      </c>
      <c r="B3975" t="s">
        <v>5576</v>
      </c>
      <c r="C3975" t="s">
        <v>2181</v>
      </c>
      <c r="D3975">
        <v>0.19916700000000001</v>
      </c>
      <c r="E3975">
        <v>-8.1999999999999993</v>
      </c>
    </row>
    <row r="3976" spans="1:5" x14ac:dyDescent="0.25">
      <c r="A3976" s="21">
        <v>3989</v>
      </c>
      <c r="B3976" t="s">
        <v>5563</v>
      </c>
      <c r="C3976" t="s">
        <v>1996</v>
      </c>
      <c r="D3976">
        <v>0.78861800000000004</v>
      </c>
      <c r="E3976">
        <v>-29.9</v>
      </c>
    </row>
    <row r="3977" spans="1:5" x14ac:dyDescent="0.25">
      <c r="A3977" s="21">
        <v>3990</v>
      </c>
      <c r="B3977" t="s">
        <v>5522</v>
      </c>
      <c r="C3977" t="s">
        <v>5522</v>
      </c>
      <c r="D3977">
        <v>1.186867E-2</v>
      </c>
      <c r="E3977">
        <v>0</v>
      </c>
    </row>
    <row r="3978" spans="1:5" x14ac:dyDescent="0.25">
      <c r="A3978" s="21">
        <v>3991</v>
      </c>
      <c r="B3978" t="s">
        <v>5504</v>
      </c>
      <c r="C3978" t="s">
        <v>5505</v>
      </c>
      <c r="D3978">
        <v>1.6999999999999999E-7</v>
      </c>
      <c r="E3978">
        <v>0</v>
      </c>
    </row>
    <row r="3979" spans="1:5" x14ac:dyDescent="0.25">
      <c r="A3979" s="21">
        <v>3992</v>
      </c>
      <c r="B3979" t="s">
        <v>5441</v>
      </c>
      <c r="C3979" t="s">
        <v>5442</v>
      </c>
      <c r="D3979">
        <v>2.4422320000000001E-2</v>
      </c>
      <c r="E3979">
        <v>-16.100000000000001</v>
      </c>
    </row>
    <row r="3980" spans="1:5" x14ac:dyDescent="0.25">
      <c r="A3980" s="21">
        <v>3993</v>
      </c>
      <c r="B3980" t="s">
        <v>5437</v>
      </c>
      <c r="C3980" t="s">
        <v>5438</v>
      </c>
      <c r="D3980">
        <v>1.898795E-2</v>
      </c>
      <c r="E3980">
        <v>1.1000000000000001</v>
      </c>
    </row>
    <row r="3981" spans="1:5" x14ac:dyDescent="0.25">
      <c r="A3981" s="21">
        <v>3994</v>
      </c>
      <c r="B3981" t="s">
        <v>5408</v>
      </c>
      <c r="C3981" t="s">
        <v>5408</v>
      </c>
      <c r="D3981">
        <v>1.7400000000000001E-6</v>
      </c>
      <c r="E3981">
        <v>0</v>
      </c>
    </row>
    <row r="3982" spans="1:5" x14ac:dyDescent="0.25">
      <c r="A3982" s="21">
        <v>3995</v>
      </c>
      <c r="B3982" t="s">
        <v>5398</v>
      </c>
      <c r="C3982" t="s">
        <v>5399</v>
      </c>
      <c r="D3982">
        <v>7.3791689999999993E-2</v>
      </c>
      <c r="E3982">
        <v>0</v>
      </c>
    </row>
    <row r="3983" spans="1:5" x14ac:dyDescent="0.25">
      <c r="A3983" s="21">
        <v>3996</v>
      </c>
      <c r="B3983" t="s">
        <v>5374</v>
      </c>
      <c r="C3983" t="s">
        <v>5375</v>
      </c>
      <c r="D3983">
        <v>3.2907399999999999E-3</v>
      </c>
      <c r="E3983">
        <v>0.1</v>
      </c>
    </row>
    <row r="3984" spans="1:5" x14ac:dyDescent="0.25">
      <c r="A3984" s="21">
        <v>3997</v>
      </c>
      <c r="B3984" t="s">
        <v>5350</v>
      </c>
      <c r="C3984" t="s">
        <v>5351</v>
      </c>
      <c r="D3984">
        <v>0.50634800000000002</v>
      </c>
      <c r="E3984">
        <v>-2.9</v>
      </c>
    </row>
    <row r="3985" spans="1:5" x14ac:dyDescent="0.25">
      <c r="A3985" s="21">
        <v>3998</v>
      </c>
      <c r="B3985" t="s">
        <v>5319</v>
      </c>
      <c r="C3985" t="s">
        <v>5320</v>
      </c>
      <c r="D3985">
        <v>1.358607E-2</v>
      </c>
      <c r="E3985">
        <v>0</v>
      </c>
    </row>
    <row r="3986" spans="1:5" x14ac:dyDescent="0.25">
      <c r="A3986" s="21">
        <v>3999</v>
      </c>
      <c r="B3986" t="s">
        <v>5310</v>
      </c>
      <c r="C3986" t="s">
        <v>4025</v>
      </c>
      <c r="D3986">
        <v>1.21</v>
      </c>
      <c r="E3986">
        <v>-3</v>
      </c>
    </row>
    <row r="3987" spans="1:5" x14ac:dyDescent="0.25">
      <c r="A3987" s="21">
        <v>4000</v>
      </c>
      <c r="B3987" t="s">
        <v>5295</v>
      </c>
      <c r="C3987" t="s">
        <v>1810</v>
      </c>
      <c r="D3987">
        <v>1.738195E-2</v>
      </c>
      <c r="E3987">
        <v>9.9</v>
      </c>
    </row>
    <row r="3988" spans="1:5" x14ac:dyDescent="0.25">
      <c r="A3988" s="21">
        <v>4001</v>
      </c>
      <c r="B3988" t="s">
        <v>5268</v>
      </c>
      <c r="C3988" t="s">
        <v>5269</v>
      </c>
      <c r="D3988">
        <v>1.71744E-3</v>
      </c>
      <c r="E3988">
        <v>-28.4</v>
      </c>
    </row>
    <row r="3989" spans="1:5" x14ac:dyDescent="0.25">
      <c r="A3989" s="21">
        <v>4002</v>
      </c>
      <c r="B3989" t="s">
        <v>5240</v>
      </c>
      <c r="C3989" t="s">
        <v>5241</v>
      </c>
      <c r="D3989">
        <v>3.4944000000000002E-4</v>
      </c>
      <c r="E3989">
        <v>0</v>
      </c>
    </row>
    <row r="3990" spans="1:5" x14ac:dyDescent="0.25">
      <c r="A3990" s="21">
        <v>4003</v>
      </c>
      <c r="B3990" t="s">
        <v>5190</v>
      </c>
      <c r="C3990" t="s">
        <v>5191</v>
      </c>
      <c r="D3990">
        <v>0.46315299999999998</v>
      </c>
      <c r="E3990">
        <v>0</v>
      </c>
    </row>
    <row r="3991" spans="1:5" x14ac:dyDescent="0.25">
      <c r="A3991" s="21">
        <v>4004</v>
      </c>
      <c r="B3991" t="s">
        <v>5152</v>
      </c>
      <c r="C3991" t="s">
        <v>5153</v>
      </c>
      <c r="D3991">
        <v>1E-8</v>
      </c>
      <c r="E3991">
        <v>0</v>
      </c>
    </row>
    <row r="3992" spans="1:5" x14ac:dyDescent="0.25">
      <c r="A3992" s="21">
        <v>4005</v>
      </c>
      <c r="B3992" t="s">
        <v>5117</v>
      </c>
      <c r="C3992" t="s">
        <v>5117</v>
      </c>
      <c r="D3992">
        <v>7.6217500000000001E-3</v>
      </c>
      <c r="E3992">
        <v>-51.6</v>
      </c>
    </row>
    <row r="3993" spans="1:5" x14ac:dyDescent="0.25">
      <c r="A3993" s="21">
        <v>4006</v>
      </c>
      <c r="B3993" t="s">
        <v>5100</v>
      </c>
      <c r="C3993" t="s">
        <v>5101</v>
      </c>
      <c r="D3993">
        <v>7.2380000000000003E-4</v>
      </c>
      <c r="E3993">
        <v>23</v>
      </c>
    </row>
    <row r="3994" spans="1:5" x14ac:dyDescent="0.25">
      <c r="A3994" s="21">
        <v>4007</v>
      </c>
      <c r="B3994" t="s">
        <v>5078</v>
      </c>
      <c r="C3994" t="s">
        <v>5079</v>
      </c>
      <c r="D3994">
        <v>2.3380699999999998E-3</v>
      </c>
      <c r="E3994">
        <v>0</v>
      </c>
    </row>
    <row r="3995" spans="1:5" x14ac:dyDescent="0.25">
      <c r="A3995" s="21">
        <v>4008</v>
      </c>
      <c r="B3995" t="s">
        <v>5039</v>
      </c>
      <c r="C3995" t="s">
        <v>5040</v>
      </c>
      <c r="D3995">
        <v>0.11731900000000001</v>
      </c>
      <c r="E3995">
        <v>-24.2</v>
      </c>
    </row>
    <row r="3996" spans="1:5" x14ac:dyDescent="0.25">
      <c r="A3996" s="21">
        <v>4009</v>
      </c>
      <c r="B3996" t="s">
        <v>4971</v>
      </c>
      <c r="C3996" t="s">
        <v>4972</v>
      </c>
      <c r="D3996">
        <v>1.474745E-2</v>
      </c>
      <c r="E3996">
        <v>0</v>
      </c>
    </row>
    <row r="3997" spans="1:5" x14ac:dyDescent="0.25">
      <c r="A3997" s="21">
        <v>4010</v>
      </c>
      <c r="B3997" t="s">
        <v>4928</v>
      </c>
      <c r="C3997" t="s">
        <v>4929</v>
      </c>
      <c r="D3997">
        <v>0.17108699999999999</v>
      </c>
      <c r="E3997">
        <v>-0.4</v>
      </c>
    </row>
    <row r="3998" spans="1:5" x14ac:dyDescent="0.25">
      <c r="A3998" s="21">
        <v>4011</v>
      </c>
      <c r="B3998" t="s">
        <v>4911</v>
      </c>
      <c r="C3998" t="s">
        <v>4912</v>
      </c>
      <c r="D3998">
        <v>1.1730899999999999E-3</v>
      </c>
      <c r="E3998">
        <v>6.2</v>
      </c>
    </row>
    <row r="3999" spans="1:5" x14ac:dyDescent="0.25">
      <c r="A3999" s="21">
        <v>4012</v>
      </c>
      <c r="B3999" t="s">
        <v>4860</v>
      </c>
      <c r="C3999" t="s">
        <v>4861</v>
      </c>
      <c r="D3999">
        <v>1.56</v>
      </c>
      <c r="E3999">
        <v>0</v>
      </c>
    </row>
    <row r="4000" spans="1:5" x14ac:dyDescent="0.25">
      <c r="A4000" s="21">
        <v>4013</v>
      </c>
      <c r="B4000" t="s">
        <v>4849</v>
      </c>
      <c r="C4000" t="s">
        <v>4850</v>
      </c>
      <c r="D4000">
        <v>5.7870999999999997E-4</v>
      </c>
      <c r="E4000">
        <v>0</v>
      </c>
    </row>
    <row r="4001" spans="1:5" x14ac:dyDescent="0.25">
      <c r="A4001" s="21">
        <v>4014</v>
      </c>
      <c r="B4001" t="s">
        <v>4832</v>
      </c>
      <c r="C4001" t="s">
        <v>4833</v>
      </c>
      <c r="D4001">
        <v>4.4569E-4</v>
      </c>
      <c r="E4001">
        <v>-7.8</v>
      </c>
    </row>
    <row r="4002" spans="1:5" x14ac:dyDescent="0.25">
      <c r="A4002" s="21">
        <v>4015</v>
      </c>
      <c r="B4002" t="s">
        <v>4824</v>
      </c>
      <c r="C4002" t="s">
        <v>2327</v>
      </c>
      <c r="D4002">
        <v>1.52</v>
      </c>
      <c r="E4002">
        <v>0</v>
      </c>
    </row>
    <row r="4003" spans="1:5" x14ac:dyDescent="0.25">
      <c r="A4003" s="21">
        <v>4016</v>
      </c>
      <c r="B4003" t="s">
        <v>4814</v>
      </c>
      <c r="C4003" t="s">
        <v>4815</v>
      </c>
      <c r="D4003">
        <v>4.6145099999999996E-3</v>
      </c>
      <c r="E4003">
        <v>0</v>
      </c>
    </row>
    <row r="4004" spans="1:5" x14ac:dyDescent="0.25">
      <c r="A4004" s="21">
        <v>4017</v>
      </c>
      <c r="B4004" t="s">
        <v>7256</v>
      </c>
      <c r="C4004" t="s">
        <v>7257</v>
      </c>
      <c r="D4004">
        <v>2.3842370000000002E-2</v>
      </c>
      <c r="E4004">
        <v>0</v>
      </c>
    </row>
    <row r="4005" spans="1:5" x14ac:dyDescent="0.25">
      <c r="A4005" s="21">
        <v>4018</v>
      </c>
      <c r="B4005" t="s">
        <v>7258</v>
      </c>
      <c r="C4005" t="s">
        <v>7259</v>
      </c>
      <c r="D4005">
        <v>1.15E-6</v>
      </c>
      <c r="E4005">
        <v>0</v>
      </c>
    </row>
    <row r="4006" spans="1:5" x14ac:dyDescent="0.25">
      <c r="A4006" s="21">
        <v>4019</v>
      </c>
      <c r="B4006" t="s">
        <v>7260</v>
      </c>
      <c r="C4006" t="s">
        <v>7261</v>
      </c>
      <c r="D4006">
        <v>6.2762750000000006E-2</v>
      </c>
      <c r="E4006">
        <v>-0.4</v>
      </c>
    </row>
    <row r="4007" spans="1:5" x14ac:dyDescent="0.25">
      <c r="A4007" s="21">
        <v>4020</v>
      </c>
      <c r="B4007" t="s">
        <v>7262</v>
      </c>
      <c r="C4007" t="s">
        <v>7263</v>
      </c>
      <c r="D4007">
        <v>8.8768200000000005E-3</v>
      </c>
      <c r="E4007">
        <v>0</v>
      </c>
    </row>
    <row r="4008" spans="1:5" x14ac:dyDescent="0.25">
      <c r="A4008" s="21">
        <v>4021</v>
      </c>
      <c r="B4008" t="s">
        <v>7264</v>
      </c>
      <c r="C4008" t="s">
        <v>4759</v>
      </c>
      <c r="D4008">
        <v>0.54865900000000001</v>
      </c>
      <c r="E4008">
        <v>-3.7</v>
      </c>
    </row>
    <row r="4009" spans="1:5" x14ac:dyDescent="0.25">
      <c r="A4009" s="21">
        <v>4022</v>
      </c>
      <c r="B4009" t="s">
        <v>7265</v>
      </c>
      <c r="C4009" t="s">
        <v>7266</v>
      </c>
      <c r="D4009">
        <v>0.216335</v>
      </c>
      <c r="E4009">
        <v>0</v>
      </c>
    </row>
    <row r="4010" spans="1:5" x14ac:dyDescent="0.25">
      <c r="A4010" s="21">
        <v>4023</v>
      </c>
      <c r="B4010" t="s">
        <v>7267</v>
      </c>
      <c r="C4010" t="s">
        <v>7268</v>
      </c>
      <c r="D4010">
        <v>1.9438899999999999E-2</v>
      </c>
      <c r="E4010">
        <v>-9.5</v>
      </c>
    </row>
    <row r="4011" spans="1:5" x14ac:dyDescent="0.25">
      <c r="A4011" s="21">
        <v>4024</v>
      </c>
      <c r="B4011" t="s">
        <v>7269</v>
      </c>
      <c r="C4011" t="s">
        <v>7270</v>
      </c>
      <c r="D4011">
        <v>5.1255740000000001E-2</v>
      </c>
      <c r="E4011">
        <v>-4.9000000000000004</v>
      </c>
    </row>
    <row r="4012" spans="1:5" x14ac:dyDescent="0.25">
      <c r="A4012" s="21">
        <v>4025</v>
      </c>
      <c r="B4012" t="s">
        <v>7271</v>
      </c>
      <c r="C4012" t="s">
        <v>7272</v>
      </c>
      <c r="D4012">
        <v>3.315593E-2</v>
      </c>
      <c r="E4012">
        <v>-13.1</v>
      </c>
    </row>
    <row r="4013" spans="1:5" x14ac:dyDescent="0.25">
      <c r="A4013" s="21">
        <v>4026</v>
      </c>
      <c r="B4013" t="s">
        <v>7273</v>
      </c>
      <c r="C4013" t="s">
        <v>1275</v>
      </c>
      <c r="D4013">
        <v>1.40424E-2</v>
      </c>
      <c r="E4013">
        <v>-0.9</v>
      </c>
    </row>
    <row r="4014" spans="1:5" x14ac:dyDescent="0.25">
      <c r="A4014" s="21">
        <v>4027</v>
      </c>
      <c r="B4014" t="s">
        <v>7274</v>
      </c>
      <c r="C4014" t="s">
        <v>7275</v>
      </c>
      <c r="D4014">
        <v>1.9489399999999999E-3</v>
      </c>
      <c r="E4014">
        <v>0</v>
      </c>
    </row>
    <row r="4015" spans="1:5" x14ac:dyDescent="0.25">
      <c r="A4015" s="21">
        <v>4028</v>
      </c>
      <c r="B4015" t="s">
        <v>7276</v>
      </c>
      <c r="C4015" t="s">
        <v>7277</v>
      </c>
      <c r="D4015">
        <v>6.06</v>
      </c>
      <c r="E4015">
        <v>0</v>
      </c>
    </row>
    <row r="4016" spans="1:5" x14ac:dyDescent="0.25">
      <c r="A4016" s="21">
        <v>4029</v>
      </c>
      <c r="B4016" t="s">
        <v>7278</v>
      </c>
      <c r="C4016" t="s">
        <v>2384</v>
      </c>
      <c r="D4016">
        <v>1.232312E-2</v>
      </c>
      <c r="E4016">
        <v>-9.8000000000000007</v>
      </c>
    </row>
    <row r="4017" spans="1:5" x14ac:dyDescent="0.25">
      <c r="A4017" s="21">
        <v>4030</v>
      </c>
      <c r="B4017" t="s">
        <v>7279</v>
      </c>
      <c r="C4017" t="s">
        <v>7280</v>
      </c>
      <c r="D4017">
        <v>6.5257099999999997E-3</v>
      </c>
      <c r="E4017">
        <v>0</v>
      </c>
    </row>
    <row r="4018" spans="1:5" x14ac:dyDescent="0.25">
      <c r="A4018" s="21">
        <v>4031</v>
      </c>
      <c r="B4018" t="s">
        <v>7281</v>
      </c>
      <c r="C4018" t="s">
        <v>1653</v>
      </c>
      <c r="D4018">
        <v>4.4025999999999999E-4</v>
      </c>
      <c r="E4018">
        <v>0</v>
      </c>
    </row>
    <row r="4019" spans="1:5" x14ac:dyDescent="0.25">
      <c r="A4019" s="21">
        <v>4032</v>
      </c>
      <c r="B4019" t="s">
        <v>7282</v>
      </c>
      <c r="C4019" t="s">
        <v>7283</v>
      </c>
      <c r="D4019">
        <v>6.2891340000000004E-2</v>
      </c>
      <c r="E4019">
        <v>0</v>
      </c>
    </row>
    <row r="4020" spans="1:5" x14ac:dyDescent="0.25">
      <c r="A4020" s="21">
        <v>4033</v>
      </c>
      <c r="B4020" t="s">
        <v>7284</v>
      </c>
      <c r="C4020" t="s">
        <v>7285</v>
      </c>
      <c r="D4020">
        <v>6.4564699999999997E-3</v>
      </c>
      <c r="E4020">
        <v>-8.4</v>
      </c>
    </row>
    <row r="4021" spans="1:5" x14ac:dyDescent="0.25">
      <c r="A4021" s="21">
        <v>4034</v>
      </c>
      <c r="B4021" t="s">
        <v>7286</v>
      </c>
      <c r="C4021" t="s">
        <v>7287</v>
      </c>
      <c r="D4021">
        <v>4.5850000000000003E-5</v>
      </c>
      <c r="E4021">
        <v>0</v>
      </c>
    </row>
    <row r="4022" spans="1:5" x14ac:dyDescent="0.25">
      <c r="A4022" s="21">
        <v>4035</v>
      </c>
      <c r="B4022" t="s">
        <v>7288</v>
      </c>
      <c r="C4022" t="s">
        <v>7289</v>
      </c>
      <c r="D4022">
        <v>2.2277249999999998E-2</v>
      </c>
      <c r="E4022">
        <v>0</v>
      </c>
    </row>
    <row r="4023" spans="1:5" x14ac:dyDescent="0.25">
      <c r="A4023" s="21">
        <v>4036</v>
      </c>
      <c r="B4023" t="s">
        <v>7290</v>
      </c>
      <c r="C4023" t="s">
        <v>7291</v>
      </c>
      <c r="D4023">
        <v>2.2951760000000002E-2</v>
      </c>
      <c r="E4023">
        <v>0</v>
      </c>
    </row>
    <row r="4024" spans="1:5" x14ac:dyDescent="0.25">
      <c r="A4024" s="21">
        <v>4037</v>
      </c>
      <c r="B4024" t="s">
        <v>7292</v>
      </c>
      <c r="C4024" t="s">
        <v>7293</v>
      </c>
      <c r="D4024">
        <v>1.7698709999999999E-2</v>
      </c>
      <c r="E4024">
        <v>-0.9</v>
      </c>
    </row>
    <row r="4025" spans="1:5" x14ac:dyDescent="0.25">
      <c r="A4025" s="21">
        <v>4038</v>
      </c>
      <c r="B4025" t="s">
        <v>7294</v>
      </c>
      <c r="C4025" t="s">
        <v>7295</v>
      </c>
      <c r="D4025">
        <v>1.7634899999999999E-3</v>
      </c>
      <c r="E4025">
        <v>-39.9</v>
      </c>
    </row>
    <row r="4026" spans="1:5" x14ac:dyDescent="0.25">
      <c r="A4026" s="21">
        <v>4039</v>
      </c>
      <c r="B4026" t="s">
        <v>7296</v>
      </c>
      <c r="C4026" t="s">
        <v>6449</v>
      </c>
      <c r="D4026">
        <v>1.1761E-3</v>
      </c>
      <c r="E4026">
        <v>0.2</v>
      </c>
    </row>
    <row r="4027" spans="1:5" x14ac:dyDescent="0.25">
      <c r="A4027" s="21">
        <v>4040</v>
      </c>
      <c r="B4027" t="s">
        <v>7297</v>
      </c>
      <c r="C4027" t="s">
        <v>7298</v>
      </c>
      <c r="D4027">
        <v>2.4300000000000002</v>
      </c>
      <c r="E4027">
        <v>0</v>
      </c>
    </row>
    <row r="4028" spans="1:5" x14ac:dyDescent="0.25">
      <c r="A4028" s="21">
        <v>4041</v>
      </c>
      <c r="B4028" t="s">
        <v>7299</v>
      </c>
      <c r="C4028" t="s">
        <v>7300</v>
      </c>
      <c r="D4028">
        <v>8.8331E-4</v>
      </c>
      <c r="E4028">
        <v>-81.2</v>
      </c>
    </row>
    <row r="4029" spans="1:5" x14ac:dyDescent="0.25">
      <c r="A4029" s="21">
        <v>4042</v>
      </c>
      <c r="B4029" t="s">
        <v>7301</v>
      </c>
      <c r="C4029" t="s">
        <v>7302</v>
      </c>
      <c r="D4029">
        <v>1.3337000000000001E-4</v>
      </c>
      <c r="E4029">
        <v>0</v>
      </c>
    </row>
    <row r="4030" spans="1:5" x14ac:dyDescent="0.25">
      <c r="A4030" s="21">
        <v>4043</v>
      </c>
      <c r="B4030" t="s">
        <v>7303</v>
      </c>
      <c r="C4030" t="s">
        <v>7304</v>
      </c>
      <c r="D4030">
        <v>8.3702599999999992E-3</v>
      </c>
      <c r="E4030">
        <v>0</v>
      </c>
    </row>
    <row r="4031" spans="1:5" x14ac:dyDescent="0.25">
      <c r="A4031" s="21">
        <v>4044</v>
      </c>
      <c r="B4031" t="s">
        <v>7305</v>
      </c>
      <c r="C4031" t="s">
        <v>7305</v>
      </c>
      <c r="D4031">
        <v>189.54</v>
      </c>
      <c r="E4031">
        <v>26.7</v>
      </c>
    </row>
    <row r="4032" spans="1:5" x14ac:dyDescent="0.25">
      <c r="A4032" s="21">
        <v>4045</v>
      </c>
      <c r="B4032" t="s">
        <v>7306</v>
      </c>
      <c r="C4032" t="s">
        <v>7307</v>
      </c>
      <c r="D4032">
        <v>6.2781000000000002E-4</v>
      </c>
      <c r="E4032">
        <v>-4.3</v>
      </c>
    </row>
    <row r="4033" spans="1:5" x14ac:dyDescent="0.25">
      <c r="A4033" s="21">
        <v>4046</v>
      </c>
      <c r="B4033" t="s">
        <v>7308</v>
      </c>
      <c r="C4033" t="s">
        <v>7309</v>
      </c>
      <c r="D4033">
        <v>0.73835300000000004</v>
      </c>
      <c r="E4033">
        <v>1.4</v>
      </c>
    </row>
    <row r="4034" spans="1:5" x14ac:dyDescent="0.25">
      <c r="A4034" s="21">
        <v>4047</v>
      </c>
      <c r="B4034" t="s">
        <v>7310</v>
      </c>
      <c r="C4034" t="s">
        <v>7311</v>
      </c>
      <c r="D4034">
        <v>9.6168399999999998E-3</v>
      </c>
      <c r="E4034">
        <v>0</v>
      </c>
    </row>
    <row r="4035" spans="1:5" x14ac:dyDescent="0.25">
      <c r="A4035" s="21">
        <v>4048</v>
      </c>
      <c r="B4035" t="s">
        <v>7312</v>
      </c>
      <c r="C4035" t="s">
        <v>7313</v>
      </c>
      <c r="D4035">
        <v>6.5566429999999995E-2</v>
      </c>
      <c r="E4035">
        <v>0</v>
      </c>
    </row>
    <row r="4036" spans="1:5" x14ac:dyDescent="0.25">
      <c r="A4036" s="21">
        <v>4049</v>
      </c>
      <c r="B4036" t="s">
        <v>7314</v>
      </c>
      <c r="C4036" t="s">
        <v>7315</v>
      </c>
      <c r="D4036">
        <v>9.0499999999999997E-6</v>
      </c>
      <c r="E4036">
        <v>-2.2000000000000002</v>
      </c>
    </row>
    <row r="4037" spans="1:5" x14ac:dyDescent="0.25">
      <c r="A4037" s="21">
        <v>4050</v>
      </c>
      <c r="B4037" t="s">
        <v>7316</v>
      </c>
      <c r="C4037" t="s">
        <v>7317</v>
      </c>
      <c r="D4037">
        <v>0.159083</v>
      </c>
      <c r="E4037">
        <v>0</v>
      </c>
    </row>
    <row r="4038" spans="1:5" x14ac:dyDescent="0.25">
      <c r="A4038" s="21">
        <v>4051</v>
      </c>
      <c r="B4038" t="s">
        <v>7318</v>
      </c>
      <c r="C4038" t="s">
        <v>7319</v>
      </c>
      <c r="D4038">
        <v>2.7609499999999999E-3</v>
      </c>
      <c r="E4038">
        <v>8.3000000000000007</v>
      </c>
    </row>
    <row r="4039" spans="1:5" x14ac:dyDescent="0.25">
      <c r="A4039" s="21">
        <v>4052</v>
      </c>
      <c r="B4039" t="s">
        <v>7320</v>
      </c>
      <c r="C4039" t="s">
        <v>6530</v>
      </c>
      <c r="D4039">
        <v>1.0848399999999999E-3</v>
      </c>
      <c r="E4039">
        <v>-0.1</v>
      </c>
    </row>
    <row r="4040" spans="1:5" x14ac:dyDescent="0.25">
      <c r="A4040" s="21">
        <v>4053</v>
      </c>
      <c r="B4040" t="s">
        <v>7321</v>
      </c>
      <c r="C4040" t="s">
        <v>7322</v>
      </c>
      <c r="D4040">
        <v>2.6223399999999999E-3</v>
      </c>
      <c r="E4040">
        <v>0</v>
      </c>
    </row>
    <row r="4041" spans="1:5" x14ac:dyDescent="0.25">
      <c r="A4041" s="21">
        <v>4054</v>
      </c>
      <c r="B4041" t="s">
        <v>7323</v>
      </c>
      <c r="C4041" t="s">
        <v>7324</v>
      </c>
      <c r="D4041">
        <v>1.150323E-2</v>
      </c>
      <c r="E4041">
        <v>0</v>
      </c>
    </row>
    <row r="4042" spans="1:5" x14ac:dyDescent="0.25">
      <c r="A4042" s="21">
        <v>4055</v>
      </c>
      <c r="B4042" t="s">
        <v>7325</v>
      </c>
      <c r="C4042" t="s">
        <v>7326</v>
      </c>
      <c r="D4042">
        <v>4.7199999999999997E-6</v>
      </c>
      <c r="E4042">
        <v>0</v>
      </c>
    </row>
    <row r="4043" spans="1:5" x14ac:dyDescent="0.25">
      <c r="A4043" s="21">
        <v>4056</v>
      </c>
      <c r="B4043" t="s">
        <v>7327</v>
      </c>
      <c r="C4043" t="s">
        <v>7328</v>
      </c>
      <c r="D4043">
        <v>157212</v>
      </c>
      <c r="E4043">
        <v>6.1</v>
      </c>
    </row>
    <row r="4044" spans="1:5" x14ac:dyDescent="0.25">
      <c r="A4044" s="21">
        <v>4057</v>
      </c>
      <c r="B4044" t="s">
        <v>7329</v>
      </c>
      <c r="C4044" t="s">
        <v>3019</v>
      </c>
      <c r="D4044">
        <v>1.054794E-2</v>
      </c>
      <c r="E4044">
        <v>0</v>
      </c>
    </row>
    <row r="4045" spans="1:5" x14ac:dyDescent="0.25">
      <c r="A4045" s="21">
        <v>4058</v>
      </c>
      <c r="B4045" t="s">
        <v>7330</v>
      </c>
      <c r="C4045" t="s">
        <v>7331</v>
      </c>
      <c r="D4045">
        <v>7.9742400000000005E-2</v>
      </c>
      <c r="E4045">
        <v>0</v>
      </c>
    </row>
    <row r="4046" spans="1:5" x14ac:dyDescent="0.25">
      <c r="A4046" s="21">
        <v>4059</v>
      </c>
      <c r="B4046" t="s">
        <v>7332</v>
      </c>
      <c r="C4046" t="s">
        <v>7333</v>
      </c>
      <c r="D4046">
        <v>0.70805399999999996</v>
      </c>
      <c r="E4046">
        <v>0</v>
      </c>
    </row>
    <row r="4047" spans="1:5" x14ac:dyDescent="0.25">
      <c r="A4047" s="21">
        <v>4060</v>
      </c>
      <c r="B4047" t="s">
        <v>7334</v>
      </c>
      <c r="C4047" t="s">
        <v>7335</v>
      </c>
      <c r="D4047">
        <v>6.3624000000000005E-4</v>
      </c>
      <c r="E4047">
        <v>0</v>
      </c>
    </row>
    <row r="4048" spans="1:5" x14ac:dyDescent="0.25">
      <c r="A4048" s="21">
        <v>4061</v>
      </c>
      <c r="B4048" t="s">
        <v>7336</v>
      </c>
      <c r="C4048" t="s">
        <v>7337</v>
      </c>
      <c r="D4048">
        <v>6.8400470000000005E-2</v>
      </c>
      <c r="E4048">
        <v>0</v>
      </c>
    </row>
    <row r="4049" spans="1:5" x14ac:dyDescent="0.25">
      <c r="A4049" s="21">
        <v>4062</v>
      </c>
      <c r="B4049" t="s">
        <v>7338</v>
      </c>
      <c r="C4049" t="s">
        <v>7339</v>
      </c>
      <c r="D4049">
        <v>1.2461799999999999E-3</v>
      </c>
      <c r="E4049">
        <v>0</v>
      </c>
    </row>
    <row r="4050" spans="1:5" x14ac:dyDescent="0.25">
      <c r="A4050" s="21">
        <v>4063</v>
      </c>
      <c r="B4050" t="s">
        <v>7340</v>
      </c>
      <c r="C4050" t="s">
        <v>7341</v>
      </c>
      <c r="D4050">
        <v>2.36542E-2</v>
      </c>
      <c r="E4050">
        <v>0</v>
      </c>
    </row>
    <row r="4051" spans="1:5" x14ac:dyDescent="0.25">
      <c r="A4051" s="21">
        <v>4064</v>
      </c>
      <c r="B4051" t="s">
        <v>7342</v>
      </c>
      <c r="C4051" t="s">
        <v>7343</v>
      </c>
      <c r="D4051">
        <v>0.25631199999999998</v>
      </c>
      <c r="E4051">
        <v>1.8</v>
      </c>
    </row>
    <row r="4052" spans="1:5" x14ac:dyDescent="0.25">
      <c r="A4052" s="21">
        <v>4065</v>
      </c>
      <c r="B4052" t="s">
        <v>7344</v>
      </c>
      <c r="C4052" t="s">
        <v>7345</v>
      </c>
      <c r="D4052">
        <v>1.449072E-2</v>
      </c>
      <c r="E4052">
        <v>31.4</v>
      </c>
    </row>
    <row r="4053" spans="1:5" x14ac:dyDescent="0.25">
      <c r="A4053" s="21">
        <v>4066</v>
      </c>
      <c r="B4053" t="s">
        <v>7346</v>
      </c>
      <c r="C4053" t="s">
        <v>3543</v>
      </c>
      <c r="D4053">
        <v>8.3016999999999997E-4</v>
      </c>
      <c r="E4053">
        <v>0.2</v>
      </c>
    </row>
    <row r="4054" spans="1:5" x14ac:dyDescent="0.25">
      <c r="A4054" s="21">
        <v>4067</v>
      </c>
      <c r="B4054" t="s">
        <v>7347</v>
      </c>
      <c r="C4054" t="s">
        <v>7348</v>
      </c>
      <c r="D4054">
        <v>5.9241099999999998E-2</v>
      </c>
      <c r="E4054">
        <v>-1</v>
      </c>
    </row>
    <row r="4055" spans="1:5" x14ac:dyDescent="0.25">
      <c r="A4055" s="21">
        <v>4068</v>
      </c>
      <c r="B4055" t="s">
        <v>7349</v>
      </c>
      <c r="C4055" t="s">
        <v>192</v>
      </c>
      <c r="D4055">
        <v>4.5784999999999999E-4</v>
      </c>
      <c r="E4055">
        <v>0</v>
      </c>
    </row>
    <row r="4056" spans="1:5" x14ac:dyDescent="0.25">
      <c r="A4056" s="21">
        <v>4069</v>
      </c>
      <c r="B4056" t="s">
        <v>7350</v>
      </c>
      <c r="C4056" t="s">
        <v>7351</v>
      </c>
      <c r="D4056">
        <v>3.3345060000000003E-2</v>
      </c>
      <c r="E4056">
        <v>0</v>
      </c>
    </row>
    <row r="4057" spans="1:5" x14ac:dyDescent="0.25">
      <c r="A4057" s="21">
        <v>4070</v>
      </c>
      <c r="B4057" t="s">
        <v>7352</v>
      </c>
      <c r="C4057" t="s">
        <v>7353</v>
      </c>
      <c r="D4057">
        <v>8.593576E-2</v>
      </c>
      <c r="E4057">
        <v>25.4</v>
      </c>
    </row>
    <row r="4058" spans="1:5" x14ac:dyDescent="0.25">
      <c r="A4058" s="21">
        <v>4071</v>
      </c>
      <c r="B4058" t="s">
        <v>7354</v>
      </c>
      <c r="C4058" t="s">
        <v>7355</v>
      </c>
      <c r="D4058">
        <v>1.8053800000000001E-3</v>
      </c>
      <c r="E4058">
        <v>-0.6</v>
      </c>
    </row>
    <row r="4059" spans="1:5" x14ac:dyDescent="0.25">
      <c r="A4059" s="21">
        <v>4072</v>
      </c>
      <c r="B4059" t="s">
        <v>7356</v>
      </c>
      <c r="C4059" t="s">
        <v>7357</v>
      </c>
      <c r="D4059">
        <v>3.7403100000000002E-3</v>
      </c>
      <c r="E4059">
        <v>0</v>
      </c>
    </row>
    <row r="4060" spans="1:5" x14ac:dyDescent="0.25">
      <c r="A4060" s="21">
        <v>4073</v>
      </c>
      <c r="B4060" t="s">
        <v>7358</v>
      </c>
      <c r="C4060" t="s">
        <v>4968</v>
      </c>
      <c r="D4060">
        <v>3.5207200000000002E-3</v>
      </c>
      <c r="E4060">
        <v>0</v>
      </c>
    </row>
    <row r="4061" spans="1:5" x14ac:dyDescent="0.25">
      <c r="A4061" s="21">
        <v>4074</v>
      </c>
      <c r="B4061" t="s">
        <v>7359</v>
      </c>
      <c r="C4061" t="s">
        <v>7360</v>
      </c>
      <c r="D4061">
        <v>2.5421699999999998E-3</v>
      </c>
      <c r="E4061">
        <v>0</v>
      </c>
    </row>
    <row r="4062" spans="1:5" x14ac:dyDescent="0.25">
      <c r="A4062" s="21">
        <v>4075</v>
      </c>
      <c r="B4062" t="s">
        <v>7361</v>
      </c>
      <c r="C4062" t="s">
        <v>7362</v>
      </c>
      <c r="D4062">
        <v>6.71</v>
      </c>
      <c r="E4062">
        <v>-3.9</v>
      </c>
    </row>
    <row r="4063" spans="1:5" x14ac:dyDescent="0.25">
      <c r="A4063" s="21">
        <v>4076</v>
      </c>
      <c r="B4063" t="s">
        <v>7363</v>
      </c>
      <c r="C4063" t="s">
        <v>7364</v>
      </c>
      <c r="D4063">
        <v>0.53222899999999995</v>
      </c>
      <c r="E4063">
        <v>0</v>
      </c>
    </row>
    <row r="4064" spans="1:5" x14ac:dyDescent="0.25">
      <c r="A4064" s="21">
        <v>4077</v>
      </c>
      <c r="B4064" t="s">
        <v>7365</v>
      </c>
      <c r="C4064" t="s">
        <v>2398</v>
      </c>
      <c r="D4064">
        <v>4.2745000000000001E-4</v>
      </c>
      <c r="E4064">
        <v>0</v>
      </c>
    </row>
    <row r="4065" spans="1:5" x14ac:dyDescent="0.25">
      <c r="A4065" s="21">
        <v>4078</v>
      </c>
      <c r="B4065" t="s">
        <v>7366</v>
      </c>
      <c r="C4065" t="s">
        <v>5309</v>
      </c>
      <c r="D4065">
        <v>1.8492000000000001E-4</v>
      </c>
      <c r="E4065">
        <v>10.3</v>
      </c>
    </row>
    <row r="4066" spans="1:5" x14ac:dyDescent="0.25">
      <c r="A4066" s="21">
        <v>4079</v>
      </c>
      <c r="B4066" t="s">
        <v>7367</v>
      </c>
      <c r="C4066" t="s">
        <v>7368</v>
      </c>
      <c r="D4066">
        <v>0.43126300000000001</v>
      </c>
      <c r="E4066">
        <v>-4.5</v>
      </c>
    </row>
    <row r="4067" spans="1:5" x14ac:dyDescent="0.25">
      <c r="A4067" s="21">
        <v>4080</v>
      </c>
      <c r="B4067" t="s">
        <v>7369</v>
      </c>
      <c r="C4067" t="s">
        <v>7370</v>
      </c>
      <c r="D4067">
        <v>7.2509999999999995E-5</v>
      </c>
      <c r="E4067">
        <v>0</v>
      </c>
    </row>
    <row r="4068" spans="1:5" x14ac:dyDescent="0.25">
      <c r="A4068" s="21">
        <v>4082</v>
      </c>
      <c r="B4068" t="s">
        <v>7371</v>
      </c>
      <c r="C4068" t="s">
        <v>7372</v>
      </c>
      <c r="D4068">
        <v>6.8687000000000002E-4</v>
      </c>
      <c r="E4068">
        <v>0</v>
      </c>
    </row>
    <row r="4069" spans="1:5" x14ac:dyDescent="0.25">
      <c r="A4069" s="21">
        <v>4083</v>
      </c>
      <c r="B4069" t="s">
        <v>7373</v>
      </c>
      <c r="C4069" t="s">
        <v>7374</v>
      </c>
      <c r="D4069">
        <v>1.9332500000000001E-3</v>
      </c>
      <c r="E4069">
        <v>0</v>
      </c>
    </row>
    <row r="4070" spans="1:5" x14ac:dyDescent="0.25">
      <c r="A4070" s="21">
        <v>4084</v>
      </c>
      <c r="B4070" t="s">
        <v>7375</v>
      </c>
      <c r="C4070" t="s">
        <v>7376</v>
      </c>
      <c r="D4070">
        <v>3.4239999999999997E-5</v>
      </c>
      <c r="E4070">
        <v>0</v>
      </c>
    </row>
    <row r="4071" spans="1:5" x14ac:dyDescent="0.25">
      <c r="A4071" s="21">
        <v>4085</v>
      </c>
      <c r="B4071" t="s">
        <v>7377</v>
      </c>
      <c r="C4071" t="s">
        <v>7378</v>
      </c>
      <c r="D4071">
        <v>1.6400250000000002E-2</v>
      </c>
      <c r="E4071">
        <v>0</v>
      </c>
    </row>
    <row r="4072" spans="1:5" x14ac:dyDescent="0.25">
      <c r="A4072" s="21">
        <v>4086</v>
      </c>
      <c r="B4072" t="s">
        <v>7379</v>
      </c>
      <c r="C4072" t="s">
        <v>7380</v>
      </c>
      <c r="D4072">
        <v>1.692577E-2</v>
      </c>
      <c r="E4072">
        <v>0</v>
      </c>
    </row>
    <row r="4073" spans="1:5" x14ac:dyDescent="0.25">
      <c r="A4073" s="21">
        <v>4087</v>
      </c>
      <c r="B4073" t="s">
        <v>7381</v>
      </c>
      <c r="C4073" t="s">
        <v>7382</v>
      </c>
      <c r="D4073">
        <v>0.18795100000000001</v>
      </c>
      <c r="E4073">
        <v>0.3</v>
      </c>
    </row>
    <row r="4074" spans="1:5" x14ac:dyDescent="0.25">
      <c r="A4074" s="21">
        <v>4088</v>
      </c>
      <c r="B4074" t="s">
        <v>7383</v>
      </c>
      <c r="C4074" t="s">
        <v>7384</v>
      </c>
      <c r="D4074">
        <v>1.4746799999999999E-3</v>
      </c>
      <c r="E4074">
        <v>-8.1999999999999993</v>
      </c>
    </row>
    <row r="4075" spans="1:5" x14ac:dyDescent="0.25">
      <c r="A4075" s="21">
        <v>4089</v>
      </c>
      <c r="B4075" t="s">
        <v>7385</v>
      </c>
      <c r="C4075" t="s">
        <v>7386</v>
      </c>
      <c r="D4075">
        <v>2.78977E-3</v>
      </c>
      <c r="E4075">
        <v>-28.5</v>
      </c>
    </row>
    <row r="4076" spans="1:5" x14ac:dyDescent="0.25">
      <c r="A4076" s="21">
        <v>4090</v>
      </c>
      <c r="B4076" t="s">
        <v>7387</v>
      </c>
      <c r="C4076" t="s">
        <v>7388</v>
      </c>
      <c r="D4076">
        <v>1.2167219999999999E-2</v>
      </c>
      <c r="E4076">
        <v>0</v>
      </c>
    </row>
    <row r="4077" spans="1:5" x14ac:dyDescent="0.25">
      <c r="A4077" s="21">
        <v>4091</v>
      </c>
      <c r="B4077" t="s">
        <v>7389</v>
      </c>
      <c r="C4077" t="s">
        <v>7390</v>
      </c>
      <c r="D4077">
        <v>4.3279E-3</v>
      </c>
      <c r="E4077">
        <v>32.4</v>
      </c>
    </row>
    <row r="4078" spans="1:5" x14ac:dyDescent="0.25">
      <c r="A4078" s="21">
        <v>4092</v>
      </c>
      <c r="B4078" t="s">
        <v>7391</v>
      </c>
      <c r="C4078" t="s">
        <v>7392</v>
      </c>
      <c r="D4078">
        <v>2.5905560000000001E-2</v>
      </c>
      <c r="E4078">
        <v>0.3</v>
      </c>
    </row>
    <row r="4079" spans="1:5" x14ac:dyDescent="0.25">
      <c r="A4079" s="21">
        <v>4093</v>
      </c>
      <c r="B4079" t="s">
        <v>7393</v>
      </c>
      <c r="C4079" t="s">
        <v>5571</v>
      </c>
      <c r="D4079">
        <v>0.92940400000000001</v>
      </c>
      <c r="E4079">
        <v>-0.5</v>
      </c>
    </row>
    <row r="4080" spans="1:5" x14ac:dyDescent="0.25">
      <c r="A4080" s="21">
        <v>4094</v>
      </c>
      <c r="B4080" t="s">
        <v>7394</v>
      </c>
      <c r="C4080" t="s">
        <v>7395</v>
      </c>
      <c r="D4080">
        <v>0.134912</v>
      </c>
      <c r="E4080">
        <v>-7.1</v>
      </c>
    </row>
    <row r="4081" spans="1:5" x14ac:dyDescent="0.25">
      <c r="A4081" s="21">
        <v>4095</v>
      </c>
      <c r="B4081" t="s">
        <v>7396</v>
      </c>
      <c r="C4081" t="s">
        <v>7397</v>
      </c>
      <c r="D4081">
        <v>9.2304699999999993E-3</v>
      </c>
      <c r="E4081">
        <v>0</v>
      </c>
    </row>
    <row r="4082" spans="1:5" x14ac:dyDescent="0.25">
      <c r="A4082" s="21">
        <v>4096</v>
      </c>
      <c r="B4082" t="s">
        <v>7398</v>
      </c>
      <c r="C4082" t="s">
        <v>7399</v>
      </c>
      <c r="D4082">
        <v>1.3709499999999999E-3</v>
      </c>
      <c r="E4082">
        <v>1.1000000000000001</v>
      </c>
    </row>
    <row r="4083" spans="1:5" x14ac:dyDescent="0.25">
      <c r="A4083" s="21">
        <v>4097</v>
      </c>
      <c r="B4083" t="s">
        <v>7400</v>
      </c>
      <c r="C4083" t="s">
        <v>7401</v>
      </c>
      <c r="D4083">
        <v>9.2755800000000003E-3</v>
      </c>
      <c r="E4083">
        <v>3.9</v>
      </c>
    </row>
    <row r="4084" spans="1:5" x14ac:dyDescent="0.25">
      <c r="A4084" s="21">
        <v>4098</v>
      </c>
      <c r="B4084" t="s">
        <v>7402</v>
      </c>
      <c r="C4084" t="s">
        <v>7403</v>
      </c>
      <c r="D4084">
        <v>2.4998500000000001E-3</v>
      </c>
      <c r="E4084">
        <v>0</v>
      </c>
    </row>
    <row r="4085" spans="1:5" x14ac:dyDescent="0.25">
      <c r="A4085" s="21">
        <v>4099</v>
      </c>
      <c r="B4085" t="s">
        <v>7404</v>
      </c>
      <c r="C4085" t="s">
        <v>7405</v>
      </c>
      <c r="D4085">
        <v>0.114436</v>
      </c>
      <c r="E4085">
        <v>0.3</v>
      </c>
    </row>
    <row r="4086" spans="1:5" x14ac:dyDescent="0.25">
      <c r="A4086" s="21">
        <v>4100</v>
      </c>
      <c r="B4086" t="s">
        <v>5888</v>
      </c>
      <c r="C4086" t="s">
        <v>141</v>
      </c>
      <c r="D4086">
        <v>7.5682700000000002E-3</v>
      </c>
      <c r="E4086">
        <v>0</v>
      </c>
    </row>
    <row r="4087" spans="1:5" x14ac:dyDescent="0.25">
      <c r="A4087" s="21">
        <v>4101</v>
      </c>
      <c r="B4087" t="s">
        <v>5676</v>
      </c>
      <c r="C4087" t="s">
        <v>5677</v>
      </c>
      <c r="D4087">
        <v>1.070756E-2</v>
      </c>
      <c r="E4087">
        <v>-0.6</v>
      </c>
    </row>
    <row r="4088" spans="1:5" x14ac:dyDescent="0.25">
      <c r="A4088" s="21">
        <v>4102</v>
      </c>
      <c r="B4088" t="s">
        <v>5664</v>
      </c>
      <c r="C4088" t="s">
        <v>5665</v>
      </c>
      <c r="D4088">
        <v>5.0889509999999999E-2</v>
      </c>
      <c r="E4088">
        <v>-24.4</v>
      </c>
    </row>
    <row r="4089" spans="1:5" x14ac:dyDescent="0.25">
      <c r="A4089" s="21">
        <v>4103</v>
      </c>
      <c r="B4089" t="s">
        <v>5656</v>
      </c>
      <c r="C4089" t="s">
        <v>5657</v>
      </c>
      <c r="D4089">
        <v>1.1729900000000001E-3</v>
      </c>
      <c r="E4089">
        <v>0</v>
      </c>
    </row>
    <row r="4090" spans="1:5" x14ac:dyDescent="0.25">
      <c r="A4090" s="21">
        <v>4104</v>
      </c>
      <c r="B4090" t="s">
        <v>5640</v>
      </c>
      <c r="C4090" t="s">
        <v>5641</v>
      </c>
      <c r="D4090">
        <v>4.7571929999999998E-2</v>
      </c>
      <c r="E4090">
        <v>0</v>
      </c>
    </row>
    <row r="4091" spans="1:5" x14ac:dyDescent="0.25">
      <c r="A4091" s="21">
        <v>4105</v>
      </c>
      <c r="B4091" t="s">
        <v>5614</v>
      </c>
      <c r="C4091" t="s">
        <v>3673</v>
      </c>
      <c r="D4091">
        <v>1.9892999999999999E-4</v>
      </c>
      <c r="E4091">
        <v>0</v>
      </c>
    </row>
    <row r="4092" spans="1:5" x14ac:dyDescent="0.25">
      <c r="A4092" s="21">
        <v>4106</v>
      </c>
      <c r="B4092" t="s">
        <v>5604</v>
      </c>
      <c r="C4092" t="s">
        <v>5605</v>
      </c>
      <c r="D4092">
        <v>6.6520099999999999E-3</v>
      </c>
      <c r="E4092">
        <v>-0.1</v>
      </c>
    </row>
    <row r="4093" spans="1:5" x14ac:dyDescent="0.25">
      <c r="A4093" s="21">
        <v>4107</v>
      </c>
      <c r="B4093" t="s">
        <v>5602</v>
      </c>
      <c r="C4093" t="s">
        <v>5603</v>
      </c>
      <c r="D4093">
        <v>1.1000000000000001E-7</v>
      </c>
      <c r="E4093">
        <v>0.6</v>
      </c>
    </row>
    <row r="4094" spans="1:5" x14ac:dyDescent="0.25">
      <c r="A4094" s="21">
        <v>4108</v>
      </c>
      <c r="B4094" t="s">
        <v>5589</v>
      </c>
      <c r="C4094" t="s">
        <v>5590</v>
      </c>
      <c r="D4094">
        <v>1.12287E-3</v>
      </c>
      <c r="E4094">
        <v>-3.9</v>
      </c>
    </row>
    <row r="4095" spans="1:5" x14ac:dyDescent="0.25">
      <c r="A4095" s="21">
        <v>4109</v>
      </c>
      <c r="B4095" t="s">
        <v>5580</v>
      </c>
      <c r="C4095" t="s">
        <v>4323</v>
      </c>
      <c r="D4095">
        <v>1.91</v>
      </c>
      <c r="E4095">
        <v>0.5</v>
      </c>
    </row>
    <row r="4096" spans="1:5" x14ac:dyDescent="0.25">
      <c r="A4096" s="21">
        <v>4110</v>
      </c>
      <c r="B4096" t="s">
        <v>5574</v>
      </c>
      <c r="C4096" t="s">
        <v>5575</v>
      </c>
      <c r="D4096">
        <v>5.1805999999999998E-4</v>
      </c>
      <c r="E4096">
        <v>0</v>
      </c>
    </row>
    <row r="4097" spans="1:5" x14ac:dyDescent="0.25">
      <c r="A4097" s="21">
        <v>4111</v>
      </c>
      <c r="B4097" t="s">
        <v>5570</v>
      </c>
      <c r="C4097" t="s">
        <v>5571</v>
      </c>
      <c r="D4097">
        <v>9.3709999999999996E-5</v>
      </c>
      <c r="E4097">
        <v>0</v>
      </c>
    </row>
    <row r="4098" spans="1:5" x14ac:dyDescent="0.25">
      <c r="A4098" s="21">
        <v>4112</v>
      </c>
      <c r="B4098" t="s">
        <v>5561</v>
      </c>
      <c r="C4098" t="s">
        <v>5562</v>
      </c>
      <c r="D4098">
        <v>8.2819999999999996E-4</v>
      </c>
      <c r="E4098">
        <v>0</v>
      </c>
    </row>
    <row r="4099" spans="1:5" x14ac:dyDescent="0.25">
      <c r="A4099" s="21">
        <v>4113</v>
      </c>
      <c r="B4099" t="s">
        <v>5556</v>
      </c>
      <c r="C4099" t="s">
        <v>5557</v>
      </c>
      <c r="D4099">
        <v>5.4878749999999997E-2</v>
      </c>
      <c r="E4099">
        <v>8.9</v>
      </c>
    </row>
    <row r="4100" spans="1:5" x14ac:dyDescent="0.25">
      <c r="A4100" s="21">
        <v>4114</v>
      </c>
      <c r="B4100" t="s">
        <v>5520</v>
      </c>
      <c r="C4100" t="s">
        <v>5521</v>
      </c>
      <c r="D4100">
        <v>1.541E-5</v>
      </c>
      <c r="E4100">
        <v>0</v>
      </c>
    </row>
    <row r="4101" spans="1:5" x14ac:dyDescent="0.25">
      <c r="A4101" s="21">
        <v>4115</v>
      </c>
      <c r="B4101" t="s">
        <v>5512</v>
      </c>
      <c r="C4101" t="s">
        <v>5513</v>
      </c>
      <c r="D4101">
        <v>2.85</v>
      </c>
      <c r="E4101">
        <v>0</v>
      </c>
    </row>
    <row r="4102" spans="1:5" x14ac:dyDescent="0.25">
      <c r="A4102" s="21">
        <v>4116</v>
      </c>
      <c r="B4102" t="s">
        <v>5508</v>
      </c>
      <c r="C4102" t="s">
        <v>5509</v>
      </c>
      <c r="D4102">
        <v>6.9076000000000001E-4</v>
      </c>
      <c r="E4102">
        <v>0</v>
      </c>
    </row>
    <row r="4103" spans="1:5" x14ac:dyDescent="0.25">
      <c r="A4103" s="21">
        <v>4117</v>
      </c>
      <c r="B4103" t="s">
        <v>5502</v>
      </c>
      <c r="C4103" t="s">
        <v>5503</v>
      </c>
      <c r="D4103">
        <v>864.83</v>
      </c>
      <c r="E4103">
        <v>2.1</v>
      </c>
    </row>
    <row r="4104" spans="1:5" x14ac:dyDescent="0.25">
      <c r="A4104" s="21">
        <v>4118</v>
      </c>
      <c r="B4104" t="s">
        <v>5488</v>
      </c>
      <c r="C4104" t="s">
        <v>5489</v>
      </c>
      <c r="D4104">
        <v>4.4445300000000004E-3</v>
      </c>
      <c r="E4104">
        <v>0</v>
      </c>
    </row>
    <row r="4105" spans="1:5" x14ac:dyDescent="0.25">
      <c r="A4105" s="21">
        <v>4119</v>
      </c>
      <c r="B4105" t="s">
        <v>5486</v>
      </c>
      <c r="C4105" t="s">
        <v>5487</v>
      </c>
      <c r="D4105">
        <v>4.2400000000000001E-6</v>
      </c>
      <c r="E4105">
        <v>0</v>
      </c>
    </row>
    <row r="4106" spans="1:5" x14ac:dyDescent="0.25">
      <c r="A4106" s="21">
        <v>4120</v>
      </c>
      <c r="B4106" t="s">
        <v>5478</v>
      </c>
      <c r="C4106" t="s">
        <v>5479</v>
      </c>
      <c r="D4106">
        <v>3.3133000000000001E-4</v>
      </c>
      <c r="E4106">
        <v>19.2</v>
      </c>
    </row>
    <row r="4107" spans="1:5" x14ac:dyDescent="0.25">
      <c r="A4107" s="21">
        <v>4121</v>
      </c>
      <c r="B4107" t="s">
        <v>5465</v>
      </c>
      <c r="C4107" t="s">
        <v>809</v>
      </c>
      <c r="D4107">
        <v>7.1999999999999999E-7</v>
      </c>
      <c r="E4107">
        <v>5.6</v>
      </c>
    </row>
    <row r="4108" spans="1:5" x14ac:dyDescent="0.25">
      <c r="A4108" s="21">
        <v>4122</v>
      </c>
      <c r="B4108" t="s">
        <v>5456</v>
      </c>
      <c r="C4108" t="s">
        <v>5457</v>
      </c>
      <c r="D4108">
        <v>4.7243800000000002E-3</v>
      </c>
      <c r="E4108">
        <v>0</v>
      </c>
    </row>
    <row r="4109" spans="1:5" x14ac:dyDescent="0.25">
      <c r="A4109" s="21">
        <v>4123</v>
      </c>
      <c r="B4109" t="s">
        <v>5452</v>
      </c>
      <c r="C4109" t="s">
        <v>5453</v>
      </c>
      <c r="D4109">
        <v>2.7366000000000001E-4</v>
      </c>
      <c r="E4109">
        <v>-19.7</v>
      </c>
    </row>
    <row r="4110" spans="1:5" x14ac:dyDescent="0.25">
      <c r="A4110" s="21">
        <v>4124</v>
      </c>
      <c r="B4110" t="s">
        <v>5439</v>
      </c>
      <c r="C4110" t="s">
        <v>5440</v>
      </c>
      <c r="D4110">
        <v>6.3913170000000005E-2</v>
      </c>
      <c r="E4110">
        <v>0</v>
      </c>
    </row>
    <row r="4111" spans="1:5" x14ac:dyDescent="0.25">
      <c r="A4111" s="21">
        <v>4125</v>
      </c>
      <c r="B4111" t="s">
        <v>5435</v>
      </c>
      <c r="C4111" t="s">
        <v>5436</v>
      </c>
      <c r="D4111">
        <v>8.4940940000000006E-2</v>
      </c>
      <c r="E4111">
        <v>0</v>
      </c>
    </row>
    <row r="4112" spans="1:5" x14ac:dyDescent="0.25">
      <c r="A4112" s="21">
        <v>4126</v>
      </c>
      <c r="B4112" t="s">
        <v>5428</v>
      </c>
      <c r="C4112" t="s">
        <v>5428</v>
      </c>
      <c r="D4112">
        <v>1911.21</v>
      </c>
      <c r="E4112">
        <v>3.7</v>
      </c>
    </row>
    <row r="4113" spans="1:5" x14ac:dyDescent="0.25">
      <c r="A4113" s="21">
        <v>4127</v>
      </c>
      <c r="B4113" t="s">
        <v>5424</v>
      </c>
      <c r="C4113" t="s">
        <v>5424</v>
      </c>
      <c r="D4113">
        <v>0.35622199999999998</v>
      </c>
      <c r="E4113">
        <v>-2.6</v>
      </c>
    </row>
    <row r="4114" spans="1:5" x14ac:dyDescent="0.25">
      <c r="A4114" s="21">
        <v>4128</v>
      </c>
      <c r="B4114" t="s">
        <v>5421</v>
      </c>
      <c r="C4114" t="s">
        <v>5422</v>
      </c>
      <c r="D4114">
        <v>3.6047E-4</v>
      </c>
      <c r="E4114">
        <v>-24.1</v>
      </c>
    </row>
    <row r="4115" spans="1:5" x14ac:dyDescent="0.25">
      <c r="A4115" s="21">
        <v>4129</v>
      </c>
      <c r="B4115" t="s">
        <v>5415</v>
      </c>
      <c r="C4115" t="s">
        <v>5416</v>
      </c>
      <c r="D4115">
        <v>1.117978E-2</v>
      </c>
      <c r="E4115">
        <v>0.3</v>
      </c>
    </row>
    <row r="4116" spans="1:5" x14ac:dyDescent="0.25">
      <c r="A4116" s="21">
        <v>4130</v>
      </c>
      <c r="B4116" t="s">
        <v>5406</v>
      </c>
      <c r="C4116" t="s">
        <v>5407</v>
      </c>
      <c r="D4116">
        <v>1.3414000000000001E-4</v>
      </c>
      <c r="E4116">
        <v>0</v>
      </c>
    </row>
    <row r="4117" spans="1:5" x14ac:dyDescent="0.25">
      <c r="A4117" s="21">
        <v>4131</v>
      </c>
      <c r="B4117" t="s">
        <v>5372</v>
      </c>
      <c r="C4117" t="s">
        <v>5373</v>
      </c>
      <c r="D4117">
        <v>11.77</v>
      </c>
      <c r="E4117">
        <v>0.8</v>
      </c>
    </row>
    <row r="4118" spans="1:5" x14ac:dyDescent="0.25">
      <c r="A4118" s="21">
        <v>4132</v>
      </c>
      <c r="B4118" t="s">
        <v>5366</v>
      </c>
      <c r="C4118" t="s">
        <v>5367</v>
      </c>
      <c r="D4118">
        <v>4.4443299999999998E-3</v>
      </c>
      <c r="E4118">
        <v>-0.2</v>
      </c>
    </row>
    <row r="4119" spans="1:5" x14ac:dyDescent="0.25">
      <c r="A4119" s="21">
        <v>4133</v>
      </c>
      <c r="B4119" t="s">
        <v>5364</v>
      </c>
      <c r="C4119" t="s">
        <v>5365</v>
      </c>
      <c r="D4119">
        <v>0.113798</v>
      </c>
      <c r="E4119">
        <v>0</v>
      </c>
    </row>
    <row r="4120" spans="1:5" x14ac:dyDescent="0.25">
      <c r="A4120" s="21">
        <v>4134</v>
      </c>
      <c r="B4120" t="s">
        <v>5357</v>
      </c>
      <c r="C4120" t="s">
        <v>5358</v>
      </c>
      <c r="D4120">
        <v>2.5250829999999998E-2</v>
      </c>
      <c r="E4120">
        <v>2.2000000000000002</v>
      </c>
    </row>
    <row r="4121" spans="1:5" x14ac:dyDescent="0.25">
      <c r="A4121" s="21">
        <v>4135</v>
      </c>
      <c r="B4121" t="s">
        <v>5353</v>
      </c>
      <c r="C4121" t="s">
        <v>5354</v>
      </c>
      <c r="D4121">
        <v>0.12634799999999999</v>
      </c>
      <c r="E4121">
        <v>0</v>
      </c>
    </row>
    <row r="4122" spans="1:5" x14ac:dyDescent="0.25">
      <c r="A4122" s="21">
        <v>4136</v>
      </c>
      <c r="B4122" t="s">
        <v>5348</v>
      </c>
      <c r="C4122" t="s">
        <v>5349</v>
      </c>
      <c r="D4122">
        <v>3.4141150000000002E-2</v>
      </c>
      <c r="E4122">
        <v>0</v>
      </c>
    </row>
    <row r="4123" spans="1:5" x14ac:dyDescent="0.25">
      <c r="A4123" s="21">
        <v>4137</v>
      </c>
      <c r="B4123" t="s">
        <v>5346</v>
      </c>
      <c r="C4123" t="s">
        <v>5347</v>
      </c>
      <c r="D4123">
        <v>5.6413499999999998E-3</v>
      </c>
      <c r="E4123">
        <v>41.5</v>
      </c>
    </row>
    <row r="4124" spans="1:5" x14ac:dyDescent="0.25">
      <c r="A4124" s="21">
        <v>4138</v>
      </c>
      <c r="B4124" t="s">
        <v>5340</v>
      </c>
      <c r="C4124" t="s">
        <v>5341</v>
      </c>
      <c r="D4124">
        <v>0.106645</v>
      </c>
      <c r="E4124">
        <v>-4.3</v>
      </c>
    </row>
    <row r="4125" spans="1:5" x14ac:dyDescent="0.25">
      <c r="A4125" s="21">
        <v>4139</v>
      </c>
      <c r="B4125" t="s">
        <v>5337</v>
      </c>
      <c r="C4125" t="s">
        <v>2814</v>
      </c>
      <c r="D4125">
        <v>2.0643599999999999E-3</v>
      </c>
      <c r="E4125">
        <v>26</v>
      </c>
    </row>
    <row r="4126" spans="1:5" x14ac:dyDescent="0.25">
      <c r="A4126" s="21">
        <v>4140</v>
      </c>
      <c r="B4126" t="s">
        <v>5330</v>
      </c>
      <c r="C4126" t="s">
        <v>5331</v>
      </c>
      <c r="D4126">
        <v>2.3450000000000001E-5</v>
      </c>
      <c r="E4126">
        <v>0</v>
      </c>
    </row>
    <row r="4127" spans="1:5" x14ac:dyDescent="0.25">
      <c r="A4127" s="21">
        <v>4141</v>
      </c>
      <c r="B4127" t="s">
        <v>5308</v>
      </c>
      <c r="C4127" t="s">
        <v>5309</v>
      </c>
      <c r="D4127">
        <v>7.6979999999999998E-5</v>
      </c>
      <c r="E4127">
        <v>0</v>
      </c>
    </row>
    <row r="4128" spans="1:5" x14ac:dyDescent="0.25">
      <c r="A4128" s="21">
        <v>4142</v>
      </c>
      <c r="B4128" t="s">
        <v>5300</v>
      </c>
      <c r="C4128" t="s">
        <v>5301</v>
      </c>
      <c r="D4128">
        <v>6.1290000000000004E-5</v>
      </c>
      <c r="E4128">
        <v>0</v>
      </c>
    </row>
    <row r="4129" spans="1:5" x14ac:dyDescent="0.25">
      <c r="A4129" s="21">
        <v>4143</v>
      </c>
      <c r="B4129" t="s">
        <v>5293</v>
      </c>
      <c r="C4129" t="s">
        <v>5294</v>
      </c>
      <c r="D4129">
        <v>1.762321E-2</v>
      </c>
      <c r="E4129">
        <v>4.9000000000000004</v>
      </c>
    </row>
    <row r="4130" spans="1:5" x14ac:dyDescent="0.25">
      <c r="A4130" s="21">
        <v>4144</v>
      </c>
      <c r="B4130" t="s">
        <v>5289</v>
      </c>
      <c r="C4130" t="s">
        <v>7406</v>
      </c>
      <c r="D4130">
        <v>9.1259300000000008E-3</v>
      </c>
      <c r="E4130">
        <v>-4.7</v>
      </c>
    </row>
    <row r="4131" spans="1:5" x14ac:dyDescent="0.25">
      <c r="A4131" s="21">
        <v>4145</v>
      </c>
      <c r="B4131" t="s">
        <v>5285</v>
      </c>
      <c r="C4131" t="s">
        <v>5286</v>
      </c>
      <c r="D4131">
        <v>5.3453359999999998E-2</v>
      </c>
      <c r="E4131">
        <v>6.5</v>
      </c>
    </row>
    <row r="4132" spans="1:5" x14ac:dyDescent="0.25">
      <c r="A4132" s="21">
        <v>4146</v>
      </c>
      <c r="B4132" t="s">
        <v>5266</v>
      </c>
      <c r="C4132" t="s">
        <v>5267</v>
      </c>
      <c r="D4132">
        <v>0.84238800000000003</v>
      </c>
      <c r="E4132">
        <v>0</v>
      </c>
    </row>
    <row r="4133" spans="1:5" x14ac:dyDescent="0.25">
      <c r="A4133" s="21">
        <v>4147</v>
      </c>
      <c r="B4133" t="s">
        <v>5260</v>
      </c>
      <c r="C4133" t="s">
        <v>5261</v>
      </c>
      <c r="D4133">
        <v>4.1216899999999999E-3</v>
      </c>
      <c r="E4133">
        <v>17</v>
      </c>
    </row>
    <row r="4134" spans="1:5" x14ac:dyDescent="0.25">
      <c r="A4134" s="21">
        <v>4148</v>
      </c>
      <c r="B4134" t="s">
        <v>5254</v>
      </c>
      <c r="C4134" t="s">
        <v>5255</v>
      </c>
      <c r="D4134">
        <v>0.45521899999999998</v>
      </c>
      <c r="E4134">
        <v>7.6</v>
      </c>
    </row>
    <row r="4135" spans="1:5" x14ac:dyDescent="0.25">
      <c r="A4135" s="21">
        <v>4149</v>
      </c>
      <c r="B4135" t="s">
        <v>5249</v>
      </c>
      <c r="C4135" t="s">
        <v>5250</v>
      </c>
      <c r="D4135">
        <v>7.1163399999999996E-3</v>
      </c>
      <c r="E4135">
        <v>0</v>
      </c>
    </row>
    <row r="4136" spans="1:5" x14ac:dyDescent="0.25">
      <c r="A4136" s="21">
        <v>4150</v>
      </c>
      <c r="B4136" t="s">
        <v>5238</v>
      </c>
      <c r="C4136" t="s">
        <v>5239</v>
      </c>
      <c r="D4136">
        <v>0.17003299999999999</v>
      </c>
      <c r="E4136">
        <v>0</v>
      </c>
    </row>
    <row r="4137" spans="1:5" x14ac:dyDescent="0.25">
      <c r="A4137" s="21">
        <v>4151</v>
      </c>
      <c r="B4137" t="s">
        <v>5232</v>
      </c>
      <c r="C4137" t="s">
        <v>5233</v>
      </c>
      <c r="D4137">
        <v>2.98</v>
      </c>
      <c r="E4137">
        <v>0</v>
      </c>
    </row>
    <row r="4138" spans="1:5" x14ac:dyDescent="0.25">
      <c r="A4138" s="21">
        <v>4152</v>
      </c>
      <c r="B4138" t="s">
        <v>5224</v>
      </c>
      <c r="C4138" t="s">
        <v>5225</v>
      </c>
      <c r="D4138">
        <v>21.4</v>
      </c>
      <c r="E4138">
        <v>0</v>
      </c>
    </row>
    <row r="4139" spans="1:5" x14ac:dyDescent="0.25">
      <c r="A4139" s="21">
        <v>4153</v>
      </c>
      <c r="B4139" t="s">
        <v>5221</v>
      </c>
      <c r="C4139" t="s">
        <v>5222</v>
      </c>
      <c r="D4139">
        <v>6.0578819999999999E-2</v>
      </c>
      <c r="E4139">
        <v>19.600000000000001</v>
      </c>
    </row>
    <row r="4140" spans="1:5" x14ac:dyDescent="0.25">
      <c r="A4140" s="21">
        <v>4154</v>
      </c>
      <c r="B4140" t="s">
        <v>5214</v>
      </c>
      <c r="C4140" t="s">
        <v>5215</v>
      </c>
      <c r="D4140">
        <v>8.8328499999999997E-3</v>
      </c>
      <c r="E4140">
        <v>-0.2</v>
      </c>
    </row>
    <row r="4141" spans="1:5" x14ac:dyDescent="0.25">
      <c r="A4141" s="21">
        <v>4155</v>
      </c>
      <c r="B4141" t="s">
        <v>5207</v>
      </c>
      <c r="C4141" t="s">
        <v>5208</v>
      </c>
      <c r="D4141">
        <v>1.1380120000000001E-2</v>
      </c>
      <c r="E4141">
        <v>1.9</v>
      </c>
    </row>
    <row r="4142" spans="1:5" x14ac:dyDescent="0.25">
      <c r="A4142" s="21">
        <v>4156</v>
      </c>
      <c r="B4142" t="s">
        <v>5203</v>
      </c>
      <c r="C4142" t="s">
        <v>5204</v>
      </c>
      <c r="D4142">
        <v>1.068873E-2</v>
      </c>
      <c r="E4142">
        <v>0</v>
      </c>
    </row>
    <row r="4143" spans="1:5" x14ac:dyDescent="0.25">
      <c r="A4143" s="21">
        <v>4157</v>
      </c>
      <c r="B4143" t="s">
        <v>5197</v>
      </c>
      <c r="C4143" t="s">
        <v>5198</v>
      </c>
      <c r="D4143">
        <v>7.9756299999999992E-3</v>
      </c>
      <c r="E4143">
        <v>0</v>
      </c>
    </row>
    <row r="4144" spans="1:5" x14ac:dyDescent="0.25">
      <c r="A4144" s="21">
        <v>4158</v>
      </c>
      <c r="B4144" t="s">
        <v>5183</v>
      </c>
      <c r="C4144" t="s">
        <v>4132</v>
      </c>
      <c r="D4144">
        <v>0.69811599999999996</v>
      </c>
      <c r="E4144">
        <v>-34.6</v>
      </c>
    </row>
    <row r="4145" spans="1:5" x14ac:dyDescent="0.25">
      <c r="A4145" s="21">
        <v>4159</v>
      </c>
      <c r="B4145" t="s">
        <v>5171</v>
      </c>
      <c r="C4145" t="s">
        <v>5172</v>
      </c>
      <c r="D4145">
        <v>4.0254850000000002E-2</v>
      </c>
      <c r="E4145">
        <v>0</v>
      </c>
    </row>
    <row r="4146" spans="1:5" x14ac:dyDescent="0.25">
      <c r="A4146" s="21">
        <v>4160</v>
      </c>
      <c r="B4146" t="s">
        <v>5166</v>
      </c>
      <c r="C4146" t="s">
        <v>5167</v>
      </c>
      <c r="D4146">
        <v>0.170352</v>
      </c>
      <c r="E4146">
        <v>3.2</v>
      </c>
    </row>
    <row r="4147" spans="1:5" x14ac:dyDescent="0.25">
      <c r="A4147" s="21">
        <v>4161</v>
      </c>
      <c r="B4147" t="s">
        <v>5161</v>
      </c>
      <c r="C4147" t="s">
        <v>3141</v>
      </c>
      <c r="D4147">
        <v>0.133191</v>
      </c>
      <c r="E4147">
        <v>-7</v>
      </c>
    </row>
    <row r="4148" spans="1:5" x14ac:dyDescent="0.25">
      <c r="A4148" s="21">
        <v>4162</v>
      </c>
      <c r="B4148" t="s">
        <v>5150</v>
      </c>
      <c r="C4148" t="s">
        <v>5151</v>
      </c>
      <c r="D4148">
        <v>5.5026999999999995E-4</v>
      </c>
      <c r="E4148">
        <v>0</v>
      </c>
    </row>
    <row r="4149" spans="1:5" x14ac:dyDescent="0.25">
      <c r="A4149" s="21">
        <v>4163</v>
      </c>
      <c r="B4149" t="s">
        <v>5143</v>
      </c>
      <c r="C4149" t="s">
        <v>5144</v>
      </c>
      <c r="D4149">
        <v>1.1229999999999999E-5</v>
      </c>
      <c r="E4149">
        <v>-24.6</v>
      </c>
    </row>
    <row r="4150" spans="1:5" x14ac:dyDescent="0.25">
      <c r="A4150" s="21">
        <v>4164</v>
      </c>
      <c r="B4150" t="s">
        <v>5137</v>
      </c>
      <c r="C4150" t="s">
        <v>5138</v>
      </c>
      <c r="D4150">
        <v>1.079073E-2</v>
      </c>
      <c r="E4150">
        <v>-5.2</v>
      </c>
    </row>
    <row r="4151" spans="1:5" x14ac:dyDescent="0.25">
      <c r="A4151" s="21">
        <v>4165</v>
      </c>
      <c r="B4151" t="s">
        <v>5125</v>
      </c>
      <c r="C4151" t="s">
        <v>5126</v>
      </c>
      <c r="D4151">
        <v>1.278817E-2</v>
      </c>
      <c r="E4151">
        <v>3.4</v>
      </c>
    </row>
    <row r="4152" spans="1:5" x14ac:dyDescent="0.25">
      <c r="A4152" s="21">
        <v>4166</v>
      </c>
      <c r="B4152" t="s">
        <v>5115</v>
      </c>
      <c r="C4152" t="s">
        <v>5116</v>
      </c>
      <c r="D4152">
        <v>1.8299200000000001E-3</v>
      </c>
      <c r="E4152">
        <v>-4.0999999999999996</v>
      </c>
    </row>
    <row r="4153" spans="1:5" x14ac:dyDescent="0.25">
      <c r="A4153" s="21">
        <v>4167</v>
      </c>
      <c r="B4153" t="s">
        <v>5098</v>
      </c>
      <c r="C4153" t="s">
        <v>5099</v>
      </c>
      <c r="D4153">
        <v>4.3879910000000001E-2</v>
      </c>
      <c r="E4153">
        <v>-25.6</v>
      </c>
    </row>
    <row r="4154" spans="1:5" x14ac:dyDescent="0.25">
      <c r="A4154" s="21">
        <v>4168</v>
      </c>
      <c r="B4154" t="s">
        <v>5096</v>
      </c>
      <c r="C4154" t="s">
        <v>5097</v>
      </c>
      <c r="D4154">
        <v>5.8580999999999998E-3</v>
      </c>
      <c r="E4154">
        <v>0</v>
      </c>
    </row>
    <row r="4155" spans="1:5" x14ac:dyDescent="0.25">
      <c r="A4155" s="21">
        <v>4169</v>
      </c>
      <c r="B4155" t="s">
        <v>5086</v>
      </c>
      <c r="C4155" t="s">
        <v>5087</v>
      </c>
      <c r="D4155">
        <v>2.0322999999999999E-4</v>
      </c>
      <c r="E4155">
        <v>0</v>
      </c>
    </row>
    <row r="4156" spans="1:5" x14ac:dyDescent="0.25">
      <c r="A4156" s="21">
        <v>4170</v>
      </c>
      <c r="B4156" t="s">
        <v>5076</v>
      </c>
      <c r="C4156" t="s">
        <v>5077</v>
      </c>
      <c r="D4156">
        <v>3.64052E-3</v>
      </c>
      <c r="E4156">
        <v>11.6</v>
      </c>
    </row>
    <row r="4157" spans="1:5" x14ac:dyDescent="0.25">
      <c r="A4157" s="21">
        <v>4171</v>
      </c>
      <c r="B4157" t="s">
        <v>5071</v>
      </c>
      <c r="C4157" t="s">
        <v>5072</v>
      </c>
      <c r="D4157">
        <v>2.8893199999999999E-3</v>
      </c>
      <c r="E4157">
        <v>-7.6</v>
      </c>
    </row>
    <row r="4158" spans="1:5" x14ac:dyDescent="0.25">
      <c r="A4158" s="21">
        <v>4172</v>
      </c>
      <c r="B4158" t="s">
        <v>5057</v>
      </c>
      <c r="C4158" t="s">
        <v>5058</v>
      </c>
      <c r="D4158">
        <v>1.9740999999999999E-3</v>
      </c>
      <c r="E4158">
        <v>0</v>
      </c>
    </row>
    <row r="4159" spans="1:5" x14ac:dyDescent="0.25">
      <c r="A4159" s="21">
        <v>4173</v>
      </c>
      <c r="B4159" t="s">
        <v>5048</v>
      </c>
      <c r="C4159" t="s">
        <v>5049</v>
      </c>
      <c r="D4159">
        <v>1.3260999999999999E-4</v>
      </c>
      <c r="E4159">
        <v>0</v>
      </c>
    </row>
    <row r="4160" spans="1:5" x14ac:dyDescent="0.25">
      <c r="A4160" s="21">
        <v>4174</v>
      </c>
      <c r="B4160" t="s">
        <v>5043</v>
      </c>
      <c r="C4160" t="s">
        <v>4363</v>
      </c>
      <c r="D4160">
        <v>1.5166400000000001E-3</v>
      </c>
      <c r="E4160">
        <v>5.6</v>
      </c>
    </row>
    <row r="4161" spans="1:5" x14ac:dyDescent="0.25">
      <c r="A4161" s="21">
        <v>4175</v>
      </c>
      <c r="B4161" t="s">
        <v>5037</v>
      </c>
      <c r="C4161" t="s">
        <v>5038</v>
      </c>
      <c r="D4161">
        <v>3.38974E-3</v>
      </c>
      <c r="E4161">
        <v>0</v>
      </c>
    </row>
    <row r="4162" spans="1:5" x14ac:dyDescent="0.25">
      <c r="A4162" s="21">
        <v>4176</v>
      </c>
      <c r="B4162" t="s">
        <v>5022</v>
      </c>
      <c r="C4162" t="s">
        <v>5023</v>
      </c>
      <c r="D4162">
        <v>7.3739999999999995E-5</v>
      </c>
      <c r="E4162">
        <v>0</v>
      </c>
    </row>
    <row r="4163" spans="1:5" x14ac:dyDescent="0.25">
      <c r="A4163" s="21">
        <v>4177</v>
      </c>
      <c r="B4163" t="s">
        <v>5020</v>
      </c>
      <c r="C4163" t="s">
        <v>5021</v>
      </c>
      <c r="D4163">
        <v>1.46E-4</v>
      </c>
      <c r="E4163">
        <v>0</v>
      </c>
    </row>
    <row r="4164" spans="1:5" x14ac:dyDescent="0.25">
      <c r="A4164" s="21">
        <v>4178</v>
      </c>
      <c r="B4164" t="s">
        <v>4999</v>
      </c>
      <c r="C4164" t="s">
        <v>5000</v>
      </c>
      <c r="D4164">
        <v>27.96</v>
      </c>
      <c r="E4164">
        <v>4</v>
      </c>
    </row>
    <row r="4165" spans="1:5" x14ac:dyDescent="0.25">
      <c r="A4165" s="21">
        <v>4179</v>
      </c>
      <c r="B4165" t="s">
        <v>4987</v>
      </c>
      <c r="C4165" t="s">
        <v>4988</v>
      </c>
      <c r="D4165">
        <v>0.12882399999999999</v>
      </c>
      <c r="E4165">
        <v>0</v>
      </c>
    </row>
    <row r="4166" spans="1:5" x14ac:dyDescent="0.25">
      <c r="A4166" s="21">
        <v>4180</v>
      </c>
      <c r="B4166" t="s">
        <v>4981</v>
      </c>
      <c r="C4166" t="s">
        <v>1891</v>
      </c>
      <c r="D4166">
        <v>9.322598E-2</v>
      </c>
      <c r="E4166">
        <v>88</v>
      </c>
    </row>
    <row r="4167" spans="1:5" x14ac:dyDescent="0.25">
      <c r="A4167" s="21">
        <v>4181</v>
      </c>
      <c r="B4167" t="s">
        <v>4969</v>
      </c>
      <c r="C4167" t="s">
        <v>4970</v>
      </c>
      <c r="D4167">
        <v>1.133413E-2</v>
      </c>
      <c r="E4167">
        <v>0</v>
      </c>
    </row>
    <row r="4168" spans="1:5" x14ac:dyDescent="0.25">
      <c r="A4168" s="21">
        <v>4182</v>
      </c>
      <c r="B4168" t="s">
        <v>4964</v>
      </c>
      <c r="C4168" t="s">
        <v>4965</v>
      </c>
      <c r="D4168">
        <v>0.158503</v>
      </c>
      <c r="E4168">
        <v>7.5</v>
      </c>
    </row>
    <row r="4169" spans="1:5" x14ac:dyDescent="0.25">
      <c r="A4169" s="21">
        <v>4183</v>
      </c>
      <c r="B4169" t="s">
        <v>4957</v>
      </c>
      <c r="C4169" t="s">
        <v>4958</v>
      </c>
      <c r="D4169">
        <v>0.14918600000000001</v>
      </c>
      <c r="E4169">
        <v>14.9</v>
      </c>
    </row>
    <row r="4170" spans="1:5" x14ac:dyDescent="0.25">
      <c r="A4170" s="21">
        <v>4184</v>
      </c>
      <c r="B4170" t="s">
        <v>4943</v>
      </c>
      <c r="C4170" t="s">
        <v>4944</v>
      </c>
      <c r="D4170">
        <v>5.4064E-4</v>
      </c>
      <c r="E4170">
        <v>0</v>
      </c>
    </row>
    <row r="4171" spans="1:5" x14ac:dyDescent="0.25">
      <c r="A4171" s="21">
        <v>4185</v>
      </c>
      <c r="B4171" t="s">
        <v>4939</v>
      </c>
      <c r="C4171" t="s">
        <v>4940</v>
      </c>
      <c r="D4171">
        <v>1.6703519999999999E-2</v>
      </c>
      <c r="E4171">
        <v>3.4</v>
      </c>
    </row>
    <row r="4172" spans="1:5" x14ac:dyDescent="0.25">
      <c r="A4172" s="21">
        <v>4186</v>
      </c>
      <c r="B4172" t="s">
        <v>4934</v>
      </c>
      <c r="C4172" t="s">
        <v>4935</v>
      </c>
      <c r="D4172">
        <v>5.8135000000000001E-4</v>
      </c>
      <c r="E4172">
        <v>0</v>
      </c>
    </row>
    <row r="4173" spans="1:5" x14ac:dyDescent="0.25">
      <c r="A4173" s="21">
        <v>4187</v>
      </c>
      <c r="B4173" t="s">
        <v>4926</v>
      </c>
      <c r="C4173" t="s">
        <v>4927</v>
      </c>
      <c r="D4173">
        <v>7.8010940000000001E-2</v>
      </c>
      <c r="E4173">
        <v>0</v>
      </c>
    </row>
    <row r="4174" spans="1:5" x14ac:dyDescent="0.25">
      <c r="A4174" s="21">
        <v>4188</v>
      </c>
      <c r="B4174" t="s">
        <v>4922</v>
      </c>
      <c r="C4174" t="s">
        <v>4923</v>
      </c>
      <c r="D4174">
        <v>1.06119E-3</v>
      </c>
      <c r="E4174">
        <v>0</v>
      </c>
    </row>
    <row r="4175" spans="1:5" x14ac:dyDescent="0.25">
      <c r="A4175" s="21">
        <v>4189</v>
      </c>
      <c r="B4175" t="s">
        <v>4920</v>
      </c>
      <c r="C4175" t="s">
        <v>4921</v>
      </c>
      <c r="D4175">
        <v>1.9700000000000002E-6</v>
      </c>
      <c r="E4175">
        <v>0</v>
      </c>
    </row>
    <row r="4176" spans="1:5" x14ac:dyDescent="0.25">
      <c r="A4176" s="21">
        <v>4190</v>
      </c>
      <c r="B4176" t="s">
        <v>4909</v>
      </c>
      <c r="C4176" t="s">
        <v>4910</v>
      </c>
      <c r="D4176">
        <v>6.9691390000000006E-2</v>
      </c>
      <c r="E4176">
        <v>0</v>
      </c>
    </row>
    <row r="4177" spans="1:5" x14ac:dyDescent="0.25">
      <c r="A4177" s="21">
        <v>4191</v>
      </c>
      <c r="B4177" t="s">
        <v>4903</v>
      </c>
      <c r="C4177" t="s">
        <v>4904</v>
      </c>
      <c r="D4177">
        <v>1.8835569999999999E-2</v>
      </c>
      <c r="E4177">
        <v>4.5999999999999996</v>
      </c>
    </row>
    <row r="4178" spans="1:5" x14ac:dyDescent="0.25">
      <c r="A4178" s="21">
        <v>4192</v>
      </c>
      <c r="B4178" t="s">
        <v>4898</v>
      </c>
      <c r="C4178" t="s">
        <v>4899</v>
      </c>
      <c r="D4178">
        <v>5.4289999999999997E-5</v>
      </c>
      <c r="E4178">
        <v>1.9</v>
      </c>
    </row>
    <row r="4179" spans="1:5" x14ac:dyDescent="0.25">
      <c r="A4179" s="21">
        <v>4193</v>
      </c>
      <c r="B4179" t="s">
        <v>4892</v>
      </c>
      <c r="C4179" t="s">
        <v>4893</v>
      </c>
      <c r="D4179">
        <v>9.0162100000000002E-3</v>
      </c>
      <c r="E4179">
        <v>0</v>
      </c>
    </row>
    <row r="4180" spans="1:5" x14ac:dyDescent="0.25">
      <c r="A4180" s="21">
        <v>4194</v>
      </c>
      <c r="B4180" t="s">
        <v>4888</v>
      </c>
      <c r="C4180" t="s">
        <v>4889</v>
      </c>
      <c r="D4180">
        <v>1.30459E-3</v>
      </c>
      <c r="E4180">
        <v>0</v>
      </c>
    </row>
    <row r="4181" spans="1:5" x14ac:dyDescent="0.25">
      <c r="A4181" s="21">
        <v>4195</v>
      </c>
      <c r="B4181" t="s">
        <v>4882</v>
      </c>
      <c r="C4181" t="s">
        <v>4883</v>
      </c>
      <c r="D4181">
        <v>1.36273E-2</v>
      </c>
      <c r="E4181">
        <v>0</v>
      </c>
    </row>
    <row r="4182" spans="1:5" x14ac:dyDescent="0.25">
      <c r="A4182" s="21">
        <v>4196</v>
      </c>
      <c r="B4182" t="s">
        <v>4876</v>
      </c>
      <c r="C4182" t="s">
        <v>4877</v>
      </c>
      <c r="D4182">
        <v>9.5585199999999992E-3</v>
      </c>
      <c r="E4182">
        <v>-14.8</v>
      </c>
    </row>
    <row r="4183" spans="1:5" x14ac:dyDescent="0.25">
      <c r="A4183" s="21">
        <v>4197</v>
      </c>
      <c r="B4183" t="s">
        <v>4873</v>
      </c>
      <c r="C4183" t="s">
        <v>1647</v>
      </c>
      <c r="D4183">
        <v>8.2833200000000003E-3</v>
      </c>
      <c r="E4183">
        <v>0.4</v>
      </c>
    </row>
    <row r="4184" spans="1:5" x14ac:dyDescent="0.25">
      <c r="A4184" s="21">
        <v>4198</v>
      </c>
      <c r="B4184" t="s">
        <v>4859</v>
      </c>
      <c r="C4184" t="s">
        <v>851</v>
      </c>
      <c r="D4184">
        <v>8.4468E-4</v>
      </c>
      <c r="E4184">
        <v>0</v>
      </c>
    </row>
    <row r="4185" spans="1:5" x14ac:dyDescent="0.25">
      <c r="A4185" s="21">
        <v>4199</v>
      </c>
      <c r="B4185" t="s">
        <v>4852</v>
      </c>
      <c r="C4185" t="s">
        <v>4853</v>
      </c>
      <c r="D4185">
        <v>7.0291900000000003E-3</v>
      </c>
      <c r="E4185">
        <v>0</v>
      </c>
    </row>
    <row r="4186" spans="1:5" x14ac:dyDescent="0.25">
      <c r="A4186" s="21">
        <v>4200</v>
      </c>
      <c r="B4186" t="s">
        <v>4818</v>
      </c>
      <c r="C4186" t="s">
        <v>4819</v>
      </c>
      <c r="D4186">
        <v>1.4277999999999999E-3</v>
      </c>
      <c r="E4186">
        <v>0</v>
      </c>
    </row>
    <row r="4187" spans="1:5" x14ac:dyDescent="0.25">
      <c r="A4187" s="21">
        <v>4201</v>
      </c>
      <c r="B4187" t="s">
        <v>4812</v>
      </c>
      <c r="C4187" t="s">
        <v>4813</v>
      </c>
      <c r="D4187">
        <v>2.0139899999999998E-3</v>
      </c>
      <c r="E4187">
        <v>0</v>
      </c>
    </row>
    <row r="4188" spans="1:5" x14ac:dyDescent="0.25">
      <c r="A4188" s="21">
        <v>4202</v>
      </c>
      <c r="B4188" t="s">
        <v>4808</v>
      </c>
      <c r="C4188" t="s">
        <v>4809</v>
      </c>
      <c r="D4188">
        <v>6.7830000000000006E-5</v>
      </c>
      <c r="E4188">
        <v>0</v>
      </c>
    </row>
    <row r="4189" spans="1:5" x14ac:dyDescent="0.25">
      <c r="A4189" s="21">
        <v>4203</v>
      </c>
      <c r="B4189" t="s">
        <v>4806</v>
      </c>
      <c r="C4189" t="s">
        <v>4807</v>
      </c>
      <c r="D4189">
        <v>2.3953240000000001E-2</v>
      </c>
      <c r="E4189">
        <v>8.4</v>
      </c>
    </row>
    <row r="4190" spans="1:5" x14ac:dyDescent="0.25">
      <c r="A4190" s="21">
        <v>4204</v>
      </c>
      <c r="B4190" t="s">
        <v>7407</v>
      </c>
      <c r="C4190" t="s">
        <v>3344</v>
      </c>
      <c r="D4190">
        <v>1.1400779999999999E-2</v>
      </c>
      <c r="E4190">
        <v>13.6</v>
      </c>
    </row>
    <row r="4191" spans="1:5" x14ac:dyDescent="0.25">
      <c r="A4191" s="21">
        <v>4205</v>
      </c>
      <c r="B4191" t="s">
        <v>7408</v>
      </c>
      <c r="C4191" t="s">
        <v>7409</v>
      </c>
      <c r="D4191">
        <v>1.7793100000000001E-3</v>
      </c>
      <c r="E4191">
        <v>6.6</v>
      </c>
    </row>
    <row r="4192" spans="1:5" x14ac:dyDescent="0.25">
      <c r="A4192" s="21">
        <v>4206</v>
      </c>
      <c r="B4192" t="s">
        <v>7410</v>
      </c>
      <c r="C4192" t="s">
        <v>7411</v>
      </c>
      <c r="D4192">
        <v>1.037859E-2</v>
      </c>
      <c r="E4192">
        <v>-5.7</v>
      </c>
    </row>
    <row r="4193" spans="1:5" x14ac:dyDescent="0.25">
      <c r="A4193" s="21">
        <v>4207</v>
      </c>
      <c r="B4193" t="s">
        <v>7412</v>
      </c>
      <c r="C4193" t="s">
        <v>7413</v>
      </c>
      <c r="D4193">
        <v>5.3580950000000002E-2</v>
      </c>
      <c r="E4193">
        <v>-0.9</v>
      </c>
    </row>
    <row r="4194" spans="1:5" x14ac:dyDescent="0.25">
      <c r="A4194" s="21">
        <v>4208</v>
      </c>
      <c r="B4194" t="s">
        <v>7414</v>
      </c>
      <c r="C4194" t="s">
        <v>7415</v>
      </c>
      <c r="D4194">
        <v>1.6382300000000001E-3</v>
      </c>
      <c r="E4194">
        <v>-5.9</v>
      </c>
    </row>
    <row r="4195" spans="1:5" x14ac:dyDescent="0.25">
      <c r="A4195" s="21">
        <v>4209</v>
      </c>
      <c r="B4195" t="s">
        <v>7416</v>
      </c>
      <c r="C4195" t="s">
        <v>7417</v>
      </c>
      <c r="D4195">
        <v>3.6052000000000002E-4</v>
      </c>
      <c r="E4195">
        <v>0</v>
      </c>
    </row>
    <row r="4196" spans="1:5" x14ac:dyDescent="0.25">
      <c r="A4196" s="21">
        <v>4210</v>
      </c>
      <c r="B4196" t="s">
        <v>7418</v>
      </c>
      <c r="C4196" t="s">
        <v>7419</v>
      </c>
      <c r="D4196">
        <v>3.8158000000000002E-4</v>
      </c>
      <c r="E4196">
        <v>0</v>
      </c>
    </row>
    <row r="4197" spans="1:5" x14ac:dyDescent="0.25">
      <c r="A4197" s="21">
        <v>4211</v>
      </c>
      <c r="B4197" t="s">
        <v>7420</v>
      </c>
      <c r="C4197" t="s">
        <v>7421</v>
      </c>
      <c r="D4197">
        <v>1.89865E-3</v>
      </c>
      <c r="E4197">
        <v>18.600000000000001</v>
      </c>
    </row>
    <row r="4198" spans="1:5" x14ac:dyDescent="0.25">
      <c r="A4198" s="21">
        <v>4212</v>
      </c>
      <c r="B4198" t="s">
        <v>7422</v>
      </c>
      <c r="C4198" t="s">
        <v>7423</v>
      </c>
      <c r="D4198">
        <v>2.63E-4</v>
      </c>
      <c r="E4198">
        <v>103.4</v>
      </c>
    </row>
    <row r="4199" spans="1:5" x14ac:dyDescent="0.25">
      <c r="A4199" s="21">
        <v>4213</v>
      </c>
      <c r="B4199" t="s">
        <v>7424</v>
      </c>
      <c r="C4199" t="s">
        <v>7425</v>
      </c>
      <c r="D4199">
        <v>3.3104E-4</v>
      </c>
      <c r="E4199">
        <v>-2</v>
      </c>
    </row>
    <row r="4200" spans="1:5" x14ac:dyDescent="0.25">
      <c r="A4200" s="21">
        <v>4215</v>
      </c>
      <c r="B4200" t="s">
        <v>7426</v>
      </c>
      <c r="C4200" t="s">
        <v>7427</v>
      </c>
      <c r="D4200">
        <v>6.1855599999999997E-3</v>
      </c>
      <c r="E4200">
        <v>0</v>
      </c>
    </row>
    <row r="4201" spans="1:5" x14ac:dyDescent="0.25">
      <c r="A4201" s="21">
        <v>4216</v>
      </c>
      <c r="B4201" t="s">
        <v>7428</v>
      </c>
      <c r="C4201" t="s">
        <v>7429</v>
      </c>
      <c r="D4201">
        <v>5.8637999999999995E-4</v>
      </c>
      <c r="E4201">
        <v>0</v>
      </c>
    </row>
    <row r="4202" spans="1:5" x14ac:dyDescent="0.25">
      <c r="A4202" s="21">
        <v>4217</v>
      </c>
      <c r="B4202" t="s">
        <v>7430</v>
      </c>
      <c r="C4202" t="s">
        <v>7431</v>
      </c>
      <c r="D4202">
        <v>1.5333300000000001E-3</v>
      </c>
      <c r="E4202">
        <v>-0.2</v>
      </c>
    </row>
    <row r="4203" spans="1:5" x14ac:dyDescent="0.25">
      <c r="A4203" s="21">
        <v>4218</v>
      </c>
      <c r="B4203" t="s">
        <v>7432</v>
      </c>
      <c r="C4203" t="s">
        <v>7433</v>
      </c>
      <c r="D4203">
        <v>4.3913999999999997E-4</v>
      </c>
      <c r="E4203">
        <v>3.4</v>
      </c>
    </row>
    <row r="4204" spans="1:5" x14ac:dyDescent="0.25">
      <c r="A4204" s="21">
        <v>4219</v>
      </c>
      <c r="B4204" t="s">
        <v>7434</v>
      </c>
      <c r="C4204" t="s">
        <v>7435</v>
      </c>
      <c r="D4204">
        <v>2.0096220000000001E-2</v>
      </c>
      <c r="E4204">
        <v>0</v>
      </c>
    </row>
    <row r="4205" spans="1:5" x14ac:dyDescent="0.25">
      <c r="A4205" s="21">
        <v>4220</v>
      </c>
      <c r="B4205" t="s">
        <v>7436</v>
      </c>
      <c r="C4205" t="s">
        <v>7437</v>
      </c>
      <c r="D4205">
        <v>3.2559909999999997E-2</v>
      </c>
      <c r="E4205">
        <v>0.8</v>
      </c>
    </row>
    <row r="4206" spans="1:5" x14ac:dyDescent="0.25">
      <c r="A4206" s="21">
        <v>4221</v>
      </c>
      <c r="B4206" t="s">
        <v>7438</v>
      </c>
      <c r="C4206" t="s">
        <v>7439</v>
      </c>
      <c r="D4206">
        <v>3.4715349999999999E-2</v>
      </c>
      <c r="E4206">
        <v>2.2000000000000002</v>
      </c>
    </row>
    <row r="4207" spans="1:5" x14ac:dyDescent="0.25">
      <c r="A4207" s="21">
        <v>4222</v>
      </c>
      <c r="B4207" t="s">
        <v>7440</v>
      </c>
      <c r="C4207" t="s">
        <v>7441</v>
      </c>
      <c r="D4207">
        <v>3.9553699999999997E-3</v>
      </c>
      <c r="E4207">
        <v>0.2</v>
      </c>
    </row>
    <row r="4208" spans="1:5" x14ac:dyDescent="0.25">
      <c r="A4208" s="21">
        <v>4223</v>
      </c>
      <c r="B4208" t="s">
        <v>7442</v>
      </c>
      <c r="C4208" t="s">
        <v>7443</v>
      </c>
      <c r="D4208">
        <v>0.326409</v>
      </c>
      <c r="E4208">
        <v>29.8</v>
      </c>
    </row>
    <row r="4209" spans="1:5" x14ac:dyDescent="0.25">
      <c r="A4209" s="21">
        <v>4224</v>
      </c>
      <c r="B4209" t="s">
        <v>7444</v>
      </c>
      <c r="C4209" t="s">
        <v>7445</v>
      </c>
      <c r="D4209">
        <v>5.5825000000000004E-4</v>
      </c>
      <c r="E4209">
        <v>0</v>
      </c>
    </row>
    <row r="4210" spans="1:5" x14ac:dyDescent="0.25">
      <c r="A4210" s="21">
        <v>4225</v>
      </c>
      <c r="B4210" t="s">
        <v>7446</v>
      </c>
      <c r="C4210" t="s">
        <v>7447</v>
      </c>
      <c r="D4210">
        <v>1.71865E-2</v>
      </c>
      <c r="E4210">
        <v>2.4</v>
      </c>
    </row>
    <row r="4211" spans="1:5" x14ac:dyDescent="0.25">
      <c r="A4211" s="21">
        <v>4226</v>
      </c>
      <c r="B4211" t="s">
        <v>7448</v>
      </c>
      <c r="C4211" t="s">
        <v>7449</v>
      </c>
      <c r="D4211">
        <v>2.3180849999999999E-2</v>
      </c>
      <c r="E4211">
        <v>0</v>
      </c>
    </row>
    <row r="4212" spans="1:5" x14ac:dyDescent="0.25">
      <c r="A4212" s="21">
        <v>4227</v>
      </c>
      <c r="B4212" t="s">
        <v>7450</v>
      </c>
      <c r="C4212" t="s">
        <v>7451</v>
      </c>
      <c r="D4212">
        <v>4.0703600000000003E-3</v>
      </c>
      <c r="E4212">
        <v>22.8</v>
      </c>
    </row>
    <row r="4213" spans="1:5" x14ac:dyDescent="0.25">
      <c r="A4213" s="21">
        <v>4228</v>
      </c>
      <c r="B4213" t="s">
        <v>7452</v>
      </c>
      <c r="C4213" t="s">
        <v>7453</v>
      </c>
      <c r="D4213">
        <v>1.43261E-2</v>
      </c>
      <c r="E4213">
        <v>-10.7</v>
      </c>
    </row>
    <row r="4214" spans="1:5" x14ac:dyDescent="0.25">
      <c r="A4214" s="21">
        <v>4229</v>
      </c>
      <c r="B4214" t="s">
        <v>7454</v>
      </c>
      <c r="C4214" t="s">
        <v>7455</v>
      </c>
      <c r="D4214">
        <v>1.37817E-3</v>
      </c>
      <c r="E4214">
        <v>5.3</v>
      </c>
    </row>
    <row r="4215" spans="1:5" x14ac:dyDescent="0.25">
      <c r="A4215" s="21">
        <v>4230</v>
      </c>
      <c r="B4215" t="s">
        <v>7456</v>
      </c>
      <c r="C4215" t="s">
        <v>7456</v>
      </c>
      <c r="D4215">
        <v>0.16756399999999999</v>
      </c>
      <c r="E4215">
        <v>-2.9</v>
      </c>
    </row>
    <row r="4216" spans="1:5" x14ac:dyDescent="0.25">
      <c r="A4216" s="21">
        <v>4231</v>
      </c>
      <c r="B4216" t="s">
        <v>7457</v>
      </c>
      <c r="C4216" t="s">
        <v>7458</v>
      </c>
      <c r="D4216">
        <v>3.8377000000000002E-4</v>
      </c>
      <c r="E4216">
        <v>0</v>
      </c>
    </row>
    <row r="4217" spans="1:5" x14ac:dyDescent="0.25">
      <c r="A4217" s="21">
        <v>4232</v>
      </c>
      <c r="B4217" t="s">
        <v>7459</v>
      </c>
      <c r="C4217" t="s">
        <v>7460</v>
      </c>
      <c r="D4217">
        <v>195.4</v>
      </c>
      <c r="E4217">
        <v>119.5</v>
      </c>
    </row>
    <row r="4218" spans="1:5" x14ac:dyDescent="0.25">
      <c r="A4218" s="21">
        <v>4233</v>
      </c>
      <c r="B4218" t="s">
        <v>7461</v>
      </c>
      <c r="C4218" t="s">
        <v>7462</v>
      </c>
      <c r="D4218">
        <v>8.2113729999999996E-2</v>
      </c>
      <c r="E4218">
        <v>8.8000000000000007</v>
      </c>
    </row>
    <row r="4219" spans="1:5" x14ac:dyDescent="0.25">
      <c r="A4219" s="21">
        <v>4234</v>
      </c>
      <c r="B4219" t="s">
        <v>7463</v>
      </c>
      <c r="C4219" t="s">
        <v>7464</v>
      </c>
      <c r="D4219">
        <v>0.12668499999999999</v>
      </c>
      <c r="E4219">
        <v>-11.9</v>
      </c>
    </row>
    <row r="4220" spans="1:5" x14ac:dyDescent="0.25">
      <c r="A4220" s="21">
        <v>4235</v>
      </c>
      <c r="B4220" t="s">
        <v>7465</v>
      </c>
      <c r="C4220" t="s">
        <v>7466</v>
      </c>
      <c r="D4220">
        <v>5.8688000000000002E-4</v>
      </c>
      <c r="E4220">
        <v>0</v>
      </c>
    </row>
    <row r="4221" spans="1:5" x14ac:dyDescent="0.25">
      <c r="A4221" s="21">
        <v>4236</v>
      </c>
      <c r="B4221" t="s">
        <v>7467</v>
      </c>
      <c r="C4221" t="s">
        <v>7468</v>
      </c>
      <c r="D4221">
        <v>0.10281800000000001</v>
      </c>
      <c r="E4221">
        <v>-1.3</v>
      </c>
    </row>
    <row r="4222" spans="1:5" x14ac:dyDescent="0.25">
      <c r="A4222" s="21">
        <v>4237</v>
      </c>
      <c r="B4222" t="s">
        <v>7469</v>
      </c>
      <c r="C4222" t="s">
        <v>7470</v>
      </c>
      <c r="D4222">
        <v>4.1064500000000002E-3</v>
      </c>
      <c r="E4222">
        <v>-12.2</v>
      </c>
    </row>
    <row r="4223" spans="1:5" x14ac:dyDescent="0.25">
      <c r="A4223" s="21">
        <v>4238</v>
      </c>
      <c r="B4223" t="s">
        <v>7471</v>
      </c>
      <c r="C4223" t="s">
        <v>6465</v>
      </c>
      <c r="D4223">
        <v>2.967332E-2</v>
      </c>
      <c r="E4223">
        <v>0</v>
      </c>
    </row>
    <row r="4224" spans="1:5" x14ac:dyDescent="0.25">
      <c r="A4224" s="21">
        <v>4239</v>
      </c>
      <c r="B4224" t="s">
        <v>7472</v>
      </c>
      <c r="C4224" t="s">
        <v>7473</v>
      </c>
      <c r="D4224">
        <v>1.60513E-3</v>
      </c>
      <c r="E4224">
        <v>-54.5</v>
      </c>
    </row>
    <row r="4225" spans="1:5" x14ac:dyDescent="0.25">
      <c r="A4225" s="21">
        <v>4240</v>
      </c>
      <c r="B4225" t="s">
        <v>7474</v>
      </c>
      <c r="C4225" t="s">
        <v>7475</v>
      </c>
      <c r="D4225">
        <v>1.12678E-2</v>
      </c>
      <c r="E4225">
        <v>11.2</v>
      </c>
    </row>
    <row r="4226" spans="1:5" x14ac:dyDescent="0.25">
      <c r="A4226" s="21">
        <v>4241</v>
      </c>
      <c r="B4226" t="s">
        <v>7476</v>
      </c>
      <c r="C4226" t="s">
        <v>7476</v>
      </c>
      <c r="D4226">
        <v>5.0867790000000003E-2</v>
      </c>
      <c r="E4226">
        <v>7.2</v>
      </c>
    </row>
    <row r="4227" spans="1:5" x14ac:dyDescent="0.25">
      <c r="A4227" s="21">
        <v>4242</v>
      </c>
      <c r="B4227" t="s">
        <v>7477</v>
      </c>
      <c r="C4227" t="s">
        <v>7478</v>
      </c>
      <c r="D4227">
        <v>1.173476E-2</v>
      </c>
      <c r="E4227">
        <v>1.1000000000000001</v>
      </c>
    </row>
    <row r="4228" spans="1:5" x14ac:dyDescent="0.25">
      <c r="A4228" s="21">
        <v>4243</v>
      </c>
      <c r="B4228" t="s">
        <v>7479</v>
      </c>
      <c r="C4228" t="s">
        <v>7480</v>
      </c>
      <c r="D4228">
        <v>4.2153299999999998E-3</v>
      </c>
      <c r="E4228">
        <v>3.9</v>
      </c>
    </row>
    <row r="4229" spans="1:5" x14ac:dyDescent="0.25">
      <c r="A4229" s="21">
        <v>4244</v>
      </c>
      <c r="B4229" t="s">
        <v>7481</v>
      </c>
      <c r="C4229" t="s">
        <v>7482</v>
      </c>
      <c r="D4229">
        <v>2.6378000000000003E-4</v>
      </c>
      <c r="E4229">
        <v>-0.2</v>
      </c>
    </row>
    <row r="4230" spans="1:5" x14ac:dyDescent="0.25">
      <c r="A4230" s="21">
        <v>4245</v>
      </c>
      <c r="B4230" t="s">
        <v>7483</v>
      </c>
      <c r="C4230" t="s">
        <v>7484</v>
      </c>
      <c r="D4230">
        <v>2.200968E-2</v>
      </c>
      <c r="E4230">
        <v>-78</v>
      </c>
    </row>
    <row r="4231" spans="1:5" x14ac:dyDescent="0.25">
      <c r="A4231" s="21">
        <v>4246</v>
      </c>
      <c r="B4231" t="s">
        <v>7485</v>
      </c>
      <c r="C4231" t="s">
        <v>5951</v>
      </c>
      <c r="D4231">
        <v>2.7878699999999999E-2</v>
      </c>
      <c r="E4231">
        <v>-14.2</v>
      </c>
    </row>
    <row r="4232" spans="1:5" x14ac:dyDescent="0.25">
      <c r="A4232" s="21">
        <v>4247</v>
      </c>
      <c r="B4232" t="s">
        <v>7486</v>
      </c>
      <c r="C4232" t="s">
        <v>7486</v>
      </c>
      <c r="D4232">
        <v>1.1803600000000001E-3</v>
      </c>
      <c r="E4232">
        <v>0</v>
      </c>
    </row>
    <row r="4233" spans="1:5" x14ac:dyDescent="0.25">
      <c r="A4233" s="21">
        <v>4248</v>
      </c>
      <c r="B4233" t="s">
        <v>7487</v>
      </c>
      <c r="C4233" t="s">
        <v>1790</v>
      </c>
      <c r="D4233">
        <v>3.1872999999999998E-4</v>
      </c>
      <c r="E4233">
        <v>-23.5</v>
      </c>
    </row>
    <row r="4234" spans="1:5" x14ac:dyDescent="0.25">
      <c r="A4234" s="21">
        <v>4249</v>
      </c>
      <c r="B4234" t="s">
        <v>7488</v>
      </c>
      <c r="C4234" t="s">
        <v>7489</v>
      </c>
      <c r="D4234">
        <v>1.4929999999999999E-5</v>
      </c>
      <c r="E4234">
        <v>0</v>
      </c>
    </row>
    <row r="4235" spans="1:5" x14ac:dyDescent="0.25">
      <c r="A4235" s="21">
        <v>4250</v>
      </c>
      <c r="B4235" t="s">
        <v>7490</v>
      </c>
      <c r="C4235" t="s">
        <v>7491</v>
      </c>
      <c r="D4235">
        <v>9.4109E-4</v>
      </c>
      <c r="E4235">
        <v>0</v>
      </c>
    </row>
    <row r="4236" spans="1:5" x14ac:dyDescent="0.25">
      <c r="A4236" s="21">
        <v>4251</v>
      </c>
      <c r="B4236" t="s">
        <v>7492</v>
      </c>
      <c r="C4236" t="s">
        <v>7493</v>
      </c>
      <c r="D4236">
        <v>1.1000000000000001E-7</v>
      </c>
      <c r="E4236">
        <v>0</v>
      </c>
    </row>
    <row r="4237" spans="1:5" x14ac:dyDescent="0.25">
      <c r="A4237" s="21">
        <v>4252</v>
      </c>
      <c r="B4237" t="s">
        <v>7494</v>
      </c>
      <c r="C4237" t="s">
        <v>7495</v>
      </c>
      <c r="D4237">
        <v>0.507575</v>
      </c>
      <c r="E4237">
        <v>0</v>
      </c>
    </row>
    <row r="4238" spans="1:5" x14ac:dyDescent="0.25">
      <c r="A4238" s="21">
        <v>4253</v>
      </c>
      <c r="B4238" t="s">
        <v>7496</v>
      </c>
      <c r="C4238" t="s">
        <v>1487</v>
      </c>
      <c r="D4238">
        <v>4.2450600000000002E-3</v>
      </c>
      <c r="E4238">
        <v>-7.3</v>
      </c>
    </row>
    <row r="4239" spans="1:5" x14ac:dyDescent="0.25">
      <c r="A4239" s="21">
        <v>4254</v>
      </c>
      <c r="B4239" t="s">
        <v>7497</v>
      </c>
      <c r="C4239" t="s">
        <v>7498</v>
      </c>
      <c r="D4239">
        <v>5.27182E-3</v>
      </c>
      <c r="E4239">
        <v>0</v>
      </c>
    </row>
    <row r="4240" spans="1:5" x14ac:dyDescent="0.25">
      <c r="A4240" s="21">
        <v>4255</v>
      </c>
      <c r="B4240" t="s">
        <v>7499</v>
      </c>
      <c r="C4240" t="s">
        <v>7499</v>
      </c>
      <c r="D4240">
        <v>4.9961199999999997E-3</v>
      </c>
      <c r="E4240">
        <v>-5.4</v>
      </c>
    </row>
    <row r="4241" spans="1:5" x14ac:dyDescent="0.25">
      <c r="A4241" s="21">
        <v>4256</v>
      </c>
      <c r="B4241" t="s">
        <v>7500</v>
      </c>
      <c r="C4241" t="s">
        <v>1863</v>
      </c>
      <c r="D4241">
        <v>4.9467000000000001E-4</v>
      </c>
      <c r="E4241">
        <v>-6.1</v>
      </c>
    </row>
    <row r="4242" spans="1:5" x14ac:dyDescent="0.25">
      <c r="A4242" s="21">
        <v>4257</v>
      </c>
      <c r="B4242" t="s">
        <v>7501</v>
      </c>
      <c r="C4242" t="s">
        <v>7502</v>
      </c>
      <c r="D4242">
        <v>1.5893000000000001E-2</v>
      </c>
      <c r="E4242">
        <v>-0.5</v>
      </c>
    </row>
    <row r="4243" spans="1:5" x14ac:dyDescent="0.25">
      <c r="A4243" s="21">
        <v>4258</v>
      </c>
      <c r="B4243" t="s">
        <v>7503</v>
      </c>
      <c r="C4243" t="s">
        <v>7504</v>
      </c>
      <c r="D4243">
        <v>7.5710000000000005E-5</v>
      </c>
      <c r="E4243">
        <v>2.7</v>
      </c>
    </row>
    <row r="4244" spans="1:5" x14ac:dyDescent="0.25">
      <c r="A4244" s="21">
        <v>4259</v>
      </c>
      <c r="B4244" t="s">
        <v>7505</v>
      </c>
      <c r="C4244" t="s">
        <v>5292</v>
      </c>
      <c r="D4244">
        <v>1.30107E-2</v>
      </c>
      <c r="E4244">
        <v>-5.0999999999999996</v>
      </c>
    </row>
    <row r="4245" spans="1:5" x14ac:dyDescent="0.25">
      <c r="A4245" s="21">
        <v>4260</v>
      </c>
      <c r="B4245" t="s">
        <v>7506</v>
      </c>
      <c r="C4245" t="s">
        <v>7507</v>
      </c>
      <c r="D4245">
        <v>2.3928E-4</v>
      </c>
      <c r="E4245">
        <v>0</v>
      </c>
    </row>
    <row r="4246" spans="1:5" x14ac:dyDescent="0.25">
      <c r="A4246" s="21">
        <v>4261</v>
      </c>
      <c r="B4246" t="s">
        <v>7508</v>
      </c>
      <c r="C4246" t="s">
        <v>7509</v>
      </c>
      <c r="D4246">
        <v>1.6927800000000001E-3</v>
      </c>
      <c r="E4246">
        <v>1.6</v>
      </c>
    </row>
    <row r="4247" spans="1:5" x14ac:dyDescent="0.25">
      <c r="A4247" s="21">
        <v>4262</v>
      </c>
      <c r="B4247" t="s">
        <v>7510</v>
      </c>
      <c r="C4247" t="s">
        <v>7511</v>
      </c>
      <c r="D4247">
        <v>1.18089E-3</v>
      </c>
      <c r="E4247">
        <v>0</v>
      </c>
    </row>
    <row r="4248" spans="1:5" x14ac:dyDescent="0.25">
      <c r="A4248" s="21">
        <v>4263</v>
      </c>
      <c r="B4248" t="s">
        <v>7512</v>
      </c>
      <c r="C4248" t="s">
        <v>7513</v>
      </c>
      <c r="D4248">
        <v>4.1171350000000002E-2</v>
      </c>
      <c r="E4248">
        <v>11.8</v>
      </c>
    </row>
    <row r="4249" spans="1:5" x14ac:dyDescent="0.25">
      <c r="A4249" s="21">
        <v>4264</v>
      </c>
      <c r="B4249" t="s">
        <v>7514</v>
      </c>
      <c r="C4249" t="s">
        <v>7515</v>
      </c>
      <c r="D4249">
        <v>1.17336E-3</v>
      </c>
      <c r="E4249">
        <v>100</v>
      </c>
    </row>
    <row r="4250" spans="1:5" x14ac:dyDescent="0.25">
      <c r="A4250" s="21">
        <v>4266</v>
      </c>
      <c r="B4250" t="s">
        <v>7516</v>
      </c>
      <c r="C4250" t="s">
        <v>7517</v>
      </c>
      <c r="D4250">
        <v>1.17909E-3</v>
      </c>
      <c r="E4250">
        <v>-33.1</v>
      </c>
    </row>
    <row r="4251" spans="1:5" x14ac:dyDescent="0.25">
      <c r="A4251" s="21">
        <v>4267</v>
      </c>
      <c r="B4251" t="s">
        <v>7518</v>
      </c>
      <c r="C4251" t="s">
        <v>7519</v>
      </c>
      <c r="D4251">
        <v>8.61753E-3</v>
      </c>
      <c r="E4251">
        <v>0</v>
      </c>
    </row>
    <row r="4252" spans="1:5" x14ac:dyDescent="0.25">
      <c r="A4252" s="21">
        <v>4268</v>
      </c>
      <c r="B4252" t="s">
        <v>7520</v>
      </c>
      <c r="C4252" t="s">
        <v>7521</v>
      </c>
      <c r="D4252">
        <v>2.9978999999999997E-4</v>
      </c>
      <c r="E4252">
        <v>0.2</v>
      </c>
    </row>
    <row r="4253" spans="1:5" x14ac:dyDescent="0.25">
      <c r="A4253" s="21">
        <v>4269</v>
      </c>
      <c r="B4253" t="s">
        <v>7522</v>
      </c>
      <c r="C4253" t="s">
        <v>7523</v>
      </c>
      <c r="D4253">
        <v>4.3407999999999999E-4</v>
      </c>
      <c r="E4253">
        <v>6</v>
      </c>
    </row>
    <row r="4254" spans="1:5" x14ac:dyDescent="0.25">
      <c r="A4254" s="21">
        <v>4270</v>
      </c>
      <c r="B4254" t="s">
        <v>7524</v>
      </c>
      <c r="C4254" t="s">
        <v>7525</v>
      </c>
      <c r="D4254">
        <v>0.24493500000000001</v>
      </c>
      <c r="E4254">
        <v>0.1</v>
      </c>
    </row>
    <row r="4255" spans="1:5" x14ac:dyDescent="0.25">
      <c r="A4255" s="21">
        <v>4271</v>
      </c>
      <c r="B4255" t="s">
        <v>7526</v>
      </c>
      <c r="C4255" t="s">
        <v>7527</v>
      </c>
      <c r="D4255">
        <v>0.464117</v>
      </c>
      <c r="E4255">
        <v>1.5</v>
      </c>
    </row>
    <row r="4256" spans="1:5" x14ac:dyDescent="0.25">
      <c r="A4256" s="21">
        <v>4272</v>
      </c>
      <c r="B4256" t="s">
        <v>7528</v>
      </c>
      <c r="C4256" t="s">
        <v>7529</v>
      </c>
      <c r="D4256">
        <v>3.27772E-3</v>
      </c>
      <c r="E4256">
        <v>-7.9</v>
      </c>
    </row>
    <row r="4257" spans="1:5" x14ac:dyDescent="0.25">
      <c r="A4257" s="21">
        <v>4273</v>
      </c>
      <c r="B4257" t="s">
        <v>7530</v>
      </c>
      <c r="C4257" t="s">
        <v>7531</v>
      </c>
      <c r="D4257">
        <v>3.2226350000000001E-2</v>
      </c>
      <c r="E4257">
        <v>0</v>
      </c>
    </row>
    <row r="4258" spans="1:5" x14ac:dyDescent="0.25">
      <c r="A4258" s="21">
        <v>4274</v>
      </c>
      <c r="B4258" t="s">
        <v>7532</v>
      </c>
      <c r="C4258" t="s">
        <v>7533</v>
      </c>
      <c r="D4258">
        <v>2.6987379999999998E-2</v>
      </c>
      <c r="E4258">
        <v>9.5</v>
      </c>
    </row>
    <row r="4259" spans="1:5" x14ac:dyDescent="0.25">
      <c r="A4259" s="21">
        <v>4275</v>
      </c>
      <c r="B4259" t="s">
        <v>7534</v>
      </c>
      <c r="C4259" t="s">
        <v>7535</v>
      </c>
      <c r="D4259">
        <v>6.0307000000000004E-4</v>
      </c>
      <c r="E4259">
        <v>13.1</v>
      </c>
    </row>
    <row r="4260" spans="1:5" x14ac:dyDescent="0.25">
      <c r="A4260" s="21">
        <v>4276</v>
      </c>
      <c r="B4260" t="s">
        <v>7536</v>
      </c>
      <c r="C4260" t="s">
        <v>7537</v>
      </c>
      <c r="D4260">
        <v>2.9109800000000001E-3</v>
      </c>
      <c r="E4260">
        <v>3.7</v>
      </c>
    </row>
    <row r="4261" spans="1:5" x14ac:dyDescent="0.25">
      <c r="A4261" s="21">
        <v>4277</v>
      </c>
      <c r="B4261" t="s">
        <v>7538</v>
      </c>
      <c r="C4261" t="s">
        <v>7539</v>
      </c>
      <c r="D4261">
        <v>2.1730999999999999E-4</v>
      </c>
      <c r="E4261">
        <v>0</v>
      </c>
    </row>
    <row r="4262" spans="1:5" x14ac:dyDescent="0.25">
      <c r="A4262" s="21">
        <v>4278</v>
      </c>
      <c r="B4262" t="s">
        <v>7540</v>
      </c>
      <c r="C4262" t="s">
        <v>4327</v>
      </c>
      <c r="D4262">
        <v>4.0886800000000001E-2</v>
      </c>
      <c r="E4262">
        <v>0</v>
      </c>
    </row>
    <row r="4263" spans="1:5" x14ac:dyDescent="0.25">
      <c r="A4263" s="21">
        <v>4279</v>
      </c>
      <c r="B4263" t="s">
        <v>7541</v>
      </c>
      <c r="C4263" t="s">
        <v>4893</v>
      </c>
      <c r="D4263">
        <v>0.26808999999999999</v>
      </c>
      <c r="E4263">
        <v>-4.9000000000000004</v>
      </c>
    </row>
    <row r="4264" spans="1:5" x14ac:dyDescent="0.25">
      <c r="A4264" s="21">
        <v>4280</v>
      </c>
      <c r="B4264" t="s">
        <v>7542</v>
      </c>
      <c r="C4264" t="s">
        <v>680</v>
      </c>
      <c r="D4264">
        <v>2.2646699999999999E-3</v>
      </c>
      <c r="E4264">
        <v>8.1</v>
      </c>
    </row>
    <row r="4265" spans="1:5" x14ac:dyDescent="0.25">
      <c r="A4265" s="21">
        <v>4281</v>
      </c>
      <c r="B4265" t="s">
        <v>7543</v>
      </c>
      <c r="C4265" t="s">
        <v>7544</v>
      </c>
      <c r="D4265">
        <v>8.8390919999999998E-2</v>
      </c>
      <c r="E4265">
        <v>6.9</v>
      </c>
    </row>
    <row r="4266" spans="1:5" x14ac:dyDescent="0.25">
      <c r="A4266" s="21">
        <v>4282</v>
      </c>
      <c r="B4266" t="s">
        <v>7545</v>
      </c>
      <c r="C4266" t="s">
        <v>7546</v>
      </c>
      <c r="D4266">
        <v>9.5500600000000008E-3</v>
      </c>
      <c r="E4266">
        <v>0.2</v>
      </c>
    </row>
    <row r="4267" spans="1:5" x14ac:dyDescent="0.25">
      <c r="A4267" s="21">
        <v>4283</v>
      </c>
      <c r="B4267" t="s">
        <v>7547</v>
      </c>
      <c r="C4267" t="s">
        <v>7548</v>
      </c>
      <c r="D4267">
        <v>0.69752800000000004</v>
      </c>
      <c r="E4267">
        <v>-2.2999999999999998</v>
      </c>
    </row>
    <row r="4268" spans="1:5" x14ac:dyDescent="0.25">
      <c r="A4268" s="21">
        <v>4284</v>
      </c>
      <c r="B4268" t="s">
        <v>7549</v>
      </c>
      <c r="C4268" t="s">
        <v>7550</v>
      </c>
      <c r="D4268">
        <v>0.18911</v>
      </c>
      <c r="E4268">
        <v>-0.5</v>
      </c>
    </row>
    <row r="4269" spans="1:5" x14ac:dyDescent="0.25">
      <c r="A4269" s="21">
        <v>4285</v>
      </c>
      <c r="B4269" t="s">
        <v>7551</v>
      </c>
      <c r="C4269" t="s">
        <v>7552</v>
      </c>
      <c r="D4269">
        <v>3.3429999999999997E-5</v>
      </c>
      <c r="E4269">
        <v>0</v>
      </c>
    </row>
    <row r="4270" spans="1:5" x14ac:dyDescent="0.25">
      <c r="A4270" s="21">
        <v>4286</v>
      </c>
      <c r="B4270" t="s">
        <v>7553</v>
      </c>
      <c r="C4270" t="s">
        <v>7554</v>
      </c>
      <c r="D4270">
        <v>1.1729399999999999E-3</v>
      </c>
      <c r="E4270">
        <v>-41.7</v>
      </c>
    </row>
    <row r="4271" spans="1:5" x14ac:dyDescent="0.25">
      <c r="A4271" s="21">
        <v>4287</v>
      </c>
      <c r="B4271" t="s">
        <v>7555</v>
      </c>
      <c r="C4271" t="s">
        <v>135</v>
      </c>
      <c r="D4271">
        <v>3.1021099999999999E-3</v>
      </c>
      <c r="E4271">
        <v>0</v>
      </c>
    </row>
    <row r="4272" spans="1:5" x14ac:dyDescent="0.25">
      <c r="A4272" s="21">
        <v>4288</v>
      </c>
      <c r="B4272" t="s">
        <v>7556</v>
      </c>
      <c r="C4272" t="s">
        <v>7557</v>
      </c>
      <c r="D4272">
        <v>3.54</v>
      </c>
      <c r="E4272">
        <v>0.2</v>
      </c>
    </row>
    <row r="4273" spans="1:5" x14ac:dyDescent="0.25">
      <c r="A4273" s="21">
        <v>4289</v>
      </c>
      <c r="B4273" t="s">
        <v>7558</v>
      </c>
      <c r="C4273" t="s">
        <v>7559</v>
      </c>
      <c r="D4273">
        <v>1.0073000000000001E-4</v>
      </c>
      <c r="E4273">
        <v>21.2</v>
      </c>
    </row>
    <row r="4274" spans="1:5" x14ac:dyDescent="0.25">
      <c r="A4274" s="21">
        <v>4290</v>
      </c>
      <c r="B4274" t="s">
        <v>7560</v>
      </c>
      <c r="C4274" t="s">
        <v>7561</v>
      </c>
      <c r="D4274">
        <v>3.7563599999999998E-3</v>
      </c>
      <c r="E4274">
        <v>0</v>
      </c>
    </row>
    <row r="4275" spans="1:5" x14ac:dyDescent="0.25">
      <c r="A4275" s="21">
        <v>4291</v>
      </c>
      <c r="B4275" t="s">
        <v>7562</v>
      </c>
      <c r="C4275" t="s">
        <v>7563</v>
      </c>
      <c r="D4275">
        <v>2.8737799999999998E-3</v>
      </c>
      <c r="E4275">
        <v>-44</v>
      </c>
    </row>
    <row r="4276" spans="1:5" x14ac:dyDescent="0.25">
      <c r="A4276" s="21">
        <v>4292</v>
      </c>
      <c r="B4276" t="s">
        <v>7564</v>
      </c>
      <c r="C4276" t="s">
        <v>7565</v>
      </c>
      <c r="D4276">
        <v>5.7324999999999997E-4</v>
      </c>
      <c r="E4276">
        <v>0</v>
      </c>
    </row>
    <row r="4277" spans="1:5" x14ac:dyDescent="0.25">
      <c r="A4277" s="21">
        <v>4293</v>
      </c>
      <c r="B4277" t="s">
        <v>7566</v>
      </c>
      <c r="C4277" t="s">
        <v>7567</v>
      </c>
      <c r="D4277">
        <v>1.17757E-3</v>
      </c>
      <c r="E4277">
        <v>-59.4</v>
      </c>
    </row>
    <row r="4278" spans="1:5" x14ac:dyDescent="0.25">
      <c r="A4278" s="21">
        <v>4294</v>
      </c>
      <c r="B4278" t="s">
        <v>7568</v>
      </c>
      <c r="C4278" t="s">
        <v>7569</v>
      </c>
      <c r="D4278">
        <v>3.6262E-3</v>
      </c>
      <c r="E4278">
        <v>-7.2</v>
      </c>
    </row>
    <row r="4279" spans="1:5" x14ac:dyDescent="0.25">
      <c r="A4279" s="21">
        <v>4295</v>
      </c>
      <c r="B4279" t="s">
        <v>7570</v>
      </c>
      <c r="C4279" t="s">
        <v>7571</v>
      </c>
      <c r="D4279">
        <v>5.3942299999999999E-3</v>
      </c>
      <c r="E4279">
        <v>3.8</v>
      </c>
    </row>
    <row r="4280" spans="1:5" x14ac:dyDescent="0.25">
      <c r="A4280" s="21">
        <v>4296</v>
      </c>
      <c r="B4280" t="s">
        <v>7572</v>
      </c>
      <c r="C4280" t="s">
        <v>4956</v>
      </c>
      <c r="D4280">
        <v>5.55</v>
      </c>
      <c r="E4280">
        <v>0.3</v>
      </c>
    </row>
    <row r="4281" spans="1:5" x14ac:dyDescent="0.25">
      <c r="A4281" s="21">
        <v>4297</v>
      </c>
      <c r="B4281" t="s">
        <v>7573</v>
      </c>
      <c r="C4281" t="s">
        <v>3266</v>
      </c>
      <c r="D4281">
        <v>1.7154E-4</v>
      </c>
      <c r="E4281">
        <v>0</v>
      </c>
    </row>
    <row r="4282" spans="1:5" x14ac:dyDescent="0.25">
      <c r="A4282" s="21">
        <v>4298</v>
      </c>
      <c r="B4282" t="s">
        <v>7574</v>
      </c>
      <c r="C4282" t="s">
        <v>7574</v>
      </c>
      <c r="D4282">
        <v>1.2627999999999999E-4</v>
      </c>
      <c r="E4282">
        <v>0</v>
      </c>
    </row>
    <row r="4283" spans="1:5" x14ac:dyDescent="0.25">
      <c r="A4283" s="21">
        <v>4299</v>
      </c>
      <c r="B4283" t="s">
        <v>7575</v>
      </c>
      <c r="C4283" t="s">
        <v>7163</v>
      </c>
      <c r="D4283">
        <v>2.0068899999999999E-3</v>
      </c>
      <c r="E4283">
        <v>0</v>
      </c>
    </row>
    <row r="4284" spans="1:5" x14ac:dyDescent="0.25">
      <c r="A4284" s="21">
        <v>4300</v>
      </c>
      <c r="B4284" t="s">
        <v>7576</v>
      </c>
      <c r="C4284" t="s">
        <v>7577</v>
      </c>
      <c r="D4284">
        <v>1.17355E-3</v>
      </c>
      <c r="E4284">
        <v>0</v>
      </c>
    </row>
    <row r="4285" spans="1:5" x14ac:dyDescent="0.25">
      <c r="A4285" s="21">
        <v>4301</v>
      </c>
      <c r="B4285" t="s">
        <v>7578</v>
      </c>
      <c r="C4285" t="s">
        <v>7579</v>
      </c>
      <c r="D4285">
        <v>2.827489E-2</v>
      </c>
      <c r="E4285">
        <v>0</v>
      </c>
    </row>
    <row r="4286" spans="1:5" x14ac:dyDescent="0.25">
      <c r="A4286" s="21">
        <v>4302</v>
      </c>
      <c r="B4286" t="s">
        <v>7580</v>
      </c>
      <c r="C4286" t="s">
        <v>7581</v>
      </c>
      <c r="D4286">
        <v>2.5279999999999999E-5</v>
      </c>
      <c r="E4286">
        <v>21.9</v>
      </c>
    </row>
    <row r="4287" spans="1:5" x14ac:dyDescent="0.25">
      <c r="A4287" s="21">
        <v>4303</v>
      </c>
      <c r="B4287" t="s">
        <v>7582</v>
      </c>
      <c r="C4287" t="s">
        <v>2422</v>
      </c>
      <c r="D4287">
        <v>0.71014600000000005</v>
      </c>
      <c r="E4287">
        <v>0</v>
      </c>
    </row>
    <row r="4288" spans="1:5" x14ac:dyDescent="0.25">
      <c r="A4288" s="21">
        <v>4304</v>
      </c>
      <c r="B4288" t="s">
        <v>7583</v>
      </c>
      <c r="C4288" t="s">
        <v>7584</v>
      </c>
      <c r="D4288">
        <v>1.354612E-2</v>
      </c>
      <c r="E4288">
        <v>0.1</v>
      </c>
    </row>
    <row r="4289" spans="1:5" x14ac:dyDescent="0.25">
      <c r="A4289" s="21">
        <v>4305</v>
      </c>
      <c r="B4289" t="s">
        <v>7585</v>
      </c>
      <c r="C4289" t="s">
        <v>7586</v>
      </c>
      <c r="D4289">
        <v>9.0799999999999998E-5</v>
      </c>
      <c r="E4289">
        <v>0</v>
      </c>
    </row>
    <row r="4290" spans="1:5" x14ac:dyDescent="0.25">
      <c r="A4290" s="21">
        <v>4306</v>
      </c>
      <c r="B4290" t="s">
        <v>7587</v>
      </c>
      <c r="C4290" t="s">
        <v>7587</v>
      </c>
      <c r="D4290">
        <v>1.019286E-2</v>
      </c>
      <c r="E4290">
        <v>-0.3</v>
      </c>
    </row>
    <row r="4291" spans="1:5" x14ac:dyDescent="0.25">
      <c r="A4291" s="21">
        <v>4307</v>
      </c>
      <c r="B4291" t="s">
        <v>7588</v>
      </c>
      <c r="C4291" t="s">
        <v>7589</v>
      </c>
      <c r="D4291">
        <v>3.18337E-3</v>
      </c>
      <c r="E4291">
        <v>12.3</v>
      </c>
    </row>
    <row r="4292" spans="1:5" x14ac:dyDescent="0.25">
      <c r="A4292" s="21">
        <v>4308</v>
      </c>
      <c r="B4292" t="s">
        <v>7590</v>
      </c>
      <c r="C4292" t="s">
        <v>7591</v>
      </c>
      <c r="D4292">
        <v>7.11</v>
      </c>
      <c r="E4292">
        <v>0.6</v>
      </c>
    </row>
    <row r="4293" spans="1:5" x14ac:dyDescent="0.25">
      <c r="A4293" s="21">
        <v>4309</v>
      </c>
      <c r="B4293" t="s">
        <v>7592</v>
      </c>
      <c r="C4293" t="s">
        <v>7593</v>
      </c>
      <c r="D4293">
        <v>5.8785E-4</v>
      </c>
      <c r="E4293">
        <v>-1.1000000000000001</v>
      </c>
    </row>
    <row r="4294" spans="1:5" x14ac:dyDescent="0.25">
      <c r="A4294" s="21">
        <v>4310</v>
      </c>
      <c r="B4294" t="s">
        <v>7594</v>
      </c>
      <c r="C4294" t="s">
        <v>7595</v>
      </c>
      <c r="D4294">
        <v>1.68399E-3</v>
      </c>
      <c r="E4294">
        <v>-14.7</v>
      </c>
    </row>
    <row r="4295" spans="1:5" x14ac:dyDescent="0.25">
      <c r="A4295" s="21">
        <v>4311</v>
      </c>
      <c r="B4295" t="s">
        <v>7596</v>
      </c>
      <c r="C4295" t="s">
        <v>7597</v>
      </c>
      <c r="D4295">
        <v>2.3030000000000001E-5</v>
      </c>
      <c r="E4295">
        <v>0</v>
      </c>
    </row>
    <row r="4296" spans="1:5" x14ac:dyDescent="0.25">
      <c r="A4296" s="21">
        <v>4312</v>
      </c>
      <c r="B4296" t="s">
        <v>7598</v>
      </c>
      <c r="C4296" t="s">
        <v>7599</v>
      </c>
      <c r="D4296">
        <v>2.297484E-2</v>
      </c>
      <c r="E4296">
        <v>0.1</v>
      </c>
    </row>
    <row r="4297" spans="1:5" x14ac:dyDescent="0.25">
      <c r="A4297" s="21">
        <v>4313</v>
      </c>
      <c r="B4297" t="s">
        <v>7600</v>
      </c>
      <c r="C4297" t="s">
        <v>909</v>
      </c>
      <c r="D4297">
        <v>1.2793699999999999E-3</v>
      </c>
      <c r="E4297">
        <v>-7.8</v>
      </c>
    </row>
    <row r="4298" spans="1:5" x14ac:dyDescent="0.25">
      <c r="A4298" s="21">
        <v>4314</v>
      </c>
      <c r="B4298" t="s">
        <v>7601</v>
      </c>
      <c r="C4298" t="s">
        <v>7602</v>
      </c>
      <c r="D4298">
        <v>0.75003600000000004</v>
      </c>
      <c r="E4298">
        <v>1.5</v>
      </c>
    </row>
    <row r="4299" spans="1:5" x14ac:dyDescent="0.25">
      <c r="A4299" s="21">
        <v>4315</v>
      </c>
      <c r="B4299" t="s">
        <v>7603</v>
      </c>
      <c r="C4299" t="s">
        <v>7604</v>
      </c>
      <c r="D4299">
        <v>1.9958000000000001E-4</v>
      </c>
      <c r="E4299">
        <v>-25</v>
      </c>
    </row>
    <row r="4300" spans="1:5" x14ac:dyDescent="0.25">
      <c r="A4300" s="21">
        <v>4316</v>
      </c>
      <c r="B4300" t="s">
        <v>7605</v>
      </c>
      <c r="C4300" t="s">
        <v>7606</v>
      </c>
      <c r="D4300">
        <v>1.9400000000000001E-6</v>
      </c>
      <c r="E4300">
        <v>0</v>
      </c>
    </row>
    <row r="4301" spans="1:5" x14ac:dyDescent="0.25">
      <c r="A4301" s="21">
        <v>4317</v>
      </c>
      <c r="B4301" t="s">
        <v>7607</v>
      </c>
      <c r="C4301" t="s">
        <v>7608</v>
      </c>
      <c r="D4301">
        <v>7.3266399999999997E-3</v>
      </c>
      <c r="E4301">
        <v>0</v>
      </c>
    </row>
    <row r="4302" spans="1:5" x14ac:dyDescent="0.25">
      <c r="A4302" s="21">
        <v>4318</v>
      </c>
      <c r="B4302" t="s">
        <v>7609</v>
      </c>
      <c r="C4302" t="s">
        <v>7610</v>
      </c>
      <c r="D4302">
        <v>0.141822</v>
      </c>
      <c r="E4302">
        <v>7.2</v>
      </c>
    </row>
    <row r="4303" spans="1:5" x14ac:dyDescent="0.25">
      <c r="A4303" s="21">
        <v>4319</v>
      </c>
      <c r="B4303" t="s">
        <v>7611</v>
      </c>
      <c r="C4303" t="s">
        <v>7612</v>
      </c>
      <c r="D4303">
        <v>7.6435000000000001E-4</v>
      </c>
      <c r="E4303">
        <v>23.5</v>
      </c>
    </row>
    <row r="4304" spans="1:5" x14ac:dyDescent="0.25">
      <c r="A4304" s="21">
        <v>4320</v>
      </c>
      <c r="B4304" t="s">
        <v>7613</v>
      </c>
      <c r="C4304" t="s">
        <v>7614</v>
      </c>
      <c r="D4304">
        <v>6.1892999999999996E-4</v>
      </c>
      <c r="E4304">
        <v>4.5</v>
      </c>
    </row>
    <row r="4305" spans="1:5" x14ac:dyDescent="0.25">
      <c r="A4305" s="21">
        <v>4321</v>
      </c>
      <c r="B4305" t="s">
        <v>7615</v>
      </c>
      <c r="C4305" t="s">
        <v>7616</v>
      </c>
      <c r="D4305">
        <v>1.9374869999999999E-2</v>
      </c>
      <c r="E4305">
        <v>-10.8</v>
      </c>
    </row>
    <row r="4306" spans="1:5" x14ac:dyDescent="0.25">
      <c r="A4306" s="21">
        <v>4322</v>
      </c>
      <c r="B4306" t="s">
        <v>7617</v>
      </c>
      <c r="C4306" t="s">
        <v>7618</v>
      </c>
      <c r="D4306">
        <v>4.2409700000000002E-3</v>
      </c>
      <c r="E4306">
        <v>0</v>
      </c>
    </row>
    <row r="4307" spans="1:5" x14ac:dyDescent="0.25">
      <c r="A4307" s="21">
        <v>4323</v>
      </c>
      <c r="B4307" t="s">
        <v>7619</v>
      </c>
      <c r="C4307" t="s">
        <v>7620</v>
      </c>
      <c r="D4307">
        <v>8.0000799999999997E-3</v>
      </c>
      <c r="E4307">
        <v>-19.5</v>
      </c>
    </row>
    <row r="4308" spans="1:5" x14ac:dyDescent="0.25">
      <c r="A4308" s="21">
        <v>4324</v>
      </c>
      <c r="B4308" t="s">
        <v>7621</v>
      </c>
      <c r="C4308" t="s">
        <v>7622</v>
      </c>
      <c r="D4308">
        <v>4.5040000000000002E-5</v>
      </c>
      <c r="E4308">
        <v>0.7</v>
      </c>
    </row>
    <row r="4309" spans="1:5" x14ac:dyDescent="0.25">
      <c r="A4309" s="21">
        <v>4325</v>
      </c>
      <c r="B4309" t="s">
        <v>7623</v>
      </c>
      <c r="C4309" t="s">
        <v>368</v>
      </c>
      <c r="D4309">
        <v>1.9098400000000001E-3</v>
      </c>
      <c r="E4309">
        <v>47.6</v>
      </c>
    </row>
    <row r="4310" spans="1:5" x14ac:dyDescent="0.25">
      <c r="A4310" s="21">
        <v>4326</v>
      </c>
      <c r="B4310" t="s">
        <v>7624</v>
      </c>
      <c r="C4310" t="s">
        <v>7625</v>
      </c>
      <c r="D4310">
        <v>8.8296199999999998E-3</v>
      </c>
      <c r="E4310">
        <v>0</v>
      </c>
    </row>
    <row r="4311" spans="1:5" x14ac:dyDescent="0.25">
      <c r="A4311" s="21">
        <v>4327</v>
      </c>
      <c r="B4311" t="s">
        <v>7626</v>
      </c>
      <c r="C4311" t="s">
        <v>7627</v>
      </c>
      <c r="D4311">
        <v>1.016655E-2</v>
      </c>
      <c r="E4311">
        <v>0.7</v>
      </c>
    </row>
    <row r="4312" spans="1:5" x14ac:dyDescent="0.25">
      <c r="A4312" s="21">
        <v>4328</v>
      </c>
      <c r="B4312" t="s">
        <v>7628</v>
      </c>
      <c r="C4312" t="s">
        <v>7629</v>
      </c>
      <c r="D4312">
        <v>0.75339699999999998</v>
      </c>
      <c r="E4312">
        <v>0</v>
      </c>
    </row>
    <row r="4313" spans="1:5" x14ac:dyDescent="0.25">
      <c r="A4313" s="21">
        <v>4329</v>
      </c>
      <c r="B4313" t="s">
        <v>7630</v>
      </c>
      <c r="C4313" t="s">
        <v>7631</v>
      </c>
      <c r="D4313">
        <v>0.178508</v>
      </c>
      <c r="E4313">
        <v>-5.2</v>
      </c>
    </row>
    <row r="4314" spans="1:5" x14ac:dyDescent="0.25">
      <c r="A4314" s="21">
        <v>4330</v>
      </c>
      <c r="B4314" t="s">
        <v>7632</v>
      </c>
      <c r="C4314" t="s">
        <v>7633</v>
      </c>
      <c r="D4314">
        <v>5.8699999999999997E-6</v>
      </c>
      <c r="E4314">
        <v>0</v>
      </c>
    </row>
    <row r="4315" spans="1:5" x14ac:dyDescent="0.25">
      <c r="A4315" s="21">
        <v>4331</v>
      </c>
      <c r="B4315" t="s">
        <v>7634</v>
      </c>
      <c r="C4315" t="s">
        <v>3196</v>
      </c>
      <c r="D4315">
        <v>7.9624999999999997E-4</v>
      </c>
      <c r="E4315">
        <v>0</v>
      </c>
    </row>
    <row r="4316" spans="1:5" x14ac:dyDescent="0.25">
      <c r="A4316" s="21">
        <v>4332</v>
      </c>
      <c r="B4316" t="s">
        <v>7635</v>
      </c>
      <c r="C4316" t="s">
        <v>7636</v>
      </c>
      <c r="D4316">
        <v>350.59</v>
      </c>
      <c r="E4316">
        <v>-0.3</v>
      </c>
    </row>
    <row r="4317" spans="1:5" x14ac:dyDescent="0.25">
      <c r="A4317" s="21">
        <v>4333</v>
      </c>
      <c r="B4317" t="s">
        <v>7637</v>
      </c>
      <c r="C4317" t="s">
        <v>7638</v>
      </c>
      <c r="D4317">
        <v>0.132628</v>
      </c>
      <c r="E4317">
        <v>-1.3</v>
      </c>
    </row>
    <row r="4318" spans="1:5" x14ac:dyDescent="0.25">
      <c r="A4318" s="21">
        <v>4334</v>
      </c>
      <c r="B4318" t="s">
        <v>7639</v>
      </c>
      <c r="C4318" t="s">
        <v>7640</v>
      </c>
      <c r="D4318">
        <v>3.6911239999999998E-2</v>
      </c>
      <c r="E4318">
        <v>-5.5</v>
      </c>
    </row>
    <row r="4319" spans="1:5" x14ac:dyDescent="0.25">
      <c r="A4319" s="21">
        <v>4335</v>
      </c>
      <c r="B4319" t="s">
        <v>7641</v>
      </c>
      <c r="C4319" t="s">
        <v>7642</v>
      </c>
      <c r="D4319">
        <v>1.2668200000000001E-3</v>
      </c>
      <c r="E4319">
        <v>21</v>
      </c>
    </row>
    <row r="4320" spans="1:5" x14ac:dyDescent="0.25">
      <c r="A4320" s="21">
        <v>4336</v>
      </c>
      <c r="B4320" t="s">
        <v>7643</v>
      </c>
      <c r="C4320" t="s">
        <v>4006</v>
      </c>
      <c r="D4320">
        <v>2.8202000000000001E-4</v>
      </c>
      <c r="E4320">
        <v>0</v>
      </c>
    </row>
    <row r="4321" spans="1:5" x14ac:dyDescent="0.25">
      <c r="A4321" s="21">
        <v>4337</v>
      </c>
      <c r="B4321" t="s">
        <v>7644</v>
      </c>
      <c r="C4321" t="s">
        <v>7645</v>
      </c>
      <c r="D4321">
        <v>3.7197460000000002E-2</v>
      </c>
      <c r="E4321">
        <v>-5</v>
      </c>
    </row>
    <row r="4322" spans="1:5" x14ac:dyDescent="0.25">
      <c r="A4322" s="21">
        <v>4338</v>
      </c>
      <c r="B4322" t="s">
        <v>7646</v>
      </c>
      <c r="C4322" t="s">
        <v>7647</v>
      </c>
      <c r="D4322">
        <v>1.2465459999999999E-2</v>
      </c>
      <c r="E4322">
        <v>3.7</v>
      </c>
    </row>
    <row r="4323" spans="1:5" x14ac:dyDescent="0.25">
      <c r="A4323" s="21">
        <v>4339</v>
      </c>
      <c r="B4323" t="s">
        <v>7648</v>
      </c>
      <c r="C4323" t="s">
        <v>7649</v>
      </c>
      <c r="D4323">
        <v>2.3473999999999999E-3</v>
      </c>
      <c r="E4323">
        <v>0</v>
      </c>
    </row>
    <row r="4324" spans="1:5" x14ac:dyDescent="0.25">
      <c r="A4324" s="21">
        <v>4340</v>
      </c>
      <c r="B4324" t="s">
        <v>7650</v>
      </c>
      <c r="C4324" t="s">
        <v>7651</v>
      </c>
      <c r="D4324">
        <v>5.8953E-4</v>
      </c>
      <c r="E4324">
        <v>0</v>
      </c>
    </row>
    <row r="4325" spans="1:5" x14ac:dyDescent="0.25">
      <c r="A4325" s="21">
        <v>4341</v>
      </c>
      <c r="B4325" t="s">
        <v>7652</v>
      </c>
      <c r="C4325" t="s">
        <v>7653</v>
      </c>
      <c r="D4325">
        <v>5.7972999999999998E-4</v>
      </c>
      <c r="E4325">
        <v>0</v>
      </c>
    </row>
    <row r="4326" spans="1:5" x14ac:dyDescent="0.25">
      <c r="A4326" s="21">
        <v>4342</v>
      </c>
      <c r="B4326" t="s">
        <v>7654</v>
      </c>
      <c r="C4326" t="s">
        <v>7655</v>
      </c>
      <c r="D4326">
        <v>2.3887999999999999E-4</v>
      </c>
      <c r="E4326">
        <v>0</v>
      </c>
    </row>
    <row r="4327" spans="1:5" x14ac:dyDescent="0.25">
      <c r="A4327" s="21">
        <v>4343</v>
      </c>
      <c r="B4327" t="s">
        <v>7656</v>
      </c>
      <c r="C4327" t="s">
        <v>7657</v>
      </c>
      <c r="D4327">
        <v>5.0099999999999998E-5</v>
      </c>
      <c r="E4327">
        <v>0</v>
      </c>
    </row>
    <row r="4328" spans="1:5" x14ac:dyDescent="0.25">
      <c r="A4328" s="21">
        <v>4344</v>
      </c>
      <c r="B4328" t="s">
        <v>7658</v>
      </c>
      <c r="C4328" t="s">
        <v>7659</v>
      </c>
      <c r="D4328">
        <v>1.7212999999999999E-4</v>
      </c>
      <c r="E4328">
        <v>-3.2</v>
      </c>
    </row>
    <row r="4329" spans="1:5" x14ac:dyDescent="0.25">
      <c r="A4329" s="21">
        <v>4345</v>
      </c>
      <c r="B4329" t="s">
        <v>7660</v>
      </c>
      <c r="C4329" t="s">
        <v>7661</v>
      </c>
      <c r="D4329">
        <v>1.6863110000000001E-2</v>
      </c>
      <c r="E4329">
        <v>-0.4</v>
      </c>
    </row>
    <row r="4330" spans="1:5" x14ac:dyDescent="0.25">
      <c r="A4330" s="21">
        <v>4346</v>
      </c>
      <c r="B4330" t="s">
        <v>7662</v>
      </c>
      <c r="C4330" t="s">
        <v>7663</v>
      </c>
      <c r="D4330">
        <v>1.4597200000000001E-3</v>
      </c>
      <c r="E4330">
        <v>3.1</v>
      </c>
    </row>
    <row r="4331" spans="1:5" x14ac:dyDescent="0.25">
      <c r="A4331" s="21">
        <v>4347</v>
      </c>
      <c r="B4331" t="s">
        <v>7664</v>
      </c>
      <c r="C4331" t="s">
        <v>7665</v>
      </c>
      <c r="D4331">
        <v>3.2679999999999999E-5</v>
      </c>
      <c r="E4331">
        <v>2.2000000000000002</v>
      </c>
    </row>
    <row r="4332" spans="1:5" x14ac:dyDescent="0.25">
      <c r="A4332" s="21">
        <v>4348</v>
      </c>
      <c r="B4332" t="s">
        <v>7666</v>
      </c>
      <c r="C4332" t="s">
        <v>7667</v>
      </c>
      <c r="D4332">
        <v>2.1714299999999999E-2</v>
      </c>
      <c r="E4332">
        <v>0</v>
      </c>
    </row>
    <row r="4333" spans="1:5" x14ac:dyDescent="0.25">
      <c r="A4333" s="21">
        <v>4349</v>
      </c>
      <c r="B4333" t="s">
        <v>7668</v>
      </c>
      <c r="C4333" t="s">
        <v>7669</v>
      </c>
      <c r="D4333">
        <v>1.7796000000000001E-4</v>
      </c>
      <c r="E4333">
        <v>-5.6</v>
      </c>
    </row>
    <row r="4334" spans="1:5" x14ac:dyDescent="0.25">
      <c r="A4334" s="21">
        <v>4350</v>
      </c>
      <c r="B4334" t="s">
        <v>7670</v>
      </c>
      <c r="C4334" t="s">
        <v>7671</v>
      </c>
      <c r="D4334">
        <v>5.1780300000000001E-3</v>
      </c>
      <c r="E4334">
        <v>0</v>
      </c>
    </row>
    <row r="4335" spans="1:5" x14ac:dyDescent="0.25">
      <c r="A4335" s="21">
        <v>4351</v>
      </c>
      <c r="B4335" t="s">
        <v>7672</v>
      </c>
      <c r="C4335" t="s">
        <v>1820</v>
      </c>
      <c r="D4335">
        <v>1.75136E-3</v>
      </c>
      <c r="E4335">
        <v>73.3</v>
      </c>
    </row>
    <row r="4336" spans="1:5" x14ac:dyDescent="0.25">
      <c r="A4336" s="21">
        <v>4352</v>
      </c>
      <c r="B4336" t="s">
        <v>7673</v>
      </c>
      <c r="C4336" t="s">
        <v>7674</v>
      </c>
      <c r="D4336">
        <v>5.5279399999999999E-2</v>
      </c>
      <c r="E4336">
        <v>-4.9000000000000004</v>
      </c>
    </row>
    <row r="4337" spans="1:5" x14ac:dyDescent="0.25">
      <c r="A4337" s="21">
        <v>4353</v>
      </c>
      <c r="B4337" t="s">
        <v>7675</v>
      </c>
      <c r="C4337" t="s">
        <v>3213</v>
      </c>
      <c r="D4337">
        <v>0.26771499999999998</v>
      </c>
      <c r="E4337">
        <v>0</v>
      </c>
    </row>
    <row r="4338" spans="1:5" x14ac:dyDescent="0.25">
      <c r="A4338" s="21">
        <v>4354</v>
      </c>
      <c r="B4338" t="s">
        <v>7676</v>
      </c>
      <c r="C4338" t="s">
        <v>7677</v>
      </c>
      <c r="D4338">
        <v>2.1311E-4</v>
      </c>
      <c r="E4338">
        <v>7</v>
      </c>
    </row>
    <row r="4339" spans="1:5" x14ac:dyDescent="0.25">
      <c r="A4339" s="21">
        <v>4355</v>
      </c>
      <c r="B4339" t="s">
        <v>7678</v>
      </c>
      <c r="C4339" t="s">
        <v>7679</v>
      </c>
      <c r="D4339">
        <v>1.84805E-2</v>
      </c>
      <c r="E4339">
        <v>-18.100000000000001</v>
      </c>
    </row>
    <row r="4340" spans="1:5" x14ac:dyDescent="0.25">
      <c r="A4340" s="21">
        <v>4356</v>
      </c>
      <c r="B4340" t="s">
        <v>7680</v>
      </c>
      <c r="C4340" t="s">
        <v>7681</v>
      </c>
      <c r="D4340">
        <v>6.3814999999999998E-4</v>
      </c>
      <c r="E4340">
        <v>0.4</v>
      </c>
    </row>
    <row r="4341" spans="1:5" x14ac:dyDescent="0.25">
      <c r="A4341" s="21">
        <v>4357</v>
      </c>
      <c r="B4341" t="s">
        <v>7682</v>
      </c>
      <c r="C4341" t="s">
        <v>7683</v>
      </c>
      <c r="D4341">
        <v>3.5194599999999999E-3</v>
      </c>
      <c r="E4341">
        <v>-0.1</v>
      </c>
    </row>
    <row r="4342" spans="1:5" x14ac:dyDescent="0.25">
      <c r="A4342" s="21">
        <v>4358</v>
      </c>
      <c r="B4342" t="s">
        <v>7684</v>
      </c>
      <c r="C4342" t="s">
        <v>7685</v>
      </c>
      <c r="D4342">
        <v>11236.85</v>
      </c>
      <c r="E4342">
        <v>0</v>
      </c>
    </row>
    <row r="4343" spans="1:5" x14ac:dyDescent="0.25">
      <c r="A4343" s="21">
        <v>4359</v>
      </c>
      <c r="B4343" t="s">
        <v>7686</v>
      </c>
      <c r="C4343" t="s">
        <v>7687</v>
      </c>
      <c r="D4343">
        <v>1.484942E-2</v>
      </c>
      <c r="E4343">
        <v>7.7</v>
      </c>
    </row>
    <row r="4344" spans="1:5" x14ac:dyDescent="0.25">
      <c r="A4344" s="21">
        <v>4360</v>
      </c>
      <c r="B4344" t="s">
        <v>7688</v>
      </c>
      <c r="C4344" t="s">
        <v>7689</v>
      </c>
      <c r="D4344">
        <v>9.0799999999999998E-5</v>
      </c>
      <c r="E4344">
        <v>0</v>
      </c>
    </row>
    <row r="4345" spans="1:5" x14ac:dyDescent="0.25">
      <c r="A4345" s="21">
        <v>4361</v>
      </c>
      <c r="B4345" t="s">
        <v>7690</v>
      </c>
      <c r="C4345" t="s">
        <v>7691</v>
      </c>
      <c r="D4345">
        <v>0.199383</v>
      </c>
      <c r="E4345">
        <v>14.2</v>
      </c>
    </row>
    <row r="4346" spans="1:5" x14ac:dyDescent="0.25">
      <c r="A4346" s="21">
        <v>4362</v>
      </c>
      <c r="B4346" t="s">
        <v>7692</v>
      </c>
      <c r="C4346" t="s">
        <v>7693</v>
      </c>
      <c r="D4346">
        <v>2.6391000000000001E-4</v>
      </c>
      <c r="E4346">
        <v>-4.5</v>
      </c>
    </row>
    <row r="4347" spans="1:5" x14ac:dyDescent="0.25">
      <c r="A4347" s="21">
        <v>4363</v>
      </c>
      <c r="B4347" t="s">
        <v>7694</v>
      </c>
      <c r="C4347" t="s">
        <v>7695</v>
      </c>
      <c r="D4347">
        <v>0.18299199999999999</v>
      </c>
      <c r="E4347">
        <v>-7.6</v>
      </c>
    </row>
    <row r="4348" spans="1:5" x14ac:dyDescent="0.25">
      <c r="A4348" s="21">
        <v>4364</v>
      </c>
      <c r="B4348" t="s">
        <v>7696</v>
      </c>
      <c r="C4348" t="s">
        <v>7697</v>
      </c>
      <c r="D4348">
        <v>1.8499999999999999E-5</v>
      </c>
      <c r="E4348">
        <v>0</v>
      </c>
    </row>
    <row r="4349" spans="1:5" x14ac:dyDescent="0.25">
      <c r="A4349" s="21">
        <v>4365</v>
      </c>
      <c r="B4349" t="s">
        <v>7698</v>
      </c>
      <c r="C4349" t="s">
        <v>7699</v>
      </c>
      <c r="D4349">
        <v>2.5481700000000002E-3</v>
      </c>
      <c r="E4349">
        <v>4</v>
      </c>
    </row>
    <row r="4350" spans="1:5" x14ac:dyDescent="0.25">
      <c r="A4350" s="21">
        <v>4366</v>
      </c>
      <c r="B4350" t="s">
        <v>7700</v>
      </c>
      <c r="C4350" t="s">
        <v>7701</v>
      </c>
      <c r="D4350">
        <v>3.5210900000000002E-3</v>
      </c>
      <c r="E4350">
        <v>0</v>
      </c>
    </row>
    <row r="4351" spans="1:5" x14ac:dyDescent="0.25">
      <c r="A4351" s="21">
        <v>4367</v>
      </c>
      <c r="B4351" t="s">
        <v>7702</v>
      </c>
      <c r="C4351" t="s">
        <v>7703</v>
      </c>
      <c r="D4351">
        <v>5.8031899999999997E-3</v>
      </c>
      <c r="E4351">
        <v>0</v>
      </c>
    </row>
    <row r="4352" spans="1:5" x14ac:dyDescent="0.25">
      <c r="A4352" s="21">
        <v>4368</v>
      </c>
      <c r="B4352" t="s">
        <v>7704</v>
      </c>
      <c r="C4352" t="s">
        <v>7705</v>
      </c>
      <c r="D4352">
        <v>7.9882910000000001E-2</v>
      </c>
      <c r="E4352">
        <v>19.3</v>
      </c>
    </row>
    <row r="4353" spans="1:5" x14ac:dyDescent="0.25">
      <c r="A4353" s="21">
        <v>4369</v>
      </c>
      <c r="B4353" t="s">
        <v>7706</v>
      </c>
      <c r="C4353" t="s">
        <v>7707</v>
      </c>
      <c r="D4353">
        <v>2.2221799999999998E-3</v>
      </c>
      <c r="E4353">
        <v>0</v>
      </c>
    </row>
    <row r="4354" spans="1:5" x14ac:dyDescent="0.25">
      <c r="A4354" s="21">
        <v>4370</v>
      </c>
      <c r="B4354" t="s">
        <v>7708</v>
      </c>
      <c r="C4354" t="s">
        <v>3913</v>
      </c>
      <c r="D4354">
        <v>5.5763999999999998E-4</v>
      </c>
      <c r="E4354">
        <v>8</v>
      </c>
    </row>
    <row r="4355" spans="1:5" x14ac:dyDescent="0.25">
      <c r="A4355" s="21">
        <v>4371</v>
      </c>
      <c r="B4355" t="s">
        <v>7709</v>
      </c>
      <c r="C4355" t="s">
        <v>7710</v>
      </c>
      <c r="D4355">
        <v>5.9184000000000005E-4</v>
      </c>
      <c r="E4355">
        <v>0</v>
      </c>
    </row>
    <row r="4356" spans="1:5" x14ac:dyDescent="0.25">
      <c r="A4356" s="21">
        <v>4372</v>
      </c>
      <c r="B4356" t="s">
        <v>7711</v>
      </c>
      <c r="C4356" t="s">
        <v>536</v>
      </c>
      <c r="D4356">
        <v>2.0003600000000001E-3</v>
      </c>
      <c r="E4356">
        <v>-2.5</v>
      </c>
    </row>
    <row r="4357" spans="1:5" x14ac:dyDescent="0.25">
      <c r="A4357" s="21">
        <v>4373</v>
      </c>
      <c r="B4357" t="s">
        <v>7712</v>
      </c>
      <c r="C4357" t="s">
        <v>7713</v>
      </c>
      <c r="D4357">
        <v>7.5156299999999997E-3</v>
      </c>
      <c r="E4357">
        <v>0</v>
      </c>
    </row>
    <row r="4358" spans="1:5" x14ac:dyDescent="0.25">
      <c r="A4358" s="21">
        <v>4374</v>
      </c>
      <c r="B4358" t="s">
        <v>7714</v>
      </c>
      <c r="C4358" t="s">
        <v>7715</v>
      </c>
      <c r="D4358">
        <v>2.2954E-4</v>
      </c>
      <c r="E4358">
        <v>0</v>
      </c>
    </row>
    <row r="4359" spans="1:5" x14ac:dyDescent="0.25">
      <c r="A4359" s="21">
        <v>4375</v>
      </c>
      <c r="B4359" t="s">
        <v>7716</v>
      </c>
      <c r="C4359" t="s">
        <v>4093</v>
      </c>
      <c r="D4359">
        <v>3.1142499999999998E-3</v>
      </c>
      <c r="E4359">
        <v>0</v>
      </c>
    </row>
    <row r="4360" spans="1:5" x14ac:dyDescent="0.25">
      <c r="A4360" s="21">
        <v>4376</v>
      </c>
      <c r="B4360" t="s">
        <v>7717</v>
      </c>
      <c r="C4360" t="s">
        <v>7718</v>
      </c>
      <c r="D4360">
        <v>2.3492590000000001E-2</v>
      </c>
      <c r="E4360">
        <v>-0.2</v>
      </c>
    </row>
    <row r="4361" spans="1:5" x14ac:dyDescent="0.25">
      <c r="A4361" s="21">
        <v>4377</v>
      </c>
      <c r="B4361" t="s">
        <v>7719</v>
      </c>
      <c r="C4361" t="s">
        <v>1275</v>
      </c>
      <c r="D4361">
        <v>0.156754</v>
      </c>
      <c r="E4361">
        <v>-1.8</v>
      </c>
    </row>
    <row r="4362" spans="1:5" x14ac:dyDescent="0.25">
      <c r="A4362" s="21">
        <v>4378</v>
      </c>
      <c r="B4362" t="s">
        <v>7720</v>
      </c>
      <c r="C4362" t="s">
        <v>7721</v>
      </c>
      <c r="D4362">
        <v>2.9360499999999999E-3</v>
      </c>
      <c r="E4362">
        <v>-16.8</v>
      </c>
    </row>
    <row r="4363" spans="1:5" x14ac:dyDescent="0.25">
      <c r="A4363" s="21">
        <v>4379</v>
      </c>
      <c r="B4363" t="s">
        <v>7722</v>
      </c>
      <c r="C4363" t="s">
        <v>7723</v>
      </c>
      <c r="D4363">
        <v>1.5483000000000001E-4</v>
      </c>
      <c r="E4363">
        <v>1.2</v>
      </c>
    </row>
    <row r="4364" spans="1:5" x14ac:dyDescent="0.25">
      <c r="A4364" s="21">
        <v>4380</v>
      </c>
      <c r="B4364" t="s">
        <v>7724</v>
      </c>
      <c r="C4364" t="s">
        <v>7725</v>
      </c>
      <c r="D4364">
        <v>3.0929330000000001E-2</v>
      </c>
      <c r="E4364">
        <v>2</v>
      </c>
    </row>
    <row r="4365" spans="1:5" x14ac:dyDescent="0.25">
      <c r="A4365" s="21">
        <v>4381</v>
      </c>
      <c r="B4365" t="s">
        <v>7726</v>
      </c>
      <c r="C4365" t="s">
        <v>7727</v>
      </c>
      <c r="D4365">
        <v>7.5631470000000006E-2</v>
      </c>
      <c r="E4365">
        <v>0</v>
      </c>
    </row>
    <row r="4366" spans="1:5" x14ac:dyDescent="0.25">
      <c r="A4366" s="21">
        <v>4382</v>
      </c>
      <c r="B4366" t="s">
        <v>5899</v>
      </c>
      <c r="C4366" t="s">
        <v>5900</v>
      </c>
      <c r="D4366">
        <v>3.51052E-3</v>
      </c>
      <c r="E4366">
        <v>0</v>
      </c>
    </row>
    <row r="4367" spans="1:5" x14ac:dyDescent="0.25">
      <c r="A4367" s="21">
        <v>4383</v>
      </c>
      <c r="B4367" t="s">
        <v>5884</v>
      </c>
      <c r="C4367" t="s">
        <v>5885</v>
      </c>
      <c r="D4367">
        <v>0.28576099999999999</v>
      </c>
      <c r="E4367">
        <v>10.5</v>
      </c>
    </row>
    <row r="4368" spans="1:5" x14ac:dyDescent="0.25">
      <c r="A4368" s="21">
        <v>4384</v>
      </c>
      <c r="B4368" t="s">
        <v>5824</v>
      </c>
      <c r="C4368" t="s">
        <v>5825</v>
      </c>
      <c r="D4368">
        <v>8.6003000000000002E-4</v>
      </c>
      <c r="E4368">
        <v>7.6</v>
      </c>
    </row>
    <row r="4369" spans="1:5" x14ac:dyDescent="0.25">
      <c r="A4369" s="21">
        <v>4385</v>
      </c>
      <c r="B4369" t="s">
        <v>5818</v>
      </c>
      <c r="C4369" t="s">
        <v>5819</v>
      </c>
      <c r="D4369">
        <v>4.1563E-4</v>
      </c>
      <c r="E4369">
        <v>-24.1</v>
      </c>
    </row>
    <row r="4370" spans="1:5" x14ac:dyDescent="0.25">
      <c r="A4370" s="21">
        <v>4386</v>
      </c>
      <c r="B4370" t="s">
        <v>5813</v>
      </c>
      <c r="C4370" t="s">
        <v>5814</v>
      </c>
      <c r="D4370">
        <v>1.1739999999999999E-5</v>
      </c>
      <c r="E4370">
        <v>0.1</v>
      </c>
    </row>
    <row r="4371" spans="1:5" x14ac:dyDescent="0.25">
      <c r="A4371" s="21">
        <v>4387</v>
      </c>
      <c r="B4371" t="s">
        <v>5811</v>
      </c>
      <c r="C4371" t="s">
        <v>5812</v>
      </c>
      <c r="D4371">
        <v>6.3582570000000005E-2</v>
      </c>
      <c r="E4371">
        <v>-3.5</v>
      </c>
    </row>
    <row r="4372" spans="1:5" x14ac:dyDescent="0.25">
      <c r="A4372" s="21">
        <v>4388</v>
      </c>
      <c r="B4372" t="s">
        <v>5684</v>
      </c>
      <c r="C4372" t="s">
        <v>1514</v>
      </c>
      <c r="D4372">
        <v>3.356634E-2</v>
      </c>
      <c r="E4372">
        <v>7.7</v>
      </c>
    </row>
    <row r="4373" spans="1:5" x14ac:dyDescent="0.25">
      <c r="A4373" s="21">
        <v>4389</v>
      </c>
      <c r="B4373" t="s">
        <v>5680</v>
      </c>
      <c r="C4373" t="s">
        <v>5681</v>
      </c>
      <c r="D4373">
        <v>0.188443</v>
      </c>
      <c r="E4373">
        <v>0</v>
      </c>
    </row>
    <row r="4374" spans="1:5" x14ac:dyDescent="0.25">
      <c r="A4374" s="21">
        <v>4390</v>
      </c>
      <c r="B4374" t="s">
        <v>5674</v>
      </c>
      <c r="C4374" t="s">
        <v>5675</v>
      </c>
      <c r="D4374">
        <v>3.4109700000000001E-3</v>
      </c>
      <c r="E4374">
        <v>1</v>
      </c>
    </row>
    <row r="4375" spans="1:5" x14ac:dyDescent="0.25">
      <c r="A4375" s="21">
        <v>4391</v>
      </c>
      <c r="B4375" t="s">
        <v>5672</v>
      </c>
      <c r="C4375" t="s">
        <v>5673</v>
      </c>
      <c r="D4375">
        <v>5.7337999999999996E-4</v>
      </c>
      <c r="E4375">
        <v>0</v>
      </c>
    </row>
    <row r="4376" spans="1:5" x14ac:dyDescent="0.25">
      <c r="A4376" s="21">
        <v>4392</v>
      </c>
      <c r="B4376" t="s">
        <v>5671</v>
      </c>
      <c r="C4376" t="s">
        <v>2119</v>
      </c>
      <c r="D4376">
        <v>0.322376</v>
      </c>
      <c r="E4376">
        <v>0.8</v>
      </c>
    </row>
    <row r="4377" spans="1:5" x14ac:dyDescent="0.25">
      <c r="A4377" s="21">
        <v>4393</v>
      </c>
      <c r="B4377" t="s">
        <v>5669</v>
      </c>
      <c r="C4377" t="s">
        <v>5670</v>
      </c>
      <c r="D4377">
        <v>8.3135399999999995E-3</v>
      </c>
      <c r="E4377">
        <v>0</v>
      </c>
    </row>
    <row r="4378" spans="1:5" x14ac:dyDescent="0.25">
      <c r="A4378" s="21">
        <v>4394</v>
      </c>
      <c r="B4378" t="s">
        <v>5668</v>
      </c>
      <c r="C4378" t="s">
        <v>135</v>
      </c>
      <c r="D4378">
        <v>4.5970400000000002E-3</v>
      </c>
      <c r="E4378">
        <v>-6.1</v>
      </c>
    </row>
    <row r="4379" spans="1:5" x14ac:dyDescent="0.25">
      <c r="A4379" s="21">
        <v>4395</v>
      </c>
      <c r="B4379" t="s">
        <v>5666</v>
      </c>
      <c r="C4379" t="s">
        <v>5667</v>
      </c>
      <c r="D4379">
        <v>5.5588999999999996E-4</v>
      </c>
      <c r="E4379">
        <v>0</v>
      </c>
    </row>
    <row r="4380" spans="1:5" x14ac:dyDescent="0.25">
      <c r="A4380" s="21">
        <v>4396</v>
      </c>
      <c r="B4380" t="s">
        <v>5662</v>
      </c>
      <c r="C4380" t="s">
        <v>5663</v>
      </c>
      <c r="D4380">
        <v>3.025802E-2</v>
      </c>
      <c r="E4380">
        <v>-6.4</v>
      </c>
    </row>
    <row r="4381" spans="1:5" x14ac:dyDescent="0.25">
      <c r="A4381" s="21">
        <v>4397</v>
      </c>
      <c r="B4381" t="s">
        <v>5660</v>
      </c>
      <c r="C4381" t="s">
        <v>5661</v>
      </c>
      <c r="D4381">
        <v>4.62</v>
      </c>
      <c r="E4381">
        <v>2.7</v>
      </c>
    </row>
    <row r="4382" spans="1:5" x14ac:dyDescent="0.25">
      <c r="A4382" s="21">
        <v>4398</v>
      </c>
      <c r="B4382" t="s">
        <v>5658</v>
      </c>
      <c r="C4382" t="s">
        <v>5659</v>
      </c>
      <c r="D4382">
        <v>2.2344399999999999E-3</v>
      </c>
      <c r="E4382">
        <v>0</v>
      </c>
    </row>
    <row r="4383" spans="1:5" x14ac:dyDescent="0.25">
      <c r="A4383" s="21">
        <v>4399</v>
      </c>
      <c r="B4383" t="s">
        <v>5654</v>
      </c>
      <c r="C4383" t="s">
        <v>5655</v>
      </c>
      <c r="D4383">
        <v>1.1594E-4</v>
      </c>
      <c r="E4383">
        <v>-99</v>
      </c>
    </row>
    <row r="4384" spans="1:5" x14ac:dyDescent="0.25">
      <c r="A4384" s="21">
        <v>4400</v>
      </c>
      <c r="B4384" t="s">
        <v>5652</v>
      </c>
      <c r="C4384" t="s">
        <v>5653</v>
      </c>
      <c r="D4384">
        <v>0.14765900000000001</v>
      </c>
      <c r="E4384">
        <v>-16.600000000000001</v>
      </c>
    </row>
    <row r="4385" spans="1:5" x14ac:dyDescent="0.25">
      <c r="A4385" s="21">
        <v>4401</v>
      </c>
      <c r="B4385" t="s">
        <v>5638</v>
      </c>
      <c r="C4385" t="s">
        <v>5639</v>
      </c>
      <c r="D4385">
        <v>9.2935999999999995E-4</v>
      </c>
      <c r="E4385">
        <v>0.9</v>
      </c>
    </row>
    <row r="4386" spans="1:5" x14ac:dyDescent="0.25">
      <c r="A4386" s="21">
        <v>4402</v>
      </c>
      <c r="B4386" t="s">
        <v>5636</v>
      </c>
      <c r="C4386" t="s">
        <v>5637</v>
      </c>
      <c r="D4386">
        <v>1.872E-5</v>
      </c>
      <c r="E4386">
        <v>0</v>
      </c>
    </row>
    <row r="4387" spans="1:5" x14ac:dyDescent="0.25">
      <c r="A4387" s="21">
        <v>4403</v>
      </c>
      <c r="B4387" t="s">
        <v>5634</v>
      </c>
      <c r="C4387" t="s">
        <v>5635</v>
      </c>
      <c r="D4387">
        <v>5.8737000000000004E-4</v>
      </c>
      <c r="E4387">
        <v>-0.3</v>
      </c>
    </row>
    <row r="4388" spans="1:5" x14ac:dyDescent="0.25">
      <c r="A4388" s="21">
        <v>4404</v>
      </c>
      <c r="B4388" t="s">
        <v>5632</v>
      </c>
      <c r="C4388" t="s">
        <v>5633</v>
      </c>
      <c r="D4388">
        <v>1.388912E-2</v>
      </c>
      <c r="E4388">
        <v>-2.5</v>
      </c>
    </row>
    <row r="4389" spans="1:5" x14ac:dyDescent="0.25">
      <c r="A4389" s="21">
        <v>4405</v>
      </c>
      <c r="B4389" t="s">
        <v>5630</v>
      </c>
      <c r="C4389" t="s">
        <v>5631</v>
      </c>
      <c r="D4389">
        <v>2.67</v>
      </c>
      <c r="E4389">
        <v>-14.2</v>
      </c>
    </row>
    <row r="4390" spans="1:5" x14ac:dyDescent="0.25">
      <c r="A4390" s="21">
        <v>4406</v>
      </c>
      <c r="B4390" t="s">
        <v>5628</v>
      </c>
      <c r="C4390" t="s">
        <v>5629</v>
      </c>
      <c r="D4390">
        <v>57485</v>
      </c>
      <c r="E4390">
        <v>-1.9</v>
      </c>
    </row>
    <row r="4391" spans="1:5" x14ac:dyDescent="0.25">
      <c r="A4391" s="21">
        <v>4407</v>
      </c>
      <c r="B4391" t="s">
        <v>5626</v>
      </c>
      <c r="C4391" t="s">
        <v>5627</v>
      </c>
      <c r="D4391">
        <v>1.7759999999999999E-5</v>
      </c>
      <c r="E4391">
        <v>0</v>
      </c>
    </row>
    <row r="4392" spans="1:5" x14ac:dyDescent="0.25">
      <c r="A4392" s="21">
        <v>4408</v>
      </c>
      <c r="B4392" t="s">
        <v>5624</v>
      </c>
      <c r="C4392" t="s">
        <v>5625</v>
      </c>
      <c r="D4392">
        <v>3.4505000000000001E-4</v>
      </c>
      <c r="E4392">
        <v>-37.9</v>
      </c>
    </row>
    <row r="4393" spans="1:5" x14ac:dyDescent="0.25">
      <c r="A4393" s="21">
        <v>4409</v>
      </c>
      <c r="B4393" t="s">
        <v>5623</v>
      </c>
      <c r="C4393" t="s">
        <v>5623</v>
      </c>
      <c r="D4393">
        <v>2.61693E-3</v>
      </c>
      <c r="E4393">
        <v>9.4</v>
      </c>
    </row>
    <row r="4394" spans="1:5" x14ac:dyDescent="0.25">
      <c r="A4394" s="21">
        <v>4410</v>
      </c>
      <c r="B4394" t="s">
        <v>5621</v>
      </c>
      <c r="C4394" t="s">
        <v>5622</v>
      </c>
      <c r="D4394">
        <v>3.098478E-2</v>
      </c>
      <c r="E4394">
        <v>-6</v>
      </c>
    </row>
    <row r="4395" spans="1:5" x14ac:dyDescent="0.25">
      <c r="A4395" s="21">
        <v>4411</v>
      </c>
      <c r="B4395" t="s">
        <v>5617</v>
      </c>
      <c r="C4395" t="s">
        <v>5618</v>
      </c>
      <c r="D4395">
        <v>2.5784339999999999E-2</v>
      </c>
      <c r="E4395">
        <v>18.3</v>
      </c>
    </row>
    <row r="4396" spans="1:5" x14ac:dyDescent="0.25">
      <c r="A4396" s="21">
        <v>4412</v>
      </c>
      <c r="B4396" t="s">
        <v>5615</v>
      </c>
      <c r="C4396" t="s">
        <v>5616</v>
      </c>
      <c r="D4396">
        <v>6.9982359999999993E-2</v>
      </c>
      <c r="E4396">
        <v>-11.8</v>
      </c>
    </row>
    <row r="4397" spans="1:5" x14ac:dyDescent="0.25">
      <c r="A4397" s="21">
        <v>4413</v>
      </c>
      <c r="B4397" t="s">
        <v>5612</v>
      </c>
      <c r="C4397" t="s">
        <v>5613</v>
      </c>
      <c r="D4397">
        <v>7.3030999999999997E-4</v>
      </c>
      <c r="E4397">
        <v>-3.7</v>
      </c>
    </row>
    <row r="4398" spans="1:5" x14ac:dyDescent="0.25">
      <c r="A4398" s="21">
        <v>4414</v>
      </c>
      <c r="B4398" t="s">
        <v>5610</v>
      </c>
      <c r="C4398" t="s">
        <v>5611</v>
      </c>
      <c r="D4398">
        <v>1.7</v>
      </c>
      <c r="E4398">
        <v>20608.2</v>
      </c>
    </row>
    <row r="4399" spans="1:5" x14ac:dyDescent="0.25">
      <c r="A4399" s="21">
        <v>4415</v>
      </c>
      <c r="B4399" t="s">
        <v>5600</v>
      </c>
      <c r="C4399" t="s">
        <v>5601</v>
      </c>
      <c r="D4399">
        <v>4.3016000000000002E-4</v>
      </c>
      <c r="E4399">
        <v>0</v>
      </c>
    </row>
    <row r="4400" spans="1:5" x14ac:dyDescent="0.25">
      <c r="A4400" s="21">
        <v>4416</v>
      </c>
      <c r="B4400" t="s">
        <v>5598</v>
      </c>
      <c r="C4400" t="s">
        <v>5599</v>
      </c>
      <c r="D4400">
        <v>3.8954200000000001E-3</v>
      </c>
      <c r="E4400">
        <v>0</v>
      </c>
    </row>
    <row r="4401" spans="1:5" x14ac:dyDescent="0.25">
      <c r="A4401" s="21">
        <v>4417</v>
      </c>
      <c r="B4401" t="s">
        <v>5596</v>
      </c>
      <c r="C4401" t="s">
        <v>5597</v>
      </c>
      <c r="D4401">
        <v>0.12718699999999999</v>
      </c>
      <c r="E4401">
        <v>0</v>
      </c>
    </row>
    <row r="4402" spans="1:5" x14ac:dyDescent="0.25">
      <c r="A4402" s="21">
        <v>4418</v>
      </c>
      <c r="B4402" t="s">
        <v>5593</v>
      </c>
      <c r="C4402" t="s">
        <v>5594</v>
      </c>
      <c r="D4402">
        <v>9.5632500000000006E-3</v>
      </c>
      <c r="E4402">
        <v>-7.6</v>
      </c>
    </row>
    <row r="4403" spans="1:5" x14ac:dyDescent="0.25">
      <c r="A4403" s="21">
        <v>4419</v>
      </c>
      <c r="B4403" t="s">
        <v>5591</v>
      </c>
      <c r="C4403" t="s">
        <v>5592</v>
      </c>
      <c r="D4403">
        <v>3.6529999999999998E-5</v>
      </c>
      <c r="E4403">
        <v>0</v>
      </c>
    </row>
    <row r="4404" spans="1:5" x14ac:dyDescent="0.25">
      <c r="A4404" s="21">
        <v>4420</v>
      </c>
      <c r="B4404" t="s">
        <v>5587</v>
      </c>
      <c r="C4404" t="s">
        <v>5588</v>
      </c>
      <c r="D4404">
        <v>0.10253900000000001</v>
      </c>
      <c r="E4404">
        <v>-2.2000000000000002</v>
      </c>
    </row>
    <row r="4405" spans="1:5" x14ac:dyDescent="0.25">
      <c r="A4405" s="21">
        <v>4421</v>
      </c>
      <c r="B4405" t="s">
        <v>5581</v>
      </c>
      <c r="C4405" t="s">
        <v>5582</v>
      </c>
      <c r="D4405">
        <v>9.44388E-3</v>
      </c>
      <c r="E4405">
        <v>0</v>
      </c>
    </row>
    <row r="4406" spans="1:5" x14ac:dyDescent="0.25">
      <c r="A4406" s="21">
        <v>4422</v>
      </c>
      <c r="B4406" t="s">
        <v>5578</v>
      </c>
      <c r="C4406" t="s">
        <v>5579</v>
      </c>
      <c r="D4406">
        <v>3.6899999999999998E-6</v>
      </c>
      <c r="E4406">
        <v>0</v>
      </c>
    </row>
    <row r="4407" spans="1:5" x14ac:dyDescent="0.25">
      <c r="A4407" s="21">
        <v>4423</v>
      </c>
      <c r="B4407" t="s">
        <v>5577</v>
      </c>
      <c r="C4407" t="s">
        <v>5577</v>
      </c>
      <c r="D4407">
        <v>2.3183450000000001E-2</v>
      </c>
      <c r="E4407">
        <v>0.2</v>
      </c>
    </row>
    <row r="4408" spans="1:5" x14ac:dyDescent="0.25">
      <c r="A4408" s="21">
        <v>4424</v>
      </c>
      <c r="B4408" t="s">
        <v>5572</v>
      </c>
      <c r="C4408" t="s">
        <v>5573</v>
      </c>
      <c r="D4408">
        <v>5.9006E-4</v>
      </c>
      <c r="E4408">
        <v>0</v>
      </c>
    </row>
    <row r="4409" spans="1:5" x14ac:dyDescent="0.25">
      <c r="A4409" s="21">
        <v>4425</v>
      </c>
      <c r="B4409" t="s">
        <v>5568</v>
      </c>
      <c r="C4409" t="s">
        <v>5569</v>
      </c>
      <c r="D4409">
        <v>0.39264300000000002</v>
      </c>
      <c r="E4409">
        <v>0</v>
      </c>
    </row>
    <row r="4410" spans="1:5" x14ac:dyDescent="0.25">
      <c r="A4410" s="21">
        <v>4426</v>
      </c>
      <c r="B4410" t="s">
        <v>5566</v>
      </c>
      <c r="C4410" t="s">
        <v>5567</v>
      </c>
      <c r="D4410">
        <v>1.32142E-3</v>
      </c>
      <c r="E4410">
        <v>-44.6</v>
      </c>
    </row>
    <row r="4411" spans="1:5" x14ac:dyDescent="0.25">
      <c r="A4411" s="21">
        <v>4427</v>
      </c>
      <c r="B4411" t="s">
        <v>5560</v>
      </c>
      <c r="C4411" t="s">
        <v>5560</v>
      </c>
      <c r="D4411">
        <v>4.1608470000000002E-2</v>
      </c>
      <c r="E4411">
        <v>71</v>
      </c>
    </row>
    <row r="4412" spans="1:5" x14ac:dyDescent="0.25">
      <c r="A4412" s="21">
        <v>4428</v>
      </c>
      <c r="B4412" t="s">
        <v>5558</v>
      </c>
      <c r="C4412" t="s">
        <v>5559</v>
      </c>
      <c r="D4412">
        <v>1.5885199999999999E-3</v>
      </c>
      <c r="E4412">
        <v>0</v>
      </c>
    </row>
    <row r="4413" spans="1:5" x14ac:dyDescent="0.25">
      <c r="A4413" s="21">
        <v>4429</v>
      </c>
      <c r="B4413" t="s">
        <v>5554</v>
      </c>
      <c r="C4413" t="s">
        <v>5555</v>
      </c>
      <c r="D4413">
        <v>1.1238E-4</v>
      </c>
      <c r="E4413">
        <v>9.1</v>
      </c>
    </row>
    <row r="4414" spans="1:5" x14ac:dyDescent="0.25">
      <c r="A4414" s="21">
        <v>4430</v>
      </c>
      <c r="B4414" t="s">
        <v>5552</v>
      </c>
      <c r="C4414" t="s">
        <v>5553</v>
      </c>
      <c r="D4414">
        <v>2.65928E-3</v>
      </c>
      <c r="E4414">
        <v>79.2</v>
      </c>
    </row>
    <row r="4415" spans="1:5" x14ac:dyDescent="0.25">
      <c r="A4415" s="21">
        <v>4431</v>
      </c>
      <c r="B4415" t="s">
        <v>5551</v>
      </c>
      <c r="C4415" t="s">
        <v>2661</v>
      </c>
      <c r="D4415">
        <v>1.1809780000000001E-2</v>
      </c>
      <c r="E4415">
        <v>56.8</v>
      </c>
    </row>
    <row r="4416" spans="1:5" x14ac:dyDescent="0.25">
      <c r="A4416" s="21">
        <v>4432</v>
      </c>
      <c r="B4416" t="s">
        <v>5550</v>
      </c>
      <c r="C4416" t="s">
        <v>5550</v>
      </c>
      <c r="D4416">
        <v>1.44</v>
      </c>
      <c r="E4416">
        <v>1.1000000000000001</v>
      </c>
    </row>
    <row r="4417" spans="1:5" x14ac:dyDescent="0.25">
      <c r="A4417" s="21">
        <v>4433</v>
      </c>
      <c r="B4417" t="s">
        <v>5548</v>
      </c>
      <c r="C4417" t="s">
        <v>5549</v>
      </c>
      <c r="D4417">
        <v>4.0649989999999997E-2</v>
      </c>
      <c r="E4417">
        <v>0</v>
      </c>
    </row>
    <row r="4418" spans="1:5" x14ac:dyDescent="0.25">
      <c r="A4418" s="21">
        <v>4434</v>
      </c>
      <c r="B4418" t="s">
        <v>5546</v>
      </c>
      <c r="C4418" t="s">
        <v>5547</v>
      </c>
      <c r="D4418">
        <v>6.0000000000000002E-6</v>
      </c>
      <c r="E4418">
        <v>-2.7</v>
      </c>
    </row>
    <row r="4419" spans="1:5" x14ac:dyDescent="0.25">
      <c r="A4419" s="21">
        <v>4435</v>
      </c>
      <c r="B4419" t="s">
        <v>5544</v>
      </c>
      <c r="C4419" t="s">
        <v>5545</v>
      </c>
      <c r="D4419">
        <v>2.563E-5</v>
      </c>
      <c r="E4419">
        <v>0</v>
      </c>
    </row>
    <row r="4420" spans="1:5" x14ac:dyDescent="0.25">
      <c r="A4420" s="21">
        <v>4436</v>
      </c>
      <c r="B4420" t="s">
        <v>5543</v>
      </c>
      <c r="C4420" t="s">
        <v>1863</v>
      </c>
      <c r="D4420">
        <v>1.0329999999999999E-5</v>
      </c>
      <c r="E4420">
        <v>-25.1</v>
      </c>
    </row>
    <row r="4421" spans="1:5" x14ac:dyDescent="0.25">
      <c r="A4421" s="21">
        <v>4437</v>
      </c>
      <c r="B4421" t="s">
        <v>5541</v>
      </c>
      <c r="C4421" t="s">
        <v>5542</v>
      </c>
      <c r="D4421">
        <v>0.15314800000000001</v>
      </c>
      <c r="E4421">
        <v>-7.6</v>
      </c>
    </row>
    <row r="4422" spans="1:5" x14ac:dyDescent="0.25">
      <c r="A4422" s="21">
        <v>4438</v>
      </c>
      <c r="B4422" t="s">
        <v>5539</v>
      </c>
      <c r="C4422" t="s">
        <v>5540</v>
      </c>
      <c r="D4422">
        <v>7.2453000000000003E-4</v>
      </c>
      <c r="E4422">
        <v>91.4</v>
      </c>
    </row>
    <row r="4423" spans="1:5" x14ac:dyDescent="0.25">
      <c r="A4423" s="21">
        <v>4439</v>
      </c>
      <c r="B4423" t="s">
        <v>5537</v>
      </c>
      <c r="C4423" t="s">
        <v>5538</v>
      </c>
      <c r="D4423">
        <v>1.424712E-2</v>
      </c>
      <c r="E4423">
        <v>0</v>
      </c>
    </row>
    <row r="4424" spans="1:5" x14ac:dyDescent="0.25">
      <c r="A4424" s="21">
        <v>4440</v>
      </c>
      <c r="B4424" t="s">
        <v>5535</v>
      </c>
      <c r="C4424" t="s">
        <v>5536</v>
      </c>
      <c r="D4424">
        <v>5.0343799999999998E-3</v>
      </c>
      <c r="E4424">
        <v>1.8</v>
      </c>
    </row>
    <row r="4425" spans="1:5" x14ac:dyDescent="0.25">
      <c r="A4425" s="21">
        <v>4441</v>
      </c>
      <c r="B4425" t="s">
        <v>5533</v>
      </c>
      <c r="C4425" t="s">
        <v>5534</v>
      </c>
      <c r="D4425">
        <v>4.93722E-3</v>
      </c>
      <c r="E4425">
        <v>0.6</v>
      </c>
    </row>
    <row r="4426" spans="1:5" x14ac:dyDescent="0.25">
      <c r="A4426" s="21">
        <v>4442</v>
      </c>
      <c r="B4426" t="s">
        <v>5531</v>
      </c>
      <c r="C4426" t="s">
        <v>5532</v>
      </c>
      <c r="D4426">
        <v>7.7589859999999997E-2</v>
      </c>
      <c r="E4426">
        <v>11.1</v>
      </c>
    </row>
    <row r="4427" spans="1:5" x14ac:dyDescent="0.25">
      <c r="A4427" s="21">
        <v>4443</v>
      </c>
      <c r="B4427" t="s">
        <v>5529</v>
      </c>
      <c r="C4427" t="s">
        <v>5530</v>
      </c>
      <c r="D4427">
        <v>5.3889699999999999E-3</v>
      </c>
      <c r="E4427">
        <v>0</v>
      </c>
    </row>
    <row r="4428" spans="1:5" x14ac:dyDescent="0.25">
      <c r="A4428" s="21">
        <v>4444</v>
      </c>
      <c r="B4428" t="s">
        <v>5527</v>
      </c>
      <c r="C4428" t="s">
        <v>5528</v>
      </c>
      <c r="D4428">
        <v>5.8332000000000002E-4</v>
      </c>
      <c r="E4428">
        <v>0</v>
      </c>
    </row>
    <row r="4429" spans="1:5" x14ac:dyDescent="0.25">
      <c r="A4429" s="21">
        <v>4445</v>
      </c>
      <c r="B4429" t="s">
        <v>5525</v>
      </c>
      <c r="C4429" t="s">
        <v>5526</v>
      </c>
      <c r="D4429">
        <v>1.941959E-2</v>
      </c>
      <c r="E4429">
        <v>0.2</v>
      </c>
    </row>
    <row r="4430" spans="1:5" x14ac:dyDescent="0.25">
      <c r="A4430" s="21">
        <v>4446</v>
      </c>
      <c r="B4430" t="s">
        <v>5518</v>
      </c>
      <c r="C4430" t="s">
        <v>5519</v>
      </c>
      <c r="D4430">
        <v>0.19814599999999999</v>
      </c>
      <c r="E4430">
        <v>18.2</v>
      </c>
    </row>
    <row r="4431" spans="1:5" x14ac:dyDescent="0.25">
      <c r="A4431" s="21">
        <v>4447</v>
      </c>
      <c r="B4431" t="s">
        <v>5516</v>
      </c>
      <c r="C4431" t="s">
        <v>5517</v>
      </c>
      <c r="D4431">
        <v>1.9463E-4</v>
      </c>
      <c r="E4431">
        <v>15.6</v>
      </c>
    </row>
    <row r="4432" spans="1:5" x14ac:dyDescent="0.25">
      <c r="A4432" s="21">
        <v>4448</v>
      </c>
      <c r="B4432" t="s">
        <v>5514</v>
      </c>
      <c r="C4432" t="s">
        <v>5515</v>
      </c>
      <c r="D4432">
        <v>25.21</v>
      </c>
      <c r="E4432">
        <v>0</v>
      </c>
    </row>
    <row r="4433" spans="1:5" x14ac:dyDescent="0.25">
      <c r="A4433" s="21">
        <v>4449</v>
      </c>
      <c r="B4433" t="s">
        <v>5510</v>
      </c>
      <c r="C4433" t="s">
        <v>5511</v>
      </c>
      <c r="D4433">
        <v>1.0898E-4</v>
      </c>
      <c r="E4433">
        <v>0</v>
      </c>
    </row>
    <row r="4434" spans="1:5" x14ac:dyDescent="0.25">
      <c r="A4434" s="21">
        <v>4450</v>
      </c>
      <c r="B4434" t="s">
        <v>5506</v>
      </c>
      <c r="C4434" t="s">
        <v>5507</v>
      </c>
      <c r="D4434">
        <v>3.5195600000000001E-3</v>
      </c>
      <c r="E4434">
        <v>19.8</v>
      </c>
    </row>
    <row r="4435" spans="1:5" x14ac:dyDescent="0.25">
      <c r="A4435" s="21">
        <v>4451</v>
      </c>
      <c r="B4435" t="s">
        <v>327</v>
      </c>
      <c r="C4435" t="s">
        <v>327</v>
      </c>
      <c r="D4435">
        <v>6.9374700000000003E-3</v>
      </c>
      <c r="E4435">
        <v>6.7</v>
      </c>
    </row>
    <row r="4436" spans="1:5" x14ac:dyDescent="0.25">
      <c r="A4436" s="21">
        <v>4452</v>
      </c>
      <c r="B4436" t="s">
        <v>5500</v>
      </c>
      <c r="C4436" t="s">
        <v>5501</v>
      </c>
      <c r="D4436">
        <v>1.57</v>
      </c>
      <c r="E4436">
        <v>0</v>
      </c>
    </row>
    <row r="4437" spans="1:5" x14ac:dyDescent="0.25">
      <c r="A4437" s="21">
        <v>4453</v>
      </c>
      <c r="B4437" t="s">
        <v>5498</v>
      </c>
      <c r="C4437" t="s">
        <v>5499</v>
      </c>
      <c r="D4437">
        <v>4.7677E-4</v>
      </c>
      <c r="E4437">
        <v>0</v>
      </c>
    </row>
    <row r="4438" spans="1:5" x14ac:dyDescent="0.25">
      <c r="A4438" s="21">
        <v>4454</v>
      </c>
      <c r="B4438" t="s">
        <v>5496</v>
      </c>
      <c r="C4438" t="s">
        <v>5497</v>
      </c>
      <c r="D4438">
        <v>2.3135000000000001E-4</v>
      </c>
      <c r="E4438">
        <v>5.2</v>
      </c>
    </row>
    <row r="4439" spans="1:5" x14ac:dyDescent="0.25">
      <c r="A4439" s="21">
        <v>4455</v>
      </c>
      <c r="B4439" t="s">
        <v>5494</v>
      </c>
      <c r="C4439" t="s">
        <v>5495</v>
      </c>
      <c r="D4439">
        <v>6.6470639999999998E-2</v>
      </c>
      <c r="E4439">
        <v>-1.5</v>
      </c>
    </row>
    <row r="4440" spans="1:5" x14ac:dyDescent="0.25">
      <c r="A4440" s="21">
        <v>4456</v>
      </c>
      <c r="B4440" t="s">
        <v>5492</v>
      </c>
      <c r="C4440" t="s">
        <v>5493</v>
      </c>
      <c r="D4440">
        <v>6.8300000000000007E-5</v>
      </c>
      <c r="E4440">
        <v>0</v>
      </c>
    </row>
    <row r="4441" spans="1:5" x14ac:dyDescent="0.25">
      <c r="A4441" s="21">
        <v>4457</v>
      </c>
      <c r="B4441" t="s">
        <v>5490</v>
      </c>
      <c r="C4441" t="s">
        <v>5491</v>
      </c>
      <c r="D4441">
        <v>1.434708E-2</v>
      </c>
      <c r="E4441">
        <v>-1.9</v>
      </c>
    </row>
    <row r="4442" spans="1:5" x14ac:dyDescent="0.25">
      <c r="A4442" s="21">
        <v>4458</v>
      </c>
      <c r="B4442" t="s">
        <v>5484</v>
      </c>
      <c r="C4442" t="s">
        <v>5485</v>
      </c>
      <c r="D4442">
        <v>1.8859999999999999E-5</v>
      </c>
      <c r="E4442">
        <v>0</v>
      </c>
    </row>
    <row r="4443" spans="1:5" x14ac:dyDescent="0.25">
      <c r="A4443" s="21">
        <v>4459</v>
      </c>
      <c r="B4443" t="s">
        <v>5482</v>
      </c>
      <c r="C4443" t="s">
        <v>5483</v>
      </c>
      <c r="D4443">
        <v>1.0454400000000001E-2</v>
      </c>
      <c r="E4443">
        <v>-9.9</v>
      </c>
    </row>
    <row r="4444" spans="1:5" x14ac:dyDescent="0.25">
      <c r="A4444" s="21">
        <v>4460</v>
      </c>
      <c r="B4444" t="s">
        <v>5480</v>
      </c>
      <c r="C4444" t="s">
        <v>5481</v>
      </c>
      <c r="D4444">
        <v>0.16609299999999999</v>
      </c>
      <c r="E4444">
        <v>498.7</v>
      </c>
    </row>
    <row r="4445" spans="1:5" x14ac:dyDescent="0.25">
      <c r="A4445" s="21">
        <v>4461</v>
      </c>
      <c r="B4445" t="s">
        <v>5476</v>
      </c>
      <c r="C4445" t="s">
        <v>5477</v>
      </c>
      <c r="D4445">
        <v>5.8799000000000004E-4</v>
      </c>
      <c r="E4445">
        <v>0</v>
      </c>
    </row>
    <row r="4446" spans="1:5" x14ac:dyDescent="0.25">
      <c r="A4446" s="21">
        <v>4462</v>
      </c>
      <c r="B4446" t="s">
        <v>5474</v>
      </c>
      <c r="C4446" t="s">
        <v>5475</v>
      </c>
      <c r="D4446">
        <v>4.2946999999999999E-4</v>
      </c>
      <c r="E4446">
        <v>9.1999999999999993</v>
      </c>
    </row>
    <row r="4447" spans="1:5" x14ac:dyDescent="0.25">
      <c r="A4447" s="21">
        <v>4463</v>
      </c>
      <c r="B4447" t="s">
        <v>5472</v>
      </c>
      <c r="C4447" t="s">
        <v>5473</v>
      </c>
      <c r="D4447">
        <v>7.51178E-3</v>
      </c>
      <c r="E4447">
        <v>-4.2</v>
      </c>
    </row>
    <row r="4448" spans="1:5" x14ac:dyDescent="0.25">
      <c r="A4448" s="21">
        <v>4464</v>
      </c>
      <c r="B4448" t="s">
        <v>5464</v>
      </c>
      <c r="C4448" t="s">
        <v>5464</v>
      </c>
      <c r="D4448">
        <v>1.67442E-3</v>
      </c>
      <c r="E4448">
        <v>-36.700000000000003</v>
      </c>
    </row>
    <row r="4449" spans="1:5" x14ac:dyDescent="0.25">
      <c r="A4449" s="21">
        <v>4465</v>
      </c>
      <c r="B4449" t="s">
        <v>5462</v>
      </c>
      <c r="C4449" t="s">
        <v>5463</v>
      </c>
      <c r="D4449">
        <v>2.75559E-3</v>
      </c>
      <c r="E4449">
        <v>27</v>
      </c>
    </row>
    <row r="4450" spans="1:5" x14ac:dyDescent="0.25">
      <c r="A4450" s="21">
        <v>4466</v>
      </c>
      <c r="B4450" t="s">
        <v>5460</v>
      </c>
      <c r="C4450" t="s">
        <v>5461</v>
      </c>
      <c r="D4450">
        <v>2.0820000000000001E-5</v>
      </c>
      <c r="E4450">
        <v>243.2</v>
      </c>
    </row>
    <row r="4451" spans="1:5" x14ac:dyDescent="0.25">
      <c r="A4451" s="21">
        <v>4467</v>
      </c>
      <c r="B4451" t="s">
        <v>5458</v>
      </c>
      <c r="C4451" t="s">
        <v>5459</v>
      </c>
      <c r="D4451">
        <v>1.7099999999999999E-5</v>
      </c>
      <c r="E4451">
        <v>0</v>
      </c>
    </row>
    <row r="4452" spans="1:5" x14ac:dyDescent="0.25">
      <c r="A4452" s="21">
        <v>4468</v>
      </c>
      <c r="B4452" t="s">
        <v>5454</v>
      </c>
      <c r="C4452" t="s">
        <v>5455</v>
      </c>
      <c r="D4452">
        <v>2.326377E-2</v>
      </c>
      <c r="E4452">
        <v>27.9</v>
      </c>
    </row>
    <row r="4453" spans="1:5" x14ac:dyDescent="0.25">
      <c r="A4453" s="21">
        <v>4469</v>
      </c>
      <c r="B4453" t="s">
        <v>5450</v>
      </c>
      <c r="C4453" t="s">
        <v>5451</v>
      </c>
      <c r="D4453">
        <v>1.466169E-2</v>
      </c>
      <c r="E4453">
        <v>0</v>
      </c>
    </row>
    <row r="4454" spans="1:5" x14ac:dyDescent="0.25">
      <c r="A4454" s="21">
        <v>4470</v>
      </c>
      <c r="B4454" t="s">
        <v>5447</v>
      </c>
      <c r="C4454" t="s">
        <v>4677</v>
      </c>
      <c r="D4454">
        <v>2.3461139999999998E-2</v>
      </c>
      <c r="E4454">
        <v>0</v>
      </c>
    </row>
    <row r="4455" spans="1:5" x14ac:dyDescent="0.25">
      <c r="A4455" s="21">
        <v>4471</v>
      </c>
      <c r="B4455" t="s">
        <v>5445</v>
      </c>
      <c r="C4455" t="s">
        <v>5446</v>
      </c>
      <c r="D4455">
        <v>3.52425E-3</v>
      </c>
      <c r="E4455">
        <v>0.2</v>
      </c>
    </row>
    <row r="4456" spans="1:5" x14ac:dyDescent="0.25">
      <c r="A4456" s="21">
        <v>4472</v>
      </c>
      <c r="B4456" t="s">
        <v>5443</v>
      </c>
      <c r="C4456" t="s">
        <v>5444</v>
      </c>
      <c r="D4456">
        <v>1.2360100000000001E-3</v>
      </c>
      <c r="E4456">
        <v>0</v>
      </c>
    </row>
    <row r="4457" spans="1:5" x14ac:dyDescent="0.25">
      <c r="A4457" s="21">
        <v>4473</v>
      </c>
      <c r="B4457" t="s">
        <v>5433</v>
      </c>
      <c r="C4457" t="s">
        <v>5434</v>
      </c>
      <c r="D4457">
        <v>2.3189399999999998E-3</v>
      </c>
      <c r="E4457">
        <v>0</v>
      </c>
    </row>
    <row r="4458" spans="1:5" x14ac:dyDescent="0.25">
      <c r="A4458" s="21">
        <v>4474</v>
      </c>
      <c r="B4458" t="s">
        <v>5426</v>
      </c>
      <c r="C4458" t="s">
        <v>5427</v>
      </c>
      <c r="D4458">
        <v>5.8781000000000003E-4</v>
      </c>
      <c r="E4458">
        <v>0</v>
      </c>
    </row>
    <row r="4459" spans="1:5" x14ac:dyDescent="0.25">
      <c r="A4459" s="21">
        <v>4475</v>
      </c>
      <c r="B4459" t="s">
        <v>5425</v>
      </c>
      <c r="C4459" t="s">
        <v>3978</v>
      </c>
      <c r="D4459">
        <v>5.1765000000000003E-4</v>
      </c>
      <c r="E4459">
        <v>0</v>
      </c>
    </row>
    <row r="4460" spans="1:5" x14ac:dyDescent="0.25">
      <c r="A4460" s="21">
        <v>4476</v>
      </c>
      <c r="B4460" t="s">
        <v>5423</v>
      </c>
      <c r="C4460" t="s">
        <v>1532</v>
      </c>
      <c r="D4460">
        <v>5.1100000000000002E-6</v>
      </c>
      <c r="E4460">
        <v>-13.6</v>
      </c>
    </row>
    <row r="4461" spans="1:5" x14ac:dyDescent="0.25">
      <c r="A4461" s="21">
        <v>4477</v>
      </c>
      <c r="B4461" t="s">
        <v>5419</v>
      </c>
      <c r="C4461" t="s">
        <v>5420</v>
      </c>
      <c r="D4461">
        <v>9.4E-7</v>
      </c>
      <c r="E4461">
        <v>14.1</v>
      </c>
    </row>
    <row r="4462" spans="1:5" x14ac:dyDescent="0.25">
      <c r="A4462" s="21">
        <v>4478</v>
      </c>
      <c r="B4462" t="s">
        <v>5417</v>
      </c>
      <c r="C4462" t="s">
        <v>5418</v>
      </c>
      <c r="D4462">
        <v>5.9049999999999999E-5</v>
      </c>
      <c r="E4462">
        <v>0</v>
      </c>
    </row>
    <row r="4463" spans="1:5" x14ac:dyDescent="0.25">
      <c r="A4463" s="21">
        <v>4479</v>
      </c>
      <c r="B4463" t="s">
        <v>5413</v>
      </c>
      <c r="C4463" t="s">
        <v>5414</v>
      </c>
      <c r="D4463">
        <v>1.1729399999999999E-3</v>
      </c>
      <c r="E4463">
        <v>100</v>
      </c>
    </row>
    <row r="4464" spans="1:5" x14ac:dyDescent="0.25">
      <c r="A4464" s="21">
        <v>4480</v>
      </c>
      <c r="B4464" t="s">
        <v>5411</v>
      </c>
      <c r="C4464" t="s">
        <v>5412</v>
      </c>
      <c r="D4464">
        <v>1.1432199999999999E-3</v>
      </c>
      <c r="E4464">
        <v>3.4</v>
      </c>
    </row>
    <row r="4465" spans="1:5" x14ac:dyDescent="0.25">
      <c r="A4465" s="21">
        <v>4481</v>
      </c>
      <c r="B4465" t="s">
        <v>5404</v>
      </c>
      <c r="C4465" t="s">
        <v>5405</v>
      </c>
      <c r="D4465">
        <v>1.1966699999999999E-3</v>
      </c>
      <c r="E4465">
        <v>-0.8</v>
      </c>
    </row>
    <row r="4466" spans="1:5" x14ac:dyDescent="0.25">
      <c r="A4466" s="21">
        <v>4482</v>
      </c>
      <c r="B4466" t="s">
        <v>5402</v>
      </c>
      <c r="C4466" t="s">
        <v>5403</v>
      </c>
      <c r="D4466">
        <v>6.4935000000000004E-4</v>
      </c>
      <c r="E4466">
        <v>0</v>
      </c>
    </row>
    <row r="4467" spans="1:5" x14ac:dyDescent="0.25">
      <c r="A4467" s="21">
        <v>4483</v>
      </c>
      <c r="B4467" t="s">
        <v>5400</v>
      </c>
      <c r="C4467" t="s">
        <v>5401</v>
      </c>
      <c r="D4467">
        <v>7.6375499999999999E-3</v>
      </c>
      <c r="E4467">
        <v>0</v>
      </c>
    </row>
    <row r="4468" spans="1:5" x14ac:dyDescent="0.25">
      <c r="A4468" s="21">
        <v>4484</v>
      </c>
      <c r="B4468" t="s">
        <v>5396</v>
      </c>
      <c r="C4468" t="s">
        <v>5397</v>
      </c>
      <c r="D4468">
        <v>0.50159399999999998</v>
      </c>
      <c r="E4468">
        <v>3.2</v>
      </c>
    </row>
    <row r="4469" spans="1:5" x14ac:dyDescent="0.25">
      <c r="A4469" s="21">
        <v>4485</v>
      </c>
      <c r="B4469" t="s">
        <v>5394</v>
      </c>
      <c r="C4469" t="s">
        <v>5395</v>
      </c>
      <c r="D4469">
        <v>7.0157399999999995E-2</v>
      </c>
      <c r="E4469">
        <v>0</v>
      </c>
    </row>
    <row r="4470" spans="1:5" x14ac:dyDescent="0.25">
      <c r="A4470" s="21">
        <v>4486</v>
      </c>
      <c r="B4470" t="s">
        <v>5392</v>
      </c>
      <c r="C4470" t="s">
        <v>5393</v>
      </c>
      <c r="D4470">
        <v>1.7155E-4</v>
      </c>
      <c r="E4470">
        <v>0</v>
      </c>
    </row>
    <row r="4471" spans="1:5" x14ac:dyDescent="0.25">
      <c r="A4471" s="21">
        <v>4487</v>
      </c>
      <c r="B4471" t="s">
        <v>5390</v>
      </c>
      <c r="C4471" t="s">
        <v>5391</v>
      </c>
      <c r="D4471">
        <v>3.0438000000000002E-3</v>
      </c>
      <c r="E4471">
        <v>-0.3</v>
      </c>
    </row>
    <row r="4472" spans="1:5" x14ac:dyDescent="0.25">
      <c r="A4472" s="21">
        <v>4488</v>
      </c>
      <c r="B4472" t="s">
        <v>5388</v>
      </c>
      <c r="C4472" t="s">
        <v>5389</v>
      </c>
      <c r="D4472">
        <v>6.2039999999999996E-5</v>
      </c>
      <c r="E4472">
        <v>-16.2</v>
      </c>
    </row>
    <row r="4473" spans="1:5" x14ac:dyDescent="0.25">
      <c r="A4473" s="21">
        <v>4489</v>
      </c>
      <c r="B4473" t="s">
        <v>5387</v>
      </c>
      <c r="C4473" t="s">
        <v>822</v>
      </c>
      <c r="D4473">
        <v>8.2448000000000005E-4</v>
      </c>
      <c r="E4473">
        <v>-42.7</v>
      </c>
    </row>
    <row r="4474" spans="1:5" x14ac:dyDescent="0.25">
      <c r="A4474" s="21">
        <v>4490</v>
      </c>
      <c r="B4474" t="s">
        <v>5386</v>
      </c>
      <c r="C4474" t="s">
        <v>3235</v>
      </c>
      <c r="D4474">
        <v>1.1101E-4</v>
      </c>
      <c r="E4474">
        <v>0</v>
      </c>
    </row>
    <row r="4475" spans="1:5" x14ac:dyDescent="0.25">
      <c r="A4475" s="21">
        <v>4491</v>
      </c>
      <c r="B4475" t="s">
        <v>5384</v>
      </c>
      <c r="C4475" t="s">
        <v>5385</v>
      </c>
      <c r="D4475">
        <v>3.4339260000000003E-2</v>
      </c>
      <c r="E4475">
        <v>6.2</v>
      </c>
    </row>
    <row r="4476" spans="1:5" x14ac:dyDescent="0.25">
      <c r="A4476" s="21">
        <v>4492</v>
      </c>
      <c r="B4476" t="s">
        <v>5382</v>
      </c>
      <c r="C4476" t="s">
        <v>5383</v>
      </c>
      <c r="D4476">
        <v>5.2829029999999999E-2</v>
      </c>
      <c r="E4476">
        <v>-6.3</v>
      </c>
    </row>
    <row r="4477" spans="1:5" x14ac:dyDescent="0.25">
      <c r="A4477" s="21">
        <v>4493</v>
      </c>
      <c r="B4477" t="s">
        <v>5380</v>
      </c>
      <c r="C4477" t="s">
        <v>5381</v>
      </c>
      <c r="D4477">
        <v>2.965682E-2</v>
      </c>
      <c r="E4477">
        <v>-4.4000000000000004</v>
      </c>
    </row>
    <row r="4478" spans="1:5" x14ac:dyDescent="0.25">
      <c r="A4478" s="21">
        <v>4495</v>
      </c>
      <c r="B4478" t="s">
        <v>5370</v>
      </c>
      <c r="C4478" t="s">
        <v>5371</v>
      </c>
      <c r="D4478">
        <v>2.5474449999999999E-2</v>
      </c>
      <c r="E4478">
        <v>0.9</v>
      </c>
    </row>
    <row r="4479" spans="1:5" x14ac:dyDescent="0.25">
      <c r="A4479" s="21">
        <v>4496</v>
      </c>
      <c r="B4479" t="s">
        <v>5368</v>
      </c>
      <c r="C4479" t="s">
        <v>5369</v>
      </c>
      <c r="D4479">
        <v>3.8047999999999999E-4</v>
      </c>
      <c r="E4479">
        <v>8.1</v>
      </c>
    </row>
    <row r="4480" spans="1:5" x14ac:dyDescent="0.25">
      <c r="A4480" s="21">
        <v>4497</v>
      </c>
      <c r="B4480" t="s">
        <v>5362</v>
      </c>
      <c r="C4480" t="s">
        <v>5363</v>
      </c>
      <c r="D4480">
        <v>1.1821100000000001E-3</v>
      </c>
      <c r="E4480">
        <v>0</v>
      </c>
    </row>
    <row r="4481" spans="1:5" x14ac:dyDescent="0.25">
      <c r="A4481" s="21">
        <v>4498</v>
      </c>
      <c r="B4481" t="s">
        <v>5360</v>
      </c>
      <c r="C4481" t="s">
        <v>5361</v>
      </c>
      <c r="D4481">
        <v>1.8389999999999998E-5</v>
      </c>
      <c r="E4481">
        <v>17.399999999999999</v>
      </c>
    </row>
    <row r="4482" spans="1:5" x14ac:dyDescent="0.25">
      <c r="A4482" s="21">
        <v>4499</v>
      </c>
      <c r="B4482" t="s">
        <v>5359</v>
      </c>
      <c r="C4482" t="s">
        <v>5359</v>
      </c>
      <c r="D4482">
        <v>3.1659999999999998E-5</v>
      </c>
      <c r="E4482">
        <v>7</v>
      </c>
    </row>
    <row r="4483" spans="1:5" x14ac:dyDescent="0.25">
      <c r="A4483" s="21">
        <v>4500</v>
      </c>
      <c r="B4483" t="s">
        <v>5355</v>
      </c>
      <c r="C4483" t="s">
        <v>5356</v>
      </c>
      <c r="D4483">
        <v>2.1817940000000001E-2</v>
      </c>
      <c r="E4483">
        <v>2</v>
      </c>
    </row>
    <row r="4484" spans="1:5" x14ac:dyDescent="0.25">
      <c r="A4484" s="21">
        <v>4501</v>
      </c>
      <c r="B4484" t="s">
        <v>5352</v>
      </c>
      <c r="C4484" t="s">
        <v>2739</v>
      </c>
      <c r="D4484">
        <v>1.01</v>
      </c>
      <c r="E4484">
        <v>-0.7</v>
      </c>
    </row>
    <row r="4485" spans="1:5" x14ac:dyDescent="0.25">
      <c r="A4485" s="21">
        <v>4502</v>
      </c>
      <c r="B4485" t="s">
        <v>5344</v>
      </c>
      <c r="C4485" t="s">
        <v>5345</v>
      </c>
      <c r="D4485">
        <v>1.7256400000000001E-3</v>
      </c>
      <c r="E4485">
        <v>0</v>
      </c>
    </row>
    <row r="4486" spans="1:5" x14ac:dyDescent="0.25">
      <c r="A4486" s="21">
        <v>4503</v>
      </c>
      <c r="B4486" t="s">
        <v>5342</v>
      </c>
      <c r="C4486" t="s">
        <v>5343</v>
      </c>
      <c r="D4486">
        <v>2.7241370000000001E-2</v>
      </c>
      <c r="E4486">
        <v>0</v>
      </c>
    </row>
    <row r="4487" spans="1:5" x14ac:dyDescent="0.25">
      <c r="A4487" s="21">
        <v>4504</v>
      </c>
      <c r="B4487" t="s">
        <v>5338</v>
      </c>
      <c r="C4487" t="s">
        <v>5339</v>
      </c>
      <c r="D4487">
        <v>5.8669999999999999E-5</v>
      </c>
      <c r="E4487">
        <v>0</v>
      </c>
    </row>
    <row r="4488" spans="1:5" x14ac:dyDescent="0.25">
      <c r="A4488" s="21">
        <v>4505</v>
      </c>
      <c r="B4488" t="s">
        <v>5335</v>
      </c>
      <c r="C4488" t="s">
        <v>5336</v>
      </c>
      <c r="D4488">
        <v>1.6053300000000001E-3</v>
      </c>
      <c r="E4488">
        <v>0</v>
      </c>
    </row>
    <row r="4489" spans="1:5" x14ac:dyDescent="0.25">
      <c r="A4489" s="21">
        <v>4506</v>
      </c>
      <c r="B4489" t="s">
        <v>5333</v>
      </c>
      <c r="C4489" t="s">
        <v>5334</v>
      </c>
      <c r="D4489">
        <v>0.10957799999999999</v>
      </c>
      <c r="E4489">
        <v>0</v>
      </c>
    </row>
    <row r="4490" spans="1:5" x14ac:dyDescent="0.25">
      <c r="A4490" s="21">
        <v>4507</v>
      </c>
      <c r="B4490" t="s">
        <v>5332</v>
      </c>
      <c r="C4490" t="s">
        <v>3412</v>
      </c>
      <c r="D4490">
        <v>2.6874300000000002E-3</v>
      </c>
      <c r="E4490">
        <v>-5.8</v>
      </c>
    </row>
    <row r="4491" spans="1:5" x14ac:dyDescent="0.25">
      <c r="A4491" s="21">
        <v>4508</v>
      </c>
      <c r="B4491" t="s">
        <v>5328</v>
      </c>
      <c r="C4491" t="s">
        <v>5329</v>
      </c>
      <c r="D4491">
        <v>8.7664200000000005E-3</v>
      </c>
      <c r="E4491">
        <v>7.7</v>
      </c>
    </row>
    <row r="4492" spans="1:5" x14ac:dyDescent="0.25">
      <c r="A4492" s="21">
        <v>4509</v>
      </c>
      <c r="B4492" t="s">
        <v>5326</v>
      </c>
      <c r="C4492" t="s">
        <v>5327</v>
      </c>
      <c r="D4492">
        <v>5.9049999999999999E-4</v>
      </c>
      <c r="E4492">
        <v>0</v>
      </c>
    </row>
    <row r="4493" spans="1:5" x14ac:dyDescent="0.25">
      <c r="A4493" s="21">
        <v>4510</v>
      </c>
      <c r="B4493" t="s">
        <v>5324</v>
      </c>
      <c r="C4493" t="s">
        <v>5325</v>
      </c>
      <c r="D4493">
        <v>0.15270700000000001</v>
      </c>
      <c r="E4493">
        <v>0</v>
      </c>
    </row>
    <row r="4494" spans="1:5" x14ac:dyDescent="0.25">
      <c r="A4494" s="21">
        <v>4511</v>
      </c>
      <c r="B4494" t="s">
        <v>5322</v>
      </c>
      <c r="C4494" t="s">
        <v>5323</v>
      </c>
      <c r="D4494">
        <v>5.3737999999999998E-3</v>
      </c>
      <c r="E4494">
        <v>-3.1</v>
      </c>
    </row>
    <row r="4495" spans="1:5" x14ac:dyDescent="0.25">
      <c r="A4495" s="21">
        <v>4512</v>
      </c>
      <c r="B4495" t="s">
        <v>5317</v>
      </c>
      <c r="C4495" t="s">
        <v>5318</v>
      </c>
      <c r="D4495">
        <v>1.1268999999999999E-3</v>
      </c>
      <c r="E4495">
        <v>-2.7</v>
      </c>
    </row>
    <row r="4496" spans="1:5" x14ac:dyDescent="0.25">
      <c r="A4496" s="21">
        <v>4513</v>
      </c>
      <c r="B4496" t="s">
        <v>5315</v>
      </c>
      <c r="C4496" t="s">
        <v>5316</v>
      </c>
      <c r="D4496">
        <v>1.3507669999999999E-2</v>
      </c>
      <c r="E4496">
        <v>15</v>
      </c>
    </row>
    <row r="4497" spans="1:5" x14ac:dyDescent="0.25">
      <c r="A4497" s="21">
        <v>4514</v>
      </c>
      <c r="B4497" t="s">
        <v>5313</v>
      </c>
      <c r="C4497" t="s">
        <v>5314</v>
      </c>
      <c r="D4497">
        <v>1.79E-6</v>
      </c>
      <c r="E4497">
        <v>-7</v>
      </c>
    </row>
    <row r="4498" spans="1:5" x14ac:dyDescent="0.25">
      <c r="A4498" s="21">
        <v>4515</v>
      </c>
      <c r="B4498" t="s">
        <v>5311</v>
      </c>
      <c r="C4498" t="s">
        <v>5312</v>
      </c>
      <c r="D4498">
        <v>5.9478999999999999E-4</v>
      </c>
      <c r="E4498">
        <v>0</v>
      </c>
    </row>
    <row r="4499" spans="1:5" x14ac:dyDescent="0.25">
      <c r="A4499" s="21">
        <v>4516</v>
      </c>
      <c r="B4499" t="s">
        <v>5306</v>
      </c>
      <c r="C4499" t="s">
        <v>5307</v>
      </c>
      <c r="D4499">
        <v>1.9E-6</v>
      </c>
      <c r="E4499">
        <v>147.4</v>
      </c>
    </row>
    <row r="4500" spans="1:5" x14ac:dyDescent="0.25">
      <c r="A4500" s="21">
        <v>4517</v>
      </c>
      <c r="B4500" t="s">
        <v>5304</v>
      </c>
      <c r="C4500" t="s">
        <v>5305</v>
      </c>
      <c r="D4500">
        <v>4.11495E-3</v>
      </c>
      <c r="E4500">
        <v>0</v>
      </c>
    </row>
    <row r="4501" spans="1:5" x14ac:dyDescent="0.25">
      <c r="A4501" s="21">
        <v>4518</v>
      </c>
      <c r="B4501" t="s">
        <v>5302</v>
      </c>
      <c r="C4501" t="s">
        <v>5303</v>
      </c>
      <c r="D4501">
        <v>1.40723E-3</v>
      </c>
      <c r="E4501">
        <v>-4.8</v>
      </c>
    </row>
    <row r="4502" spans="1:5" x14ac:dyDescent="0.25">
      <c r="A4502" s="21">
        <v>4519</v>
      </c>
      <c r="B4502" t="s">
        <v>5298</v>
      </c>
      <c r="C4502" t="s">
        <v>5299</v>
      </c>
      <c r="D4502">
        <v>1.76732E-3</v>
      </c>
      <c r="E4502">
        <v>0</v>
      </c>
    </row>
    <row r="4503" spans="1:5" x14ac:dyDescent="0.25">
      <c r="A4503" s="21">
        <v>4520</v>
      </c>
      <c r="B4503" t="s">
        <v>5296</v>
      </c>
      <c r="C4503" t="s">
        <v>5297</v>
      </c>
      <c r="D4503">
        <v>1.15756E-3</v>
      </c>
      <c r="E4503">
        <v>-13.5</v>
      </c>
    </row>
    <row r="4504" spans="1:5" x14ac:dyDescent="0.25">
      <c r="A4504" s="21">
        <v>4521</v>
      </c>
      <c r="B4504" t="s">
        <v>5291</v>
      </c>
      <c r="C4504" t="s">
        <v>5292</v>
      </c>
      <c r="D4504">
        <v>1.3324700000000001E-3</v>
      </c>
      <c r="E4504">
        <v>0</v>
      </c>
    </row>
    <row r="4505" spans="1:5" x14ac:dyDescent="0.25">
      <c r="A4505" s="21">
        <v>4522</v>
      </c>
      <c r="B4505" t="s">
        <v>5287</v>
      </c>
      <c r="C4505" t="s">
        <v>5288</v>
      </c>
      <c r="D4505">
        <v>8.8699999999999998E-6</v>
      </c>
      <c r="E4505">
        <v>0</v>
      </c>
    </row>
    <row r="4506" spans="1:5" x14ac:dyDescent="0.25">
      <c r="A4506" s="21">
        <v>4523</v>
      </c>
      <c r="B4506" t="s">
        <v>5283</v>
      </c>
      <c r="C4506" t="s">
        <v>5284</v>
      </c>
      <c r="D4506">
        <v>8.844E-5</v>
      </c>
      <c r="E4506">
        <v>170.2</v>
      </c>
    </row>
    <row r="4507" spans="1:5" x14ac:dyDescent="0.25">
      <c r="A4507" s="21">
        <v>4524</v>
      </c>
      <c r="B4507" t="s">
        <v>5281</v>
      </c>
      <c r="C4507" t="s">
        <v>5282</v>
      </c>
      <c r="D4507">
        <v>2.1520000000000001E-5</v>
      </c>
      <c r="E4507">
        <v>0</v>
      </c>
    </row>
    <row r="4508" spans="1:5" x14ac:dyDescent="0.25">
      <c r="A4508" s="21">
        <v>4525</v>
      </c>
      <c r="B4508" t="s">
        <v>5279</v>
      </c>
      <c r="C4508" t="s">
        <v>5280</v>
      </c>
      <c r="D4508">
        <v>1.84E-6</v>
      </c>
      <c r="E4508">
        <v>0</v>
      </c>
    </row>
    <row r="4509" spans="1:5" x14ac:dyDescent="0.25">
      <c r="A4509" s="21">
        <v>4526</v>
      </c>
      <c r="B4509" t="s">
        <v>5277</v>
      </c>
      <c r="C4509" t="s">
        <v>5278</v>
      </c>
      <c r="D4509">
        <v>7.3701599999999997E-3</v>
      </c>
      <c r="E4509">
        <v>5.3</v>
      </c>
    </row>
    <row r="4510" spans="1:5" x14ac:dyDescent="0.25">
      <c r="A4510" s="21">
        <v>4527</v>
      </c>
      <c r="B4510" t="s">
        <v>5264</v>
      </c>
      <c r="C4510" t="s">
        <v>5265</v>
      </c>
      <c r="D4510">
        <v>1.4457070000000001E-2</v>
      </c>
      <c r="E4510">
        <v>0</v>
      </c>
    </row>
    <row r="4511" spans="1:5" x14ac:dyDescent="0.25">
      <c r="A4511" s="21">
        <v>4528</v>
      </c>
      <c r="B4511" t="s">
        <v>5262</v>
      </c>
      <c r="C4511" t="s">
        <v>7728</v>
      </c>
      <c r="D4511">
        <v>0.156948</v>
      </c>
      <c r="E4511">
        <v>0</v>
      </c>
    </row>
    <row r="4512" spans="1:5" x14ac:dyDescent="0.25">
      <c r="A4512" s="21">
        <v>4529</v>
      </c>
      <c r="B4512" t="s">
        <v>5258</v>
      </c>
      <c r="C4512" t="s">
        <v>5259</v>
      </c>
      <c r="D4512">
        <v>2.21E-6</v>
      </c>
      <c r="E4512">
        <v>3.1</v>
      </c>
    </row>
    <row r="4513" spans="1:5" x14ac:dyDescent="0.25">
      <c r="A4513" s="21">
        <v>4530</v>
      </c>
      <c r="B4513" t="s">
        <v>5256</v>
      </c>
      <c r="C4513" t="s">
        <v>5257</v>
      </c>
      <c r="D4513">
        <v>5.4343899999999999E-3</v>
      </c>
      <c r="E4513">
        <v>0</v>
      </c>
    </row>
    <row r="4514" spans="1:5" x14ac:dyDescent="0.25">
      <c r="A4514" s="21">
        <v>4531</v>
      </c>
      <c r="B4514" t="s">
        <v>7729</v>
      </c>
      <c r="C4514" t="s">
        <v>1530</v>
      </c>
      <c r="D4514">
        <v>3.3858199999999999E-3</v>
      </c>
      <c r="E4514">
        <v>-35.9</v>
      </c>
    </row>
    <row r="4515" spans="1:5" x14ac:dyDescent="0.25">
      <c r="A4515" s="21">
        <v>4532</v>
      </c>
      <c r="B4515" t="s">
        <v>5251</v>
      </c>
      <c r="C4515" t="s">
        <v>5252</v>
      </c>
      <c r="D4515">
        <v>8.7233899999999993E-3</v>
      </c>
      <c r="E4515">
        <v>5.4</v>
      </c>
    </row>
    <row r="4516" spans="1:5" x14ac:dyDescent="0.25">
      <c r="A4516" s="21">
        <v>4533</v>
      </c>
      <c r="B4516" t="s">
        <v>5248</v>
      </c>
      <c r="C4516" t="s">
        <v>3551</v>
      </c>
      <c r="D4516">
        <v>7.7644599999999994E-2</v>
      </c>
      <c r="E4516">
        <v>-6</v>
      </c>
    </row>
    <row r="4517" spans="1:5" x14ac:dyDescent="0.25">
      <c r="A4517" s="21">
        <v>4534</v>
      </c>
      <c r="B4517" t="s">
        <v>5246</v>
      </c>
      <c r="C4517" t="s">
        <v>5247</v>
      </c>
      <c r="D4517">
        <v>6.4756000000000004E-4</v>
      </c>
      <c r="E4517">
        <v>-11</v>
      </c>
    </row>
    <row r="4518" spans="1:5" x14ac:dyDescent="0.25">
      <c r="A4518" s="21">
        <v>4535</v>
      </c>
      <c r="B4518" t="s">
        <v>5244</v>
      </c>
      <c r="C4518" t="s">
        <v>5245</v>
      </c>
      <c r="D4518">
        <v>6.5463999999999995E-4</v>
      </c>
      <c r="E4518">
        <v>16</v>
      </c>
    </row>
    <row r="4519" spans="1:5" x14ac:dyDescent="0.25">
      <c r="A4519" s="21">
        <v>4536</v>
      </c>
      <c r="B4519" t="s">
        <v>5236</v>
      </c>
      <c r="C4519" t="s">
        <v>5237</v>
      </c>
      <c r="D4519">
        <v>3.3586900000000001E-3</v>
      </c>
      <c r="E4519">
        <v>-4.8</v>
      </c>
    </row>
    <row r="4520" spans="1:5" x14ac:dyDescent="0.25">
      <c r="A4520" s="21">
        <v>4537</v>
      </c>
      <c r="B4520" t="s">
        <v>5234</v>
      </c>
      <c r="C4520" t="s">
        <v>5235</v>
      </c>
      <c r="D4520">
        <v>3.7057000000000002E-4</v>
      </c>
      <c r="E4520">
        <v>-6</v>
      </c>
    </row>
    <row r="4521" spans="1:5" x14ac:dyDescent="0.25">
      <c r="A4521" s="21">
        <v>4538</v>
      </c>
      <c r="B4521" t="s">
        <v>5230</v>
      </c>
      <c r="C4521" t="s">
        <v>5231</v>
      </c>
      <c r="D4521">
        <v>4.7249700000000002E-3</v>
      </c>
      <c r="E4521">
        <v>0</v>
      </c>
    </row>
    <row r="4522" spans="1:5" x14ac:dyDescent="0.25">
      <c r="A4522" s="21">
        <v>4539</v>
      </c>
      <c r="B4522" t="s">
        <v>5228</v>
      </c>
      <c r="C4522" t="s">
        <v>5229</v>
      </c>
      <c r="D4522">
        <v>5.0163100000000004E-3</v>
      </c>
      <c r="E4522">
        <v>9</v>
      </c>
    </row>
    <row r="4523" spans="1:5" x14ac:dyDescent="0.25">
      <c r="A4523" s="21">
        <v>4540</v>
      </c>
      <c r="B4523" t="s">
        <v>5226</v>
      </c>
      <c r="C4523" t="s">
        <v>5227</v>
      </c>
      <c r="D4523">
        <v>8.5699999999999993E-6</v>
      </c>
      <c r="E4523">
        <v>0.9</v>
      </c>
    </row>
    <row r="4524" spans="1:5" x14ac:dyDescent="0.25">
      <c r="A4524" s="21">
        <v>4541</v>
      </c>
      <c r="B4524" t="s">
        <v>5223</v>
      </c>
      <c r="C4524" t="s">
        <v>5223</v>
      </c>
      <c r="D4524">
        <v>4.8089999999999998E-4</v>
      </c>
      <c r="E4524">
        <v>-8.9</v>
      </c>
    </row>
    <row r="4525" spans="1:5" x14ac:dyDescent="0.25">
      <c r="A4525" s="21">
        <v>4542</v>
      </c>
      <c r="B4525" t="s">
        <v>5219</v>
      </c>
      <c r="C4525" t="s">
        <v>5220</v>
      </c>
      <c r="D4525">
        <v>1.03</v>
      </c>
      <c r="E4525">
        <v>8.9</v>
      </c>
    </row>
    <row r="4526" spans="1:5" x14ac:dyDescent="0.25">
      <c r="A4526" s="21">
        <v>4543</v>
      </c>
      <c r="B4526" t="s">
        <v>5212</v>
      </c>
      <c r="C4526" t="s">
        <v>5213</v>
      </c>
      <c r="D4526">
        <v>1.9190000000000001E-5</v>
      </c>
      <c r="E4526">
        <v>-0.9</v>
      </c>
    </row>
    <row r="4527" spans="1:5" x14ac:dyDescent="0.25">
      <c r="A4527" s="21">
        <v>4544</v>
      </c>
      <c r="B4527" t="s">
        <v>5211</v>
      </c>
      <c r="C4527" t="s">
        <v>2266</v>
      </c>
      <c r="D4527">
        <v>9.2900000000000008E-6</v>
      </c>
      <c r="E4527">
        <v>0</v>
      </c>
    </row>
    <row r="4528" spans="1:5" x14ac:dyDescent="0.25">
      <c r="A4528" s="21">
        <v>4545</v>
      </c>
      <c r="B4528" t="s">
        <v>5209</v>
      </c>
      <c r="C4528" t="s">
        <v>5210</v>
      </c>
      <c r="D4528">
        <v>1.293885E-2</v>
      </c>
      <c r="E4528">
        <v>0</v>
      </c>
    </row>
    <row r="4529" spans="1:5" x14ac:dyDescent="0.25">
      <c r="A4529" s="21">
        <v>4546</v>
      </c>
      <c r="B4529" t="s">
        <v>5205</v>
      </c>
      <c r="C4529" t="s">
        <v>5206</v>
      </c>
      <c r="D4529">
        <v>1.55595E-3</v>
      </c>
      <c r="E4529">
        <v>0</v>
      </c>
    </row>
    <row r="4530" spans="1:5" x14ac:dyDescent="0.25">
      <c r="A4530" s="21">
        <v>4547</v>
      </c>
      <c r="B4530" t="s">
        <v>5201</v>
      </c>
      <c r="C4530" t="s">
        <v>5202</v>
      </c>
      <c r="D4530">
        <v>1.1777700000000001E-3</v>
      </c>
      <c r="E4530">
        <v>-33.1</v>
      </c>
    </row>
    <row r="4531" spans="1:5" x14ac:dyDescent="0.25">
      <c r="A4531" s="21">
        <v>4548</v>
      </c>
      <c r="B4531" t="s">
        <v>5199</v>
      </c>
      <c r="C4531" t="s">
        <v>5200</v>
      </c>
      <c r="D4531">
        <v>0.83776200000000001</v>
      </c>
      <c r="E4531">
        <v>-1.2</v>
      </c>
    </row>
    <row r="4532" spans="1:5" x14ac:dyDescent="0.25">
      <c r="A4532" s="21">
        <v>4549</v>
      </c>
      <c r="B4532" t="s">
        <v>5195</v>
      </c>
      <c r="C4532" t="s">
        <v>5196</v>
      </c>
      <c r="D4532">
        <v>4.8855000000000003E-4</v>
      </c>
      <c r="E4532">
        <v>0</v>
      </c>
    </row>
    <row r="4533" spans="1:5" x14ac:dyDescent="0.25">
      <c r="A4533" s="21">
        <v>4550</v>
      </c>
      <c r="B4533" t="s">
        <v>5193</v>
      </c>
      <c r="C4533" t="s">
        <v>5194</v>
      </c>
      <c r="D4533">
        <v>2.0798E-4</v>
      </c>
      <c r="E4533">
        <v>0</v>
      </c>
    </row>
    <row r="4534" spans="1:5" x14ac:dyDescent="0.25">
      <c r="A4534" s="21">
        <v>4551</v>
      </c>
      <c r="B4534" t="s">
        <v>5188</v>
      </c>
      <c r="C4534" t="s">
        <v>5189</v>
      </c>
      <c r="D4534">
        <v>7.2389999999999998E-4</v>
      </c>
      <c r="E4534">
        <v>0</v>
      </c>
    </row>
    <row r="4535" spans="1:5" x14ac:dyDescent="0.25">
      <c r="A4535" s="21">
        <v>4552</v>
      </c>
      <c r="B4535" t="s">
        <v>5186</v>
      </c>
      <c r="C4535" t="s">
        <v>5187</v>
      </c>
      <c r="D4535">
        <v>2.4999999999999999E-7</v>
      </c>
      <c r="E4535">
        <v>-0.6</v>
      </c>
    </row>
    <row r="4536" spans="1:5" x14ac:dyDescent="0.25">
      <c r="A4536" s="21">
        <v>4553</v>
      </c>
      <c r="B4536" t="s">
        <v>5184</v>
      </c>
      <c r="C4536" t="s">
        <v>5185</v>
      </c>
      <c r="D4536">
        <v>6.37E-6</v>
      </c>
      <c r="E4536">
        <v>-2.6</v>
      </c>
    </row>
    <row r="4537" spans="1:5" x14ac:dyDescent="0.25">
      <c r="A4537" s="21">
        <v>4554</v>
      </c>
      <c r="B4537" t="s">
        <v>5181</v>
      </c>
      <c r="C4537" t="s">
        <v>5182</v>
      </c>
      <c r="D4537">
        <v>6.7499999999999997E-6</v>
      </c>
      <c r="E4537">
        <v>0.3</v>
      </c>
    </row>
    <row r="4538" spans="1:5" x14ac:dyDescent="0.25">
      <c r="A4538" s="21">
        <v>4555</v>
      </c>
      <c r="B4538" t="s">
        <v>5179</v>
      </c>
      <c r="C4538" t="s">
        <v>5180</v>
      </c>
      <c r="D4538">
        <v>1.289E-5</v>
      </c>
      <c r="E4538">
        <v>0</v>
      </c>
    </row>
    <row r="4539" spans="1:5" x14ac:dyDescent="0.25">
      <c r="A4539" s="21">
        <v>4556</v>
      </c>
      <c r="B4539" t="s">
        <v>5177</v>
      </c>
      <c r="C4539" t="s">
        <v>5178</v>
      </c>
      <c r="D4539">
        <v>1.1996E-4</v>
      </c>
      <c r="E4539">
        <v>0.2</v>
      </c>
    </row>
    <row r="4540" spans="1:5" x14ac:dyDescent="0.25">
      <c r="A4540" s="21">
        <v>4557</v>
      </c>
      <c r="B4540" t="s">
        <v>5175</v>
      </c>
      <c r="C4540" t="s">
        <v>5176</v>
      </c>
      <c r="D4540">
        <v>5.7342000000000005E-4</v>
      </c>
      <c r="E4540">
        <v>0</v>
      </c>
    </row>
    <row r="4541" spans="1:5" x14ac:dyDescent="0.25">
      <c r="A4541" s="21">
        <v>4558</v>
      </c>
      <c r="B4541" t="s">
        <v>5170</v>
      </c>
      <c r="C4541" t="s">
        <v>2428</v>
      </c>
      <c r="D4541">
        <v>1.3E-7</v>
      </c>
      <c r="E4541">
        <v>0</v>
      </c>
    </row>
    <row r="4542" spans="1:5" x14ac:dyDescent="0.25">
      <c r="A4542" s="21">
        <v>4559</v>
      </c>
      <c r="B4542" t="s">
        <v>5168</v>
      </c>
      <c r="C4542" t="s">
        <v>5169</v>
      </c>
      <c r="D4542">
        <v>1.6724299999999999E-3</v>
      </c>
      <c r="E4542">
        <v>0</v>
      </c>
    </row>
    <row r="4543" spans="1:5" x14ac:dyDescent="0.25">
      <c r="A4543" s="21">
        <v>4560</v>
      </c>
      <c r="B4543" t="s">
        <v>5164</v>
      </c>
      <c r="C4543" t="s">
        <v>5165</v>
      </c>
      <c r="D4543">
        <v>1.7831999999999999E-4</v>
      </c>
      <c r="E4543">
        <v>-11.8</v>
      </c>
    </row>
    <row r="4544" spans="1:5" x14ac:dyDescent="0.25">
      <c r="A4544" s="21">
        <v>4561</v>
      </c>
      <c r="B4544" t="s">
        <v>5162</v>
      </c>
      <c r="C4544" t="s">
        <v>5163</v>
      </c>
      <c r="D4544">
        <v>4.0330000000000002E-5</v>
      </c>
      <c r="E4544">
        <v>0</v>
      </c>
    </row>
    <row r="4545" spans="1:5" x14ac:dyDescent="0.25">
      <c r="A4545" s="21">
        <v>4562</v>
      </c>
      <c r="B4545" t="s">
        <v>5159</v>
      </c>
      <c r="C4545" t="s">
        <v>5160</v>
      </c>
      <c r="D4545">
        <v>5.1964999999999997E-4</v>
      </c>
      <c r="E4545">
        <v>0</v>
      </c>
    </row>
    <row r="4546" spans="1:5" x14ac:dyDescent="0.25">
      <c r="A4546" s="21">
        <v>4563</v>
      </c>
      <c r="B4546" t="s">
        <v>5157</v>
      </c>
      <c r="C4546" t="s">
        <v>5158</v>
      </c>
      <c r="D4546">
        <v>7.2792720000000005E-2</v>
      </c>
      <c r="E4546">
        <v>0.5</v>
      </c>
    </row>
    <row r="4547" spans="1:5" x14ac:dyDescent="0.25">
      <c r="A4547" s="21">
        <v>4564</v>
      </c>
      <c r="B4547" t="s">
        <v>5148</v>
      </c>
      <c r="C4547" t="s">
        <v>5149</v>
      </c>
      <c r="D4547">
        <v>6.32</v>
      </c>
      <c r="E4547">
        <v>0</v>
      </c>
    </row>
    <row r="4548" spans="1:5" x14ac:dyDescent="0.25">
      <c r="A4548" s="21">
        <v>4565</v>
      </c>
      <c r="B4548" t="s">
        <v>5147</v>
      </c>
      <c r="C4548" t="s">
        <v>4398</v>
      </c>
      <c r="D4548">
        <v>2.1204100000000001E-3</v>
      </c>
      <c r="E4548">
        <v>4.4000000000000004</v>
      </c>
    </row>
    <row r="4549" spans="1:5" x14ac:dyDescent="0.25">
      <c r="A4549" s="21">
        <v>4566</v>
      </c>
      <c r="B4549" t="s">
        <v>5145</v>
      </c>
      <c r="C4549" t="s">
        <v>5146</v>
      </c>
      <c r="D4549">
        <v>2.4027499999999999E-3</v>
      </c>
      <c r="E4549">
        <v>6.8</v>
      </c>
    </row>
    <row r="4550" spans="1:5" x14ac:dyDescent="0.25">
      <c r="A4550" s="21">
        <v>4567</v>
      </c>
      <c r="B4550" t="s">
        <v>5141</v>
      </c>
      <c r="C4550" t="s">
        <v>5142</v>
      </c>
      <c r="D4550">
        <v>1.1234299999999999E-2</v>
      </c>
      <c r="E4550">
        <v>-10.6</v>
      </c>
    </row>
    <row r="4551" spans="1:5" x14ac:dyDescent="0.25">
      <c r="A4551" s="21">
        <v>4568</v>
      </c>
      <c r="B4551" t="s">
        <v>5139</v>
      </c>
      <c r="C4551" t="s">
        <v>5140</v>
      </c>
      <c r="D4551">
        <v>7.1475269999999994E-2</v>
      </c>
      <c r="E4551">
        <v>0</v>
      </c>
    </row>
    <row r="4552" spans="1:5" x14ac:dyDescent="0.25">
      <c r="A4552" s="21">
        <v>4569</v>
      </c>
      <c r="B4552" t="s">
        <v>5135</v>
      </c>
      <c r="C4552" t="s">
        <v>5136</v>
      </c>
      <c r="D4552">
        <v>1.61E-6</v>
      </c>
      <c r="E4552">
        <v>0</v>
      </c>
    </row>
    <row r="4553" spans="1:5" x14ac:dyDescent="0.25">
      <c r="A4553" s="21">
        <v>4570</v>
      </c>
      <c r="B4553" t="s">
        <v>5134</v>
      </c>
      <c r="C4553" t="s">
        <v>5134</v>
      </c>
      <c r="D4553">
        <v>1.844728E-2</v>
      </c>
      <c r="E4553">
        <v>-1</v>
      </c>
    </row>
    <row r="4554" spans="1:5" x14ac:dyDescent="0.25">
      <c r="A4554" s="21">
        <v>4571</v>
      </c>
      <c r="B4554" t="s">
        <v>5133</v>
      </c>
      <c r="C4554" t="s">
        <v>3156</v>
      </c>
      <c r="D4554">
        <v>1.67304E-3</v>
      </c>
      <c r="E4554">
        <v>0</v>
      </c>
    </row>
    <row r="4555" spans="1:5" x14ac:dyDescent="0.25">
      <c r="A4555" s="21">
        <v>4572</v>
      </c>
      <c r="B4555" t="s">
        <v>5131</v>
      </c>
      <c r="C4555" t="s">
        <v>5132</v>
      </c>
      <c r="D4555">
        <v>8.3204400000000001E-3</v>
      </c>
      <c r="E4555">
        <v>18.3</v>
      </c>
    </row>
    <row r="4556" spans="1:5" x14ac:dyDescent="0.25">
      <c r="A4556" s="21">
        <v>4573</v>
      </c>
      <c r="B4556" t="s">
        <v>5129</v>
      </c>
      <c r="C4556" t="s">
        <v>5130</v>
      </c>
      <c r="D4556">
        <v>8.2452099999999993E-3</v>
      </c>
      <c r="E4556">
        <v>-5.3</v>
      </c>
    </row>
    <row r="4557" spans="1:5" x14ac:dyDescent="0.25">
      <c r="A4557" s="21">
        <v>4574</v>
      </c>
      <c r="B4557" t="s">
        <v>5124</v>
      </c>
      <c r="C4557" t="s">
        <v>4457</v>
      </c>
      <c r="D4557">
        <v>4.8325000000000001E-4</v>
      </c>
      <c r="E4557">
        <v>-1.3</v>
      </c>
    </row>
    <row r="4558" spans="1:5" x14ac:dyDescent="0.25">
      <c r="A4558" s="21">
        <v>4575</v>
      </c>
      <c r="B4558" t="s">
        <v>5122</v>
      </c>
      <c r="C4558" t="s">
        <v>5123</v>
      </c>
      <c r="D4558">
        <v>2.6741589999999999E-2</v>
      </c>
      <c r="E4558">
        <v>62.5</v>
      </c>
    </row>
    <row r="4559" spans="1:5" x14ac:dyDescent="0.25">
      <c r="A4559" s="21">
        <v>4576</v>
      </c>
      <c r="B4559" t="s">
        <v>5120</v>
      </c>
      <c r="C4559" t="s">
        <v>5121</v>
      </c>
      <c r="D4559">
        <v>1.0115000000000001E-4</v>
      </c>
      <c r="E4559">
        <v>0</v>
      </c>
    </row>
    <row r="4560" spans="1:5" x14ac:dyDescent="0.25">
      <c r="A4560" s="21">
        <v>4577</v>
      </c>
      <c r="B4560" t="s">
        <v>5118</v>
      </c>
      <c r="C4560" t="s">
        <v>5119</v>
      </c>
      <c r="D4560">
        <v>2.327978E-2</v>
      </c>
      <c r="E4560">
        <v>-2.2000000000000002</v>
      </c>
    </row>
    <row r="4561" spans="1:5" x14ac:dyDescent="0.25">
      <c r="A4561" s="21">
        <v>4578</v>
      </c>
      <c r="B4561" t="s">
        <v>5113</v>
      </c>
      <c r="C4561" t="s">
        <v>5114</v>
      </c>
      <c r="D4561">
        <v>8.7853099999999993E-3</v>
      </c>
      <c r="E4561">
        <v>7.7</v>
      </c>
    </row>
    <row r="4562" spans="1:5" x14ac:dyDescent="0.25">
      <c r="A4562" s="21">
        <v>4579</v>
      </c>
      <c r="B4562" t="s">
        <v>5111</v>
      </c>
      <c r="C4562" t="s">
        <v>5112</v>
      </c>
      <c r="D4562">
        <v>4.3420000000000001E-5</v>
      </c>
      <c r="E4562">
        <v>5.2</v>
      </c>
    </row>
    <row r="4563" spans="1:5" x14ac:dyDescent="0.25">
      <c r="A4563" s="21">
        <v>4580</v>
      </c>
      <c r="B4563" t="s">
        <v>5109</v>
      </c>
      <c r="C4563" t="s">
        <v>5110</v>
      </c>
      <c r="D4563">
        <v>2.5915700000000001E-3</v>
      </c>
      <c r="E4563">
        <v>2</v>
      </c>
    </row>
    <row r="4564" spans="1:5" x14ac:dyDescent="0.25">
      <c r="A4564" s="21">
        <v>4581</v>
      </c>
      <c r="B4564" t="s">
        <v>5107</v>
      </c>
      <c r="C4564" t="s">
        <v>5108</v>
      </c>
      <c r="D4564">
        <v>1.5763780000000002E-2</v>
      </c>
      <c r="E4564">
        <v>-0.1</v>
      </c>
    </row>
    <row r="4565" spans="1:5" x14ac:dyDescent="0.25">
      <c r="A4565" s="21">
        <v>4582</v>
      </c>
      <c r="B4565" t="s">
        <v>5105</v>
      </c>
      <c r="C4565" t="s">
        <v>5106</v>
      </c>
      <c r="D4565">
        <v>1.7662999999999999E-4</v>
      </c>
      <c r="E4565">
        <v>0</v>
      </c>
    </row>
    <row r="4566" spans="1:5" x14ac:dyDescent="0.25">
      <c r="A4566" s="21">
        <v>4583</v>
      </c>
      <c r="B4566" t="s">
        <v>5104</v>
      </c>
      <c r="C4566" t="s">
        <v>3603</v>
      </c>
      <c r="D4566">
        <v>1.5844919999999998E-2</v>
      </c>
      <c r="E4566">
        <v>145</v>
      </c>
    </row>
    <row r="4567" spans="1:5" x14ac:dyDescent="0.25">
      <c r="A4567" s="21">
        <v>4584</v>
      </c>
      <c r="B4567" t="s">
        <v>5094</v>
      </c>
      <c r="C4567" t="s">
        <v>5095</v>
      </c>
      <c r="D4567">
        <v>5.4777999999999999E-4</v>
      </c>
      <c r="E4567">
        <v>0</v>
      </c>
    </row>
    <row r="4568" spans="1:5" x14ac:dyDescent="0.25">
      <c r="A4568" s="21">
        <v>4585</v>
      </c>
      <c r="B4568" t="s">
        <v>5092</v>
      </c>
      <c r="C4568" t="s">
        <v>5093</v>
      </c>
      <c r="D4568">
        <v>7.1093939999999994E-2</v>
      </c>
      <c r="E4568">
        <v>0</v>
      </c>
    </row>
    <row r="4569" spans="1:5" x14ac:dyDescent="0.25">
      <c r="A4569" s="21">
        <v>4586</v>
      </c>
      <c r="B4569" t="s">
        <v>5090</v>
      </c>
      <c r="C4569" t="s">
        <v>5091</v>
      </c>
      <c r="D4569">
        <v>5.5506000000000002E-4</v>
      </c>
      <c r="E4569">
        <v>0</v>
      </c>
    </row>
    <row r="4570" spans="1:5" x14ac:dyDescent="0.25">
      <c r="A4570" s="21">
        <v>4587</v>
      </c>
      <c r="B4570" t="s">
        <v>5088</v>
      </c>
      <c r="C4570" t="s">
        <v>5089</v>
      </c>
      <c r="D4570">
        <v>3.841E-5</v>
      </c>
      <c r="E4570">
        <v>4.3</v>
      </c>
    </row>
    <row r="4571" spans="1:5" x14ac:dyDescent="0.25">
      <c r="A4571" s="21">
        <v>4588</v>
      </c>
      <c r="B4571" t="s">
        <v>5084</v>
      </c>
      <c r="C4571" t="s">
        <v>5085</v>
      </c>
      <c r="D4571">
        <v>0.310392</v>
      </c>
      <c r="E4571">
        <v>-16.100000000000001</v>
      </c>
    </row>
    <row r="4572" spans="1:5" x14ac:dyDescent="0.25">
      <c r="A4572" s="21">
        <v>4589</v>
      </c>
      <c r="B4572" t="s">
        <v>5082</v>
      </c>
      <c r="C4572" t="s">
        <v>5083</v>
      </c>
      <c r="D4572">
        <v>2.5870000000000001E-5</v>
      </c>
      <c r="E4572">
        <v>1.5</v>
      </c>
    </row>
    <row r="4573" spans="1:5" x14ac:dyDescent="0.25">
      <c r="A4573" s="21">
        <v>4590</v>
      </c>
      <c r="B4573" t="s">
        <v>5080</v>
      </c>
      <c r="C4573" t="s">
        <v>5081</v>
      </c>
      <c r="D4573">
        <v>2.0029999999999999E-4</v>
      </c>
      <c r="E4573">
        <v>39.4</v>
      </c>
    </row>
    <row r="4574" spans="1:5" x14ac:dyDescent="0.25">
      <c r="A4574" s="21">
        <v>4591</v>
      </c>
      <c r="B4574" t="s">
        <v>5075</v>
      </c>
      <c r="C4574" t="s">
        <v>3809</v>
      </c>
      <c r="D4574">
        <v>3.5999999999999999E-7</v>
      </c>
      <c r="E4574">
        <v>44.1</v>
      </c>
    </row>
    <row r="4575" spans="1:5" x14ac:dyDescent="0.25">
      <c r="A4575" s="21">
        <v>4592</v>
      </c>
      <c r="B4575" t="s">
        <v>5073</v>
      </c>
      <c r="C4575" t="s">
        <v>5074</v>
      </c>
      <c r="D4575">
        <v>5.889E-5</v>
      </c>
      <c r="E4575">
        <v>0.1</v>
      </c>
    </row>
    <row r="4576" spans="1:5" x14ac:dyDescent="0.25">
      <c r="A4576" s="21">
        <v>4593</v>
      </c>
      <c r="B4576" t="s">
        <v>5069</v>
      </c>
      <c r="C4576" t="s">
        <v>5070</v>
      </c>
      <c r="D4576">
        <v>0.48507299999999998</v>
      </c>
      <c r="E4576">
        <v>0.3</v>
      </c>
    </row>
    <row r="4577" spans="1:5" x14ac:dyDescent="0.25">
      <c r="A4577" s="21">
        <v>4594</v>
      </c>
      <c r="B4577" t="s">
        <v>5067</v>
      </c>
      <c r="C4577" t="s">
        <v>5068</v>
      </c>
      <c r="D4577">
        <v>2.1993160000000001E-2</v>
      </c>
      <c r="E4577">
        <v>0</v>
      </c>
    </row>
    <row r="4578" spans="1:5" x14ac:dyDescent="0.25">
      <c r="A4578" s="21">
        <v>4595</v>
      </c>
      <c r="B4578" t="s">
        <v>5065</v>
      </c>
      <c r="C4578" t="s">
        <v>5066</v>
      </c>
      <c r="D4578">
        <v>0.20249700000000001</v>
      </c>
      <c r="E4578">
        <v>-18</v>
      </c>
    </row>
    <row r="4579" spans="1:5" x14ac:dyDescent="0.25">
      <c r="A4579" s="21">
        <v>4596</v>
      </c>
      <c r="B4579" t="s">
        <v>5063</v>
      </c>
      <c r="C4579" t="s">
        <v>5064</v>
      </c>
      <c r="D4579">
        <v>6.4933200000000003E-3</v>
      </c>
      <c r="E4579">
        <v>0</v>
      </c>
    </row>
    <row r="4580" spans="1:5" x14ac:dyDescent="0.25">
      <c r="A4580" s="21">
        <v>4597</v>
      </c>
      <c r="B4580" t="s">
        <v>5061</v>
      </c>
      <c r="C4580" t="s">
        <v>5062</v>
      </c>
      <c r="D4580">
        <v>5.8943000000000005E-4</v>
      </c>
      <c r="E4580">
        <v>-49.8</v>
      </c>
    </row>
    <row r="4581" spans="1:5" x14ac:dyDescent="0.25">
      <c r="A4581" s="21">
        <v>4598</v>
      </c>
      <c r="B4581" t="s">
        <v>5059</v>
      </c>
      <c r="C4581" t="s">
        <v>5060</v>
      </c>
      <c r="D4581">
        <v>2.2393600000000001E-3</v>
      </c>
      <c r="E4581">
        <v>0</v>
      </c>
    </row>
    <row r="4582" spans="1:5" x14ac:dyDescent="0.25">
      <c r="A4582" s="21">
        <v>4599</v>
      </c>
      <c r="B4582" t="s">
        <v>5056</v>
      </c>
      <c r="C4582" t="s">
        <v>5056</v>
      </c>
      <c r="D4582">
        <v>1.17336E-3</v>
      </c>
      <c r="E4582">
        <v>-3.9</v>
      </c>
    </row>
    <row r="4583" spans="1:5" x14ac:dyDescent="0.25">
      <c r="A4583" s="21">
        <v>4600</v>
      </c>
      <c r="B4583" t="s">
        <v>5054</v>
      </c>
      <c r="C4583" t="s">
        <v>5055</v>
      </c>
      <c r="D4583">
        <v>8.0006599999999997E-3</v>
      </c>
      <c r="E4583">
        <v>-3.3</v>
      </c>
    </row>
    <row r="4584" spans="1:5" x14ac:dyDescent="0.25">
      <c r="A4584" s="21">
        <v>4601</v>
      </c>
      <c r="B4584" t="s">
        <v>5052</v>
      </c>
      <c r="C4584" t="s">
        <v>5053</v>
      </c>
      <c r="D4584">
        <v>5.719E-5</v>
      </c>
      <c r="E4584">
        <v>0</v>
      </c>
    </row>
    <row r="4585" spans="1:5" x14ac:dyDescent="0.25">
      <c r="A4585" s="21">
        <v>4602</v>
      </c>
      <c r="B4585" t="s">
        <v>5046</v>
      </c>
      <c r="C4585" t="s">
        <v>5047</v>
      </c>
      <c r="D4585">
        <v>1.9300000000000002E-6</v>
      </c>
      <c r="E4585">
        <v>0</v>
      </c>
    </row>
    <row r="4586" spans="1:5" x14ac:dyDescent="0.25">
      <c r="A4586" s="21">
        <v>4603</v>
      </c>
      <c r="B4586" t="s">
        <v>5044</v>
      </c>
      <c r="C4586" t="s">
        <v>5045</v>
      </c>
      <c r="D4586">
        <v>0.176561</v>
      </c>
      <c r="E4586">
        <v>0</v>
      </c>
    </row>
    <row r="4587" spans="1:5" x14ac:dyDescent="0.25">
      <c r="A4587" s="21">
        <v>4604</v>
      </c>
      <c r="B4587" t="s">
        <v>5041</v>
      </c>
      <c r="C4587" t="s">
        <v>5042</v>
      </c>
      <c r="D4587">
        <v>6.0334100000000003E-3</v>
      </c>
      <c r="E4587">
        <v>-7.8</v>
      </c>
    </row>
    <row r="4588" spans="1:5" x14ac:dyDescent="0.25">
      <c r="A4588" s="21">
        <v>4605</v>
      </c>
      <c r="B4588" t="s">
        <v>5035</v>
      </c>
      <c r="C4588" t="s">
        <v>5036</v>
      </c>
      <c r="D4588">
        <v>1.467122E-2</v>
      </c>
      <c r="E4588">
        <v>-6.4</v>
      </c>
    </row>
    <row r="4589" spans="1:5" x14ac:dyDescent="0.25">
      <c r="A4589" s="21">
        <v>4606</v>
      </c>
      <c r="B4589" t="s">
        <v>5034</v>
      </c>
      <c r="C4589" t="s">
        <v>4204</v>
      </c>
      <c r="D4589">
        <v>5.2853500000000003E-3</v>
      </c>
      <c r="E4589">
        <v>-18.5</v>
      </c>
    </row>
    <row r="4590" spans="1:5" x14ac:dyDescent="0.25">
      <c r="A4590" s="21">
        <v>4607</v>
      </c>
      <c r="B4590" t="s">
        <v>5032</v>
      </c>
      <c r="C4590" t="s">
        <v>5033</v>
      </c>
      <c r="D4590">
        <v>0.44021100000000002</v>
      </c>
      <c r="E4590">
        <v>0</v>
      </c>
    </row>
    <row r="4591" spans="1:5" x14ac:dyDescent="0.25">
      <c r="A4591" s="21">
        <v>4608</v>
      </c>
      <c r="B4591" t="s">
        <v>5030</v>
      </c>
      <c r="C4591" t="s">
        <v>5031</v>
      </c>
      <c r="D4591">
        <v>0.25229499999999999</v>
      </c>
      <c r="E4591">
        <v>-13.1</v>
      </c>
    </row>
    <row r="4592" spans="1:5" x14ac:dyDescent="0.25">
      <c r="A4592" s="21">
        <v>4609</v>
      </c>
      <c r="B4592" t="s">
        <v>5018</v>
      </c>
      <c r="C4592" t="s">
        <v>5019</v>
      </c>
      <c r="D4592">
        <v>1.2312099999999999E-3</v>
      </c>
      <c r="E4592">
        <v>0</v>
      </c>
    </row>
    <row r="4593" spans="1:5" x14ac:dyDescent="0.25">
      <c r="A4593" s="21">
        <v>4610</v>
      </c>
      <c r="B4593" t="s">
        <v>5016</v>
      </c>
      <c r="C4593" t="s">
        <v>5017</v>
      </c>
      <c r="D4593">
        <v>4.7728000000000001E-4</v>
      </c>
      <c r="E4593">
        <v>-18.8</v>
      </c>
    </row>
    <row r="4594" spans="1:5" x14ac:dyDescent="0.25">
      <c r="A4594" s="21">
        <v>4611</v>
      </c>
      <c r="B4594" t="s">
        <v>5014</v>
      </c>
      <c r="C4594" t="s">
        <v>5015</v>
      </c>
      <c r="D4594">
        <v>1.7652E-4</v>
      </c>
      <c r="E4594">
        <v>-15.8</v>
      </c>
    </row>
    <row r="4595" spans="1:5" x14ac:dyDescent="0.25">
      <c r="A4595" s="21">
        <v>4612</v>
      </c>
      <c r="B4595" t="s">
        <v>5012</v>
      </c>
      <c r="C4595" t="s">
        <v>5013</v>
      </c>
      <c r="D4595">
        <v>1.52631E-2</v>
      </c>
      <c r="E4595">
        <v>-10.3</v>
      </c>
    </row>
    <row r="4596" spans="1:5" x14ac:dyDescent="0.25">
      <c r="A4596" s="21">
        <v>4613</v>
      </c>
      <c r="B4596" t="s">
        <v>5010</v>
      </c>
      <c r="C4596" t="s">
        <v>5011</v>
      </c>
      <c r="D4596">
        <v>1.186E-5</v>
      </c>
      <c r="E4596">
        <v>3.7</v>
      </c>
    </row>
    <row r="4597" spans="1:5" x14ac:dyDescent="0.25">
      <c r="A4597" s="21">
        <v>4614</v>
      </c>
      <c r="B4597" t="s">
        <v>5008</v>
      </c>
      <c r="C4597" t="s">
        <v>5009</v>
      </c>
      <c r="D4597">
        <v>2.9524E-4</v>
      </c>
      <c r="E4597">
        <v>-19.7</v>
      </c>
    </row>
    <row r="4598" spans="1:5" x14ac:dyDescent="0.25">
      <c r="A4598" s="21">
        <v>4615</v>
      </c>
      <c r="B4598" t="s">
        <v>5006</v>
      </c>
      <c r="C4598" t="s">
        <v>5007</v>
      </c>
      <c r="D4598">
        <v>2.621335E-2</v>
      </c>
      <c r="E4598">
        <v>-29.4</v>
      </c>
    </row>
    <row r="4599" spans="1:5" x14ac:dyDescent="0.25">
      <c r="A4599" s="21">
        <v>4616</v>
      </c>
      <c r="B4599" t="s">
        <v>5005</v>
      </c>
      <c r="C4599" t="s">
        <v>4352</v>
      </c>
      <c r="D4599">
        <v>5.1720200000000003E-3</v>
      </c>
      <c r="E4599">
        <v>0</v>
      </c>
    </row>
    <row r="4600" spans="1:5" x14ac:dyDescent="0.25">
      <c r="A4600" s="21">
        <v>4617</v>
      </c>
      <c r="B4600" t="s">
        <v>5003</v>
      </c>
      <c r="C4600" t="s">
        <v>5004</v>
      </c>
      <c r="D4600">
        <v>9.2609999999999996E-5</v>
      </c>
      <c r="E4600">
        <v>151</v>
      </c>
    </row>
    <row r="4601" spans="1:5" x14ac:dyDescent="0.25">
      <c r="A4601" s="21">
        <v>4618</v>
      </c>
      <c r="B4601" t="s">
        <v>5001</v>
      </c>
      <c r="C4601" t="s">
        <v>5002</v>
      </c>
      <c r="D4601">
        <v>3.4999999999999997E-5</v>
      </c>
      <c r="E4601">
        <v>0</v>
      </c>
    </row>
    <row r="4602" spans="1:5" x14ac:dyDescent="0.25">
      <c r="A4602" s="21">
        <v>4619</v>
      </c>
      <c r="B4602" t="s">
        <v>4997</v>
      </c>
      <c r="C4602" t="s">
        <v>4998</v>
      </c>
      <c r="D4602">
        <v>1.7689999999999998E-5</v>
      </c>
      <c r="E4602">
        <v>0.2</v>
      </c>
    </row>
    <row r="4603" spans="1:5" x14ac:dyDescent="0.25">
      <c r="A4603" s="21">
        <v>4620</v>
      </c>
      <c r="B4603" t="s">
        <v>4995</v>
      </c>
      <c r="C4603" t="s">
        <v>4996</v>
      </c>
      <c r="D4603">
        <v>0.17388899999999999</v>
      </c>
      <c r="E4603">
        <v>0</v>
      </c>
    </row>
    <row r="4604" spans="1:5" x14ac:dyDescent="0.25">
      <c r="A4604" s="21">
        <v>4621</v>
      </c>
      <c r="B4604" t="s">
        <v>4994</v>
      </c>
      <c r="C4604" t="s">
        <v>4994</v>
      </c>
      <c r="D4604">
        <v>0.32060499999999997</v>
      </c>
      <c r="E4604">
        <v>-2.8</v>
      </c>
    </row>
    <row r="4605" spans="1:5" x14ac:dyDescent="0.25">
      <c r="A4605" s="21">
        <v>4622</v>
      </c>
      <c r="B4605" t="s">
        <v>4992</v>
      </c>
      <c r="C4605" t="s">
        <v>4993</v>
      </c>
      <c r="D4605">
        <v>8.0057099999999992E-3</v>
      </c>
      <c r="E4605">
        <v>0</v>
      </c>
    </row>
    <row r="4606" spans="1:5" x14ac:dyDescent="0.25">
      <c r="A4606" s="21">
        <v>4623</v>
      </c>
      <c r="B4606" t="s">
        <v>26</v>
      </c>
      <c r="C4606" t="s">
        <v>4991</v>
      </c>
      <c r="D4606">
        <v>218.9</v>
      </c>
      <c r="E4606">
        <v>9.6999999999999993</v>
      </c>
    </row>
    <row r="4607" spans="1:5" x14ac:dyDescent="0.25">
      <c r="A4607" s="21">
        <v>4624</v>
      </c>
      <c r="B4607" t="s">
        <v>4989</v>
      </c>
      <c r="C4607" t="s">
        <v>4990</v>
      </c>
      <c r="D4607">
        <v>1.9170000000000001E-5</v>
      </c>
      <c r="E4607">
        <v>-46.7</v>
      </c>
    </row>
    <row r="4608" spans="1:5" x14ac:dyDescent="0.25">
      <c r="A4608" s="21">
        <v>4625</v>
      </c>
      <c r="B4608" t="s">
        <v>4986</v>
      </c>
      <c r="C4608" t="s">
        <v>3438</v>
      </c>
      <c r="D4608">
        <v>0.53175300000000003</v>
      </c>
      <c r="E4608">
        <v>5.7</v>
      </c>
    </row>
    <row r="4609" spans="1:5" x14ac:dyDescent="0.25">
      <c r="A4609" s="21">
        <v>4626</v>
      </c>
      <c r="B4609" t="s">
        <v>4984</v>
      </c>
      <c r="C4609" t="s">
        <v>4985</v>
      </c>
      <c r="D4609">
        <v>5.8124000000000001E-4</v>
      </c>
      <c r="E4609">
        <v>0</v>
      </c>
    </row>
    <row r="4610" spans="1:5" x14ac:dyDescent="0.25">
      <c r="A4610" s="21">
        <v>4627</v>
      </c>
      <c r="B4610" t="s">
        <v>4982</v>
      </c>
      <c r="C4610" t="s">
        <v>4983</v>
      </c>
      <c r="D4610">
        <v>2.170149E-2</v>
      </c>
      <c r="E4610">
        <v>32.1</v>
      </c>
    </row>
    <row r="4611" spans="1:5" x14ac:dyDescent="0.25">
      <c r="A4611" s="21">
        <v>4628</v>
      </c>
      <c r="B4611" t="s">
        <v>4979</v>
      </c>
      <c r="C4611" t="s">
        <v>4980</v>
      </c>
      <c r="D4611">
        <v>6.9E-6</v>
      </c>
      <c r="E4611">
        <v>72.099999999999994</v>
      </c>
    </row>
    <row r="4612" spans="1:5" x14ac:dyDescent="0.25">
      <c r="A4612" s="21">
        <v>4629</v>
      </c>
      <c r="B4612" t="s">
        <v>4977</v>
      </c>
      <c r="C4612" t="s">
        <v>4978</v>
      </c>
      <c r="D4612">
        <v>2.8757020000000001E-2</v>
      </c>
      <c r="E4612">
        <v>-28.2</v>
      </c>
    </row>
    <row r="4613" spans="1:5" x14ac:dyDescent="0.25">
      <c r="A4613" s="21">
        <v>4630</v>
      </c>
      <c r="B4613" t="s">
        <v>4975</v>
      </c>
      <c r="C4613" t="s">
        <v>4976</v>
      </c>
      <c r="D4613">
        <v>5.9192999999999995E-4</v>
      </c>
      <c r="E4613">
        <v>0</v>
      </c>
    </row>
    <row r="4614" spans="1:5" x14ac:dyDescent="0.25">
      <c r="A4614" s="21">
        <v>4631</v>
      </c>
      <c r="B4614" t="s">
        <v>4967</v>
      </c>
      <c r="C4614" t="s">
        <v>4968</v>
      </c>
      <c r="D4614">
        <v>3.2299E-3</v>
      </c>
      <c r="E4614">
        <v>0</v>
      </c>
    </row>
    <row r="4615" spans="1:5" x14ac:dyDescent="0.25">
      <c r="A4615" s="21">
        <v>4632</v>
      </c>
      <c r="B4615" t="s">
        <v>4966</v>
      </c>
      <c r="C4615" t="s">
        <v>4056</v>
      </c>
      <c r="D4615">
        <v>7.5970000000000006E-5</v>
      </c>
      <c r="E4615">
        <v>6.9</v>
      </c>
    </row>
    <row r="4616" spans="1:5" x14ac:dyDescent="0.25">
      <c r="A4616" s="21">
        <v>4633</v>
      </c>
      <c r="B4616" t="s">
        <v>4963</v>
      </c>
      <c r="C4616" t="s">
        <v>3485</v>
      </c>
      <c r="D4616">
        <v>1.431E-5</v>
      </c>
      <c r="E4616">
        <v>-39.9</v>
      </c>
    </row>
    <row r="4617" spans="1:5" x14ac:dyDescent="0.25">
      <c r="A4617" s="21">
        <v>4634</v>
      </c>
      <c r="B4617" t="s">
        <v>4961</v>
      </c>
      <c r="C4617" t="s">
        <v>4962</v>
      </c>
      <c r="D4617">
        <v>4.2041490000000001E-2</v>
      </c>
      <c r="E4617">
        <v>2.7</v>
      </c>
    </row>
    <row r="4618" spans="1:5" x14ac:dyDescent="0.25">
      <c r="A4618" s="21">
        <v>4635</v>
      </c>
      <c r="B4618" t="s">
        <v>4959</v>
      </c>
      <c r="C4618" t="s">
        <v>4960</v>
      </c>
      <c r="D4618">
        <v>4.6238199999999998E-3</v>
      </c>
      <c r="E4618">
        <v>-0.6</v>
      </c>
    </row>
    <row r="4619" spans="1:5" x14ac:dyDescent="0.25">
      <c r="A4619" s="21">
        <v>4636</v>
      </c>
      <c r="B4619" t="s">
        <v>4955</v>
      </c>
      <c r="C4619" t="s">
        <v>4956</v>
      </c>
      <c r="D4619">
        <v>2.2926000000000001E-4</v>
      </c>
      <c r="E4619">
        <v>0</v>
      </c>
    </row>
    <row r="4620" spans="1:5" x14ac:dyDescent="0.25">
      <c r="A4620" s="21">
        <v>4637</v>
      </c>
      <c r="B4620" t="s">
        <v>4953</v>
      </c>
      <c r="C4620" t="s">
        <v>4954</v>
      </c>
      <c r="D4620">
        <v>0.83150900000000005</v>
      </c>
      <c r="E4620">
        <v>-4</v>
      </c>
    </row>
    <row r="4621" spans="1:5" x14ac:dyDescent="0.25">
      <c r="A4621" s="21">
        <v>4638</v>
      </c>
      <c r="B4621" t="s">
        <v>4951</v>
      </c>
      <c r="C4621" t="s">
        <v>4952</v>
      </c>
      <c r="D4621">
        <v>0.13289200000000001</v>
      </c>
      <c r="E4621">
        <v>2.5</v>
      </c>
    </row>
    <row r="4622" spans="1:5" x14ac:dyDescent="0.25">
      <c r="A4622" s="21">
        <v>4639</v>
      </c>
      <c r="B4622" t="s">
        <v>4949</v>
      </c>
      <c r="C4622" t="s">
        <v>4950</v>
      </c>
      <c r="D4622">
        <v>0.119958</v>
      </c>
      <c r="E4622">
        <v>-33.1</v>
      </c>
    </row>
    <row r="4623" spans="1:5" x14ac:dyDescent="0.25">
      <c r="A4623" s="21">
        <v>4640</v>
      </c>
      <c r="B4623" t="s">
        <v>4947</v>
      </c>
      <c r="C4623" t="s">
        <v>4948</v>
      </c>
      <c r="D4623">
        <v>1.348E-5</v>
      </c>
      <c r="E4623">
        <v>-5.4</v>
      </c>
    </row>
    <row r="4624" spans="1:5" x14ac:dyDescent="0.25">
      <c r="A4624" s="21">
        <v>4641</v>
      </c>
      <c r="B4624" t="s">
        <v>4941</v>
      </c>
      <c r="C4624" t="s">
        <v>7730</v>
      </c>
      <c r="D4624">
        <v>2.0069999999999999E-5</v>
      </c>
      <c r="E4624">
        <v>0</v>
      </c>
    </row>
    <row r="4625" spans="1:5" x14ac:dyDescent="0.25">
      <c r="A4625" s="21">
        <v>4642</v>
      </c>
      <c r="B4625" t="s">
        <v>4938</v>
      </c>
      <c r="C4625" t="s">
        <v>4938</v>
      </c>
      <c r="D4625">
        <v>1.2147E-4</v>
      </c>
      <c r="E4625">
        <v>-17</v>
      </c>
    </row>
    <row r="4626" spans="1:5" x14ac:dyDescent="0.25">
      <c r="A4626" s="21">
        <v>4643</v>
      </c>
      <c r="B4626" t="s">
        <v>4936</v>
      </c>
      <c r="C4626" t="s">
        <v>4937</v>
      </c>
      <c r="D4626">
        <v>2.5011470000000001E-2</v>
      </c>
      <c r="E4626">
        <v>59.7</v>
      </c>
    </row>
    <row r="4627" spans="1:5" x14ac:dyDescent="0.25">
      <c r="A4627" s="21">
        <v>4644</v>
      </c>
      <c r="B4627" t="s">
        <v>4932</v>
      </c>
      <c r="C4627" t="s">
        <v>4933</v>
      </c>
      <c r="D4627">
        <v>1.1864899999999999E-3</v>
      </c>
      <c r="E4627">
        <v>5.2</v>
      </c>
    </row>
    <row r="4628" spans="1:5" x14ac:dyDescent="0.25">
      <c r="A4628" s="21">
        <v>4645</v>
      </c>
      <c r="B4628" t="s">
        <v>4930</v>
      </c>
      <c r="C4628" t="s">
        <v>4931</v>
      </c>
      <c r="D4628">
        <v>3.2530000000000002E-5</v>
      </c>
      <c r="E4628">
        <v>4.0999999999999996</v>
      </c>
    </row>
    <row r="4629" spans="1:5" x14ac:dyDescent="0.25">
      <c r="A4629" s="21">
        <v>4646</v>
      </c>
      <c r="B4629" t="s">
        <v>4925</v>
      </c>
      <c r="C4629" t="s">
        <v>4925</v>
      </c>
      <c r="D4629">
        <v>6.4852309999999996E-2</v>
      </c>
      <c r="E4629">
        <v>0.1</v>
      </c>
    </row>
    <row r="4630" spans="1:5" x14ac:dyDescent="0.25">
      <c r="A4630" s="21">
        <v>4647</v>
      </c>
      <c r="B4630" t="s">
        <v>4924</v>
      </c>
      <c r="C4630" t="s">
        <v>2049</v>
      </c>
      <c r="D4630">
        <v>8.8398850000000001E-2</v>
      </c>
      <c r="E4630">
        <v>0</v>
      </c>
    </row>
    <row r="4631" spans="1:5" x14ac:dyDescent="0.25">
      <c r="A4631" s="21">
        <v>4648</v>
      </c>
      <c r="B4631" t="s">
        <v>4918</v>
      </c>
      <c r="C4631" t="s">
        <v>4919</v>
      </c>
      <c r="D4631">
        <v>8.2649000000000004E-4</v>
      </c>
      <c r="E4631">
        <v>-2.8</v>
      </c>
    </row>
    <row r="4632" spans="1:5" x14ac:dyDescent="0.25">
      <c r="A4632" s="21">
        <v>4649</v>
      </c>
      <c r="B4632" t="s">
        <v>4907</v>
      </c>
      <c r="C4632" t="s">
        <v>4908</v>
      </c>
      <c r="D4632">
        <v>8.6255999999999995E-4</v>
      </c>
      <c r="E4632">
        <v>4</v>
      </c>
    </row>
    <row r="4633" spans="1:5" x14ac:dyDescent="0.25">
      <c r="A4633" s="21">
        <v>4650</v>
      </c>
      <c r="B4633" t="s">
        <v>4905</v>
      </c>
      <c r="C4633" t="s">
        <v>4906</v>
      </c>
      <c r="D4633">
        <v>5.49E-6</v>
      </c>
      <c r="E4633">
        <v>9.8000000000000007</v>
      </c>
    </row>
    <row r="4634" spans="1:5" x14ac:dyDescent="0.25">
      <c r="A4634" s="21">
        <v>4651</v>
      </c>
      <c r="B4634" t="s">
        <v>4901</v>
      </c>
      <c r="C4634" t="s">
        <v>4902</v>
      </c>
      <c r="D4634">
        <v>1.2928099999999999E-3</v>
      </c>
      <c r="E4634">
        <v>0</v>
      </c>
    </row>
    <row r="4635" spans="1:5" x14ac:dyDescent="0.25">
      <c r="A4635" s="21">
        <v>4652</v>
      </c>
      <c r="B4635" t="s">
        <v>4900</v>
      </c>
      <c r="C4635" t="s">
        <v>4376</v>
      </c>
      <c r="D4635">
        <v>1.4113540000000001E-2</v>
      </c>
      <c r="E4635">
        <v>0.1</v>
      </c>
    </row>
    <row r="4636" spans="1:5" x14ac:dyDescent="0.25">
      <c r="A4636" s="21">
        <v>4653</v>
      </c>
      <c r="B4636" t="s">
        <v>4896</v>
      </c>
      <c r="C4636" t="s">
        <v>4897</v>
      </c>
      <c r="D4636">
        <v>4.5658780000000003E-2</v>
      </c>
      <c r="E4636">
        <v>5</v>
      </c>
    </row>
    <row r="4637" spans="1:5" x14ac:dyDescent="0.25">
      <c r="A4637" s="21">
        <v>4654</v>
      </c>
      <c r="B4637" t="s">
        <v>4894</v>
      </c>
      <c r="C4637" t="s">
        <v>4895</v>
      </c>
      <c r="D4637">
        <v>1.71977E-3</v>
      </c>
      <c r="E4637">
        <v>0</v>
      </c>
    </row>
    <row r="4638" spans="1:5" x14ac:dyDescent="0.25">
      <c r="A4638" s="21">
        <v>4655</v>
      </c>
      <c r="B4638" t="s">
        <v>4886</v>
      </c>
      <c r="C4638" t="s">
        <v>4887</v>
      </c>
      <c r="D4638">
        <v>9.0019999999999995E-5</v>
      </c>
      <c r="E4638">
        <v>0</v>
      </c>
    </row>
    <row r="4639" spans="1:5" x14ac:dyDescent="0.25">
      <c r="A4639" s="21">
        <v>4656</v>
      </c>
      <c r="B4639" t="s">
        <v>4884</v>
      </c>
      <c r="C4639" t="s">
        <v>4885</v>
      </c>
      <c r="D4639">
        <v>1.2180140000000001E-2</v>
      </c>
      <c r="E4639">
        <v>0</v>
      </c>
    </row>
    <row r="4640" spans="1:5" x14ac:dyDescent="0.25">
      <c r="A4640" s="21">
        <v>4657</v>
      </c>
      <c r="B4640" t="s">
        <v>4880</v>
      </c>
      <c r="C4640" t="s">
        <v>4881</v>
      </c>
      <c r="D4640">
        <v>3.3128999999999998E-4</v>
      </c>
      <c r="E4640">
        <v>87.1</v>
      </c>
    </row>
    <row r="4641" spans="1:5" x14ac:dyDescent="0.25">
      <c r="A4641" s="21">
        <v>4658</v>
      </c>
      <c r="B4641" t="s">
        <v>4878</v>
      </c>
      <c r="C4641" t="s">
        <v>4879</v>
      </c>
      <c r="D4641">
        <v>8.6300000000000004E-6</v>
      </c>
      <c r="E4641">
        <v>26.5</v>
      </c>
    </row>
    <row r="4642" spans="1:5" x14ac:dyDescent="0.25">
      <c r="A4642" s="21">
        <v>4659</v>
      </c>
      <c r="B4642" t="s">
        <v>4874</v>
      </c>
      <c r="C4642" t="s">
        <v>4875</v>
      </c>
      <c r="D4642">
        <v>1.8196499999999999E-3</v>
      </c>
      <c r="E4642">
        <v>-0.7</v>
      </c>
    </row>
    <row r="4643" spans="1:5" x14ac:dyDescent="0.25">
      <c r="A4643" s="21">
        <v>4660</v>
      </c>
      <c r="B4643" t="s">
        <v>4871</v>
      </c>
      <c r="C4643" t="s">
        <v>4872</v>
      </c>
      <c r="D4643">
        <v>1.0612099999999999E-3</v>
      </c>
      <c r="E4643">
        <v>-9.9</v>
      </c>
    </row>
    <row r="4644" spans="1:5" x14ac:dyDescent="0.25">
      <c r="A4644" s="21">
        <v>4661</v>
      </c>
      <c r="B4644" t="s">
        <v>4869</v>
      </c>
      <c r="C4644" t="s">
        <v>4870</v>
      </c>
      <c r="D4644">
        <v>2.1206699999999998E-3</v>
      </c>
      <c r="E4644">
        <v>0.1</v>
      </c>
    </row>
    <row r="4645" spans="1:5" x14ac:dyDescent="0.25">
      <c r="A4645" s="21">
        <v>4662</v>
      </c>
      <c r="B4645" t="s">
        <v>4868</v>
      </c>
      <c r="C4645" t="s">
        <v>4868</v>
      </c>
      <c r="D4645">
        <v>9.6486499999999999E-3</v>
      </c>
      <c r="E4645">
        <v>-5.2</v>
      </c>
    </row>
    <row r="4646" spans="1:5" x14ac:dyDescent="0.25">
      <c r="A4646" s="21">
        <v>4663</v>
      </c>
      <c r="B4646" t="s">
        <v>4866</v>
      </c>
      <c r="C4646" t="s">
        <v>4867</v>
      </c>
      <c r="D4646">
        <v>1.510128E-2</v>
      </c>
      <c r="E4646">
        <v>-0.4</v>
      </c>
    </row>
    <row r="4647" spans="1:5" x14ac:dyDescent="0.25">
      <c r="A4647" s="21">
        <v>4664</v>
      </c>
      <c r="B4647" t="s">
        <v>4858</v>
      </c>
      <c r="C4647" t="s">
        <v>4759</v>
      </c>
      <c r="D4647">
        <v>2.8768000000000001E-4</v>
      </c>
      <c r="E4647">
        <v>0.9</v>
      </c>
    </row>
    <row r="4648" spans="1:5" x14ac:dyDescent="0.25">
      <c r="A4648" s="21">
        <v>4665</v>
      </c>
      <c r="B4648" t="s">
        <v>4856</v>
      </c>
      <c r="C4648" t="s">
        <v>4857</v>
      </c>
      <c r="D4648">
        <v>7.1422E-4</v>
      </c>
      <c r="E4648">
        <v>12.2</v>
      </c>
    </row>
    <row r="4649" spans="1:5" x14ac:dyDescent="0.25">
      <c r="A4649" s="21">
        <v>4666</v>
      </c>
      <c r="B4649" t="s">
        <v>4854</v>
      </c>
      <c r="C4649" t="s">
        <v>4855</v>
      </c>
      <c r="D4649">
        <v>1.4741E-4</v>
      </c>
      <c r="E4649">
        <v>0</v>
      </c>
    </row>
    <row r="4650" spans="1:5" x14ac:dyDescent="0.25">
      <c r="A4650" s="21">
        <v>4667</v>
      </c>
      <c r="B4650" t="s">
        <v>4851</v>
      </c>
      <c r="C4650" t="s">
        <v>4851</v>
      </c>
      <c r="D4650">
        <v>0.124596</v>
      </c>
      <c r="E4650">
        <v>40.799999999999997</v>
      </c>
    </row>
    <row r="4651" spans="1:5" x14ac:dyDescent="0.25">
      <c r="A4651" s="21">
        <v>4668</v>
      </c>
      <c r="B4651" t="s">
        <v>4847</v>
      </c>
      <c r="C4651" t="s">
        <v>4848</v>
      </c>
      <c r="D4651">
        <v>4.7089999999999996E-3</v>
      </c>
      <c r="E4651">
        <v>0</v>
      </c>
    </row>
    <row r="4652" spans="1:5" x14ac:dyDescent="0.25">
      <c r="A4652" s="21">
        <v>4669</v>
      </c>
      <c r="B4652" t="s">
        <v>4845</v>
      </c>
      <c r="C4652" t="s">
        <v>4846</v>
      </c>
      <c r="D4652">
        <v>2.8591000000000001E-4</v>
      </c>
      <c r="E4652">
        <v>-3</v>
      </c>
    </row>
    <row r="4653" spans="1:5" x14ac:dyDescent="0.25">
      <c r="A4653" s="21">
        <v>4670</v>
      </c>
      <c r="B4653" t="s">
        <v>4843</v>
      </c>
      <c r="C4653" t="s">
        <v>4844</v>
      </c>
      <c r="D4653">
        <v>2.84132E-3</v>
      </c>
      <c r="E4653">
        <v>0.4</v>
      </c>
    </row>
    <row r="4654" spans="1:5" x14ac:dyDescent="0.25">
      <c r="A4654" s="21">
        <v>4671</v>
      </c>
      <c r="B4654" t="s">
        <v>4841</v>
      </c>
      <c r="C4654" t="s">
        <v>4842</v>
      </c>
      <c r="D4654">
        <v>1.8385439999999999E-2</v>
      </c>
      <c r="E4654">
        <v>0</v>
      </c>
    </row>
    <row r="4655" spans="1:5" x14ac:dyDescent="0.25">
      <c r="A4655" s="21">
        <v>4672</v>
      </c>
      <c r="B4655" t="s">
        <v>4840</v>
      </c>
      <c r="C4655" t="s">
        <v>4363</v>
      </c>
      <c r="D4655">
        <v>1.1159500000000001E-3</v>
      </c>
      <c r="E4655">
        <v>0</v>
      </c>
    </row>
    <row r="4656" spans="1:5" x14ac:dyDescent="0.25">
      <c r="A4656" s="21">
        <v>4673</v>
      </c>
      <c r="B4656" t="s">
        <v>4838</v>
      </c>
      <c r="C4656" t="s">
        <v>4839</v>
      </c>
      <c r="D4656">
        <v>3.0193190000000002E-2</v>
      </c>
      <c r="E4656">
        <v>0</v>
      </c>
    </row>
    <row r="4657" spans="1:5" x14ac:dyDescent="0.25">
      <c r="A4657" s="21">
        <v>4674</v>
      </c>
      <c r="B4657" t="s">
        <v>4836</v>
      </c>
      <c r="C4657" t="s">
        <v>4837</v>
      </c>
      <c r="D4657">
        <v>2.3247400000000001E-3</v>
      </c>
      <c r="E4657">
        <v>0</v>
      </c>
    </row>
    <row r="4658" spans="1:5" x14ac:dyDescent="0.25">
      <c r="A4658" s="21">
        <v>4675</v>
      </c>
      <c r="B4658" t="s">
        <v>4830</v>
      </c>
      <c r="C4658" t="s">
        <v>4831</v>
      </c>
      <c r="D4658">
        <v>2.4685499999999999E-3</v>
      </c>
      <c r="E4658">
        <v>0</v>
      </c>
    </row>
    <row r="4659" spans="1:5" x14ac:dyDescent="0.25">
      <c r="A4659" s="21">
        <v>4676</v>
      </c>
      <c r="B4659" t="s">
        <v>4828</v>
      </c>
      <c r="C4659" t="s">
        <v>4829</v>
      </c>
      <c r="D4659">
        <v>1.400619E-2</v>
      </c>
      <c r="E4659">
        <v>-3.4</v>
      </c>
    </row>
    <row r="4660" spans="1:5" x14ac:dyDescent="0.25">
      <c r="A4660" s="21">
        <v>4677</v>
      </c>
      <c r="B4660" t="s">
        <v>4827</v>
      </c>
      <c r="C4660" t="s">
        <v>2458</v>
      </c>
      <c r="D4660">
        <v>8.086248E-2</v>
      </c>
      <c r="E4660">
        <v>6.4</v>
      </c>
    </row>
    <row r="4661" spans="1:5" x14ac:dyDescent="0.25">
      <c r="A4661" s="21">
        <v>4678</v>
      </c>
      <c r="B4661" t="s">
        <v>4825</v>
      </c>
      <c r="C4661" t="s">
        <v>4826</v>
      </c>
      <c r="D4661">
        <v>1.8E-5</v>
      </c>
      <c r="E4661">
        <v>0</v>
      </c>
    </row>
    <row r="4662" spans="1:5" x14ac:dyDescent="0.25">
      <c r="A4662" s="21">
        <v>4679</v>
      </c>
      <c r="B4662" t="s">
        <v>4822</v>
      </c>
      <c r="C4662" t="s">
        <v>4823</v>
      </c>
      <c r="D4662">
        <v>3.9169999999999999E-5</v>
      </c>
      <c r="E4662">
        <v>0</v>
      </c>
    </row>
    <row r="4663" spans="1:5" x14ac:dyDescent="0.25">
      <c r="A4663" s="21">
        <v>4680</v>
      </c>
      <c r="B4663" t="s">
        <v>4820</v>
      </c>
      <c r="C4663" t="s">
        <v>4821</v>
      </c>
      <c r="D4663">
        <v>3.1719700000000001E-3</v>
      </c>
      <c r="E4663">
        <v>0</v>
      </c>
    </row>
    <row r="4664" spans="1:5" x14ac:dyDescent="0.25">
      <c r="A4664" s="21">
        <v>4681</v>
      </c>
      <c r="B4664" t="s">
        <v>4816</v>
      </c>
      <c r="C4664" t="s">
        <v>4817</v>
      </c>
      <c r="D4664">
        <v>1.8286730000000001E-2</v>
      </c>
      <c r="E4664">
        <v>-9.3000000000000007</v>
      </c>
    </row>
    <row r="4665" spans="1:5" x14ac:dyDescent="0.25">
      <c r="A4665" s="21">
        <v>4682</v>
      </c>
      <c r="B4665" t="s">
        <v>4810</v>
      </c>
      <c r="C4665" t="s">
        <v>4811</v>
      </c>
      <c r="D4665">
        <v>2.3875130000000001E-2</v>
      </c>
      <c r="E4665">
        <v>-4.5</v>
      </c>
    </row>
    <row r="4666" spans="1:5" x14ac:dyDescent="0.25">
      <c r="A4666" s="21">
        <v>4683</v>
      </c>
      <c r="B4666" t="s">
        <v>4804</v>
      </c>
      <c r="C4666" t="s">
        <v>4805</v>
      </c>
      <c r="D4666">
        <v>8.8789999999999995E-5</v>
      </c>
      <c r="E4666">
        <v>-4.5999999999999996</v>
      </c>
    </row>
    <row r="4667" spans="1:5" x14ac:dyDescent="0.25">
      <c r="A4667" s="21">
        <v>4684</v>
      </c>
      <c r="B4667" t="s">
        <v>7731</v>
      </c>
      <c r="C4667" t="s">
        <v>7732</v>
      </c>
      <c r="D4667">
        <v>1.4373000000000001E-4</v>
      </c>
      <c r="E4667">
        <v>-0.2</v>
      </c>
    </row>
    <row r="4668" spans="1:5" x14ac:dyDescent="0.25">
      <c r="A4668" s="21">
        <v>4685</v>
      </c>
      <c r="B4668" t="s">
        <v>7733</v>
      </c>
      <c r="C4668" t="s">
        <v>7734</v>
      </c>
      <c r="D4668">
        <v>4.8890000000000001E-5</v>
      </c>
      <c r="E4668">
        <v>0</v>
      </c>
    </row>
    <row r="4669" spans="1:5" x14ac:dyDescent="0.25">
      <c r="A4669" s="21">
        <v>4686</v>
      </c>
      <c r="B4669" t="s">
        <v>7735</v>
      </c>
      <c r="C4669" t="s">
        <v>7736</v>
      </c>
      <c r="D4669">
        <v>1.1740800000000001E-3</v>
      </c>
      <c r="E4669">
        <v>0</v>
      </c>
    </row>
    <row r="4670" spans="1:5" x14ac:dyDescent="0.25">
      <c r="A4670" s="21">
        <v>4687</v>
      </c>
      <c r="B4670" t="s">
        <v>7737</v>
      </c>
      <c r="C4670" t="s">
        <v>7649</v>
      </c>
      <c r="D4670">
        <v>7.5314999999999996E-4</v>
      </c>
      <c r="E4670">
        <v>0</v>
      </c>
    </row>
    <row r="4671" spans="1:5" x14ac:dyDescent="0.25">
      <c r="A4671" s="21">
        <v>4688</v>
      </c>
      <c r="B4671" t="s">
        <v>7738</v>
      </c>
      <c r="C4671" t="s">
        <v>7739</v>
      </c>
      <c r="D4671">
        <v>0.50136199999999997</v>
      </c>
      <c r="E4671">
        <v>-1.9</v>
      </c>
    </row>
    <row r="4672" spans="1:5" x14ac:dyDescent="0.25">
      <c r="A4672" s="21">
        <v>4689</v>
      </c>
      <c r="B4672" t="s">
        <v>7740</v>
      </c>
      <c r="C4672" t="s">
        <v>7741</v>
      </c>
      <c r="D4672">
        <v>6.3803899999999997E-2</v>
      </c>
      <c r="E4672">
        <v>4.0999999999999996</v>
      </c>
    </row>
    <row r="4673" spans="1:5" x14ac:dyDescent="0.25">
      <c r="A4673" s="21">
        <v>4690</v>
      </c>
      <c r="B4673" t="s">
        <v>7742</v>
      </c>
      <c r="C4673" t="s">
        <v>7743</v>
      </c>
      <c r="D4673">
        <v>5.0734E-4</v>
      </c>
      <c r="E4673">
        <v>0</v>
      </c>
    </row>
    <row r="4674" spans="1:5" x14ac:dyDescent="0.25">
      <c r="A4674" s="21">
        <v>4691</v>
      </c>
      <c r="B4674" t="s">
        <v>7744</v>
      </c>
      <c r="C4674" t="s">
        <v>7745</v>
      </c>
      <c r="D4674">
        <v>5.5799999999999999E-6</v>
      </c>
      <c r="E4674">
        <v>0</v>
      </c>
    </row>
    <row r="4675" spans="1:5" x14ac:dyDescent="0.25">
      <c r="A4675" s="21">
        <v>4692</v>
      </c>
      <c r="B4675" t="s">
        <v>7746</v>
      </c>
      <c r="C4675" t="s">
        <v>7746</v>
      </c>
      <c r="D4675">
        <v>3.5271E-3</v>
      </c>
      <c r="E4675">
        <v>0.2</v>
      </c>
    </row>
    <row r="4676" spans="1:5" x14ac:dyDescent="0.25">
      <c r="A4676" s="21">
        <v>4693</v>
      </c>
      <c r="B4676" t="s">
        <v>7747</v>
      </c>
      <c r="C4676" t="s">
        <v>7748</v>
      </c>
      <c r="D4676">
        <v>9.4989999999999997E-5</v>
      </c>
      <c r="E4676">
        <v>0.4</v>
      </c>
    </row>
    <row r="4677" spans="1:5" x14ac:dyDescent="0.25">
      <c r="A4677" s="21">
        <v>4694</v>
      </c>
      <c r="B4677" t="s">
        <v>7749</v>
      </c>
      <c r="C4677" t="s">
        <v>7750</v>
      </c>
      <c r="D4677">
        <v>5.7479999999999999E-4</v>
      </c>
      <c r="E4677">
        <v>0</v>
      </c>
    </row>
    <row r="4678" spans="1:5" x14ac:dyDescent="0.25">
      <c r="A4678" s="21">
        <v>4695</v>
      </c>
      <c r="B4678" t="s">
        <v>7751</v>
      </c>
      <c r="C4678" t="s">
        <v>7752</v>
      </c>
      <c r="D4678">
        <v>0.32006600000000002</v>
      </c>
      <c r="E4678">
        <v>-19.8</v>
      </c>
    </row>
    <row r="4679" spans="1:5" x14ac:dyDescent="0.25">
      <c r="A4679" s="21">
        <v>4696</v>
      </c>
      <c r="B4679" t="s">
        <v>7753</v>
      </c>
      <c r="C4679" t="s">
        <v>7754</v>
      </c>
      <c r="D4679">
        <v>0.110013</v>
      </c>
      <c r="E4679">
        <v>-0.6</v>
      </c>
    </row>
    <row r="4680" spans="1:5" x14ac:dyDescent="0.25">
      <c r="A4680" s="21">
        <v>4697</v>
      </c>
      <c r="B4680" t="s">
        <v>7755</v>
      </c>
      <c r="C4680" t="s">
        <v>7756</v>
      </c>
      <c r="D4680">
        <v>2.5486599999999999E-3</v>
      </c>
      <c r="E4680">
        <v>0</v>
      </c>
    </row>
    <row r="4681" spans="1:5" x14ac:dyDescent="0.25">
      <c r="A4681" s="21">
        <v>4698</v>
      </c>
      <c r="B4681" t="s">
        <v>7757</v>
      </c>
      <c r="C4681" t="s">
        <v>7758</v>
      </c>
      <c r="D4681">
        <v>0.109945</v>
      </c>
      <c r="E4681">
        <v>0</v>
      </c>
    </row>
    <row r="4682" spans="1:5" x14ac:dyDescent="0.25">
      <c r="A4682" s="21">
        <v>4699</v>
      </c>
      <c r="B4682" t="s">
        <v>7759</v>
      </c>
      <c r="C4682" t="s">
        <v>7760</v>
      </c>
      <c r="D4682">
        <v>1.1146959999999999E-2</v>
      </c>
      <c r="E4682">
        <v>-9.5</v>
      </c>
    </row>
    <row r="4683" spans="1:5" x14ac:dyDescent="0.25">
      <c r="A4683" s="21">
        <v>4700</v>
      </c>
      <c r="B4683" t="s">
        <v>7761</v>
      </c>
      <c r="C4683" t="s">
        <v>7762</v>
      </c>
      <c r="D4683">
        <v>4.4599999999999996E-6</v>
      </c>
      <c r="E4683">
        <v>46.6</v>
      </c>
    </row>
    <row r="4684" spans="1:5" x14ac:dyDescent="0.25">
      <c r="A4684" s="21">
        <v>4701</v>
      </c>
      <c r="B4684" t="s">
        <v>3888</v>
      </c>
      <c r="C4684" t="s">
        <v>3888</v>
      </c>
      <c r="D4684">
        <v>1.8978829999999999E-2</v>
      </c>
      <c r="E4684">
        <v>0</v>
      </c>
    </row>
    <row r="4685" spans="1:5" x14ac:dyDescent="0.25">
      <c r="A4685" s="21">
        <v>4702</v>
      </c>
      <c r="B4685" t="s">
        <v>7763</v>
      </c>
      <c r="C4685" t="s">
        <v>7764</v>
      </c>
      <c r="D4685">
        <v>1.0883E-4</v>
      </c>
      <c r="E4685">
        <v>10</v>
      </c>
    </row>
    <row r="4686" spans="1:5" x14ac:dyDescent="0.25">
      <c r="A4686" s="21">
        <v>4703</v>
      </c>
      <c r="B4686" t="s">
        <v>7765</v>
      </c>
      <c r="C4686" t="s">
        <v>7766</v>
      </c>
      <c r="D4686">
        <v>6.2613999999999996E-4</v>
      </c>
      <c r="E4686">
        <v>0</v>
      </c>
    </row>
    <row r="4687" spans="1:5" x14ac:dyDescent="0.25">
      <c r="A4687" s="21">
        <v>4704</v>
      </c>
      <c r="B4687" t="s">
        <v>7767</v>
      </c>
      <c r="C4687" t="s">
        <v>7768</v>
      </c>
      <c r="D4687">
        <v>0.19997400000000001</v>
      </c>
      <c r="E4687">
        <v>21.8</v>
      </c>
    </row>
    <row r="4688" spans="1:5" x14ac:dyDescent="0.25">
      <c r="A4688" s="21">
        <v>4705</v>
      </c>
      <c r="B4688" t="s">
        <v>7769</v>
      </c>
      <c r="C4688" t="s">
        <v>7770</v>
      </c>
      <c r="D4688">
        <v>0.55255399999999999</v>
      </c>
      <c r="E4688">
        <v>0</v>
      </c>
    </row>
    <row r="4689" spans="1:5" x14ac:dyDescent="0.25">
      <c r="A4689" s="21">
        <v>4706</v>
      </c>
      <c r="B4689" t="s">
        <v>7771</v>
      </c>
      <c r="C4689" t="s">
        <v>7772</v>
      </c>
      <c r="D4689">
        <v>4.8250599999999999E-3</v>
      </c>
      <c r="E4689">
        <v>-26.9</v>
      </c>
    </row>
    <row r="4690" spans="1:5" x14ac:dyDescent="0.25">
      <c r="A4690" s="21">
        <v>4707</v>
      </c>
      <c r="B4690" t="s">
        <v>7773</v>
      </c>
      <c r="C4690" t="s">
        <v>7774</v>
      </c>
      <c r="D4690">
        <v>2.3639300000000002E-3</v>
      </c>
      <c r="E4690">
        <v>0</v>
      </c>
    </row>
    <row r="4691" spans="1:5" x14ac:dyDescent="0.25">
      <c r="A4691" s="21">
        <v>4708</v>
      </c>
      <c r="B4691" t="s">
        <v>7775</v>
      </c>
      <c r="C4691" t="s">
        <v>7776</v>
      </c>
      <c r="D4691">
        <v>1.8110000000000001E-5</v>
      </c>
      <c r="E4691">
        <v>0</v>
      </c>
    </row>
    <row r="4692" spans="1:5" x14ac:dyDescent="0.25">
      <c r="A4692" s="21">
        <v>4709</v>
      </c>
      <c r="B4692" t="s">
        <v>7777</v>
      </c>
      <c r="C4692" t="s">
        <v>7778</v>
      </c>
      <c r="D4692">
        <v>1.0068399999999999E-3</v>
      </c>
      <c r="E4692">
        <v>0.7</v>
      </c>
    </row>
    <row r="4693" spans="1:5" x14ac:dyDescent="0.25">
      <c r="A4693" s="21">
        <v>4710</v>
      </c>
      <c r="B4693" t="s">
        <v>7779</v>
      </c>
      <c r="C4693" t="s">
        <v>7780</v>
      </c>
      <c r="D4693">
        <v>4.2699999999999996</v>
      </c>
      <c r="E4693">
        <v>-5.4</v>
      </c>
    </row>
    <row r="4694" spans="1:5" x14ac:dyDescent="0.25">
      <c r="A4694" s="21">
        <v>4711</v>
      </c>
      <c r="B4694" t="s">
        <v>7781</v>
      </c>
      <c r="C4694" t="s">
        <v>7782</v>
      </c>
      <c r="D4694">
        <v>2.62766E-3</v>
      </c>
      <c r="E4694">
        <v>0</v>
      </c>
    </row>
    <row r="4695" spans="1:5" x14ac:dyDescent="0.25">
      <c r="A4695" s="21">
        <v>4712</v>
      </c>
      <c r="B4695" t="s">
        <v>7783</v>
      </c>
      <c r="C4695" t="s">
        <v>7784</v>
      </c>
      <c r="D4695">
        <v>0.171182</v>
      </c>
      <c r="E4695">
        <v>0</v>
      </c>
    </row>
    <row r="4696" spans="1:5" x14ac:dyDescent="0.25">
      <c r="A4696" s="21">
        <v>4713</v>
      </c>
      <c r="B4696" t="s">
        <v>7785</v>
      </c>
      <c r="C4696" t="s">
        <v>7786</v>
      </c>
      <c r="D4696">
        <v>2.2678099999999999E-3</v>
      </c>
      <c r="E4696">
        <v>-2.9</v>
      </c>
    </row>
    <row r="4697" spans="1:5" x14ac:dyDescent="0.25">
      <c r="A4697" s="21">
        <v>4714</v>
      </c>
      <c r="B4697" t="s">
        <v>7787</v>
      </c>
      <c r="C4697" t="s">
        <v>7788</v>
      </c>
      <c r="D4697">
        <v>4.7304999999999998E-4</v>
      </c>
      <c r="E4697">
        <v>0</v>
      </c>
    </row>
    <row r="4698" spans="1:5" x14ac:dyDescent="0.25">
      <c r="A4698" s="21">
        <v>4715</v>
      </c>
      <c r="B4698" t="s">
        <v>7789</v>
      </c>
      <c r="C4698" t="s">
        <v>1871</v>
      </c>
      <c r="D4698">
        <v>3.2897999999999998E-4</v>
      </c>
      <c r="E4698">
        <v>0</v>
      </c>
    </row>
    <row r="4699" spans="1:5" x14ac:dyDescent="0.25">
      <c r="A4699" s="21">
        <v>4716</v>
      </c>
      <c r="B4699" t="s">
        <v>7790</v>
      </c>
      <c r="C4699" t="s">
        <v>7791</v>
      </c>
      <c r="D4699">
        <v>5.2262999999999995E-4</v>
      </c>
      <c r="E4699">
        <v>82.1</v>
      </c>
    </row>
    <row r="4700" spans="1:5" x14ac:dyDescent="0.25">
      <c r="A4700" s="21">
        <v>4717</v>
      </c>
      <c r="B4700" t="s">
        <v>7792</v>
      </c>
      <c r="C4700" t="s">
        <v>7793</v>
      </c>
      <c r="D4700">
        <v>1.429353E-2</v>
      </c>
      <c r="E4700">
        <v>0</v>
      </c>
    </row>
    <row r="4701" spans="1:5" x14ac:dyDescent="0.25">
      <c r="A4701" s="21">
        <v>4718</v>
      </c>
      <c r="B4701" t="s">
        <v>7794</v>
      </c>
      <c r="C4701" t="s">
        <v>7795</v>
      </c>
      <c r="D4701">
        <v>3.7089999999999999E-5</v>
      </c>
      <c r="E4701">
        <v>0</v>
      </c>
    </row>
    <row r="4702" spans="1:5" x14ac:dyDescent="0.25">
      <c r="A4702" s="21">
        <v>4719</v>
      </c>
      <c r="B4702" t="s">
        <v>7796</v>
      </c>
      <c r="C4702" t="s">
        <v>7797</v>
      </c>
      <c r="D4702">
        <v>1.441653E-2</v>
      </c>
      <c r="E4702">
        <v>-2.7</v>
      </c>
    </row>
    <row r="4703" spans="1:5" x14ac:dyDescent="0.25">
      <c r="A4703" s="21">
        <v>4720</v>
      </c>
      <c r="B4703" t="s">
        <v>7798</v>
      </c>
      <c r="C4703" t="s">
        <v>7799</v>
      </c>
      <c r="D4703">
        <v>8.2728699999999999E-3</v>
      </c>
      <c r="E4703">
        <v>0</v>
      </c>
    </row>
    <row r="4704" spans="1:5" x14ac:dyDescent="0.25">
      <c r="A4704" s="21">
        <v>4721</v>
      </c>
      <c r="B4704" t="s">
        <v>7800</v>
      </c>
      <c r="C4704" t="s">
        <v>7801</v>
      </c>
      <c r="D4704">
        <v>0.22329599999999999</v>
      </c>
      <c r="E4704">
        <v>0.9</v>
      </c>
    </row>
    <row r="4705" spans="1:5" x14ac:dyDescent="0.25">
      <c r="A4705" s="21">
        <v>4722</v>
      </c>
      <c r="B4705" t="s">
        <v>7802</v>
      </c>
      <c r="C4705" t="s">
        <v>7803</v>
      </c>
      <c r="D4705">
        <v>2.2660000000000001E-4</v>
      </c>
      <c r="E4705">
        <v>0</v>
      </c>
    </row>
    <row r="4706" spans="1:5" x14ac:dyDescent="0.25">
      <c r="A4706" s="21">
        <v>4723</v>
      </c>
      <c r="B4706" t="s">
        <v>7804</v>
      </c>
      <c r="C4706" t="s">
        <v>7805</v>
      </c>
      <c r="D4706">
        <v>1.4949999999999999E-5</v>
      </c>
      <c r="E4706">
        <v>65.599999999999994</v>
      </c>
    </row>
    <row r="4707" spans="1:5" x14ac:dyDescent="0.25">
      <c r="A4707" s="21">
        <v>4724</v>
      </c>
      <c r="B4707" t="s">
        <v>7806</v>
      </c>
      <c r="C4707" t="s">
        <v>7807</v>
      </c>
      <c r="D4707">
        <v>2.902E-5</v>
      </c>
      <c r="E4707">
        <v>0.1</v>
      </c>
    </row>
    <row r="4708" spans="1:5" x14ac:dyDescent="0.25">
      <c r="A4708" s="21">
        <v>4725</v>
      </c>
      <c r="B4708" t="s">
        <v>7808</v>
      </c>
      <c r="C4708" t="s">
        <v>6344</v>
      </c>
      <c r="D4708">
        <v>3.8324869999999997E-2</v>
      </c>
      <c r="E4708">
        <v>0</v>
      </c>
    </row>
    <row r="4709" spans="1:5" x14ac:dyDescent="0.25">
      <c r="A4709" s="21">
        <v>4726</v>
      </c>
      <c r="B4709" t="s">
        <v>7809</v>
      </c>
      <c r="C4709" t="s">
        <v>2699</v>
      </c>
      <c r="D4709">
        <v>3.146798E-2</v>
      </c>
      <c r="E4709">
        <v>9.1</v>
      </c>
    </row>
    <row r="4710" spans="1:5" x14ac:dyDescent="0.25">
      <c r="A4710" s="21">
        <v>4727</v>
      </c>
      <c r="B4710" t="s">
        <v>7810</v>
      </c>
      <c r="C4710" t="s">
        <v>7811</v>
      </c>
      <c r="D4710">
        <v>5.4069999999999997E-4</v>
      </c>
      <c r="E4710">
        <v>0</v>
      </c>
    </row>
    <row r="4711" spans="1:5" x14ac:dyDescent="0.25">
      <c r="A4711" s="21">
        <v>4728</v>
      </c>
      <c r="B4711" t="s">
        <v>7812</v>
      </c>
      <c r="C4711" t="s">
        <v>7813</v>
      </c>
      <c r="D4711">
        <v>1.1453100000000001E-3</v>
      </c>
      <c r="E4711">
        <v>0</v>
      </c>
    </row>
    <row r="4712" spans="1:5" x14ac:dyDescent="0.25">
      <c r="A4712" s="21">
        <v>4729</v>
      </c>
      <c r="B4712" t="s">
        <v>7814</v>
      </c>
      <c r="C4712" t="s">
        <v>7815</v>
      </c>
      <c r="D4712">
        <v>1.4702700000000001E-3</v>
      </c>
      <c r="E4712">
        <v>0.6</v>
      </c>
    </row>
    <row r="4713" spans="1:5" x14ac:dyDescent="0.25">
      <c r="A4713" s="21">
        <v>4730</v>
      </c>
      <c r="B4713" t="s">
        <v>7816</v>
      </c>
      <c r="C4713" t="s">
        <v>7817</v>
      </c>
      <c r="D4713">
        <v>5.9108000000000001E-4</v>
      </c>
      <c r="E4713">
        <v>0</v>
      </c>
    </row>
    <row r="4714" spans="1:5" x14ac:dyDescent="0.25">
      <c r="A4714" s="21">
        <v>4731</v>
      </c>
      <c r="B4714" t="s">
        <v>7818</v>
      </c>
      <c r="C4714" t="s">
        <v>7819</v>
      </c>
      <c r="D4714">
        <v>1.0631460000000001E-2</v>
      </c>
      <c r="E4714">
        <v>0</v>
      </c>
    </row>
    <row r="4715" spans="1:5" x14ac:dyDescent="0.25">
      <c r="A4715" s="21">
        <v>4732</v>
      </c>
      <c r="B4715" t="s">
        <v>7820</v>
      </c>
      <c r="C4715" t="s">
        <v>7821</v>
      </c>
      <c r="D4715">
        <v>1.79952E-3</v>
      </c>
      <c r="E4715">
        <v>0</v>
      </c>
    </row>
    <row r="4716" spans="1:5" x14ac:dyDescent="0.25">
      <c r="A4716" s="21">
        <v>4733</v>
      </c>
      <c r="B4716" t="s">
        <v>7822</v>
      </c>
      <c r="C4716" t="s">
        <v>7823</v>
      </c>
      <c r="D4716">
        <v>0.24024499999999999</v>
      </c>
      <c r="E4716">
        <v>0</v>
      </c>
    </row>
    <row r="4717" spans="1:5" x14ac:dyDescent="0.25">
      <c r="A4717" s="21">
        <v>4734</v>
      </c>
      <c r="B4717" t="s">
        <v>7824</v>
      </c>
      <c r="C4717" t="s">
        <v>7825</v>
      </c>
      <c r="D4717">
        <v>6.5096609999999999E-2</v>
      </c>
      <c r="E4717">
        <v>-3.3</v>
      </c>
    </row>
    <row r="4718" spans="1:5" x14ac:dyDescent="0.25">
      <c r="A4718" s="21">
        <v>4735</v>
      </c>
      <c r="B4718" t="s">
        <v>7826</v>
      </c>
      <c r="C4718" t="s">
        <v>7827</v>
      </c>
      <c r="D4718">
        <v>4.6955299999999998E-3</v>
      </c>
      <c r="E4718">
        <v>35.9</v>
      </c>
    </row>
    <row r="4719" spans="1:5" x14ac:dyDescent="0.25">
      <c r="A4719" s="21">
        <v>4736</v>
      </c>
      <c r="B4719" t="s">
        <v>7828</v>
      </c>
      <c r="C4719" t="s">
        <v>7829</v>
      </c>
      <c r="D4719">
        <v>1.7079999999999999E-5</v>
      </c>
      <c r="E4719">
        <v>0</v>
      </c>
    </row>
    <row r="4720" spans="1:5" x14ac:dyDescent="0.25">
      <c r="A4720" s="21">
        <v>4737</v>
      </c>
      <c r="B4720" t="s">
        <v>7830</v>
      </c>
      <c r="C4720" t="s">
        <v>7831</v>
      </c>
      <c r="D4720">
        <v>1.473785E-2</v>
      </c>
      <c r="E4720">
        <v>0</v>
      </c>
    </row>
    <row r="4721" spans="1:5" x14ac:dyDescent="0.25">
      <c r="A4721" s="21">
        <v>4738</v>
      </c>
      <c r="B4721" t="s">
        <v>7832</v>
      </c>
      <c r="C4721" t="s">
        <v>7833</v>
      </c>
      <c r="D4721">
        <v>1.8E-5</v>
      </c>
      <c r="E4721">
        <v>0</v>
      </c>
    </row>
    <row r="4722" spans="1:5" x14ac:dyDescent="0.25">
      <c r="A4722" s="21">
        <v>4739</v>
      </c>
      <c r="B4722" t="s">
        <v>7834</v>
      </c>
      <c r="C4722" t="s">
        <v>7835</v>
      </c>
      <c r="D4722">
        <v>1.760393E-2</v>
      </c>
      <c r="E4722">
        <v>-15.6</v>
      </c>
    </row>
    <row r="4723" spans="1:5" x14ac:dyDescent="0.25">
      <c r="A4723" s="21">
        <v>4740</v>
      </c>
      <c r="B4723" t="s">
        <v>7836</v>
      </c>
      <c r="C4723" t="s">
        <v>7837</v>
      </c>
      <c r="D4723">
        <v>2.39E-6</v>
      </c>
      <c r="E4723">
        <v>0</v>
      </c>
    </row>
    <row r="4724" spans="1:5" x14ac:dyDescent="0.25">
      <c r="A4724" s="21">
        <v>4741</v>
      </c>
      <c r="B4724" t="s">
        <v>7838</v>
      </c>
      <c r="C4724" t="s">
        <v>7839</v>
      </c>
      <c r="D4724">
        <v>1.056693E-2</v>
      </c>
      <c r="E4724">
        <v>-0.1</v>
      </c>
    </row>
    <row r="4725" spans="1:5" x14ac:dyDescent="0.25">
      <c r="A4725" s="21">
        <v>4742</v>
      </c>
      <c r="B4725" t="s">
        <v>7840</v>
      </c>
      <c r="C4725" t="s">
        <v>643</v>
      </c>
      <c r="D4725">
        <v>0.58654600000000001</v>
      </c>
      <c r="E4725">
        <v>-0.1</v>
      </c>
    </row>
    <row r="4726" spans="1:5" x14ac:dyDescent="0.25">
      <c r="A4726" s="21">
        <v>4743</v>
      </c>
      <c r="B4726" t="s">
        <v>7841</v>
      </c>
      <c r="C4726" t="s">
        <v>7842</v>
      </c>
      <c r="D4726">
        <v>5.16</v>
      </c>
      <c r="E4726">
        <v>0</v>
      </c>
    </row>
    <row r="4727" spans="1:5" x14ac:dyDescent="0.25">
      <c r="A4727" s="21">
        <v>4744</v>
      </c>
      <c r="B4727" t="s">
        <v>7843</v>
      </c>
      <c r="C4727" t="s">
        <v>7844</v>
      </c>
      <c r="D4727">
        <v>1.3653300000000001E-3</v>
      </c>
      <c r="E4727">
        <v>0</v>
      </c>
    </row>
    <row r="4728" spans="1:5" x14ac:dyDescent="0.25">
      <c r="A4728" s="21">
        <v>4745</v>
      </c>
      <c r="B4728" t="s">
        <v>7845</v>
      </c>
      <c r="C4728" t="s">
        <v>7846</v>
      </c>
      <c r="D4728">
        <v>7.0049300000000004E-3</v>
      </c>
      <c r="E4728">
        <v>0</v>
      </c>
    </row>
    <row r="4729" spans="1:5" x14ac:dyDescent="0.25">
      <c r="A4729" s="21">
        <v>4746</v>
      </c>
      <c r="B4729" t="s">
        <v>7847</v>
      </c>
      <c r="C4729" t="s">
        <v>7848</v>
      </c>
      <c r="D4729">
        <v>8.3994529999999998E-2</v>
      </c>
      <c r="E4729">
        <v>-0.6</v>
      </c>
    </row>
    <row r="4730" spans="1:5" x14ac:dyDescent="0.25">
      <c r="A4730" s="21">
        <v>4747</v>
      </c>
      <c r="B4730" t="s">
        <v>7849</v>
      </c>
      <c r="C4730" t="s">
        <v>7850</v>
      </c>
      <c r="D4730">
        <v>8.2540000000000001E-4</v>
      </c>
      <c r="E4730">
        <v>17.2</v>
      </c>
    </row>
    <row r="4731" spans="1:5" x14ac:dyDescent="0.25">
      <c r="A4731" s="21">
        <v>4748</v>
      </c>
      <c r="B4731" t="s">
        <v>7851</v>
      </c>
      <c r="C4731" t="s">
        <v>7852</v>
      </c>
      <c r="D4731">
        <v>1.176226E-2</v>
      </c>
      <c r="E4731">
        <v>2.7</v>
      </c>
    </row>
    <row r="4732" spans="1:5" x14ac:dyDescent="0.25">
      <c r="A4732" s="21">
        <v>4749</v>
      </c>
      <c r="B4732" t="s">
        <v>7853</v>
      </c>
      <c r="C4732" t="s">
        <v>7854</v>
      </c>
      <c r="D4732">
        <v>6.1794920000000003E-2</v>
      </c>
      <c r="E4732">
        <v>0.7</v>
      </c>
    </row>
    <row r="4733" spans="1:5" x14ac:dyDescent="0.25">
      <c r="A4733" s="21">
        <v>4750</v>
      </c>
      <c r="B4733" t="s">
        <v>7855</v>
      </c>
      <c r="C4733" t="s">
        <v>1738</v>
      </c>
      <c r="D4733">
        <v>0.164521</v>
      </c>
      <c r="E4733">
        <v>12.1</v>
      </c>
    </row>
    <row r="4734" spans="1:5" x14ac:dyDescent="0.25">
      <c r="A4734" s="21">
        <v>4751</v>
      </c>
      <c r="B4734" t="s">
        <v>7856</v>
      </c>
      <c r="C4734" t="s">
        <v>7857</v>
      </c>
      <c r="D4734">
        <v>0.224053</v>
      </c>
      <c r="E4734">
        <v>-5.9</v>
      </c>
    </row>
    <row r="4735" spans="1:5" x14ac:dyDescent="0.25">
      <c r="A4735" s="21">
        <v>4752</v>
      </c>
      <c r="B4735" t="s">
        <v>5882</v>
      </c>
      <c r="C4735" t="s">
        <v>5882</v>
      </c>
      <c r="D4735">
        <v>5.8980000000000001E-5</v>
      </c>
      <c r="E4735">
        <v>-49.7</v>
      </c>
    </row>
    <row r="4736" spans="1:5" x14ac:dyDescent="0.25">
      <c r="A4736" s="21">
        <v>4753</v>
      </c>
      <c r="B4736" t="s">
        <v>7858</v>
      </c>
      <c r="C4736" t="s">
        <v>7859</v>
      </c>
      <c r="D4736">
        <v>1.0159999999999999E-5</v>
      </c>
      <c r="E4736">
        <v>-11.1</v>
      </c>
    </row>
    <row r="4737" spans="1:5" x14ac:dyDescent="0.25">
      <c r="A4737" s="21">
        <v>4754</v>
      </c>
      <c r="B4737" t="s">
        <v>7860</v>
      </c>
      <c r="C4737" t="s">
        <v>7861</v>
      </c>
      <c r="D4737">
        <v>1.131E-5</v>
      </c>
      <c r="E4737">
        <v>5.8</v>
      </c>
    </row>
    <row r="4738" spans="1:5" x14ac:dyDescent="0.25">
      <c r="A4738" s="21">
        <v>4755</v>
      </c>
      <c r="B4738" t="s">
        <v>7862</v>
      </c>
      <c r="C4738" t="s">
        <v>7863</v>
      </c>
      <c r="D4738">
        <v>6.3799999999999999E-6</v>
      </c>
      <c r="E4738">
        <v>-37.1</v>
      </c>
    </row>
    <row r="4739" spans="1:5" x14ac:dyDescent="0.25">
      <c r="A4739" s="21">
        <v>4756</v>
      </c>
      <c r="B4739" t="s">
        <v>7864</v>
      </c>
      <c r="C4739" t="s">
        <v>7865</v>
      </c>
      <c r="D4739">
        <v>2.8730800000000001E-3</v>
      </c>
      <c r="E4739">
        <v>24.4</v>
      </c>
    </row>
    <row r="4740" spans="1:5" x14ac:dyDescent="0.25">
      <c r="A4740" s="21">
        <v>4757</v>
      </c>
      <c r="B4740" t="s">
        <v>7866</v>
      </c>
      <c r="C4740" t="s">
        <v>7867</v>
      </c>
      <c r="D4740">
        <v>1.4659190000000001E-2</v>
      </c>
      <c r="E4740">
        <v>0.5</v>
      </c>
    </row>
    <row r="4741" spans="1:5" x14ac:dyDescent="0.25">
      <c r="A4741" s="21">
        <v>4758</v>
      </c>
      <c r="B4741" t="s">
        <v>7868</v>
      </c>
      <c r="C4741" t="s">
        <v>5613</v>
      </c>
      <c r="D4741">
        <v>1.3149999999999999E-5</v>
      </c>
      <c r="E4741">
        <v>0.7</v>
      </c>
    </row>
    <row r="4742" spans="1:5" x14ac:dyDescent="0.25">
      <c r="A4742" s="21">
        <v>4759</v>
      </c>
      <c r="B4742" t="s">
        <v>7869</v>
      </c>
      <c r="C4742" t="s">
        <v>7870</v>
      </c>
      <c r="D4742">
        <v>4.0659000000000002E-4</v>
      </c>
      <c r="E4742">
        <v>103.1</v>
      </c>
    </row>
    <row r="4743" spans="1:5" x14ac:dyDescent="0.25">
      <c r="A4743" s="21">
        <v>4760</v>
      </c>
      <c r="B4743" t="s">
        <v>7871</v>
      </c>
      <c r="C4743" t="s">
        <v>7872</v>
      </c>
      <c r="D4743">
        <v>1.5284000000000001E-4</v>
      </c>
      <c r="E4743">
        <v>0</v>
      </c>
    </row>
    <row r="4744" spans="1:5" x14ac:dyDescent="0.25">
      <c r="A4744" s="21">
        <v>4761</v>
      </c>
      <c r="B4744" t="s">
        <v>7873</v>
      </c>
      <c r="C4744" t="s">
        <v>7874</v>
      </c>
      <c r="D4744">
        <v>3.2016E-4</v>
      </c>
      <c r="E4744">
        <v>1</v>
      </c>
    </row>
    <row r="4745" spans="1:5" x14ac:dyDescent="0.25">
      <c r="A4745" s="21">
        <v>4762</v>
      </c>
      <c r="B4745" t="s">
        <v>7875</v>
      </c>
      <c r="C4745" t="s">
        <v>7876</v>
      </c>
      <c r="D4745">
        <v>1.0688000000000001E-4</v>
      </c>
      <c r="E4745">
        <v>0</v>
      </c>
    </row>
    <row r="4746" spans="1:5" x14ac:dyDescent="0.25">
      <c r="A4746" s="21">
        <v>4763</v>
      </c>
      <c r="B4746" t="s">
        <v>7877</v>
      </c>
      <c r="C4746" t="s">
        <v>7877</v>
      </c>
      <c r="D4746">
        <v>1.185E-5</v>
      </c>
      <c r="E4746">
        <v>0</v>
      </c>
    </row>
    <row r="4747" spans="1:5" x14ac:dyDescent="0.25">
      <c r="A4747" s="21">
        <v>4764</v>
      </c>
      <c r="B4747" t="s">
        <v>7878</v>
      </c>
      <c r="C4747" t="s">
        <v>2588</v>
      </c>
      <c r="D4747">
        <v>5.4458999999999996E-4</v>
      </c>
      <c r="E4747">
        <v>0</v>
      </c>
    </row>
    <row r="4748" spans="1:5" x14ac:dyDescent="0.25">
      <c r="A4748" s="21">
        <v>4765</v>
      </c>
      <c r="B4748" t="s">
        <v>7879</v>
      </c>
      <c r="C4748" t="s">
        <v>7880</v>
      </c>
      <c r="D4748">
        <v>1.977661E-2</v>
      </c>
      <c r="E4748">
        <v>-93.9</v>
      </c>
    </row>
    <row r="4749" spans="1:5" x14ac:dyDescent="0.25">
      <c r="A4749" s="21">
        <v>4766</v>
      </c>
      <c r="B4749" t="s">
        <v>7881</v>
      </c>
      <c r="C4749" t="s">
        <v>7882</v>
      </c>
      <c r="D4749">
        <v>0.33224300000000001</v>
      </c>
      <c r="E4749">
        <v>11.7</v>
      </c>
    </row>
    <row r="4750" spans="1:5" x14ac:dyDescent="0.25">
      <c r="A4750" s="21">
        <v>4767</v>
      </c>
      <c r="B4750" t="s">
        <v>7883</v>
      </c>
      <c r="C4750" t="s">
        <v>7884</v>
      </c>
      <c r="D4750">
        <v>1.6602000000000001E-4</v>
      </c>
      <c r="E4750">
        <v>0</v>
      </c>
    </row>
    <row r="4751" spans="1:5" x14ac:dyDescent="0.25">
      <c r="A4751" s="21">
        <v>4768</v>
      </c>
      <c r="B4751" t="s">
        <v>7885</v>
      </c>
      <c r="C4751" t="s">
        <v>4653</v>
      </c>
      <c r="D4751">
        <v>1.6E-7</v>
      </c>
      <c r="E4751">
        <v>0</v>
      </c>
    </row>
    <row r="4752" spans="1:5" x14ac:dyDescent="0.25">
      <c r="A4752" s="21">
        <v>4769</v>
      </c>
      <c r="B4752" t="s">
        <v>7886</v>
      </c>
      <c r="C4752" t="s">
        <v>7887</v>
      </c>
      <c r="D4752">
        <v>1.8029999999999998E-5</v>
      </c>
      <c r="E4752">
        <v>0</v>
      </c>
    </row>
    <row r="4753" spans="1:5" x14ac:dyDescent="0.25">
      <c r="A4753" s="21">
        <v>4770</v>
      </c>
      <c r="B4753" t="s">
        <v>7888</v>
      </c>
      <c r="C4753" t="s">
        <v>7889</v>
      </c>
      <c r="D4753">
        <v>1.173E-5</v>
      </c>
      <c r="E4753">
        <v>99.1</v>
      </c>
    </row>
    <row r="4754" spans="1:5" x14ac:dyDescent="0.25">
      <c r="A4754" s="21">
        <v>4771</v>
      </c>
      <c r="B4754" t="s">
        <v>7890</v>
      </c>
      <c r="C4754" t="s">
        <v>2075</v>
      </c>
      <c r="D4754">
        <v>1.8199999999999999E-6</v>
      </c>
      <c r="E4754">
        <v>0</v>
      </c>
    </row>
    <row r="4755" spans="1:5" x14ac:dyDescent="0.25">
      <c r="A4755" s="21">
        <v>4772</v>
      </c>
      <c r="B4755" t="s">
        <v>7891</v>
      </c>
      <c r="C4755" t="s">
        <v>7892</v>
      </c>
      <c r="D4755">
        <v>1.6199999999999999E-6</v>
      </c>
      <c r="E4755">
        <v>0</v>
      </c>
    </row>
    <row r="4756" spans="1:5" x14ac:dyDescent="0.25">
      <c r="A4756" s="21">
        <v>4773</v>
      </c>
      <c r="B4756" t="s">
        <v>7893</v>
      </c>
      <c r="C4756" t="s">
        <v>7894</v>
      </c>
      <c r="D4756">
        <v>4.6954900000000001E-3</v>
      </c>
      <c r="E4756">
        <v>0</v>
      </c>
    </row>
    <row r="4757" spans="1:5" x14ac:dyDescent="0.25">
      <c r="A4757" s="21">
        <v>4774</v>
      </c>
      <c r="B4757" t="s">
        <v>7895</v>
      </c>
      <c r="C4757" t="s">
        <v>7896</v>
      </c>
      <c r="D4757">
        <v>1.72</v>
      </c>
      <c r="E4757">
        <v>-4</v>
      </c>
    </row>
    <row r="4758" spans="1:5" x14ac:dyDescent="0.25">
      <c r="A4758" s="21">
        <v>4775</v>
      </c>
      <c r="B4758" t="s">
        <v>7897</v>
      </c>
      <c r="C4758" t="s">
        <v>7898</v>
      </c>
      <c r="D4758">
        <v>2.052909E-2</v>
      </c>
      <c r="E4758">
        <v>2.9</v>
      </c>
    </row>
    <row r="4759" spans="1:5" x14ac:dyDescent="0.25">
      <c r="A4759" s="21">
        <v>4776</v>
      </c>
      <c r="B4759" t="s">
        <v>7899</v>
      </c>
      <c r="C4759" t="s">
        <v>7900</v>
      </c>
      <c r="D4759">
        <v>8.3752999999999996E-4</v>
      </c>
      <c r="E4759">
        <v>8.1</v>
      </c>
    </row>
    <row r="4760" spans="1:5" x14ac:dyDescent="0.25">
      <c r="A4760" s="21">
        <v>4777</v>
      </c>
      <c r="B4760" t="s">
        <v>7901</v>
      </c>
      <c r="C4760" t="s">
        <v>7902</v>
      </c>
      <c r="D4760">
        <v>3.6720000000000001E-5</v>
      </c>
      <c r="E4760">
        <v>0</v>
      </c>
    </row>
    <row r="4761" spans="1:5" x14ac:dyDescent="0.25">
      <c r="A4761" s="21">
        <v>4778</v>
      </c>
      <c r="B4761" t="s">
        <v>7903</v>
      </c>
      <c r="C4761" t="s">
        <v>7904</v>
      </c>
      <c r="D4761">
        <v>2.6190000000000002E-5</v>
      </c>
      <c r="E4761">
        <v>-9.1999999999999993</v>
      </c>
    </row>
    <row r="4762" spans="1:5" x14ac:dyDescent="0.25">
      <c r="A4762" s="21">
        <v>4779</v>
      </c>
      <c r="B4762" t="s">
        <v>7905</v>
      </c>
      <c r="C4762" t="s">
        <v>4783</v>
      </c>
      <c r="D4762">
        <v>38452</v>
      </c>
      <c r="E4762">
        <v>0</v>
      </c>
    </row>
    <row r="4763" spans="1:5" x14ac:dyDescent="0.25">
      <c r="A4763" s="21">
        <v>4780</v>
      </c>
      <c r="B4763" t="s">
        <v>7906</v>
      </c>
      <c r="C4763" t="s">
        <v>7907</v>
      </c>
      <c r="D4763">
        <v>6.9500000000000004E-6</v>
      </c>
      <c r="E4763">
        <v>0</v>
      </c>
    </row>
    <row r="4764" spans="1:5" x14ac:dyDescent="0.25">
      <c r="A4764" s="21">
        <v>4781</v>
      </c>
      <c r="B4764" t="s">
        <v>7908</v>
      </c>
      <c r="C4764" t="s">
        <v>6140</v>
      </c>
      <c r="D4764">
        <v>5.8982000000000001E-4</v>
      </c>
      <c r="E4764">
        <v>-49.7</v>
      </c>
    </row>
    <row r="4765" spans="1:5" x14ac:dyDescent="0.25">
      <c r="A4765" s="21">
        <v>4782</v>
      </c>
      <c r="B4765" t="s">
        <v>7909</v>
      </c>
      <c r="C4765" t="s">
        <v>7746</v>
      </c>
      <c r="D4765">
        <v>7.6607259999999996E-2</v>
      </c>
      <c r="E4765">
        <v>4.5</v>
      </c>
    </row>
    <row r="4766" spans="1:5" x14ac:dyDescent="0.25">
      <c r="A4766" s="21">
        <v>4783</v>
      </c>
      <c r="B4766" t="s">
        <v>7910</v>
      </c>
      <c r="C4766" t="s">
        <v>7911</v>
      </c>
      <c r="D4766">
        <v>9.4558000000000001E-4</v>
      </c>
      <c r="E4766">
        <v>62.8</v>
      </c>
    </row>
    <row r="4767" spans="1:5" x14ac:dyDescent="0.25">
      <c r="A4767" s="21">
        <v>4784</v>
      </c>
      <c r="B4767" t="s">
        <v>7912</v>
      </c>
      <c r="C4767" t="s">
        <v>5243</v>
      </c>
      <c r="D4767">
        <v>1.791E-5</v>
      </c>
      <c r="E4767">
        <v>0</v>
      </c>
    </row>
    <row r="4768" spans="1:5" x14ac:dyDescent="0.25">
      <c r="A4768" s="21">
        <v>4785</v>
      </c>
      <c r="B4768" t="s">
        <v>7913</v>
      </c>
      <c r="C4768" t="s">
        <v>7914</v>
      </c>
      <c r="D4768">
        <v>7.0000000000000005E-8</v>
      </c>
      <c r="E4768">
        <v>17.2</v>
      </c>
    </row>
    <row r="4769" spans="1:5" x14ac:dyDescent="0.25">
      <c r="A4769" s="21">
        <v>4786</v>
      </c>
      <c r="B4769" t="s">
        <v>7915</v>
      </c>
      <c r="C4769" t="s">
        <v>7916</v>
      </c>
      <c r="D4769">
        <v>1.86</v>
      </c>
      <c r="E4769">
        <v>0</v>
      </c>
    </row>
    <row r="4770" spans="1:5" x14ac:dyDescent="0.25">
      <c r="A4770" s="21">
        <v>4787</v>
      </c>
      <c r="B4770" t="s">
        <v>7917</v>
      </c>
      <c r="C4770" t="s">
        <v>7918</v>
      </c>
      <c r="D4770">
        <v>114.54</v>
      </c>
      <c r="E4770">
        <v>-39.4</v>
      </c>
    </row>
    <row r="4771" spans="1:5" x14ac:dyDescent="0.25">
      <c r="A4771" s="21">
        <v>4788</v>
      </c>
      <c r="B4771" t="s">
        <v>7919</v>
      </c>
      <c r="C4771" t="s">
        <v>2719</v>
      </c>
      <c r="D4771">
        <v>3.0020899999999998E-3</v>
      </c>
      <c r="E4771">
        <v>-1.4</v>
      </c>
    </row>
    <row r="4772" spans="1:5" x14ac:dyDescent="0.25">
      <c r="A4772" s="21">
        <v>4789</v>
      </c>
      <c r="B4772" t="s">
        <v>7920</v>
      </c>
      <c r="C4772" t="s">
        <v>7920</v>
      </c>
      <c r="D4772">
        <v>5.2725000000000005E-4</v>
      </c>
      <c r="E4772">
        <v>0</v>
      </c>
    </row>
    <row r="4773" spans="1:5" x14ac:dyDescent="0.25">
      <c r="A4773" s="21">
        <v>4790</v>
      </c>
      <c r="B4773" t="s">
        <v>7921</v>
      </c>
      <c r="C4773" t="s">
        <v>4759</v>
      </c>
      <c r="D4773">
        <v>5.0115769999999997E-2</v>
      </c>
      <c r="E4773">
        <v>53.3</v>
      </c>
    </row>
    <row r="4774" spans="1:5" x14ac:dyDescent="0.25">
      <c r="A4774" s="21">
        <v>4791</v>
      </c>
      <c r="B4774" t="s">
        <v>7922</v>
      </c>
      <c r="C4774" t="s">
        <v>7923</v>
      </c>
      <c r="D4774">
        <v>8.0610000000000002E-5</v>
      </c>
      <c r="E4774">
        <v>36.299999999999997</v>
      </c>
    </row>
    <row r="4775" spans="1:5" x14ac:dyDescent="0.25">
      <c r="A4775" s="21">
        <v>4792</v>
      </c>
      <c r="B4775" t="s">
        <v>7924</v>
      </c>
      <c r="C4775" t="s">
        <v>7925</v>
      </c>
      <c r="D4775">
        <v>1.1637E-4</v>
      </c>
      <c r="E4775">
        <v>0</v>
      </c>
    </row>
    <row r="4776" spans="1:5" x14ac:dyDescent="0.25">
      <c r="A4776" s="21">
        <v>4793</v>
      </c>
      <c r="B4776" t="s">
        <v>7926</v>
      </c>
      <c r="C4776" t="s">
        <v>7926</v>
      </c>
      <c r="D4776">
        <v>0.428199</v>
      </c>
      <c r="E4776">
        <v>180.1</v>
      </c>
    </row>
    <row r="4777" spans="1:5" x14ac:dyDescent="0.25">
      <c r="A4777" s="21">
        <v>4794</v>
      </c>
      <c r="B4777" t="s">
        <v>7927</v>
      </c>
      <c r="C4777" t="s">
        <v>7928</v>
      </c>
      <c r="D4777">
        <v>1.8830000000000001E-5</v>
      </c>
      <c r="E4777">
        <v>0</v>
      </c>
    </row>
    <row r="4778" spans="1:5" x14ac:dyDescent="0.25">
      <c r="A4778" s="21">
        <v>4795</v>
      </c>
      <c r="B4778" t="s">
        <v>7929</v>
      </c>
      <c r="C4778" t="s">
        <v>7930</v>
      </c>
      <c r="D4778">
        <v>1.07</v>
      </c>
      <c r="E4778">
        <v>-10.199999999999999</v>
      </c>
    </row>
    <row r="4779" spans="1:5" x14ac:dyDescent="0.25">
      <c r="A4779" s="21">
        <v>4796</v>
      </c>
      <c r="B4779" t="s">
        <v>7931</v>
      </c>
      <c r="C4779" t="s">
        <v>7932</v>
      </c>
      <c r="D4779">
        <v>7.8255389999999994E-2</v>
      </c>
      <c r="E4779">
        <v>0</v>
      </c>
    </row>
    <row r="4780" spans="1:5" x14ac:dyDescent="0.25">
      <c r="A4780" s="21">
        <v>4797</v>
      </c>
      <c r="B4780" t="s">
        <v>7933</v>
      </c>
      <c r="C4780" t="s">
        <v>3913</v>
      </c>
      <c r="D4780">
        <v>4.0148199999999997E-3</v>
      </c>
      <c r="E4780">
        <v>33.700000000000003</v>
      </c>
    </row>
    <row r="4781" spans="1:5" x14ac:dyDescent="0.25">
      <c r="A4781" s="21">
        <v>4799</v>
      </c>
      <c r="B4781" t="s">
        <v>7934</v>
      </c>
      <c r="C4781" t="s">
        <v>7473</v>
      </c>
      <c r="D4781">
        <v>3.8677080000000003E-2</v>
      </c>
      <c r="E4781">
        <v>-16.2</v>
      </c>
    </row>
    <row r="4782" spans="1:5" x14ac:dyDescent="0.25">
      <c r="A4782" s="21">
        <v>4800</v>
      </c>
      <c r="B4782" t="s">
        <v>7935</v>
      </c>
      <c r="C4782" t="s">
        <v>1863</v>
      </c>
      <c r="D4782">
        <v>1.5650000000000001E-5</v>
      </c>
      <c r="E4782">
        <v>-18.5</v>
      </c>
    </row>
    <row r="4783" spans="1:5" x14ac:dyDescent="0.25">
      <c r="A4783" s="21">
        <v>4801</v>
      </c>
      <c r="B4783" t="s">
        <v>7936</v>
      </c>
      <c r="C4783" t="s">
        <v>7937</v>
      </c>
      <c r="D4783">
        <v>1.3193499999999999E-3</v>
      </c>
      <c r="E4783">
        <v>0</v>
      </c>
    </row>
    <row r="4784" spans="1:5" x14ac:dyDescent="0.25">
      <c r="A4784" s="21">
        <v>4802</v>
      </c>
      <c r="B4784" t="s">
        <v>7938</v>
      </c>
      <c r="C4784" t="s">
        <v>7939</v>
      </c>
      <c r="D4784">
        <v>3.53</v>
      </c>
      <c r="E4784">
        <v>8.6</v>
      </c>
    </row>
    <row r="4785" spans="1:5" x14ac:dyDescent="0.25">
      <c r="A4785" s="21">
        <v>4803</v>
      </c>
      <c r="B4785" t="s">
        <v>7940</v>
      </c>
      <c r="C4785" t="s">
        <v>7941</v>
      </c>
      <c r="D4785">
        <v>2.27</v>
      </c>
      <c r="E4785">
        <v>0</v>
      </c>
    </row>
    <row r="4786" spans="1:5" x14ac:dyDescent="0.25">
      <c r="A4786" s="21">
        <v>4804</v>
      </c>
      <c r="B4786" t="s">
        <v>7942</v>
      </c>
      <c r="C4786" t="s">
        <v>7943</v>
      </c>
      <c r="D4786">
        <v>5.4559999999999999E-5</v>
      </c>
      <c r="E4786">
        <v>0</v>
      </c>
    </row>
    <row r="4787" spans="1:5" x14ac:dyDescent="0.25">
      <c r="A4787" s="21">
        <v>4805</v>
      </c>
      <c r="B4787" t="s">
        <v>7944</v>
      </c>
      <c r="C4787" t="s">
        <v>7945</v>
      </c>
      <c r="D4787">
        <v>2.83578E-3</v>
      </c>
      <c r="E4787">
        <v>-5.5</v>
      </c>
    </row>
    <row r="4788" spans="1:5" x14ac:dyDescent="0.25">
      <c r="A4788" s="21">
        <v>4806</v>
      </c>
      <c r="B4788" t="s">
        <v>7946</v>
      </c>
      <c r="C4788" t="s">
        <v>7947</v>
      </c>
      <c r="D4788">
        <v>2.9839999999999999E-4</v>
      </c>
      <c r="E4788">
        <v>0</v>
      </c>
    </row>
    <row r="4789" spans="1:5" x14ac:dyDescent="0.25">
      <c r="A4789" s="21">
        <v>4807</v>
      </c>
      <c r="B4789" t="s">
        <v>7948</v>
      </c>
      <c r="C4789" t="s">
        <v>7949</v>
      </c>
      <c r="D4789">
        <v>0.166238</v>
      </c>
      <c r="E4789">
        <v>8.6999999999999993</v>
      </c>
    </row>
    <row r="4790" spans="1:5" x14ac:dyDescent="0.25">
      <c r="A4790" s="21">
        <v>4808</v>
      </c>
      <c r="B4790" t="s">
        <v>7950</v>
      </c>
      <c r="C4790" t="s">
        <v>7951</v>
      </c>
      <c r="D4790">
        <v>3.0239999999999998E-5</v>
      </c>
      <c r="E4790">
        <v>-25</v>
      </c>
    </row>
    <row r="4791" spans="1:5" x14ac:dyDescent="0.25">
      <c r="A4791" s="21">
        <v>4809</v>
      </c>
      <c r="B4791" t="s">
        <v>7952</v>
      </c>
      <c r="C4791" t="s">
        <v>7953</v>
      </c>
      <c r="D4791">
        <v>2.6569570000000001E-2</v>
      </c>
      <c r="E4791">
        <v>-3.3</v>
      </c>
    </row>
    <row r="4792" spans="1:5" x14ac:dyDescent="0.25">
      <c r="A4792" s="21">
        <v>4810</v>
      </c>
      <c r="B4792" t="s">
        <v>7954</v>
      </c>
      <c r="C4792" t="s">
        <v>7955</v>
      </c>
      <c r="D4792">
        <v>4.0116000000000001E-4</v>
      </c>
      <c r="E4792">
        <v>0</v>
      </c>
    </row>
    <row r="4793" spans="1:5" x14ac:dyDescent="0.25">
      <c r="A4793" s="21">
        <v>4811</v>
      </c>
      <c r="B4793" t="s">
        <v>7956</v>
      </c>
      <c r="C4793" t="s">
        <v>7957</v>
      </c>
      <c r="D4793">
        <v>4.0525430000000001E-2</v>
      </c>
      <c r="E4793">
        <v>-0.9</v>
      </c>
    </row>
    <row r="4794" spans="1:5" x14ac:dyDescent="0.25">
      <c r="A4794" s="21">
        <v>4812</v>
      </c>
      <c r="B4794" t="s">
        <v>7958</v>
      </c>
      <c r="C4794" t="s">
        <v>7959</v>
      </c>
      <c r="D4794">
        <v>7.3967499999999997E-3</v>
      </c>
      <c r="E4794">
        <v>0</v>
      </c>
    </row>
    <row r="4795" spans="1:5" x14ac:dyDescent="0.25">
      <c r="A4795" s="21">
        <v>4813</v>
      </c>
      <c r="B4795" t="s">
        <v>7960</v>
      </c>
      <c r="C4795" t="s">
        <v>7961</v>
      </c>
      <c r="D4795">
        <v>2.1578E-4</v>
      </c>
      <c r="E4795">
        <v>42.9</v>
      </c>
    </row>
    <row r="4796" spans="1:5" x14ac:dyDescent="0.25">
      <c r="A4796" s="21">
        <v>4814</v>
      </c>
      <c r="B4796" t="s">
        <v>7962</v>
      </c>
      <c r="C4796" t="s">
        <v>7963</v>
      </c>
      <c r="D4796">
        <v>1.77E-6</v>
      </c>
      <c r="E4796">
        <v>0</v>
      </c>
    </row>
    <row r="4797" spans="1:5" x14ac:dyDescent="0.25">
      <c r="A4797" s="21">
        <v>4815</v>
      </c>
      <c r="B4797" t="s">
        <v>7964</v>
      </c>
      <c r="C4797" t="s">
        <v>7965</v>
      </c>
      <c r="D4797">
        <v>2.4069469999999999E-2</v>
      </c>
      <c r="E4797">
        <v>20.7</v>
      </c>
    </row>
    <row r="4798" spans="1:5" x14ac:dyDescent="0.25">
      <c r="A4798" s="21">
        <v>4816</v>
      </c>
      <c r="B4798" t="s">
        <v>7966</v>
      </c>
      <c r="C4798" t="s">
        <v>3319</v>
      </c>
      <c r="D4798">
        <v>4.5161000000000002E-4</v>
      </c>
      <c r="E4798">
        <v>19.100000000000001</v>
      </c>
    </row>
    <row r="4799" spans="1:5" x14ac:dyDescent="0.25">
      <c r="A4799" s="21">
        <v>4817</v>
      </c>
      <c r="B4799" t="s">
        <v>7967</v>
      </c>
      <c r="C4799" t="s">
        <v>7968</v>
      </c>
      <c r="D4799">
        <v>2.27</v>
      </c>
      <c r="E4799">
        <v>2.2000000000000002</v>
      </c>
    </row>
    <row r="4800" spans="1:5" x14ac:dyDescent="0.25">
      <c r="A4800" s="21">
        <v>4818</v>
      </c>
      <c r="B4800" t="s">
        <v>7969</v>
      </c>
      <c r="C4800" t="s">
        <v>6848</v>
      </c>
      <c r="D4800">
        <v>5.8157E-4</v>
      </c>
      <c r="E4800">
        <v>0</v>
      </c>
    </row>
    <row r="4801" spans="1:5" x14ac:dyDescent="0.25">
      <c r="A4801" s="21">
        <v>4819</v>
      </c>
      <c r="B4801" t="s">
        <v>7970</v>
      </c>
      <c r="C4801" t="s">
        <v>7970</v>
      </c>
      <c r="D4801">
        <v>5.0376999999999996E-4</v>
      </c>
      <c r="E4801">
        <v>0</v>
      </c>
    </row>
    <row r="4802" spans="1:5" x14ac:dyDescent="0.25">
      <c r="A4802" s="21">
        <v>4820</v>
      </c>
      <c r="B4802" t="s">
        <v>7971</v>
      </c>
      <c r="C4802" t="s">
        <v>7972</v>
      </c>
      <c r="D4802">
        <v>2.8422000000000001E-4</v>
      </c>
      <c r="E4802">
        <v>0</v>
      </c>
    </row>
    <row r="4803" spans="1:5" x14ac:dyDescent="0.25">
      <c r="A4803" s="21">
        <v>4821</v>
      </c>
      <c r="B4803" t="s">
        <v>7973</v>
      </c>
      <c r="C4803" t="s">
        <v>7974</v>
      </c>
      <c r="D4803">
        <v>2.0050599999999998E-2</v>
      </c>
      <c r="E4803">
        <v>-0.2</v>
      </c>
    </row>
    <row r="4804" spans="1:5" x14ac:dyDescent="0.25">
      <c r="A4804" s="21">
        <v>4822</v>
      </c>
      <c r="B4804" t="s">
        <v>7975</v>
      </c>
      <c r="C4804" t="s">
        <v>7976</v>
      </c>
      <c r="D4804">
        <v>5.7735999999999996E-4</v>
      </c>
      <c r="E4804">
        <v>4.8</v>
      </c>
    </row>
    <row r="4805" spans="1:5" x14ac:dyDescent="0.25">
      <c r="A4805" s="21">
        <v>4823</v>
      </c>
      <c r="B4805" t="s">
        <v>7977</v>
      </c>
      <c r="C4805" t="s">
        <v>7978</v>
      </c>
      <c r="D4805">
        <v>1.7</v>
      </c>
      <c r="E4805">
        <v>-1.6</v>
      </c>
    </row>
    <row r="4806" spans="1:5" x14ac:dyDescent="0.25">
      <c r="A4806" s="21">
        <v>4824</v>
      </c>
      <c r="B4806" t="s">
        <v>7979</v>
      </c>
      <c r="C4806" t="s">
        <v>7980</v>
      </c>
      <c r="D4806">
        <v>7.0498000000000002E-3</v>
      </c>
      <c r="E4806">
        <v>-4.0999999999999996</v>
      </c>
    </row>
    <row r="4807" spans="1:5" x14ac:dyDescent="0.25">
      <c r="A4807" s="21">
        <v>4825</v>
      </c>
      <c r="B4807" t="s">
        <v>7981</v>
      </c>
      <c r="C4807" t="s">
        <v>7982</v>
      </c>
      <c r="D4807">
        <v>1.54097E-3</v>
      </c>
      <c r="E4807">
        <v>5.5</v>
      </c>
    </row>
    <row r="4808" spans="1:5" x14ac:dyDescent="0.25">
      <c r="A4808" s="21">
        <v>4826</v>
      </c>
      <c r="B4808" t="s">
        <v>7983</v>
      </c>
      <c r="C4808" t="s">
        <v>2287</v>
      </c>
      <c r="D4808">
        <v>3.5285199999999998E-3</v>
      </c>
      <c r="E4808">
        <v>0</v>
      </c>
    </row>
    <row r="4809" spans="1:5" x14ac:dyDescent="0.25">
      <c r="A4809" s="21">
        <v>4827</v>
      </c>
      <c r="B4809" t="s">
        <v>7984</v>
      </c>
      <c r="C4809" t="s">
        <v>7985</v>
      </c>
      <c r="D4809">
        <v>1.499E-5</v>
      </c>
      <c r="E4809">
        <v>0</v>
      </c>
    </row>
    <row r="4810" spans="1:5" x14ac:dyDescent="0.25">
      <c r="A4810" s="21">
        <v>4828</v>
      </c>
      <c r="B4810" t="s">
        <v>7986</v>
      </c>
      <c r="C4810" t="s">
        <v>7987</v>
      </c>
      <c r="D4810">
        <v>6.1032899999999999E-3</v>
      </c>
      <c r="E4810">
        <v>0.1</v>
      </c>
    </row>
    <row r="4811" spans="1:5" x14ac:dyDescent="0.25">
      <c r="A4811" s="21">
        <v>4829</v>
      </c>
      <c r="B4811" t="s">
        <v>7988</v>
      </c>
      <c r="C4811" t="s">
        <v>7989</v>
      </c>
      <c r="D4811">
        <v>7.2840730000000006E-2</v>
      </c>
      <c r="E4811">
        <v>186.1</v>
      </c>
    </row>
    <row r="4812" spans="1:5" x14ac:dyDescent="0.25">
      <c r="A4812" s="21">
        <v>4830</v>
      </c>
      <c r="B4812" t="s">
        <v>7990</v>
      </c>
      <c r="C4812" t="s">
        <v>7991</v>
      </c>
      <c r="D4812">
        <v>0.135466</v>
      </c>
      <c r="E4812">
        <v>-0.6</v>
      </c>
    </row>
    <row r="4813" spans="1:5" x14ac:dyDescent="0.25">
      <c r="A4813" s="21">
        <v>4831</v>
      </c>
      <c r="B4813" t="s">
        <v>7992</v>
      </c>
      <c r="C4813" t="s">
        <v>7993</v>
      </c>
      <c r="D4813">
        <v>3.0440249999999999E-2</v>
      </c>
      <c r="E4813">
        <v>0</v>
      </c>
    </row>
    <row r="4814" spans="1:5" x14ac:dyDescent="0.25">
      <c r="A4814" s="21">
        <v>4832</v>
      </c>
      <c r="B4814" t="s">
        <v>7994</v>
      </c>
      <c r="C4814" t="s">
        <v>7995</v>
      </c>
      <c r="D4814">
        <v>6.1511530000000002E-2</v>
      </c>
      <c r="E4814">
        <v>0</v>
      </c>
    </row>
    <row r="4815" spans="1:5" x14ac:dyDescent="0.25">
      <c r="A4815" s="21">
        <v>4833</v>
      </c>
      <c r="B4815" t="s">
        <v>7996</v>
      </c>
      <c r="C4815" t="s">
        <v>7997</v>
      </c>
      <c r="D4815">
        <v>1.2811980000000001E-2</v>
      </c>
      <c r="E4815">
        <v>0</v>
      </c>
    </row>
    <row r="4816" spans="1:5" x14ac:dyDescent="0.25">
      <c r="A4816" s="21">
        <v>4834</v>
      </c>
      <c r="B4816" t="s">
        <v>7998</v>
      </c>
      <c r="C4816" t="s">
        <v>1863</v>
      </c>
      <c r="D4816">
        <v>4.9872400000000004E-3</v>
      </c>
      <c r="E4816">
        <v>-1.2</v>
      </c>
    </row>
    <row r="4817" spans="1:5" x14ac:dyDescent="0.25">
      <c r="A4817" s="21">
        <v>4835</v>
      </c>
      <c r="B4817" t="s">
        <v>7999</v>
      </c>
      <c r="C4817" t="s">
        <v>8000</v>
      </c>
      <c r="D4817">
        <v>5.6840999999999999E-4</v>
      </c>
      <c r="E4817">
        <v>0</v>
      </c>
    </row>
    <row r="4818" spans="1:5" x14ac:dyDescent="0.25">
      <c r="A4818" s="21">
        <v>4836</v>
      </c>
      <c r="B4818" t="s">
        <v>8001</v>
      </c>
      <c r="C4818" t="s">
        <v>8002</v>
      </c>
      <c r="D4818">
        <v>1.8403739999999998E-2</v>
      </c>
      <c r="E4818">
        <v>0</v>
      </c>
    </row>
    <row r="4819" spans="1:5" x14ac:dyDescent="0.25">
      <c r="A4819" s="21">
        <v>4838</v>
      </c>
      <c r="B4819" t="s">
        <v>8003</v>
      </c>
      <c r="C4819" t="s">
        <v>8004</v>
      </c>
      <c r="D4819">
        <v>2.9897999999999999E-3</v>
      </c>
      <c r="E4819">
        <v>51.1</v>
      </c>
    </row>
    <row r="4820" spans="1:5" x14ac:dyDescent="0.25">
      <c r="A4820" s="21">
        <v>4839</v>
      </c>
      <c r="B4820" t="s">
        <v>8005</v>
      </c>
      <c r="C4820" t="s">
        <v>8006</v>
      </c>
      <c r="D4820">
        <v>5.3958470000000001E-2</v>
      </c>
      <c r="E4820">
        <v>0</v>
      </c>
    </row>
    <row r="4821" spans="1:5" x14ac:dyDescent="0.25">
      <c r="A4821" s="21">
        <v>4840</v>
      </c>
      <c r="B4821" t="s">
        <v>8007</v>
      </c>
      <c r="C4821" t="s">
        <v>8008</v>
      </c>
      <c r="D4821">
        <v>1.8081999999999999E-4</v>
      </c>
      <c r="E4821">
        <v>0</v>
      </c>
    </row>
    <row r="4822" spans="1:5" x14ac:dyDescent="0.25">
      <c r="A4822" s="21">
        <v>4841</v>
      </c>
      <c r="B4822" t="s">
        <v>8009</v>
      </c>
      <c r="C4822" t="s">
        <v>8010</v>
      </c>
      <c r="D4822">
        <v>3.4317830000000001E-2</v>
      </c>
      <c r="E4822">
        <v>2.2000000000000002</v>
      </c>
    </row>
    <row r="4823" spans="1:5" x14ac:dyDescent="0.25">
      <c r="A4823" s="21">
        <v>4842</v>
      </c>
      <c r="B4823" t="s">
        <v>8011</v>
      </c>
      <c r="C4823" t="s">
        <v>8012</v>
      </c>
      <c r="D4823">
        <v>6.5222999999999995E-4</v>
      </c>
      <c r="E4823">
        <v>0</v>
      </c>
    </row>
    <row r="4824" spans="1:5" x14ac:dyDescent="0.25">
      <c r="A4824" s="21">
        <v>4843</v>
      </c>
      <c r="B4824" t="s">
        <v>8013</v>
      </c>
      <c r="C4824" t="s">
        <v>5775</v>
      </c>
      <c r="D4824">
        <v>9.4932799999999998E-3</v>
      </c>
      <c r="E4824">
        <v>1.2</v>
      </c>
    </row>
    <row r="4825" spans="1:5" x14ac:dyDescent="0.25">
      <c r="A4825" s="21">
        <v>4844</v>
      </c>
      <c r="B4825" t="s">
        <v>8014</v>
      </c>
      <c r="C4825" t="s">
        <v>8015</v>
      </c>
      <c r="D4825">
        <v>2.6014499999999999E-3</v>
      </c>
      <c r="E4825">
        <v>-3.6</v>
      </c>
    </row>
    <row r="4826" spans="1:5" x14ac:dyDescent="0.25">
      <c r="A4826" s="21">
        <v>4845</v>
      </c>
      <c r="B4826" t="s">
        <v>8016</v>
      </c>
      <c r="C4826" t="s">
        <v>8017</v>
      </c>
      <c r="D4826">
        <v>2E-8</v>
      </c>
      <c r="E4826">
        <v>41.3</v>
      </c>
    </row>
    <row r="4827" spans="1:5" x14ac:dyDescent="0.25">
      <c r="A4827" s="21">
        <v>4846</v>
      </c>
      <c r="B4827" t="s">
        <v>8018</v>
      </c>
      <c r="C4827" t="s">
        <v>8019</v>
      </c>
      <c r="D4827">
        <v>8.1698300000000001E-2</v>
      </c>
      <c r="E4827">
        <v>41.7</v>
      </c>
    </row>
    <row r="4828" spans="1:5" x14ac:dyDescent="0.25">
      <c r="A4828" s="21">
        <v>4847</v>
      </c>
      <c r="B4828" t="s">
        <v>8020</v>
      </c>
      <c r="C4828" t="s">
        <v>8021</v>
      </c>
      <c r="D4828">
        <v>5.8999999999999996E-7</v>
      </c>
      <c r="E4828">
        <v>0</v>
      </c>
    </row>
    <row r="4829" spans="1:5" x14ac:dyDescent="0.25">
      <c r="A4829" s="21">
        <v>4848</v>
      </c>
      <c r="B4829" t="s">
        <v>8022</v>
      </c>
      <c r="C4829" t="s">
        <v>8023</v>
      </c>
      <c r="D4829">
        <v>9.3257989999999999E-2</v>
      </c>
      <c r="E4829">
        <v>-0.2</v>
      </c>
    </row>
    <row r="4830" spans="1:5" x14ac:dyDescent="0.25">
      <c r="A4830" s="21">
        <v>4849</v>
      </c>
      <c r="B4830" t="s">
        <v>8024</v>
      </c>
      <c r="C4830" t="s">
        <v>7480</v>
      </c>
      <c r="D4830">
        <v>2.8854419999999999E-2</v>
      </c>
      <c r="E4830">
        <v>0</v>
      </c>
    </row>
    <row r="4831" spans="1:5" x14ac:dyDescent="0.25">
      <c r="A4831" s="21">
        <v>4850</v>
      </c>
      <c r="B4831" t="s">
        <v>8025</v>
      </c>
      <c r="C4831" t="s">
        <v>8026</v>
      </c>
      <c r="D4831">
        <v>4.7120699999999996E-3</v>
      </c>
      <c r="E4831">
        <v>-19.7</v>
      </c>
    </row>
    <row r="4832" spans="1:5" x14ac:dyDescent="0.25">
      <c r="A4832" s="21">
        <v>4851</v>
      </c>
      <c r="B4832" t="s">
        <v>8027</v>
      </c>
      <c r="C4832" t="s">
        <v>8028</v>
      </c>
      <c r="D4832">
        <v>7.0425399999999999E-3</v>
      </c>
      <c r="E4832">
        <v>-7.4</v>
      </c>
    </row>
    <row r="4833" spans="1:5" x14ac:dyDescent="0.25">
      <c r="A4833" s="21">
        <v>4852</v>
      </c>
      <c r="B4833" t="s">
        <v>8029</v>
      </c>
      <c r="C4833" t="s">
        <v>8030</v>
      </c>
      <c r="D4833">
        <v>7.0901999999999998E-4</v>
      </c>
      <c r="E4833">
        <v>-59.9</v>
      </c>
    </row>
    <row r="4834" spans="1:5" x14ac:dyDescent="0.25">
      <c r="A4834" s="21">
        <v>4853</v>
      </c>
      <c r="B4834" t="s">
        <v>8031</v>
      </c>
      <c r="C4834" t="s">
        <v>8032</v>
      </c>
      <c r="D4834">
        <v>4.2019790000000001E-2</v>
      </c>
      <c r="E4834">
        <v>2</v>
      </c>
    </row>
    <row r="4835" spans="1:5" x14ac:dyDescent="0.25">
      <c r="A4835" s="21">
        <v>4854</v>
      </c>
      <c r="B4835" t="s">
        <v>8033</v>
      </c>
      <c r="C4835" t="s">
        <v>8034</v>
      </c>
      <c r="D4835">
        <v>1.0525059999999999E-2</v>
      </c>
      <c r="E4835">
        <v>0</v>
      </c>
    </row>
    <row r="4836" spans="1:5" x14ac:dyDescent="0.25">
      <c r="A4836" s="21">
        <v>4855</v>
      </c>
      <c r="B4836" t="s">
        <v>8035</v>
      </c>
      <c r="C4836" t="s">
        <v>7357</v>
      </c>
      <c r="D4836">
        <v>0.62239900000000004</v>
      </c>
      <c r="E4836">
        <v>0</v>
      </c>
    </row>
    <row r="4837" spans="1:5" x14ac:dyDescent="0.25">
      <c r="A4837" s="21">
        <v>4856</v>
      </c>
      <c r="B4837" t="s">
        <v>8036</v>
      </c>
      <c r="C4837" t="s">
        <v>8037</v>
      </c>
      <c r="D4837">
        <v>3.72</v>
      </c>
      <c r="E4837">
        <v>1</v>
      </c>
    </row>
    <row r="4838" spans="1:5" x14ac:dyDescent="0.25">
      <c r="A4838" s="21">
        <v>4857</v>
      </c>
      <c r="B4838" t="s">
        <v>8038</v>
      </c>
      <c r="C4838" t="s">
        <v>8039</v>
      </c>
      <c r="D4838">
        <v>3.3908000000000001E-4</v>
      </c>
      <c r="E4838">
        <v>0</v>
      </c>
    </row>
    <row r="4839" spans="1:5" x14ac:dyDescent="0.25">
      <c r="A4839" s="21">
        <v>4858</v>
      </c>
      <c r="B4839" t="s">
        <v>8040</v>
      </c>
      <c r="C4839" t="s">
        <v>8041</v>
      </c>
      <c r="D4839">
        <v>0.119864</v>
      </c>
      <c r="E4839">
        <v>3.5</v>
      </c>
    </row>
    <row r="4840" spans="1:5" x14ac:dyDescent="0.25">
      <c r="A4840" s="21">
        <v>4859</v>
      </c>
      <c r="B4840" t="s">
        <v>8042</v>
      </c>
      <c r="C4840" t="s">
        <v>8043</v>
      </c>
      <c r="D4840">
        <v>7.8142000000000001E-4</v>
      </c>
      <c r="E4840">
        <v>-33.4</v>
      </c>
    </row>
    <row r="4841" spans="1:5" x14ac:dyDescent="0.25">
      <c r="A4841" s="21">
        <v>4860</v>
      </c>
      <c r="B4841" t="s">
        <v>8044</v>
      </c>
      <c r="C4841" t="s">
        <v>8045</v>
      </c>
      <c r="D4841">
        <v>4.5499999999999996E-6</v>
      </c>
      <c r="E4841">
        <v>0</v>
      </c>
    </row>
    <row r="4842" spans="1:5" x14ac:dyDescent="0.25">
      <c r="A4842" s="21">
        <v>4861</v>
      </c>
      <c r="B4842" t="s">
        <v>8046</v>
      </c>
      <c r="C4842" t="s">
        <v>8047</v>
      </c>
      <c r="D4842">
        <v>5.4288999999999997E-4</v>
      </c>
      <c r="E4842">
        <v>0</v>
      </c>
    </row>
    <row r="4843" spans="1:5" x14ac:dyDescent="0.25">
      <c r="A4843" s="21">
        <v>4862</v>
      </c>
      <c r="B4843" t="s">
        <v>8048</v>
      </c>
      <c r="C4843" t="s">
        <v>8049</v>
      </c>
      <c r="D4843">
        <v>0.61482199999999998</v>
      </c>
      <c r="E4843">
        <v>-1.3</v>
      </c>
    </row>
    <row r="4844" spans="1:5" x14ac:dyDescent="0.25">
      <c r="A4844" s="21">
        <v>4863</v>
      </c>
      <c r="B4844" t="s">
        <v>8050</v>
      </c>
      <c r="C4844" t="s">
        <v>8051</v>
      </c>
      <c r="D4844">
        <v>4.7381000000000002E-4</v>
      </c>
      <c r="E4844">
        <v>0</v>
      </c>
    </row>
    <row r="4845" spans="1:5" x14ac:dyDescent="0.25">
      <c r="A4845" s="21">
        <v>4864</v>
      </c>
      <c r="B4845" t="s">
        <v>8052</v>
      </c>
      <c r="C4845" t="s">
        <v>8053</v>
      </c>
      <c r="D4845">
        <v>7.8349999999999994E-5</v>
      </c>
      <c r="E4845">
        <v>-2.4</v>
      </c>
    </row>
    <row r="4846" spans="1:5" x14ac:dyDescent="0.25">
      <c r="A4846" s="21">
        <v>4865</v>
      </c>
      <c r="B4846" t="s">
        <v>8054</v>
      </c>
      <c r="C4846" t="s">
        <v>6246</v>
      </c>
      <c r="D4846">
        <v>5.0199000000000001E-4</v>
      </c>
      <c r="E4846">
        <v>0</v>
      </c>
    </row>
    <row r="4847" spans="1:5" x14ac:dyDescent="0.25">
      <c r="A4847" s="21">
        <v>4866</v>
      </c>
      <c r="B4847" t="s">
        <v>8055</v>
      </c>
      <c r="C4847" t="s">
        <v>8056</v>
      </c>
      <c r="D4847">
        <v>1.2955039999999999E-2</v>
      </c>
      <c r="E4847">
        <v>48.8</v>
      </c>
    </row>
    <row r="4848" spans="1:5" x14ac:dyDescent="0.25">
      <c r="A4848" s="21">
        <v>4867</v>
      </c>
      <c r="B4848" t="s">
        <v>8057</v>
      </c>
      <c r="C4848" t="s">
        <v>8058</v>
      </c>
      <c r="D4848">
        <v>1.7302800000000001E-3</v>
      </c>
      <c r="E4848">
        <v>0</v>
      </c>
    </row>
    <row r="4849" spans="1:5" x14ac:dyDescent="0.25">
      <c r="A4849" s="21">
        <v>4868</v>
      </c>
      <c r="B4849" t="s">
        <v>8059</v>
      </c>
      <c r="C4849" t="s">
        <v>8060</v>
      </c>
      <c r="D4849">
        <v>2.6639999999999999E-5</v>
      </c>
      <c r="E4849">
        <v>0</v>
      </c>
    </row>
    <row r="4850" spans="1:5" x14ac:dyDescent="0.25">
      <c r="A4850" s="21">
        <v>4869</v>
      </c>
      <c r="B4850" t="s">
        <v>8061</v>
      </c>
      <c r="C4850" t="s">
        <v>8062</v>
      </c>
      <c r="D4850">
        <v>7.8054999999999997E-4</v>
      </c>
      <c r="E4850">
        <v>47.9</v>
      </c>
    </row>
    <row r="4851" spans="1:5" x14ac:dyDescent="0.25">
      <c r="A4851" s="21">
        <v>4870</v>
      </c>
      <c r="B4851" t="s">
        <v>8063</v>
      </c>
      <c r="C4851" t="s">
        <v>8064</v>
      </c>
      <c r="D4851">
        <v>1.3E-7</v>
      </c>
      <c r="E4851">
        <v>0</v>
      </c>
    </row>
    <row r="4852" spans="1:5" x14ac:dyDescent="0.25">
      <c r="A4852" s="21">
        <v>4871</v>
      </c>
      <c r="B4852" t="s">
        <v>8065</v>
      </c>
      <c r="C4852" t="s">
        <v>8066</v>
      </c>
      <c r="D4852">
        <v>2.8152980000000001E-2</v>
      </c>
      <c r="E4852">
        <v>0</v>
      </c>
    </row>
    <row r="4853" spans="1:5" x14ac:dyDescent="0.25">
      <c r="A4853" s="21">
        <v>4872</v>
      </c>
      <c r="B4853" t="s">
        <v>8067</v>
      </c>
      <c r="C4853" t="s">
        <v>8068</v>
      </c>
      <c r="D4853">
        <v>0.53806200000000004</v>
      </c>
      <c r="E4853">
        <v>-3.9</v>
      </c>
    </row>
    <row r="4854" spans="1:5" x14ac:dyDescent="0.25">
      <c r="A4854" s="21">
        <v>4873</v>
      </c>
      <c r="B4854" t="s">
        <v>8069</v>
      </c>
      <c r="C4854" t="s">
        <v>8070</v>
      </c>
      <c r="D4854">
        <v>0.99255400000000005</v>
      </c>
      <c r="E4854">
        <v>0.1</v>
      </c>
    </row>
    <row r="4855" spans="1:5" x14ac:dyDescent="0.25">
      <c r="A4855" s="21">
        <v>4874</v>
      </c>
      <c r="B4855" t="s">
        <v>8071</v>
      </c>
      <c r="C4855" t="s">
        <v>8072</v>
      </c>
      <c r="D4855">
        <v>1.1542099999999999E-3</v>
      </c>
      <c r="E4855">
        <v>0</v>
      </c>
    </row>
    <row r="4856" spans="1:5" x14ac:dyDescent="0.25">
      <c r="A4856" s="21">
        <v>4875</v>
      </c>
      <c r="B4856" t="s">
        <v>8073</v>
      </c>
      <c r="C4856" t="s">
        <v>8074</v>
      </c>
      <c r="D4856">
        <v>4.6375600000000003E-2</v>
      </c>
      <c r="E4856">
        <v>2.4</v>
      </c>
    </row>
    <row r="4857" spans="1:5" x14ac:dyDescent="0.25">
      <c r="A4857" s="21">
        <v>4876</v>
      </c>
      <c r="B4857" t="s">
        <v>8075</v>
      </c>
      <c r="C4857" t="s">
        <v>8076</v>
      </c>
      <c r="D4857">
        <v>4.9095299999999996E-3</v>
      </c>
      <c r="E4857">
        <v>1.4</v>
      </c>
    </row>
    <row r="4858" spans="1:5" x14ac:dyDescent="0.25">
      <c r="A4858" s="21">
        <v>4877</v>
      </c>
      <c r="B4858" t="s">
        <v>8077</v>
      </c>
      <c r="C4858" t="s">
        <v>8078</v>
      </c>
      <c r="D4858">
        <v>0.14363300000000001</v>
      </c>
      <c r="E4858">
        <v>0</v>
      </c>
    </row>
    <row r="4859" spans="1:5" x14ac:dyDescent="0.25">
      <c r="A4859" s="21">
        <v>4878</v>
      </c>
      <c r="B4859" t="s">
        <v>8079</v>
      </c>
      <c r="C4859" t="s">
        <v>1532</v>
      </c>
      <c r="D4859">
        <v>1.4029699999999999E-3</v>
      </c>
      <c r="E4859">
        <v>0</v>
      </c>
    </row>
    <row r="4860" spans="1:5" x14ac:dyDescent="0.25">
      <c r="A4860" s="21">
        <v>4879</v>
      </c>
      <c r="B4860" t="s">
        <v>8080</v>
      </c>
      <c r="C4860" t="s">
        <v>8081</v>
      </c>
      <c r="D4860">
        <v>1.29163E-3</v>
      </c>
      <c r="E4860">
        <v>3</v>
      </c>
    </row>
    <row r="4861" spans="1:5" x14ac:dyDescent="0.25">
      <c r="A4861" s="21">
        <v>4880</v>
      </c>
      <c r="B4861" t="s">
        <v>8082</v>
      </c>
      <c r="C4861" t="s">
        <v>2975</v>
      </c>
      <c r="D4861">
        <v>1.56632E-3</v>
      </c>
      <c r="E4861">
        <v>0</v>
      </c>
    </row>
    <row r="4862" spans="1:5" x14ac:dyDescent="0.25">
      <c r="A4862" s="21">
        <v>4881</v>
      </c>
      <c r="B4862" t="s">
        <v>8083</v>
      </c>
      <c r="C4862" t="s">
        <v>8084</v>
      </c>
      <c r="D4862">
        <v>4.0187000000000003E-4</v>
      </c>
      <c r="E4862">
        <v>9</v>
      </c>
    </row>
    <row r="4863" spans="1:5" x14ac:dyDescent="0.25">
      <c r="A4863" s="21">
        <v>4882</v>
      </c>
      <c r="B4863" t="s">
        <v>8085</v>
      </c>
      <c r="C4863" t="s">
        <v>8086</v>
      </c>
      <c r="D4863">
        <v>1.8632399999999999E-3</v>
      </c>
      <c r="E4863">
        <v>-0.9</v>
      </c>
    </row>
    <row r="4864" spans="1:5" x14ac:dyDescent="0.25">
      <c r="A4864" s="21">
        <v>4883</v>
      </c>
      <c r="B4864" t="s">
        <v>8087</v>
      </c>
      <c r="C4864" t="s">
        <v>8087</v>
      </c>
      <c r="D4864">
        <v>0.387992</v>
      </c>
      <c r="E4864">
        <v>-1.1000000000000001</v>
      </c>
    </row>
    <row r="4865" spans="1:5" x14ac:dyDescent="0.25">
      <c r="A4865" s="21">
        <v>4884</v>
      </c>
      <c r="B4865" t="s">
        <v>8088</v>
      </c>
      <c r="C4865" t="s">
        <v>8089</v>
      </c>
      <c r="D4865">
        <v>2.2248999999999999E-4</v>
      </c>
      <c r="E4865">
        <v>0</v>
      </c>
    </row>
    <row r="4866" spans="1:5" x14ac:dyDescent="0.25">
      <c r="A4866" s="21">
        <v>4885</v>
      </c>
      <c r="B4866" t="s">
        <v>8090</v>
      </c>
      <c r="C4866" t="s">
        <v>8091</v>
      </c>
      <c r="D4866">
        <v>1.1569999999999999E-4</v>
      </c>
      <c r="E4866">
        <v>4.7</v>
      </c>
    </row>
    <row r="4867" spans="1:5" x14ac:dyDescent="0.25">
      <c r="A4867" s="21">
        <v>4886</v>
      </c>
      <c r="B4867" t="s">
        <v>8092</v>
      </c>
      <c r="C4867" t="s">
        <v>8093</v>
      </c>
      <c r="D4867">
        <v>1.5636830000000001E-2</v>
      </c>
      <c r="E4867">
        <v>-2.5</v>
      </c>
    </row>
    <row r="4868" spans="1:5" x14ac:dyDescent="0.25">
      <c r="A4868" s="21">
        <v>4887</v>
      </c>
      <c r="B4868" t="s">
        <v>8094</v>
      </c>
      <c r="C4868" t="s">
        <v>3067</v>
      </c>
      <c r="D4868">
        <v>8.7070000000000005E-5</v>
      </c>
      <c r="E4868">
        <v>5</v>
      </c>
    </row>
    <row r="4869" spans="1:5" x14ac:dyDescent="0.25">
      <c r="A4869" s="21">
        <v>4888</v>
      </c>
      <c r="B4869" t="s">
        <v>8095</v>
      </c>
      <c r="C4869" t="s">
        <v>1216</v>
      </c>
      <c r="D4869">
        <v>2.15</v>
      </c>
      <c r="E4869">
        <v>-0.3</v>
      </c>
    </row>
    <row r="4870" spans="1:5" x14ac:dyDescent="0.25">
      <c r="A4870" s="21">
        <v>4889</v>
      </c>
      <c r="B4870" t="s">
        <v>8096</v>
      </c>
      <c r="C4870" t="s">
        <v>8097</v>
      </c>
      <c r="D4870">
        <v>1.47748E-3</v>
      </c>
      <c r="E4870">
        <v>-0.9</v>
      </c>
    </row>
    <row r="4871" spans="1:5" x14ac:dyDescent="0.25">
      <c r="A4871" s="21">
        <v>4890</v>
      </c>
      <c r="B4871" t="s">
        <v>8098</v>
      </c>
      <c r="C4871" t="s">
        <v>8099</v>
      </c>
      <c r="D4871">
        <v>5.27824E-3</v>
      </c>
      <c r="E4871">
        <v>12.5</v>
      </c>
    </row>
    <row r="4872" spans="1:5" x14ac:dyDescent="0.25">
      <c r="A4872" s="21">
        <v>4891</v>
      </c>
      <c r="B4872" t="s">
        <v>8100</v>
      </c>
      <c r="C4872" t="s">
        <v>8101</v>
      </c>
      <c r="D4872">
        <v>5.4748000000000004E-4</v>
      </c>
      <c r="E4872">
        <v>-7</v>
      </c>
    </row>
    <row r="4873" spans="1:5" x14ac:dyDescent="0.25">
      <c r="A4873" s="21">
        <v>4892</v>
      </c>
      <c r="B4873" t="s">
        <v>8102</v>
      </c>
      <c r="C4873" t="s">
        <v>8103</v>
      </c>
      <c r="D4873">
        <v>1.025E-4</v>
      </c>
      <c r="E4873">
        <v>0</v>
      </c>
    </row>
    <row r="4874" spans="1:5" x14ac:dyDescent="0.25">
      <c r="A4874" s="21">
        <v>4893</v>
      </c>
      <c r="B4874" t="s">
        <v>8104</v>
      </c>
      <c r="C4874" t="s">
        <v>8105</v>
      </c>
      <c r="D4874">
        <v>9.5034000000000004E-4</v>
      </c>
      <c r="E4874">
        <v>0</v>
      </c>
    </row>
    <row r="4875" spans="1:5" x14ac:dyDescent="0.25">
      <c r="A4875" s="21">
        <v>4894</v>
      </c>
      <c r="B4875" t="s">
        <v>8106</v>
      </c>
      <c r="C4875" t="s">
        <v>7614</v>
      </c>
      <c r="D4875">
        <v>5.6355999999999995E-4</v>
      </c>
      <c r="E4875">
        <v>0</v>
      </c>
    </row>
    <row r="4876" spans="1:5" x14ac:dyDescent="0.25">
      <c r="A4876" s="21">
        <v>4895</v>
      </c>
      <c r="B4876" t="s">
        <v>8107</v>
      </c>
      <c r="C4876" t="s">
        <v>8108</v>
      </c>
      <c r="D4876">
        <v>3.864633E-2</v>
      </c>
      <c r="E4876">
        <v>0</v>
      </c>
    </row>
    <row r="4877" spans="1:5" x14ac:dyDescent="0.25">
      <c r="A4877" s="21">
        <v>4896</v>
      </c>
      <c r="B4877" t="s">
        <v>8109</v>
      </c>
      <c r="C4877" t="s">
        <v>5058</v>
      </c>
      <c r="D4877">
        <v>3.8720000000000002E-5</v>
      </c>
      <c r="E4877">
        <v>16.7</v>
      </c>
    </row>
    <row r="4878" spans="1:5" x14ac:dyDescent="0.25">
      <c r="A4878" s="21">
        <v>4897</v>
      </c>
      <c r="B4878" t="s">
        <v>8110</v>
      </c>
      <c r="C4878" t="s">
        <v>8111</v>
      </c>
      <c r="D4878">
        <v>4.5051500000000003E-3</v>
      </c>
      <c r="E4878">
        <v>-4.2</v>
      </c>
    </row>
    <row r="4879" spans="1:5" x14ac:dyDescent="0.25">
      <c r="A4879" s="21">
        <v>4898</v>
      </c>
      <c r="B4879" t="s">
        <v>8112</v>
      </c>
      <c r="C4879" t="s">
        <v>8113</v>
      </c>
      <c r="D4879">
        <v>2.0388799999999999E-3</v>
      </c>
      <c r="E4879">
        <v>0</v>
      </c>
    </row>
    <row r="4880" spans="1:5" x14ac:dyDescent="0.25">
      <c r="A4880" s="21">
        <v>4899</v>
      </c>
      <c r="B4880" t="s">
        <v>8114</v>
      </c>
      <c r="C4880" t="s">
        <v>8115</v>
      </c>
      <c r="D4880">
        <v>6.0428269999999999E-2</v>
      </c>
      <c r="E4880">
        <v>-64.900000000000006</v>
      </c>
    </row>
    <row r="4881" spans="1:5" x14ac:dyDescent="0.25">
      <c r="A4881" s="21">
        <v>4900</v>
      </c>
      <c r="B4881" t="s">
        <v>8116</v>
      </c>
      <c r="C4881" t="s">
        <v>8117</v>
      </c>
      <c r="D4881">
        <v>1.3096399999999999E-3</v>
      </c>
      <c r="E4881">
        <v>-12.3</v>
      </c>
    </row>
    <row r="4882" spans="1:5" x14ac:dyDescent="0.25">
      <c r="A4882" s="21">
        <v>4901</v>
      </c>
      <c r="B4882" t="s">
        <v>8118</v>
      </c>
      <c r="C4882" t="s">
        <v>8119</v>
      </c>
      <c r="D4882">
        <v>1.1732699999999999E-3</v>
      </c>
      <c r="E4882">
        <v>0</v>
      </c>
    </row>
    <row r="4883" spans="1:5" x14ac:dyDescent="0.25">
      <c r="A4883" s="21">
        <v>4902</v>
      </c>
      <c r="B4883" t="s">
        <v>8120</v>
      </c>
      <c r="C4883" t="s">
        <v>8121</v>
      </c>
      <c r="D4883">
        <v>1.5520099999999999E-3</v>
      </c>
      <c r="E4883">
        <v>4</v>
      </c>
    </row>
    <row r="4884" spans="1:5" x14ac:dyDescent="0.25">
      <c r="A4884" s="21">
        <v>4903</v>
      </c>
      <c r="B4884" t="s">
        <v>8122</v>
      </c>
      <c r="C4884" t="s">
        <v>8122</v>
      </c>
      <c r="D4884">
        <v>9.5280999999999994E-3</v>
      </c>
      <c r="E4884">
        <v>0</v>
      </c>
    </row>
    <row r="4885" spans="1:5" x14ac:dyDescent="0.25">
      <c r="A4885" s="21">
        <v>4904</v>
      </c>
      <c r="B4885" t="s">
        <v>8123</v>
      </c>
      <c r="C4885" t="s">
        <v>8124</v>
      </c>
      <c r="D4885">
        <v>1.57E-6</v>
      </c>
      <c r="E4885">
        <v>285.39999999999998</v>
      </c>
    </row>
    <row r="4886" spans="1:5" x14ac:dyDescent="0.25">
      <c r="A4886" s="21">
        <v>4905</v>
      </c>
      <c r="B4886" t="s">
        <v>8125</v>
      </c>
      <c r="C4886" t="s">
        <v>8126</v>
      </c>
      <c r="D4886">
        <v>2.1968000000000001E-4</v>
      </c>
      <c r="E4886">
        <v>0.2</v>
      </c>
    </row>
    <row r="4887" spans="1:5" x14ac:dyDescent="0.25">
      <c r="A4887" s="21">
        <v>4906</v>
      </c>
      <c r="B4887" t="s">
        <v>8127</v>
      </c>
      <c r="C4887" t="s">
        <v>8128</v>
      </c>
      <c r="D4887">
        <v>5.7947999999999995E-4</v>
      </c>
      <c r="E4887">
        <v>0.1</v>
      </c>
    </row>
    <row r="4888" spans="1:5" x14ac:dyDescent="0.25">
      <c r="A4888" s="21">
        <v>4907</v>
      </c>
      <c r="B4888" t="s">
        <v>8129</v>
      </c>
      <c r="C4888" t="s">
        <v>8130</v>
      </c>
      <c r="D4888">
        <v>3.6444200000000002E-3</v>
      </c>
      <c r="E4888">
        <v>5.9</v>
      </c>
    </row>
    <row r="4889" spans="1:5" x14ac:dyDescent="0.25">
      <c r="A4889" s="21">
        <v>4908</v>
      </c>
      <c r="B4889" t="s">
        <v>8131</v>
      </c>
      <c r="C4889" t="s">
        <v>8132</v>
      </c>
      <c r="D4889">
        <v>2.8617999999999997E-4</v>
      </c>
      <c r="E4889">
        <v>-38.799999999999997</v>
      </c>
    </row>
    <row r="4890" spans="1:5" x14ac:dyDescent="0.25">
      <c r="A4890" s="21">
        <v>4909</v>
      </c>
      <c r="B4890" t="s">
        <v>8133</v>
      </c>
      <c r="C4890" t="s">
        <v>8134</v>
      </c>
      <c r="D4890">
        <v>6.4611199999999999E-3</v>
      </c>
      <c r="E4890">
        <v>-21.3</v>
      </c>
    </row>
    <row r="4891" spans="1:5" x14ac:dyDescent="0.25">
      <c r="A4891" s="21">
        <v>4910</v>
      </c>
      <c r="B4891" t="s">
        <v>8135</v>
      </c>
      <c r="C4891" t="s">
        <v>8136</v>
      </c>
      <c r="D4891">
        <v>1.200207E-2</v>
      </c>
      <c r="E4891">
        <v>-1.6</v>
      </c>
    </row>
    <row r="4892" spans="1:5" x14ac:dyDescent="0.25">
      <c r="A4892" s="21">
        <v>4911</v>
      </c>
      <c r="B4892" t="s">
        <v>8137</v>
      </c>
      <c r="C4892" t="s">
        <v>7902</v>
      </c>
      <c r="D4892">
        <v>1.73</v>
      </c>
      <c r="E4892">
        <v>0.7</v>
      </c>
    </row>
    <row r="4893" spans="1:5" x14ac:dyDescent="0.25">
      <c r="A4893" s="21">
        <v>4912</v>
      </c>
      <c r="B4893" t="s">
        <v>8138</v>
      </c>
      <c r="C4893" t="s">
        <v>8139</v>
      </c>
      <c r="D4893">
        <v>0.194689</v>
      </c>
      <c r="E4893">
        <v>-1.3</v>
      </c>
    </row>
    <row r="4894" spans="1:5" x14ac:dyDescent="0.25">
      <c r="A4894" s="21">
        <v>4913</v>
      </c>
      <c r="B4894" t="s">
        <v>8140</v>
      </c>
      <c r="C4894" t="s">
        <v>4609</v>
      </c>
      <c r="D4894">
        <v>3.0115200000000002E-2</v>
      </c>
      <c r="E4894">
        <v>-0.1</v>
      </c>
    </row>
    <row r="4895" spans="1:5" x14ac:dyDescent="0.25">
      <c r="A4895" s="21">
        <v>4914</v>
      </c>
      <c r="B4895" t="s">
        <v>8141</v>
      </c>
      <c r="C4895" t="s">
        <v>8142</v>
      </c>
      <c r="D4895">
        <v>6.1532950000000003E-2</v>
      </c>
      <c r="E4895">
        <v>8.6999999999999993</v>
      </c>
    </row>
    <row r="4896" spans="1:5" x14ac:dyDescent="0.25">
      <c r="A4896" s="21">
        <v>4915</v>
      </c>
      <c r="B4896" t="s">
        <v>8143</v>
      </c>
      <c r="C4896" t="s">
        <v>8144</v>
      </c>
      <c r="D4896">
        <v>7.0862700000000004E-3</v>
      </c>
      <c r="E4896">
        <v>0</v>
      </c>
    </row>
    <row r="4897" spans="1:5" x14ac:dyDescent="0.25">
      <c r="A4897" s="21">
        <v>4916</v>
      </c>
      <c r="B4897" t="s">
        <v>8145</v>
      </c>
      <c r="C4897" t="s">
        <v>8146</v>
      </c>
      <c r="D4897">
        <v>1.8295039999999999E-2</v>
      </c>
      <c r="E4897">
        <v>0</v>
      </c>
    </row>
    <row r="4898" spans="1:5" x14ac:dyDescent="0.25">
      <c r="A4898" s="21">
        <v>4917</v>
      </c>
      <c r="B4898" t="s">
        <v>8147</v>
      </c>
      <c r="C4898" t="s">
        <v>8148</v>
      </c>
      <c r="D4898">
        <v>2.6020000000000001E-3</v>
      </c>
      <c r="E4898">
        <v>0</v>
      </c>
    </row>
    <row r="4899" spans="1:5" x14ac:dyDescent="0.25">
      <c r="A4899" s="21">
        <v>4918</v>
      </c>
      <c r="B4899" t="s">
        <v>8149</v>
      </c>
      <c r="C4899" t="s">
        <v>7401</v>
      </c>
      <c r="D4899">
        <v>1.4654850000000001E-2</v>
      </c>
      <c r="E4899">
        <v>0</v>
      </c>
    </row>
    <row r="4900" spans="1:5" x14ac:dyDescent="0.25">
      <c r="A4900" s="21">
        <v>4919</v>
      </c>
      <c r="B4900" t="s">
        <v>8150</v>
      </c>
      <c r="C4900" t="s">
        <v>8151</v>
      </c>
      <c r="D4900">
        <v>1.78</v>
      </c>
      <c r="E4900">
        <v>1.5</v>
      </c>
    </row>
    <row r="4901" spans="1:5" x14ac:dyDescent="0.25">
      <c r="A4901" s="21">
        <v>4920</v>
      </c>
      <c r="B4901" t="s">
        <v>8152</v>
      </c>
      <c r="C4901" t="s">
        <v>8153</v>
      </c>
      <c r="D4901">
        <v>5.3764000000000004E-4</v>
      </c>
      <c r="E4901">
        <v>0</v>
      </c>
    </row>
    <row r="4902" spans="1:5" x14ac:dyDescent="0.25">
      <c r="A4902" s="21">
        <v>4921</v>
      </c>
      <c r="B4902" t="s">
        <v>8154</v>
      </c>
      <c r="C4902" t="s">
        <v>8155</v>
      </c>
      <c r="D4902">
        <v>0.39514899999999997</v>
      </c>
      <c r="E4902">
        <v>0</v>
      </c>
    </row>
    <row r="4903" spans="1:5" x14ac:dyDescent="0.25">
      <c r="A4903" s="21">
        <v>4922</v>
      </c>
      <c r="B4903" t="s">
        <v>8156</v>
      </c>
      <c r="C4903" t="s">
        <v>5765</v>
      </c>
      <c r="D4903">
        <v>8.5759769999999999E-2</v>
      </c>
      <c r="E4903">
        <v>0</v>
      </c>
    </row>
    <row r="4904" spans="1:5" x14ac:dyDescent="0.25">
      <c r="A4904" s="21">
        <v>4923</v>
      </c>
      <c r="B4904" t="s">
        <v>8157</v>
      </c>
      <c r="C4904" t="s">
        <v>6140</v>
      </c>
      <c r="D4904">
        <v>7.7758100000000002E-3</v>
      </c>
      <c r="E4904">
        <v>0</v>
      </c>
    </row>
    <row r="4905" spans="1:5" x14ac:dyDescent="0.25">
      <c r="A4905" s="21">
        <v>4924</v>
      </c>
      <c r="B4905" t="s">
        <v>8158</v>
      </c>
      <c r="C4905" t="s">
        <v>8159</v>
      </c>
      <c r="D4905">
        <v>6.3364210000000004E-2</v>
      </c>
      <c r="E4905">
        <v>1.3</v>
      </c>
    </row>
    <row r="4906" spans="1:5" x14ac:dyDescent="0.25">
      <c r="A4906" s="21">
        <v>4925</v>
      </c>
      <c r="B4906" t="s">
        <v>8160</v>
      </c>
      <c r="C4906" t="s">
        <v>8161</v>
      </c>
      <c r="D4906">
        <v>3.4881000000000002E-4</v>
      </c>
      <c r="E4906">
        <v>0</v>
      </c>
    </row>
    <row r="4907" spans="1:5" x14ac:dyDescent="0.25">
      <c r="A4907" s="21">
        <v>4926</v>
      </c>
      <c r="B4907" t="s">
        <v>8162</v>
      </c>
      <c r="C4907" t="s">
        <v>7480</v>
      </c>
      <c r="D4907">
        <v>1.101E-5</v>
      </c>
      <c r="E4907">
        <v>-1.7</v>
      </c>
    </row>
    <row r="4908" spans="1:5" x14ac:dyDescent="0.25">
      <c r="A4908" s="21">
        <v>4927</v>
      </c>
      <c r="B4908" t="s">
        <v>8163</v>
      </c>
      <c r="C4908" t="s">
        <v>8164</v>
      </c>
      <c r="D4908">
        <v>4.2400000000000001E-6</v>
      </c>
      <c r="E4908">
        <v>0</v>
      </c>
    </row>
    <row r="4909" spans="1:5" x14ac:dyDescent="0.25">
      <c r="A4909" s="21">
        <v>4928</v>
      </c>
      <c r="B4909" t="s">
        <v>8165</v>
      </c>
      <c r="C4909" t="s">
        <v>8165</v>
      </c>
      <c r="D4909">
        <v>0.55786000000000002</v>
      </c>
      <c r="E4909">
        <v>0</v>
      </c>
    </row>
    <row r="4910" spans="1:5" x14ac:dyDescent="0.25">
      <c r="A4910" s="21">
        <v>4929</v>
      </c>
      <c r="B4910" t="s">
        <v>8166</v>
      </c>
      <c r="C4910" t="s">
        <v>8167</v>
      </c>
      <c r="D4910">
        <v>4.9399000000000003E-4</v>
      </c>
      <c r="E4910">
        <v>0</v>
      </c>
    </row>
    <row r="4911" spans="1:5" x14ac:dyDescent="0.25">
      <c r="A4911" s="21">
        <v>4930</v>
      </c>
      <c r="B4911" t="s">
        <v>8168</v>
      </c>
      <c r="C4911" t="s">
        <v>8169</v>
      </c>
      <c r="D4911">
        <v>2.3220000000000001E-5</v>
      </c>
      <c r="E4911">
        <v>0</v>
      </c>
    </row>
    <row r="4912" spans="1:5" x14ac:dyDescent="0.25">
      <c r="A4912" s="21">
        <v>4931</v>
      </c>
      <c r="B4912" t="s">
        <v>8170</v>
      </c>
      <c r="C4912" t="s">
        <v>8171</v>
      </c>
      <c r="D4912">
        <v>6.1578029999999999E-2</v>
      </c>
      <c r="E4912">
        <v>-44.8</v>
      </c>
    </row>
    <row r="4913" spans="1:5" x14ac:dyDescent="0.25">
      <c r="A4913" s="21">
        <v>4932</v>
      </c>
      <c r="B4913" t="s">
        <v>8172</v>
      </c>
      <c r="C4913" t="s">
        <v>1637</v>
      </c>
      <c r="D4913">
        <v>2.0606800000000001E-3</v>
      </c>
      <c r="E4913">
        <v>0</v>
      </c>
    </row>
    <row r="4914" spans="1:5" x14ac:dyDescent="0.25">
      <c r="A4914" s="21">
        <v>4933</v>
      </c>
      <c r="B4914" t="s">
        <v>8173</v>
      </c>
      <c r="C4914" t="s">
        <v>8174</v>
      </c>
      <c r="D4914">
        <v>0.48617500000000002</v>
      </c>
      <c r="E4914">
        <v>23.9</v>
      </c>
    </row>
    <row r="4915" spans="1:5" x14ac:dyDescent="0.25">
      <c r="A4915" s="21">
        <v>4934</v>
      </c>
      <c r="B4915" t="s">
        <v>8175</v>
      </c>
      <c r="C4915" t="s">
        <v>2089</v>
      </c>
      <c r="D4915">
        <v>1.9616899999999999E-3</v>
      </c>
      <c r="E4915">
        <v>0</v>
      </c>
    </row>
    <row r="4916" spans="1:5" x14ac:dyDescent="0.25">
      <c r="A4916" s="21">
        <v>4935</v>
      </c>
      <c r="B4916" t="s">
        <v>8176</v>
      </c>
      <c r="C4916" t="s">
        <v>8177</v>
      </c>
      <c r="D4916">
        <v>0.49441000000000002</v>
      </c>
      <c r="E4916">
        <v>-2.9</v>
      </c>
    </row>
    <row r="4917" spans="1:5" x14ac:dyDescent="0.25">
      <c r="A4917" s="21">
        <v>4936</v>
      </c>
      <c r="B4917" t="s">
        <v>8178</v>
      </c>
      <c r="C4917" t="s">
        <v>8179</v>
      </c>
      <c r="D4917">
        <v>1.0452E-4</v>
      </c>
      <c r="E4917">
        <v>0</v>
      </c>
    </row>
    <row r="4918" spans="1:5" x14ac:dyDescent="0.25">
      <c r="A4918" s="21">
        <v>4937</v>
      </c>
      <c r="B4918" t="s">
        <v>8180</v>
      </c>
      <c r="C4918" t="s">
        <v>8181</v>
      </c>
      <c r="D4918">
        <v>8.8567699999999999E-3</v>
      </c>
      <c r="E4918">
        <v>2.4</v>
      </c>
    </row>
    <row r="4919" spans="1:5" x14ac:dyDescent="0.25">
      <c r="A4919" s="21">
        <v>4938</v>
      </c>
      <c r="B4919" t="s">
        <v>8182</v>
      </c>
      <c r="C4919" t="s">
        <v>6012</v>
      </c>
      <c r="D4919">
        <v>0.23909</v>
      </c>
      <c r="E4919">
        <v>-5.9</v>
      </c>
    </row>
    <row r="4920" spans="1:5" x14ac:dyDescent="0.25">
      <c r="A4920" s="21">
        <v>4939</v>
      </c>
      <c r="B4920" t="s">
        <v>8183</v>
      </c>
      <c r="C4920" t="s">
        <v>8184</v>
      </c>
      <c r="D4920">
        <v>1.585806E-2</v>
      </c>
      <c r="E4920">
        <v>0</v>
      </c>
    </row>
    <row r="4921" spans="1:5" x14ac:dyDescent="0.25">
      <c r="A4921" s="21">
        <v>4940</v>
      </c>
      <c r="B4921" t="s">
        <v>8185</v>
      </c>
      <c r="C4921" t="s">
        <v>2181</v>
      </c>
      <c r="D4921">
        <v>5.5290000000000001E-5</v>
      </c>
      <c r="E4921">
        <v>0</v>
      </c>
    </row>
    <row r="4922" spans="1:5" x14ac:dyDescent="0.25">
      <c r="A4922" s="21">
        <v>4941</v>
      </c>
      <c r="B4922" t="s">
        <v>8186</v>
      </c>
      <c r="C4922" t="s">
        <v>8187</v>
      </c>
      <c r="D4922">
        <v>2.187358E-2</v>
      </c>
      <c r="E4922">
        <v>0</v>
      </c>
    </row>
    <row r="4923" spans="1:5" x14ac:dyDescent="0.25">
      <c r="A4923" s="21">
        <v>4942</v>
      </c>
      <c r="B4923" t="s">
        <v>8188</v>
      </c>
      <c r="C4923" t="s">
        <v>8188</v>
      </c>
      <c r="D4923">
        <v>1.626845E-2</v>
      </c>
      <c r="E4923">
        <v>30.2</v>
      </c>
    </row>
    <row r="4924" spans="1:5" x14ac:dyDescent="0.25">
      <c r="A4924" s="21">
        <v>4943</v>
      </c>
      <c r="B4924" t="s">
        <v>8189</v>
      </c>
      <c r="C4924" t="s">
        <v>8190</v>
      </c>
      <c r="D4924">
        <v>7.7793000000000003E-4</v>
      </c>
      <c r="E4924">
        <v>-4.3</v>
      </c>
    </row>
    <row r="4925" spans="1:5" x14ac:dyDescent="0.25">
      <c r="A4925" s="21">
        <v>4944</v>
      </c>
      <c r="B4925" t="s">
        <v>8191</v>
      </c>
      <c r="C4925" t="s">
        <v>3357</v>
      </c>
      <c r="D4925">
        <v>1.17066E-3</v>
      </c>
      <c r="E4925">
        <v>0</v>
      </c>
    </row>
    <row r="4926" spans="1:5" x14ac:dyDescent="0.25">
      <c r="A4926" s="21">
        <v>4945</v>
      </c>
      <c r="B4926" t="s">
        <v>8192</v>
      </c>
      <c r="C4926" t="s">
        <v>8192</v>
      </c>
      <c r="D4926">
        <v>8.0385200000000004E-2</v>
      </c>
      <c r="E4926">
        <v>0</v>
      </c>
    </row>
    <row r="4927" spans="1:5" x14ac:dyDescent="0.25">
      <c r="A4927" s="21">
        <v>4946</v>
      </c>
      <c r="B4927" t="s">
        <v>8193</v>
      </c>
      <c r="C4927" t="s">
        <v>8194</v>
      </c>
      <c r="D4927">
        <v>0.17549300000000001</v>
      </c>
      <c r="E4927">
        <v>2.6</v>
      </c>
    </row>
    <row r="4928" spans="1:5" x14ac:dyDescent="0.25">
      <c r="A4928" s="21">
        <v>4947</v>
      </c>
      <c r="B4928" t="s">
        <v>8195</v>
      </c>
      <c r="C4928" t="s">
        <v>8196</v>
      </c>
      <c r="D4928">
        <v>5.52</v>
      </c>
      <c r="E4928">
        <v>-4</v>
      </c>
    </row>
    <row r="4929" spans="1:5" x14ac:dyDescent="0.25">
      <c r="A4929" s="21">
        <v>4948</v>
      </c>
      <c r="B4929" t="s">
        <v>8197</v>
      </c>
      <c r="C4929" t="s">
        <v>8198</v>
      </c>
      <c r="D4929">
        <v>5.8036700000000004E-3</v>
      </c>
      <c r="E4929">
        <v>0</v>
      </c>
    </row>
    <row r="4930" spans="1:5" x14ac:dyDescent="0.25">
      <c r="A4930" s="21">
        <v>4949</v>
      </c>
      <c r="B4930" t="s">
        <v>8199</v>
      </c>
      <c r="C4930" t="s">
        <v>5882</v>
      </c>
      <c r="D4930">
        <v>1.3993169999999999E-2</v>
      </c>
      <c r="E4930">
        <v>-8.1999999999999993</v>
      </c>
    </row>
    <row r="4931" spans="1:5" x14ac:dyDescent="0.25">
      <c r="A4931" s="21">
        <v>4950</v>
      </c>
      <c r="B4931" t="s">
        <v>8200</v>
      </c>
      <c r="C4931" t="s">
        <v>8200</v>
      </c>
      <c r="D4931">
        <v>9.4478300000000008E-3</v>
      </c>
      <c r="E4931">
        <v>0.7</v>
      </c>
    </row>
    <row r="4932" spans="1:5" x14ac:dyDescent="0.25">
      <c r="A4932" s="21">
        <v>4951</v>
      </c>
      <c r="B4932" t="s">
        <v>8201</v>
      </c>
      <c r="C4932" t="s">
        <v>771</v>
      </c>
      <c r="D4932">
        <v>7.0421900000000003E-3</v>
      </c>
      <c r="E4932">
        <v>19.8</v>
      </c>
    </row>
    <row r="4933" spans="1:5" x14ac:dyDescent="0.25">
      <c r="A4933" s="21">
        <v>4952</v>
      </c>
      <c r="B4933" t="s">
        <v>8202</v>
      </c>
      <c r="C4933" t="s">
        <v>8203</v>
      </c>
      <c r="D4933">
        <v>1.7605470000000002E-2</v>
      </c>
      <c r="E4933">
        <v>76</v>
      </c>
    </row>
    <row r="4934" spans="1:5" x14ac:dyDescent="0.25">
      <c r="A4934" s="21">
        <v>4953</v>
      </c>
      <c r="B4934" t="s">
        <v>8204</v>
      </c>
      <c r="C4934" t="s">
        <v>8205</v>
      </c>
      <c r="D4934">
        <v>2.7892750000000001E-2</v>
      </c>
      <c r="E4934">
        <v>0</v>
      </c>
    </row>
    <row r="4935" spans="1:5" x14ac:dyDescent="0.25">
      <c r="A4935" s="21">
        <v>4954</v>
      </c>
      <c r="B4935" t="s">
        <v>8206</v>
      </c>
      <c r="C4935" t="s">
        <v>8207</v>
      </c>
      <c r="D4935">
        <v>2.9699499999999998E-3</v>
      </c>
      <c r="E4935">
        <v>-5.8</v>
      </c>
    </row>
    <row r="4936" spans="1:5" x14ac:dyDescent="0.25">
      <c r="A4936" s="21">
        <v>4955</v>
      </c>
      <c r="B4936" t="s">
        <v>8208</v>
      </c>
      <c r="C4936" t="s">
        <v>8078</v>
      </c>
      <c r="D4936">
        <v>1.9535400000000001E-3</v>
      </c>
      <c r="E4936">
        <v>0</v>
      </c>
    </row>
    <row r="4937" spans="1:5" x14ac:dyDescent="0.25">
      <c r="A4937" s="21">
        <v>4956</v>
      </c>
      <c r="B4937" t="s">
        <v>8209</v>
      </c>
      <c r="C4937" t="s">
        <v>8210</v>
      </c>
      <c r="D4937">
        <v>1.1999999999999999E-6</v>
      </c>
      <c r="E4937">
        <v>5.6</v>
      </c>
    </row>
    <row r="4938" spans="1:5" x14ac:dyDescent="0.25">
      <c r="A4938" s="21">
        <v>4957</v>
      </c>
      <c r="B4938" t="s">
        <v>8211</v>
      </c>
      <c r="C4938" t="s">
        <v>8212</v>
      </c>
      <c r="D4938">
        <v>2.8697999999999999E-4</v>
      </c>
      <c r="E4938">
        <v>95</v>
      </c>
    </row>
    <row r="4939" spans="1:5" x14ac:dyDescent="0.25">
      <c r="A4939" s="21">
        <v>4958</v>
      </c>
      <c r="B4939" t="s">
        <v>8213</v>
      </c>
      <c r="C4939" t="s">
        <v>8214</v>
      </c>
      <c r="D4939">
        <v>1.6697000000000001E-4</v>
      </c>
      <c r="E4939">
        <v>0</v>
      </c>
    </row>
    <row r="4940" spans="1:5" x14ac:dyDescent="0.25">
      <c r="A4940" s="21">
        <v>4959</v>
      </c>
      <c r="B4940" t="s">
        <v>8215</v>
      </c>
      <c r="C4940" t="s">
        <v>8216</v>
      </c>
      <c r="D4940">
        <v>2.4653000000000001E-4</v>
      </c>
      <c r="E4940">
        <v>0</v>
      </c>
    </row>
    <row r="4941" spans="1:5" x14ac:dyDescent="0.25">
      <c r="A4941" s="21">
        <v>4960</v>
      </c>
      <c r="B4941" t="s">
        <v>8217</v>
      </c>
      <c r="C4941" t="s">
        <v>7762</v>
      </c>
      <c r="D4941">
        <v>0.30396699999999999</v>
      </c>
      <c r="E4941">
        <v>0</v>
      </c>
    </row>
    <row r="4942" spans="1:5" x14ac:dyDescent="0.25">
      <c r="A4942" s="21">
        <v>4961</v>
      </c>
      <c r="B4942" t="s">
        <v>8218</v>
      </c>
      <c r="C4942" t="s">
        <v>8219</v>
      </c>
      <c r="D4942">
        <v>4.4821000000000001E-3</v>
      </c>
      <c r="E4942">
        <v>0.1</v>
      </c>
    </row>
    <row r="4943" spans="1:5" x14ac:dyDescent="0.25">
      <c r="A4943" s="21">
        <v>4962</v>
      </c>
      <c r="B4943" t="s">
        <v>8220</v>
      </c>
      <c r="C4943" t="s">
        <v>329</v>
      </c>
      <c r="D4943">
        <v>6.2668999999999995E-4</v>
      </c>
      <c r="E4943">
        <v>-11.2</v>
      </c>
    </row>
    <row r="4944" spans="1:5" x14ac:dyDescent="0.25">
      <c r="A4944" s="21">
        <v>4963</v>
      </c>
      <c r="B4944" t="s">
        <v>8221</v>
      </c>
      <c r="C4944" t="s">
        <v>3917</v>
      </c>
      <c r="D4944">
        <v>7.7112500000000002E-3</v>
      </c>
      <c r="E4944">
        <v>0</v>
      </c>
    </row>
    <row r="4945" spans="1:5" x14ac:dyDescent="0.25">
      <c r="A4945" s="21">
        <v>4964</v>
      </c>
      <c r="B4945" t="s">
        <v>8222</v>
      </c>
      <c r="C4945" t="s">
        <v>8223</v>
      </c>
      <c r="D4945">
        <v>7.5879999999999999E-5</v>
      </c>
      <c r="E4945">
        <v>-36</v>
      </c>
    </row>
    <row r="4946" spans="1:5" x14ac:dyDescent="0.25">
      <c r="A4946" s="21">
        <v>4966</v>
      </c>
      <c r="B4946" t="s">
        <v>8224</v>
      </c>
      <c r="C4946" t="s">
        <v>8225</v>
      </c>
      <c r="D4946">
        <v>1.653261E-2</v>
      </c>
      <c r="E4946">
        <v>120</v>
      </c>
    </row>
    <row r="4947" spans="1:5" x14ac:dyDescent="0.25">
      <c r="A4947" s="21">
        <v>4967</v>
      </c>
      <c r="B4947" t="s">
        <v>8226</v>
      </c>
      <c r="C4947" t="s">
        <v>8227</v>
      </c>
      <c r="D4947">
        <v>1.52808E-3</v>
      </c>
      <c r="E4947">
        <v>0.2</v>
      </c>
    </row>
    <row r="4948" spans="1:5" x14ac:dyDescent="0.25">
      <c r="A4948" s="21">
        <v>4968</v>
      </c>
      <c r="B4948" t="s">
        <v>8228</v>
      </c>
      <c r="C4948" t="s">
        <v>1395</v>
      </c>
      <c r="D4948">
        <v>1.6690000000000001E-5</v>
      </c>
      <c r="E4948">
        <v>0</v>
      </c>
    </row>
    <row r="4949" spans="1:5" x14ac:dyDescent="0.25">
      <c r="A4949" s="21">
        <v>4969</v>
      </c>
      <c r="B4949" t="s">
        <v>8229</v>
      </c>
      <c r="C4949" t="s">
        <v>1846</v>
      </c>
      <c r="D4949">
        <v>0.61768500000000004</v>
      </c>
      <c r="E4949">
        <v>23.5</v>
      </c>
    </row>
    <row r="4950" spans="1:5" x14ac:dyDescent="0.25">
      <c r="A4950" s="21">
        <v>4970</v>
      </c>
      <c r="B4950" t="s">
        <v>8230</v>
      </c>
      <c r="C4950" t="s">
        <v>8231</v>
      </c>
      <c r="D4950">
        <v>1.7379229999999999E-2</v>
      </c>
      <c r="E4950">
        <v>0</v>
      </c>
    </row>
    <row r="4951" spans="1:5" x14ac:dyDescent="0.25">
      <c r="A4951" s="21">
        <v>4971</v>
      </c>
      <c r="B4951" t="s">
        <v>8232</v>
      </c>
      <c r="C4951" t="s">
        <v>7415</v>
      </c>
      <c r="D4951">
        <v>5.3275800000000002E-3</v>
      </c>
      <c r="E4951">
        <v>0</v>
      </c>
    </row>
    <row r="4952" spans="1:5" x14ac:dyDescent="0.25">
      <c r="A4952" s="21">
        <v>4972</v>
      </c>
      <c r="B4952" t="s">
        <v>8233</v>
      </c>
      <c r="C4952" t="s">
        <v>8234</v>
      </c>
      <c r="D4952">
        <v>5.7032999999999997E-4</v>
      </c>
      <c r="E4952">
        <v>0</v>
      </c>
    </row>
    <row r="4953" spans="1:5" x14ac:dyDescent="0.25">
      <c r="A4953" s="21">
        <v>4973</v>
      </c>
      <c r="B4953" t="s">
        <v>8235</v>
      </c>
      <c r="C4953" t="s">
        <v>8236</v>
      </c>
      <c r="D4953">
        <v>1.1440000000000001E-5</v>
      </c>
      <c r="E4953">
        <v>0</v>
      </c>
    </row>
    <row r="4954" spans="1:5" x14ac:dyDescent="0.25">
      <c r="A4954" s="21">
        <v>4974</v>
      </c>
      <c r="B4954" t="s">
        <v>8237</v>
      </c>
      <c r="C4954" t="s">
        <v>8238</v>
      </c>
      <c r="D4954">
        <v>0.15401400000000001</v>
      </c>
      <c r="E4954">
        <v>-0.7</v>
      </c>
    </row>
    <row r="4955" spans="1:5" x14ac:dyDescent="0.25">
      <c r="A4955" s="21">
        <v>4975</v>
      </c>
      <c r="B4955" t="s">
        <v>8239</v>
      </c>
      <c r="C4955" t="s">
        <v>8240</v>
      </c>
      <c r="D4955">
        <v>1.76359E-3</v>
      </c>
      <c r="E4955">
        <v>0.3</v>
      </c>
    </row>
    <row r="4956" spans="1:5" x14ac:dyDescent="0.25">
      <c r="A4956" s="21">
        <v>4976</v>
      </c>
      <c r="B4956" t="s">
        <v>8241</v>
      </c>
      <c r="C4956" t="s">
        <v>8242</v>
      </c>
      <c r="D4956">
        <v>7.4476000000000002E-4</v>
      </c>
      <c r="E4956">
        <v>0</v>
      </c>
    </row>
    <row r="4957" spans="1:5" x14ac:dyDescent="0.25">
      <c r="A4957" s="21">
        <v>4977</v>
      </c>
      <c r="B4957" t="s">
        <v>8243</v>
      </c>
      <c r="C4957" t="s">
        <v>8244</v>
      </c>
      <c r="D4957">
        <v>0.40606799999999998</v>
      </c>
      <c r="E4957">
        <v>5.8</v>
      </c>
    </row>
    <row r="4958" spans="1:5" x14ac:dyDescent="0.25">
      <c r="A4958" s="21">
        <v>4978</v>
      </c>
      <c r="B4958" t="s">
        <v>8245</v>
      </c>
      <c r="C4958" t="s">
        <v>8246</v>
      </c>
      <c r="D4958">
        <v>1.1542099999999999E-3</v>
      </c>
      <c r="E4958">
        <v>0</v>
      </c>
    </row>
    <row r="4959" spans="1:5" x14ac:dyDescent="0.25">
      <c r="A4959" s="21">
        <v>4979</v>
      </c>
      <c r="B4959" t="s">
        <v>5679</v>
      </c>
      <c r="C4959" t="s">
        <v>5679</v>
      </c>
      <c r="D4959">
        <v>3.1909799999999999E-3</v>
      </c>
      <c r="E4959">
        <v>0.1</v>
      </c>
    </row>
    <row r="4960" spans="1:5" x14ac:dyDescent="0.25">
      <c r="A4960" s="21">
        <v>4980</v>
      </c>
      <c r="B4960" t="s">
        <v>8247</v>
      </c>
      <c r="C4960" t="s">
        <v>8248</v>
      </c>
      <c r="D4960">
        <v>1.1810099999999999E-3</v>
      </c>
      <c r="E4960">
        <v>0</v>
      </c>
    </row>
    <row r="4961" spans="1:5" x14ac:dyDescent="0.25">
      <c r="A4961" s="21">
        <v>4981</v>
      </c>
      <c r="B4961" t="s">
        <v>8249</v>
      </c>
      <c r="C4961" t="s">
        <v>8250</v>
      </c>
      <c r="D4961">
        <v>1.6291999999999999E-4</v>
      </c>
      <c r="E4961">
        <v>0</v>
      </c>
    </row>
    <row r="4962" spans="1:5" x14ac:dyDescent="0.25">
      <c r="A4962" s="21">
        <v>4982</v>
      </c>
      <c r="B4962" t="s">
        <v>8251</v>
      </c>
      <c r="C4962" t="s">
        <v>8252</v>
      </c>
      <c r="D4962">
        <v>1.601984E-2</v>
      </c>
      <c r="E4962">
        <v>0</v>
      </c>
    </row>
    <row r="4963" spans="1:5" x14ac:dyDescent="0.25">
      <c r="A4963" s="21">
        <v>4983</v>
      </c>
      <c r="B4963" t="s">
        <v>8253</v>
      </c>
      <c r="C4963" t="s">
        <v>7009</v>
      </c>
      <c r="D4963">
        <v>1.9300000000000002E-6</v>
      </c>
      <c r="E4963">
        <v>-26.5</v>
      </c>
    </row>
    <row r="4964" spans="1:5" x14ac:dyDescent="0.25">
      <c r="A4964" s="21">
        <v>4984</v>
      </c>
      <c r="B4964" t="s">
        <v>8254</v>
      </c>
      <c r="C4964" t="s">
        <v>8255</v>
      </c>
      <c r="D4964">
        <v>5.8976000000000005E-4</v>
      </c>
      <c r="E4964">
        <v>0</v>
      </c>
    </row>
    <row r="4965" spans="1:5" x14ac:dyDescent="0.25">
      <c r="A4965" s="21">
        <v>4985</v>
      </c>
      <c r="B4965" t="s">
        <v>8256</v>
      </c>
      <c r="C4965" t="s">
        <v>8257</v>
      </c>
      <c r="D4965">
        <v>1.299819E-2</v>
      </c>
      <c r="E4965">
        <v>-3.7</v>
      </c>
    </row>
    <row r="4966" spans="1:5" x14ac:dyDescent="0.25">
      <c r="A4966" s="21">
        <v>4986</v>
      </c>
      <c r="B4966" t="s">
        <v>8258</v>
      </c>
      <c r="C4966" t="s">
        <v>8259</v>
      </c>
      <c r="D4966">
        <v>1.8484199999999999E-3</v>
      </c>
      <c r="E4966">
        <v>0</v>
      </c>
    </row>
    <row r="4967" spans="1:5" x14ac:dyDescent="0.25">
      <c r="A4967" s="21">
        <v>4987</v>
      </c>
      <c r="B4967" t="s">
        <v>8260</v>
      </c>
      <c r="C4967" t="s">
        <v>8261</v>
      </c>
      <c r="D4967">
        <v>0.41487000000000002</v>
      </c>
      <c r="E4967">
        <v>-0.7</v>
      </c>
    </row>
    <row r="4968" spans="1:5" x14ac:dyDescent="0.25">
      <c r="A4968" s="21">
        <v>4988</v>
      </c>
      <c r="B4968" t="s">
        <v>8262</v>
      </c>
      <c r="C4968" t="s">
        <v>708</v>
      </c>
      <c r="D4968">
        <v>9.5352999999999996E-4</v>
      </c>
      <c r="E4968">
        <v>0</v>
      </c>
    </row>
    <row r="4969" spans="1:5" x14ac:dyDescent="0.25">
      <c r="A4969" s="21">
        <v>4989</v>
      </c>
      <c r="B4969" t="s">
        <v>8263</v>
      </c>
      <c r="C4969" t="s">
        <v>8264</v>
      </c>
      <c r="D4969">
        <v>1.77388E-3</v>
      </c>
      <c r="E4969">
        <v>0</v>
      </c>
    </row>
    <row r="4970" spans="1:5" x14ac:dyDescent="0.25">
      <c r="A4970" s="21">
        <v>4990</v>
      </c>
      <c r="B4970" t="s">
        <v>8265</v>
      </c>
      <c r="C4970" t="s">
        <v>7198</v>
      </c>
      <c r="D4970">
        <v>0.39850400000000002</v>
      </c>
      <c r="E4970">
        <v>24.2</v>
      </c>
    </row>
    <row r="4971" spans="1:5" x14ac:dyDescent="0.25">
      <c r="A4971" s="21">
        <v>4991</v>
      </c>
      <c r="B4971" t="s">
        <v>8266</v>
      </c>
      <c r="C4971" t="s">
        <v>8267</v>
      </c>
      <c r="D4971">
        <v>3.0497800000000002E-3</v>
      </c>
      <c r="E4971">
        <v>3.8</v>
      </c>
    </row>
    <row r="4972" spans="1:5" x14ac:dyDescent="0.25">
      <c r="A4972" s="21">
        <v>4992</v>
      </c>
      <c r="B4972" t="s">
        <v>8268</v>
      </c>
      <c r="C4972" t="s">
        <v>8269</v>
      </c>
      <c r="D4972">
        <v>8.9501000000000001E-4</v>
      </c>
      <c r="E4972">
        <v>0</v>
      </c>
    </row>
    <row r="4973" spans="1:5" x14ac:dyDescent="0.25">
      <c r="A4973" s="21">
        <v>4993</v>
      </c>
      <c r="B4973" t="s">
        <v>8270</v>
      </c>
      <c r="C4973" t="s">
        <v>8271</v>
      </c>
      <c r="D4973">
        <v>6.1014949999999998E-2</v>
      </c>
      <c r="E4973">
        <v>2</v>
      </c>
    </row>
    <row r="4974" spans="1:5" x14ac:dyDescent="0.25">
      <c r="A4974" s="21">
        <v>4995</v>
      </c>
      <c r="B4974" t="s">
        <v>8272</v>
      </c>
      <c r="C4974" t="s">
        <v>8273</v>
      </c>
      <c r="D4974">
        <v>1.17603E-3</v>
      </c>
      <c r="E4974">
        <v>0</v>
      </c>
    </row>
    <row r="4975" spans="1:5" x14ac:dyDescent="0.25">
      <c r="A4975" s="21">
        <v>4996</v>
      </c>
      <c r="B4975" t="s">
        <v>8274</v>
      </c>
      <c r="C4975" t="s">
        <v>8275</v>
      </c>
      <c r="D4975">
        <v>2.0796299999999998E-3</v>
      </c>
      <c r="E4975">
        <v>0</v>
      </c>
    </row>
    <row r="4976" spans="1:5" x14ac:dyDescent="0.25">
      <c r="A4976" s="21">
        <v>4997</v>
      </c>
      <c r="B4976" t="s">
        <v>8276</v>
      </c>
      <c r="C4976" t="s">
        <v>8277</v>
      </c>
      <c r="D4976">
        <v>110144</v>
      </c>
      <c r="E4976">
        <v>-1.7</v>
      </c>
    </row>
    <row r="4977" spans="1:5" x14ac:dyDescent="0.25">
      <c r="A4977" s="21">
        <v>4998</v>
      </c>
      <c r="B4977" t="s">
        <v>8278</v>
      </c>
      <c r="C4977" t="s">
        <v>8279</v>
      </c>
      <c r="D4977">
        <v>0.14268500000000001</v>
      </c>
      <c r="E4977">
        <v>0.1</v>
      </c>
    </row>
    <row r="4978" spans="1:5" x14ac:dyDescent="0.25">
      <c r="A4978" s="21">
        <v>4999</v>
      </c>
      <c r="B4978" t="s">
        <v>8280</v>
      </c>
      <c r="C4978" t="s">
        <v>81</v>
      </c>
      <c r="D4978">
        <v>3.5247500000000001E-3</v>
      </c>
      <c r="E4978">
        <v>0</v>
      </c>
    </row>
    <row r="4979" spans="1:5" x14ac:dyDescent="0.25">
      <c r="A4979" s="21">
        <v>5000</v>
      </c>
      <c r="B4979" t="s">
        <v>8281</v>
      </c>
      <c r="C4979" t="s">
        <v>8282</v>
      </c>
      <c r="D4979">
        <v>2.9320000000000003E-4</v>
      </c>
      <c r="E4979">
        <v>-20.5</v>
      </c>
    </row>
    <row r="4980" spans="1:5" x14ac:dyDescent="0.25">
      <c r="A4980" s="21">
        <v>5001</v>
      </c>
      <c r="B4980" t="s">
        <v>8283</v>
      </c>
      <c r="C4980" t="s">
        <v>8284</v>
      </c>
      <c r="D4980">
        <v>4.0225199999999999E-3</v>
      </c>
      <c r="E4980">
        <v>1.6</v>
      </c>
    </row>
    <row r="4981" spans="1:5" x14ac:dyDescent="0.25">
      <c r="A4981" s="21">
        <v>5002</v>
      </c>
      <c r="B4981" t="s">
        <v>8285</v>
      </c>
      <c r="C4981" t="s">
        <v>736</v>
      </c>
      <c r="D4981">
        <v>0</v>
      </c>
      <c r="E4981">
        <v>37.1</v>
      </c>
    </row>
    <row r="4982" spans="1:5" x14ac:dyDescent="0.25">
      <c r="A4982" s="21">
        <v>5003</v>
      </c>
      <c r="B4982" t="s">
        <v>8286</v>
      </c>
      <c r="C4982" t="s">
        <v>8287</v>
      </c>
      <c r="D4982">
        <v>6.96847E-3</v>
      </c>
      <c r="E4982">
        <v>-5.9</v>
      </c>
    </row>
    <row r="4983" spans="1:5" x14ac:dyDescent="0.25">
      <c r="A4983" s="21">
        <v>5004</v>
      </c>
      <c r="B4983" t="s">
        <v>8288</v>
      </c>
      <c r="C4983" t="s">
        <v>8289</v>
      </c>
      <c r="D4983">
        <v>1.2615589999999999E-2</v>
      </c>
      <c r="E4983">
        <v>0.1</v>
      </c>
    </row>
    <row r="4984" spans="1:5" x14ac:dyDescent="0.25">
      <c r="A4984" s="21">
        <v>5005</v>
      </c>
      <c r="B4984" t="s">
        <v>8290</v>
      </c>
      <c r="C4984" t="s">
        <v>8291</v>
      </c>
      <c r="D4984">
        <v>2.74</v>
      </c>
      <c r="E4984">
        <v>0</v>
      </c>
    </row>
    <row r="4985" spans="1:5" x14ac:dyDescent="0.25">
      <c r="A4985" s="21">
        <v>5006</v>
      </c>
      <c r="B4985" t="s">
        <v>8292</v>
      </c>
      <c r="C4985" t="s">
        <v>8293</v>
      </c>
      <c r="D4985">
        <v>1.9019109999999999E-2</v>
      </c>
      <c r="E4985">
        <v>8.1999999999999993</v>
      </c>
    </row>
    <row r="4986" spans="1:5" x14ac:dyDescent="0.25">
      <c r="A4986" s="21">
        <v>5007</v>
      </c>
      <c r="B4986" t="s">
        <v>8294</v>
      </c>
      <c r="C4986" t="s">
        <v>8294</v>
      </c>
      <c r="D4986">
        <v>5.0013420000000003E-2</v>
      </c>
      <c r="E4986">
        <v>1.9</v>
      </c>
    </row>
    <row r="4987" spans="1:5" x14ac:dyDescent="0.25">
      <c r="A4987" s="21">
        <v>5008</v>
      </c>
      <c r="B4987" t="s">
        <v>8295</v>
      </c>
      <c r="C4987" t="s">
        <v>8296</v>
      </c>
      <c r="D4987">
        <v>4.5992270000000002E-2</v>
      </c>
      <c r="E4987">
        <v>29.5</v>
      </c>
    </row>
    <row r="4988" spans="1:5" x14ac:dyDescent="0.25">
      <c r="A4988" s="21">
        <v>5009</v>
      </c>
      <c r="B4988" t="s">
        <v>8297</v>
      </c>
      <c r="C4988" t="s">
        <v>8298</v>
      </c>
      <c r="D4988">
        <v>0.16314400000000001</v>
      </c>
      <c r="E4988">
        <v>-0.4</v>
      </c>
    </row>
    <row r="4989" spans="1:5" x14ac:dyDescent="0.25">
      <c r="A4989" s="21">
        <v>5010</v>
      </c>
      <c r="B4989" t="s">
        <v>8299</v>
      </c>
      <c r="C4989" t="s">
        <v>5860</v>
      </c>
      <c r="D4989">
        <v>2.9400889999999999E-2</v>
      </c>
      <c r="E4989">
        <v>2.8</v>
      </c>
    </row>
    <row r="4990" spans="1:5" x14ac:dyDescent="0.25">
      <c r="A4990" s="21">
        <v>5011</v>
      </c>
      <c r="B4990" t="s">
        <v>8300</v>
      </c>
      <c r="C4990" t="s">
        <v>8301</v>
      </c>
      <c r="D4990">
        <v>5.7342000000000005E-4</v>
      </c>
      <c r="E4990">
        <v>0</v>
      </c>
    </row>
    <row r="4991" spans="1:5" x14ac:dyDescent="0.25">
      <c r="A4991" s="21">
        <v>5012</v>
      </c>
      <c r="B4991" t="s">
        <v>8302</v>
      </c>
      <c r="C4991" t="s">
        <v>2149</v>
      </c>
      <c r="D4991">
        <v>6.6269289999999995E-2</v>
      </c>
      <c r="E4991">
        <v>-6</v>
      </c>
    </row>
    <row r="4992" spans="1:5" x14ac:dyDescent="0.25">
      <c r="A4992" s="21">
        <v>5013</v>
      </c>
      <c r="B4992" t="s">
        <v>8303</v>
      </c>
      <c r="C4992" t="s">
        <v>8304</v>
      </c>
      <c r="D4992">
        <v>1.001635E-2</v>
      </c>
      <c r="E4992">
        <v>0</v>
      </c>
    </row>
    <row r="4993" spans="1:5" x14ac:dyDescent="0.25">
      <c r="A4993" s="21">
        <v>5014</v>
      </c>
      <c r="B4993" t="s">
        <v>8305</v>
      </c>
      <c r="C4993" t="s">
        <v>8306</v>
      </c>
      <c r="D4993">
        <v>8.9775600000000007E-3</v>
      </c>
      <c r="E4993">
        <v>11.2</v>
      </c>
    </row>
    <row r="4994" spans="1:5" x14ac:dyDescent="0.25">
      <c r="A4994" s="21">
        <v>5015</v>
      </c>
      <c r="B4994" t="s">
        <v>8307</v>
      </c>
      <c r="C4994" t="s">
        <v>8308</v>
      </c>
      <c r="D4994">
        <v>4.42</v>
      </c>
      <c r="E4994">
        <v>0</v>
      </c>
    </row>
    <row r="4995" spans="1:5" x14ac:dyDescent="0.25">
      <c r="A4995" s="21">
        <v>5016</v>
      </c>
      <c r="B4995" t="s">
        <v>8309</v>
      </c>
      <c r="C4995" t="s">
        <v>8310</v>
      </c>
      <c r="D4995">
        <v>2.9700580000000001E-2</v>
      </c>
      <c r="E4995">
        <v>15.4</v>
      </c>
    </row>
    <row r="4996" spans="1:5" x14ac:dyDescent="0.25">
      <c r="A4996" s="21">
        <v>5018</v>
      </c>
      <c r="B4996" t="s">
        <v>8311</v>
      </c>
      <c r="C4996" t="s">
        <v>4857</v>
      </c>
      <c r="D4996">
        <v>0.136797</v>
      </c>
      <c r="E4996">
        <v>23.3</v>
      </c>
    </row>
    <row r="4997" spans="1:5" x14ac:dyDescent="0.25">
      <c r="A4997" s="21">
        <v>5019</v>
      </c>
      <c r="B4997" t="s">
        <v>8312</v>
      </c>
      <c r="C4997" t="s">
        <v>8313</v>
      </c>
      <c r="D4997">
        <v>5.9706799999999999E-3</v>
      </c>
      <c r="E4997">
        <v>0</v>
      </c>
    </row>
    <row r="4998" spans="1:5" x14ac:dyDescent="0.25">
      <c r="A4998" s="21">
        <v>5020</v>
      </c>
      <c r="B4998" t="s">
        <v>8314</v>
      </c>
      <c r="C4998" t="s">
        <v>8315</v>
      </c>
      <c r="D4998">
        <v>5.9190999999999996E-4</v>
      </c>
      <c r="E4998">
        <v>0</v>
      </c>
    </row>
    <row r="4999" spans="1:5" x14ac:dyDescent="0.25">
      <c r="A4999" s="21">
        <v>5021</v>
      </c>
      <c r="B4999" t="s">
        <v>8316</v>
      </c>
      <c r="C4999" t="s">
        <v>8317</v>
      </c>
      <c r="D4999">
        <v>2.0499999999999998</v>
      </c>
      <c r="E4999">
        <v>0</v>
      </c>
    </row>
    <row r="5000" spans="1:5" x14ac:dyDescent="0.25">
      <c r="A5000" s="21">
        <v>5022</v>
      </c>
      <c r="B5000" t="s">
        <v>8318</v>
      </c>
      <c r="C5000" t="s">
        <v>8319</v>
      </c>
      <c r="D5000">
        <v>3.6914290000000002E-2</v>
      </c>
      <c r="E5000">
        <v>0</v>
      </c>
    </row>
    <row r="5001" spans="1:5" x14ac:dyDescent="0.25">
      <c r="A5001" s="21">
        <v>5023</v>
      </c>
      <c r="B5001" t="s">
        <v>8320</v>
      </c>
      <c r="C5001" t="s">
        <v>8321</v>
      </c>
      <c r="D5001">
        <v>4.9240000000000003E-5</v>
      </c>
      <c r="E5001">
        <v>0</v>
      </c>
    </row>
    <row r="5002" spans="1:5" x14ac:dyDescent="0.25">
      <c r="A5002" s="21">
        <v>5024</v>
      </c>
      <c r="B5002" t="s">
        <v>8322</v>
      </c>
      <c r="C5002" t="s">
        <v>8323</v>
      </c>
      <c r="D5002">
        <v>1.5240099999999999E-3</v>
      </c>
      <c r="E5002">
        <v>0</v>
      </c>
    </row>
    <row r="5003" spans="1:5" x14ac:dyDescent="0.25">
      <c r="A5003" s="21">
        <v>5025</v>
      </c>
      <c r="B5003" t="s">
        <v>8324</v>
      </c>
      <c r="C5003" t="s">
        <v>8325</v>
      </c>
      <c r="D5003">
        <v>0.32426199999999999</v>
      </c>
      <c r="E5003">
        <v>0</v>
      </c>
    </row>
    <row r="5004" spans="1:5" x14ac:dyDescent="0.25">
      <c r="A5004" s="21">
        <v>5026</v>
      </c>
      <c r="B5004" t="s">
        <v>8326</v>
      </c>
      <c r="C5004" t="s">
        <v>8327</v>
      </c>
      <c r="D5004">
        <v>0.103593</v>
      </c>
      <c r="E5004">
        <v>-0.4</v>
      </c>
    </row>
    <row r="5005" spans="1:5" x14ac:dyDescent="0.25">
      <c r="A5005" s="21">
        <v>5027</v>
      </c>
      <c r="B5005" t="s">
        <v>8328</v>
      </c>
      <c r="C5005" t="s">
        <v>3713</v>
      </c>
      <c r="D5005">
        <v>2.02864E-3</v>
      </c>
      <c r="E5005">
        <v>-33.5</v>
      </c>
    </row>
    <row r="5006" spans="1:5" x14ac:dyDescent="0.25">
      <c r="A5006" s="21">
        <v>5028</v>
      </c>
      <c r="B5006" t="s">
        <v>8329</v>
      </c>
      <c r="C5006" t="s">
        <v>8330</v>
      </c>
      <c r="D5006">
        <v>2.23011E-3</v>
      </c>
      <c r="E5006">
        <v>0</v>
      </c>
    </row>
    <row r="5007" spans="1:5" x14ac:dyDescent="0.25">
      <c r="A5007" s="21">
        <v>5029</v>
      </c>
      <c r="B5007" t="s">
        <v>8331</v>
      </c>
      <c r="C5007" t="s">
        <v>8332</v>
      </c>
      <c r="D5007">
        <v>3.6012580000000002E-2</v>
      </c>
      <c r="E5007">
        <v>-10.3</v>
      </c>
    </row>
    <row r="5008" spans="1:5" x14ac:dyDescent="0.25">
      <c r="A5008" s="21">
        <v>5030</v>
      </c>
      <c r="B5008" t="s">
        <v>8333</v>
      </c>
      <c r="C5008" t="s">
        <v>7196</v>
      </c>
      <c r="D5008">
        <v>4.6795080000000003E-2</v>
      </c>
      <c r="E5008">
        <v>-7</v>
      </c>
    </row>
    <row r="5009" spans="1:5" x14ac:dyDescent="0.25">
      <c r="A5009" s="21">
        <v>5031</v>
      </c>
      <c r="B5009" t="s">
        <v>8334</v>
      </c>
      <c r="C5009" t="s">
        <v>8335</v>
      </c>
      <c r="D5009">
        <v>1.05</v>
      </c>
      <c r="E5009">
        <v>-0.1</v>
      </c>
    </row>
    <row r="5010" spans="1:5" x14ac:dyDescent="0.25">
      <c r="A5010" s="21">
        <v>5032</v>
      </c>
      <c r="B5010" t="s">
        <v>8336</v>
      </c>
      <c r="C5010" t="s">
        <v>8337</v>
      </c>
      <c r="D5010">
        <v>2.4818100000000001E-3</v>
      </c>
      <c r="E5010">
        <v>6</v>
      </c>
    </row>
    <row r="5011" spans="1:5" x14ac:dyDescent="0.25">
      <c r="A5011" s="21">
        <v>5033</v>
      </c>
      <c r="B5011" t="s">
        <v>8338</v>
      </c>
      <c r="C5011" t="s">
        <v>8339</v>
      </c>
      <c r="D5011">
        <v>1.8029999999999998E-5</v>
      </c>
      <c r="E5011">
        <v>0</v>
      </c>
    </row>
    <row r="5012" spans="1:5" x14ac:dyDescent="0.25">
      <c r="A5012" s="21">
        <v>5034</v>
      </c>
      <c r="B5012" t="s">
        <v>8340</v>
      </c>
      <c r="C5012" t="s">
        <v>8341</v>
      </c>
      <c r="D5012">
        <v>9.3179999999999999E-5</v>
      </c>
      <c r="E5012">
        <v>9.6999999999999993</v>
      </c>
    </row>
    <row r="5013" spans="1:5" x14ac:dyDescent="0.25">
      <c r="A5013" s="21">
        <v>5035</v>
      </c>
      <c r="B5013" t="s">
        <v>8342</v>
      </c>
      <c r="C5013" t="s">
        <v>8343</v>
      </c>
      <c r="D5013">
        <v>4.0417300000000003E-3</v>
      </c>
      <c r="E5013">
        <v>-2.9</v>
      </c>
    </row>
    <row r="5014" spans="1:5" x14ac:dyDescent="0.25">
      <c r="A5014" s="21">
        <v>5036</v>
      </c>
      <c r="B5014" t="s">
        <v>8344</v>
      </c>
      <c r="C5014" t="s">
        <v>8345</v>
      </c>
      <c r="D5014">
        <v>2.5091000000000002E-4</v>
      </c>
      <c r="E5014">
        <v>1.4</v>
      </c>
    </row>
    <row r="5015" spans="1:5" x14ac:dyDescent="0.25">
      <c r="A5015" s="21">
        <v>5037</v>
      </c>
      <c r="B5015" t="s">
        <v>8346</v>
      </c>
      <c r="C5015" t="s">
        <v>8347</v>
      </c>
      <c r="D5015">
        <v>0.13231899999999999</v>
      </c>
      <c r="E5015">
        <v>0</v>
      </c>
    </row>
    <row r="5016" spans="1:5" x14ac:dyDescent="0.25">
      <c r="A5016" s="21">
        <v>5038</v>
      </c>
      <c r="B5016" t="s">
        <v>8348</v>
      </c>
      <c r="C5016" t="s">
        <v>8349</v>
      </c>
      <c r="D5016">
        <v>1.11714E-3</v>
      </c>
      <c r="E5016">
        <v>0</v>
      </c>
    </row>
    <row r="5017" spans="1:5" x14ac:dyDescent="0.25">
      <c r="A5017" s="21">
        <v>5039</v>
      </c>
      <c r="B5017" t="s">
        <v>8350</v>
      </c>
      <c r="C5017" t="s">
        <v>8351</v>
      </c>
      <c r="D5017">
        <v>1.04477E-3</v>
      </c>
      <c r="E5017">
        <v>0</v>
      </c>
    </row>
    <row r="5018" spans="1:5" x14ac:dyDescent="0.25">
      <c r="A5018" s="21">
        <v>5040</v>
      </c>
      <c r="B5018" t="s">
        <v>8352</v>
      </c>
      <c r="C5018" t="s">
        <v>8353</v>
      </c>
      <c r="D5018">
        <v>1.45078E-3</v>
      </c>
      <c r="E5018">
        <v>-8.1</v>
      </c>
    </row>
    <row r="5019" spans="1:5" x14ac:dyDescent="0.25">
      <c r="A5019" s="21">
        <v>5041</v>
      </c>
      <c r="B5019" t="s">
        <v>8354</v>
      </c>
      <c r="C5019" t="s">
        <v>7139</v>
      </c>
      <c r="D5019">
        <v>0.309865</v>
      </c>
      <c r="E5019">
        <v>54.7</v>
      </c>
    </row>
    <row r="5020" spans="1:5" x14ac:dyDescent="0.25">
      <c r="A5020" s="21">
        <v>5042</v>
      </c>
      <c r="B5020" t="s">
        <v>8355</v>
      </c>
      <c r="C5020" t="s">
        <v>8356</v>
      </c>
      <c r="D5020">
        <v>2.7574000000000001E-4</v>
      </c>
      <c r="E5020">
        <v>0</v>
      </c>
    </row>
    <row r="5021" spans="1:5" x14ac:dyDescent="0.25">
      <c r="A5021" s="21">
        <v>5043</v>
      </c>
      <c r="B5021" t="s">
        <v>8357</v>
      </c>
      <c r="C5021" t="s">
        <v>8358</v>
      </c>
      <c r="D5021">
        <v>5.6452799999999999E-3</v>
      </c>
      <c r="E5021">
        <v>0</v>
      </c>
    </row>
    <row r="5022" spans="1:5" x14ac:dyDescent="0.25">
      <c r="A5022" s="21">
        <v>5044</v>
      </c>
      <c r="B5022" t="s">
        <v>8359</v>
      </c>
      <c r="C5022" t="s">
        <v>8360</v>
      </c>
      <c r="D5022">
        <v>2.7836759999999999E-2</v>
      </c>
      <c r="E5022">
        <v>-0.5</v>
      </c>
    </row>
    <row r="5023" spans="1:5" x14ac:dyDescent="0.25">
      <c r="A5023" s="21">
        <v>5045</v>
      </c>
      <c r="B5023" t="s">
        <v>8361</v>
      </c>
      <c r="C5023" t="s">
        <v>7345</v>
      </c>
      <c r="D5023">
        <v>1.9463499999999999E-3</v>
      </c>
      <c r="E5023">
        <v>-35.1</v>
      </c>
    </row>
    <row r="5024" spans="1:5" x14ac:dyDescent="0.25">
      <c r="A5024" s="21">
        <v>5046</v>
      </c>
      <c r="B5024" t="s">
        <v>8362</v>
      </c>
      <c r="C5024" t="s">
        <v>8363</v>
      </c>
      <c r="D5024">
        <v>1.7463999999999999E-3</v>
      </c>
      <c r="E5024">
        <v>0.2</v>
      </c>
    </row>
    <row r="5025" spans="1:5" x14ac:dyDescent="0.25">
      <c r="A5025" s="21">
        <v>5047</v>
      </c>
      <c r="B5025" t="s">
        <v>8364</v>
      </c>
      <c r="C5025" t="s">
        <v>8365</v>
      </c>
      <c r="D5025">
        <v>8.4019999999999999E-5</v>
      </c>
      <c r="E5025">
        <v>20</v>
      </c>
    </row>
    <row r="5026" spans="1:5" x14ac:dyDescent="0.25">
      <c r="A5026" s="21">
        <v>5048</v>
      </c>
      <c r="B5026" t="s">
        <v>8366</v>
      </c>
      <c r="C5026" t="s">
        <v>8367</v>
      </c>
      <c r="D5026">
        <v>1.7721029999999999E-2</v>
      </c>
      <c r="E5026">
        <v>-12.5</v>
      </c>
    </row>
    <row r="5027" spans="1:5" x14ac:dyDescent="0.25">
      <c r="A5027" s="21">
        <v>5049</v>
      </c>
      <c r="B5027" t="s">
        <v>8368</v>
      </c>
      <c r="C5027" t="s">
        <v>8369</v>
      </c>
      <c r="D5027">
        <v>0.89317400000000002</v>
      </c>
      <c r="E5027">
        <v>-3.4</v>
      </c>
    </row>
    <row r="5028" spans="1:5" x14ac:dyDescent="0.25">
      <c r="A5028" s="21">
        <v>5050</v>
      </c>
      <c r="B5028" t="s">
        <v>8370</v>
      </c>
      <c r="C5028" t="s">
        <v>8371</v>
      </c>
      <c r="D5028">
        <v>2.73</v>
      </c>
      <c r="E5028">
        <v>0.6</v>
      </c>
    </row>
    <row r="5029" spans="1:5" x14ac:dyDescent="0.25">
      <c r="A5029" s="21">
        <v>5051</v>
      </c>
      <c r="B5029" t="s">
        <v>8372</v>
      </c>
      <c r="C5029" t="s">
        <v>8373</v>
      </c>
      <c r="D5029">
        <v>7.0193999999999996E-4</v>
      </c>
      <c r="E5029">
        <v>0</v>
      </c>
    </row>
    <row r="5030" spans="1:5" x14ac:dyDescent="0.25">
      <c r="A5030" s="21">
        <v>5052</v>
      </c>
      <c r="B5030" t="s">
        <v>8374</v>
      </c>
      <c r="C5030" t="s">
        <v>8375</v>
      </c>
      <c r="D5030">
        <v>5.3520000000000003E-5</v>
      </c>
      <c r="E5030">
        <v>0.2</v>
      </c>
    </row>
    <row r="5031" spans="1:5" x14ac:dyDescent="0.25">
      <c r="A5031" s="21">
        <v>5053</v>
      </c>
      <c r="B5031" t="s">
        <v>8376</v>
      </c>
      <c r="C5031" t="s">
        <v>8238</v>
      </c>
      <c r="D5031">
        <v>0.53315400000000002</v>
      </c>
      <c r="E5031">
        <v>0</v>
      </c>
    </row>
    <row r="5032" spans="1:5" x14ac:dyDescent="0.25">
      <c r="A5032" s="21">
        <v>5054</v>
      </c>
      <c r="B5032" t="s">
        <v>8377</v>
      </c>
      <c r="C5032" t="s">
        <v>8378</v>
      </c>
      <c r="D5032">
        <v>0.72008799999999995</v>
      </c>
      <c r="E5032">
        <v>-2.7</v>
      </c>
    </row>
    <row r="5033" spans="1:5" x14ac:dyDescent="0.25">
      <c r="A5033" s="21">
        <v>5055</v>
      </c>
      <c r="B5033" t="s">
        <v>8379</v>
      </c>
      <c r="C5033" t="s">
        <v>8380</v>
      </c>
      <c r="D5033">
        <v>3.2810000000000001E-3</v>
      </c>
      <c r="E5033">
        <v>0.7</v>
      </c>
    </row>
    <row r="5034" spans="1:5" x14ac:dyDescent="0.25">
      <c r="A5034" s="21">
        <v>5056</v>
      </c>
      <c r="B5034" t="s">
        <v>8381</v>
      </c>
      <c r="C5034" t="s">
        <v>8382</v>
      </c>
      <c r="D5034">
        <v>1.39E-6</v>
      </c>
      <c r="E5034">
        <v>10.9</v>
      </c>
    </row>
    <row r="5035" spans="1:5" x14ac:dyDescent="0.25">
      <c r="A5035" s="21">
        <v>5057</v>
      </c>
      <c r="B5035" t="s">
        <v>8383</v>
      </c>
      <c r="C5035" t="s">
        <v>8384</v>
      </c>
      <c r="D5035">
        <v>0.109511</v>
      </c>
      <c r="E5035">
        <v>-5.5</v>
      </c>
    </row>
    <row r="5036" spans="1:5" x14ac:dyDescent="0.25">
      <c r="A5036" s="21">
        <v>5058</v>
      </c>
      <c r="B5036" t="s">
        <v>8385</v>
      </c>
      <c r="C5036" t="s">
        <v>5755</v>
      </c>
      <c r="D5036">
        <v>23.52</v>
      </c>
      <c r="E5036">
        <v>3.1</v>
      </c>
    </row>
    <row r="5037" spans="1:5" x14ac:dyDescent="0.25">
      <c r="A5037" s="21">
        <v>5059</v>
      </c>
      <c r="B5037" t="s">
        <v>8386</v>
      </c>
      <c r="C5037" t="s">
        <v>2781</v>
      </c>
      <c r="D5037">
        <v>5.9200250000000003E-2</v>
      </c>
      <c r="E5037">
        <v>-6.9</v>
      </c>
    </row>
    <row r="5038" spans="1:5" x14ac:dyDescent="0.25">
      <c r="A5038" s="21">
        <v>5060</v>
      </c>
      <c r="B5038" t="s">
        <v>8387</v>
      </c>
      <c r="C5038" t="s">
        <v>8388</v>
      </c>
      <c r="D5038">
        <v>7.3000599999999997E-3</v>
      </c>
      <c r="E5038">
        <v>0</v>
      </c>
    </row>
    <row r="5039" spans="1:5" x14ac:dyDescent="0.25">
      <c r="A5039" s="21">
        <v>5061</v>
      </c>
      <c r="B5039" t="s">
        <v>8389</v>
      </c>
      <c r="C5039" t="s">
        <v>8390</v>
      </c>
      <c r="D5039">
        <v>2.9124000000000001E-4</v>
      </c>
      <c r="E5039">
        <v>0.5</v>
      </c>
    </row>
    <row r="5040" spans="1:5" x14ac:dyDescent="0.25">
      <c r="A5040" s="21">
        <v>5062</v>
      </c>
      <c r="B5040" t="s">
        <v>8391</v>
      </c>
      <c r="C5040" t="s">
        <v>8392</v>
      </c>
      <c r="D5040">
        <v>0.14896999999999999</v>
      </c>
      <c r="E5040">
        <v>0</v>
      </c>
    </row>
    <row r="5041" spans="1:5" x14ac:dyDescent="0.25">
      <c r="A5041" s="21">
        <v>5063</v>
      </c>
      <c r="B5041" t="s">
        <v>8393</v>
      </c>
      <c r="C5041" t="s">
        <v>2814</v>
      </c>
      <c r="D5041">
        <v>6.6011400000000001E-3</v>
      </c>
      <c r="E5041">
        <v>-1.5</v>
      </c>
    </row>
    <row r="5042" spans="1:5" x14ac:dyDescent="0.25">
      <c r="A5042" s="21">
        <v>5064</v>
      </c>
      <c r="B5042" t="s">
        <v>8394</v>
      </c>
      <c r="C5042" t="s">
        <v>6222</v>
      </c>
      <c r="D5042">
        <v>4.2974000000000002E-4</v>
      </c>
      <c r="E5042">
        <v>3.3</v>
      </c>
    </row>
    <row r="5043" spans="1:5" x14ac:dyDescent="0.25">
      <c r="A5043" s="21">
        <v>5065</v>
      </c>
      <c r="B5043" t="s">
        <v>8395</v>
      </c>
      <c r="C5043" t="s">
        <v>8396</v>
      </c>
      <c r="D5043">
        <v>2.5843099999999998E-3</v>
      </c>
      <c r="E5043">
        <v>-3.2</v>
      </c>
    </row>
    <row r="5044" spans="1:5" x14ac:dyDescent="0.25">
      <c r="A5044" s="21">
        <v>5066</v>
      </c>
      <c r="B5044" t="s">
        <v>8397</v>
      </c>
      <c r="C5044" t="s">
        <v>8398</v>
      </c>
      <c r="D5044">
        <v>1.1496E-4</v>
      </c>
      <c r="E5044">
        <v>18.899999999999999</v>
      </c>
    </row>
    <row r="5045" spans="1:5" x14ac:dyDescent="0.25">
      <c r="A5045" s="21">
        <v>5067</v>
      </c>
      <c r="B5045" t="s">
        <v>8399</v>
      </c>
      <c r="C5045" t="s">
        <v>8400</v>
      </c>
      <c r="D5045">
        <v>1.8001130000000001E-2</v>
      </c>
      <c r="E5045">
        <v>-0.3</v>
      </c>
    </row>
    <row r="5046" spans="1:5" x14ac:dyDescent="0.25">
      <c r="A5046" s="21">
        <v>5068</v>
      </c>
      <c r="B5046" t="s">
        <v>5329</v>
      </c>
      <c r="C5046" t="s">
        <v>8401</v>
      </c>
      <c r="D5046">
        <v>1.27735E-3</v>
      </c>
      <c r="E5046">
        <v>0</v>
      </c>
    </row>
    <row r="5047" spans="1:5" x14ac:dyDescent="0.25">
      <c r="A5047" s="21">
        <v>5069</v>
      </c>
      <c r="B5047" t="s">
        <v>8402</v>
      </c>
      <c r="C5047" t="s">
        <v>8403</v>
      </c>
      <c r="D5047">
        <v>1.91686E-3</v>
      </c>
      <c r="E5047">
        <v>3.7</v>
      </c>
    </row>
    <row r="5048" spans="1:5" x14ac:dyDescent="0.25">
      <c r="A5048" s="21">
        <v>5070</v>
      </c>
      <c r="B5048" t="s">
        <v>8404</v>
      </c>
      <c r="C5048" t="s">
        <v>1018</v>
      </c>
      <c r="D5048">
        <v>7.7813000000000003E-4</v>
      </c>
      <c r="E5048">
        <v>-11.8</v>
      </c>
    </row>
    <row r="5049" spans="1:5" x14ac:dyDescent="0.25">
      <c r="A5049" s="21">
        <v>5071</v>
      </c>
      <c r="B5049" t="s">
        <v>8405</v>
      </c>
      <c r="C5049" t="s">
        <v>8406</v>
      </c>
      <c r="D5049">
        <v>0.34627799999999997</v>
      </c>
      <c r="E5049">
        <v>72.400000000000006</v>
      </c>
    </row>
    <row r="5050" spans="1:5" x14ac:dyDescent="0.25">
      <c r="A5050" s="21">
        <v>5072</v>
      </c>
      <c r="B5050" t="s">
        <v>8407</v>
      </c>
      <c r="C5050" t="s">
        <v>8408</v>
      </c>
      <c r="D5050">
        <v>1.9762E-4</v>
      </c>
      <c r="E5050">
        <v>0</v>
      </c>
    </row>
    <row r="5051" spans="1:5" x14ac:dyDescent="0.25">
      <c r="A5051" s="21">
        <v>5073</v>
      </c>
      <c r="B5051" t="s">
        <v>8409</v>
      </c>
      <c r="C5051" t="s">
        <v>8410</v>
      </c>
      <c r="D5051">
        <v>1.201618E-2</v>
      </c>
      <c r="E5051">
        <v>0</v>
      </c>
    </row>
    <row r="5052" spans="1:5" x14ac:dyDescent="0.25">
      <c r="A5052" s="21">
        <v>5074</v>
      </c>
      <c r="B5052" t="s">
        <v>8411</v>
      </c>
      <c r="C5052" t="s">
        <v>8411</v>
      </c>
      <c r="D5052">
        <v>3.9999999999999998E-7</v>
      </c>
      <c r="E5052">
        <v>135.4</v>
      </c>
    </row>
    <row r="5053" spans="1:5" x14ac:dyDescent="0.25">
      <c r="A5053" s="21">
        <v>5075</v>
      </c>
      <c r="B5053" t="s">
        <v>8412</v>
      </c>
      <c r="C5053" t="s">
        <v>8413</v>
      </c>
      <c r="D5053">
        <v>0.230962</v>
      </c>
      <c r="E5053">
        <v>0</v>
      </c>
    </row>
    <row r="5054" spans="1:5" x14ac:dyDescent="0.25">
      <c r="A5054" s="21">
        <v>5076</v>
      </c>
      <c r="B5054" t="s">
        <v>8414</v>
      </c>
      <c r="C5054" t="s">
        <v>8415</v>
      </c>
      <c r="D5054">
        <v>8.92</v>
      </c>
      <c r="E5054">
        <v>-5.3</v>
      </c>
    </row>
    <row r="5055" spans="1:5" x14ac:dyDescent="0.25">
      <c r="A5055" s="21">
        <v>5077</v>
      </c>
      <c r="B5055" t="s">
        <v>8416</v>
      </c>
      <c r="C5055" t="s">
        <v>7155</v>
      </c>
      <c r="D5055">
        <v>0.151259</v>
      </c>
      <c r="E5055">
        <v>0.3</v>
      </c>
    </row>
    <row r="5056" spans="1:5" x14ac:dyDescent="0.25">
      <c r="A5056" s="21">
        <v>5078</v>
      </c>
      <c r="B5056" t="s">
        <v>8417</v>
      </c>
      <c r="C5056" t="s">
        <v>2149</v>
      </c>
      <c r="D5056">
        <v>1.8459999999999999E-5</v>
      </c>
      <c r="E5056">
        <v>0</v>
      </c>
    </row>
    <row r="5057" spans="1:5" x14ac:dyDescent="0.25">
      <c r="A5057" s="21">
        <v>5079</v>
      </c>
      <c r="B5057" t="s">
        <v>8418</v>
      </c>
      <c r="C5057" t="s">
        <v>8419</v>
      </c>
      <c r="D5057">
        <v>0.652752</v>
      </c>
      <c r="E5057">
        <v>0</v>
      </c>
    </row>
    <row r="5058" spans="1:5" x14ac:dyDescent="0.25">
      <c r="A5058" s="21">
        <v>5080</v>
      </c>
      <c r="B5058" t="s">
        <v>8420</v>
      </c>
      <c r="C5058" t="s">
        <v>8421</v>
      </c>
      <c r="D5058">
        <v>6.6340000000000005E-5</v>
      </c>
      <c r="E5058">
        <v>-18.7</v>
      </c>
    </row>
    <row r="5059" spans="1:5" x14ac:dyDescent="0.25">
      <c r="A5059" s="21">
        <v>5081</v>
      </c>
      <c r="B5059" t="s">
        <v>8422</v>
      </c>
      <c r="C5059" t="s">
        <v>8423</v>
      </c>
      <c r="D5059">
        <v>2.2279960000000001E-2</v>
      </c>
      <c r="E5059">
        <v>0</v>
      </c>
    </row>
    <row r="5060" spans="1:5" x14ac:dyDescent="0.25">
      <c r="A5060" s="21">
        <v>5082</v>
      </c>
      <c r="B5060" t="s">
        <v>8424</v>
      </c>
      <c r="C5060" t="s">
        <v>8425</v>
      </c>
      <c r="D5060">
        <v>2.9322000000000001E-4</v>
      </c>
      <c r="E5060">
        <v>0</v>
      </c>
    </row>
    <row r="5061" spans="1:5" x14ac:dyDescent="0.25">
      <c r="A5061" s="21">
        <v>5083</v>
      </c>
      <c r="B5061" t="s">
        <v>8426</v>
      </c>
      <c r="C5061" t="s">
        <v>8427</v>
      </c>
      <c r="D5061">
        <v>8.5253E-4</v>
      </c>
      <c r="E5061">
        <v>0.2</v>
      </c>
    </row>
    <row r="5062" spans="1:5" x14ac:dyDescent="0.25">
      <c r="A5062" s="21">
        <v>5084</v>
      </c>
      <c r="B5062" t="s">
        <v>8428</v>
      </c>
      <c r="C5062" t="s">
        <v>8429</v>
      </c>
      <c r="D5062">
        <v>4.51</v>
      </c>
      <c r="E5062">
        <v>0</v>
      </c>
    </row>
    <row r="5063" spans="1:5" x14ac:dyDescent="0.25">
      <c r="A5063" s="21">
        <v>5085</v>
      </c>
      <c r="B5063" t="s">
        <v>8430</v>
      </c>
      <c r="C5063" t="s">
        <v>980</v>
      </c>
      <c r="D5063">
        <v>9.9900000000000002E-5</v>
      </c>
      <c r="E5063">
        <v>0</v>
      </c>
    </row>
    <row r="5064" spans="1:5" x14ac:dyDescent="0.25">
      <c r="A5064" s="21">
        <v>5086</v>
      </c>
      <c r="B5064" t="s">
        <v>8431</v>
      </c>
      <c r="C5064" t="s">
        <v>1825</v>
      </c>
      <c r="D5064">
        <v>0.448828</v>
      </c>
      <c r="E5064">
        <v>0</v>
      </c>
    </row>
    <row r="5065" spans="1:5" x14ac:dyDescent="0.25">
      <c r="A5065" s="21">
        <v>5087</v>
      </c>
      <c r="B5065" t="s">
        <v>8432</v>
      </c>
      <c r="C5065" t="s">
        <v>8433</v>
      </c>
      <c r="D5065">
        <v>1.75599E-3</v>
      </c>
      <c r="E5065">
        <v>0</v>
      </c>
    </row>
    <row r="5066" spans="1:5" x14ac:dyDescent="0.25">
      <c r="A5066" s="21">
        <v>5088</v>
      </c>
      <c r="B5066" t="s">
        <v>8434</v>
      </c>
      <c r="C5066" t="s">
        <v>8435</v>
      </c>
      <c r="D5066">
        <v>6.0037999999999997E-4</v>
      </c>
      <c r="E5066">
        <v>2.2999999999999998</v>
      </c>
    </row>
    <row r="5067" spans="1:5" x14ac:dyDescent="0.25">
      <c r="A5067" s="21">
        <v>5089</v>
      </c>
      <c r="B5067" t="s">
        <v>8436</v>
      </c>
      <c r="C5067" t="s">
        <v>8437</v>
      </c>
      <c r="D5067">
        <v>2.9165300000000002E-2</v>
      </c>
      <c r="E5067">
        <v>-0.6</v>
      </c>
    </row>
    <row r="5068" spans="1:5" x14ac:dyDescent="0.25">
      <c r="A5068" s="21">
        <v>5090</v>
      </c>
      <c r="B5068" t="s">
        <v>8438</v>
      </c>
      <c r="C5068" t="s">
        <v>8439</v>
      </c>
      <c r="D5068">
        <v>2.7599999999999998E-6</v>
      </c>
      <c r="E5068">
        <v>0</v>
      </c>
    </row>
    <row r="5069" spans="1:5" x14ac:dyDescent="0.25">
      <c r="A5069" s="21">
        <v>5091</v>
      </c>
      <c r="B5069" t="s">
        <v>8440</v>
      </c>
      <c r="C5069" t="s">
        <v>8440</v>
      </c>
      <c r="D5069">
        <v>4.3008730000000002E-2</v>
      </c>
      <c r="E5069">
        <v>0</v>
      </c>
    </row>
    <row r="5070" spans="1:5" x14ac:dyDescent="0.25">
      <c r="A5070" s="21">
        <v>5092</v>
      </c>
      <c r="B5070" t="s">
        <v>8441</v>
      </c>
      <c r="C5070" t="s">
        <v>8442</v>
      </c>
      <c r="D5070">
        <v>7.4621099999999996E-2</v>
      </c>
      <c r="E5070">
        <v>-3.9</v>
      </c>
    </row>
    <row r="5071" spans="1:5" x14ac:dyDescent="0.25">
      <c r="A5071" s="21">
        <v>5093</v>
      </c>
      <c r="B5071" t="s">
        <v>8443</v>
      </c>
      <c r="C5071" t="s">
        <v>8444</v>
      </c>
      <c r="D5071">
        <v>1.07</v>
      </c>
      <c r="E5071">
        <v>1.7</v>
      </c>
    </row>
    <row r="5072" spans="1:5" x14ac:dyDescent="0.25">
      <c r="A5072" s="21">
        <v>5094</v>
      </c>
      <c r="B5072" t="s">
        <v>8445</v>
      </c>
      <c r="C5072" t="s">
        <v>8445</v>
      </c>
      <c r="D5072">
        <v>1.7913600000000001E-3</v>
      </c>
      <c r="E5072">
        <v>-0.2</v>
      </c>
    </row>
    <row r="5073" spans="1:5" x14ac:dyDescent="0.25">
      <c r="A5073" s="21">
        <v>5095</v>
      </c>
      <c r="B5073" t="s">
        <v>8446</v>
      </c>
      <c r="C5073" t="s">
        <v>5292</v>
      </c>
      <c r="D5073">
        <v>2.5685E-3</v>
      </c>
      <c r="E5073">
        <v>-4.5</v>
      </c>
    </row>
    <row r="5074" spans="1:5" x14ac:dyDescent="0.25">
      <c r="A5074" s="21">
        <v>5096</v>
      </c>
      <c r="B5074" t="s">
        <v>8447</v>
      </c>
      <c r="C5074" t="s">
        <v>8448</v>
      </c>
      <c r="D5074">
        <v>2.3783729999999999E-2</v>
      </c>
      <c r="E5074">
        <v>0</v>
      </c>
    </row>
    <row r="5075" spans="1:5" x14ac:dyDescent="0.25">
      <c r="A5075" s="21">
        <v>5097</v>
      </c>
      <c r="B5075" t="s">
        <v>8449</v>
      </c>
      <c r="C5075" t="s">
        <v>8450</v>
      </c>
      <c r="D5075">
        <v>0.181334</v>
      </c>
      <c r="E5075">
        <v>3.7</v>
      </c>
    </row>
    <row r="5076" spans="1:5" x14ac:dyDescent="0.25">
      <c r="A5076" s="21">
        <v>5098</v>
      </c>
      <c r="B5076" t="s">
        <v>8451</v>
      </c>
      <c r="C5076" t="s">
        <v>8452</v>
      </c>
      <c r="D5076">
        <v>0.269814</v>
      </c>
      <c r="E5076">
        <v>1</v>
      </c>
    </row>
    <row r="5077" spans="1:5" x14ac:dyDescent="0.25">
      <c r="A5077" s="21">
        <v>5099</v>
      </c>
      <c r="B5077" t="s">
        <v>8453</v>
      </c>
      <c r="C5077" t="s">
        <v>8454</v>
      </c>
      <c r="D5077">
        <v>1.69366E-3</v>
      </c>
      <c r="E5077">
        <v>0</v>
      </c>
    </row>
    <row r="5078" spans="1:5" x14ac:dyDescent="0.25">
      <c r="A5078" s="21">
        <v>5100</v>
      </c>
      <c r="B5078" t="s">
        <v>8455</v>
      </c>
      <c r="C5078" t="s">
        <v>8456</v>
      </c>
      <c r="D5078">
        <v>2.1360609999999999E-2</v>
      </c>
      <c r="E5078">
        <v>29.9</v>
      </c>
    </row>
    <row r="5079" spans="1:5" x14ac:dyDescent="0.25">
      <c r="A5079" s="21">
        <v>5101</v>
      </c>
      <c r="B5079" t="s">
        <v>8457</v>
      </c>
      <c r="C5079" t="s">
        <v>8458</v>
      </c>
      <c r="D5079">
        <v>6.1414699999999996E-3</v>
      </c>
      <c r="E5079">
        <v>-17.8</v>
      </c>
    </row>
    <row r="5080" spans="1:5" x14ac:dyDescent="0.25">
      <c r="A5080" s="21">
        <v>5102</v>
      </c>
      <c r="B5080" t="s">
        <v>8459</v>
      </c>
      <c r="C5080" t="s">
        <v>8460</v>
      </c>
      <c r="D5080">
        <v>8.4849999999999997E-4</v>
      </c>
      <c r="E5080">
        <v>-2.4</v>
      </c>
    </row>
    <row r="5081" spans="1:5" x14ac:dyDescent="0.25">
      <c r="A5081" s="21">
        <v>5103</v>
      </c>
      <c r="B5081" t="s">
        <v>8461</v>
      </c>
      <c r="C5081" t="s">
        <v>8462</v>
      </c>
      <c r="D5081">
        <v>1.4784999999999999E-4</v>
      </c>
      <c r="E5081">
        <v>12.9</v>
      </c>
    </row>
    <row r="5082" spans="1:5" x14ac:dyDescent="0.25">
      <c r="A5082" s="21">
        <v>5104</v>
      </c>
      <c r="B5082" t="s">
        <v>8463</v>
      </c>
      <c r="C5082" t="s">
        <v>8464</v>
      </c>
      <c r="D5082">
        <v>9.4134999999999998E-4</v>
      </c>
      <c r="E5082">
        <v>0</v>
      </c>
    </row>
    <row r="5083" spans="1:5" x14ac:dyDescent="0.25">
      <c r="A5083" s="21">
        <v>5105</v>
      </c>
      <c r="B5083" t="s">
        <v>8465</v>
      </c>
      <c r="C5083" t="s">
        <v>8466</v>
      </c>
      <c r="D5083">
        <v>1.7851E-4</v>
      </c>
      <c r="E5083">
        <v>5.3</v>
      </c>
    </row>
    <row r="5084" spans="1:5" x14ac:dyDescent="0.25">
      <c r="A5084" s="21">
        <v>5106</v>
      </c>
      <c r="B5084" t="s">
        <v>8467</v>
      </c>
      <c r="C5084" t="s">
        <v>8468</v>
      </c>
      <c r="D5084">
        <v>3.2772999999999998E-4</v>
      </c>
      <c r="E5084">
        <v>3.3</v>
      </c>
    </row>
    <row r="5085" spans="1:5" x14ac:dyDescent="0.25">
      <c r="A5085" s="21">
        <v>5107</v>
      </c>
      <c r="B5085" t="s">
        <v>8469</v>
      </c>
      <c r="C5085" t="s">
        <v>7473</v>
      </c>
      <c r="D5085">
        <v>0.765428</v>
      </c>
      <c r="E5085">
        <v>-59.6</v>
      </c>
    </row>
    <row r="5086" spans="1:5" x14ac:dyDescent="0.25">
      <c r="A5086" s="21">
        <v>5108</v>
      </c>
      <c r="B5086" t="s">
        <v>8470</v>
      </c>
      <c r="C5086" t="s">
        <v>8471</v>
      </c>
      <c r="D5086">
        <v>5.8684999999999998E-4</v>
      </c>
      <c r="E5086">
        <v>-75</v>
      </c>
    </row>
    <row r="5087" spans="1:5" x14ac:dyDescent="0.25">
      <c r="A5087" s="21">
        <v>5109</v>
      </c>
      <c r="B5087" t="s">
        <v>8472</v>
      </c>
      <c r="C5087" t="s">
        <v>8473</v>
      </c>
      <c r="D5087">
        <v>4.6095000000000001E-4</v>
      </c>
      <c r="E5087">
        <v>0</v>
      </c>
    </row>
    <row r="5088" spans="1:5" x14ac:dyDescent="0.25">
      <c r="A5088" s="21">
        <v>5110</v>
      </c>
      <c r="B5088" t="s">
        <v>8474</v>
      </c>
      <c r="C5088" t="s">
        <v>8475</v>
      </c>
      <c r="D5088">
        <v>8.7509000000000003E-4</v>
      </c>
      <c r="E5088">
        <v>-80.3</v>
      </c>
    </row>
    <row r="5089" spans="1:5" x14ac:dyDescent="0.25">
      <c r="A5089" s="21">
        <v>5111</v>
      </c>
      <c r="B5089" t="s">
        <v>8476</v>
      </c>
      <c r="C5089" t="s">
        <v>8477</v>
      </c>
      <c r="D5089">
        <v>1.8177660000000002E-2</v>
      </c>
      <c r="E5089">
        <v>0</v>
      </c>
    </row>
    <row r="5090" spans="1:5" x14ac:dyDescent="0.25">
      <c r="A5090" s="21">
        <v>5112</v>
      </c>
      <c r="B5090" t="s">
        <v>8478</v>
      </c>
      <c r="C5090" t="s">
        <v>8479</v>
      </c>
      <c r="D5090">
        <v>0.36528100000000002</v>
      </c>
      <c r="E5090">
        <v>-7.1</v>
      </c>
    </row>
    <row r="5091" spans="1:5" x14ac:dyDescent="0.25">
      <c r="A5091" s="21">
        <v>5113</v>
      </c>
      <c r="B5091" t="s">
        <v>8480</v>
      </c>
      <c r="C5091" t="s">
        <v>8481</v>
      </c>
      <c r="D5091">
        <v>0.56486400000000003</v>
      </c>
      <c r="E5091">
        <v>-8.8000000000000007</v>
      </c>
    </row>
    <row r="5092" spans="1:5" x14ac:dyDescent="0.25">
      <c r="A5092" s="21">
        <v>5114</v>
      </c>
      <c r="B5092" t="s">
        <v>8482</v>
      </c>
      <c r="C5092" t="s">
        <v>7880</v>
      </c>
      <c r="D5092">
        <v>8.2844300000000006E-3</v>
      </c>
      <c r="E5092">
        <v>-7.9</v>
      </c>
    </row>
    <row r="5093" spans="1:5" x14ac:dyDescent="0.25">
      <c r="A5093" s="21">
        <v>5115</v>
      </c>
      <c r="B5093" t="s">
        <v>8483</v>
      </c>
      <c r="C5093" t="s">
        <v>1174</v>
      </c>
      <c r="D5093">
        <v>2.6888200000000002E-3</v>
      </c>
      <c r="E5093">
        <v>120.4</v>
      </c>
    </row>
    <row r="5094" spans="1:5" x14ac:dyDescent="0.25">
      <c r="A5094" s="21">
        <v>5116</v>
      </c>
      <c r="B5094" t="s">
        <v>8484</v>
      </c>
      <c r="C5094" t="s">
        <v>2769</v>
      </c>
      <c r="D5094">
        <v>5.9951999999999998E-4</v>
      </c>
      <c r="E5094">
        <v>0</v>
      </c>
    </row>
    <row r="5095" spans="1:5" x14ac:dyDescent="0.25">
      <c r="A5095" s="21">
        <v>5117</v>
      </c>
      <c r="B5095" t="s">
        <v>8485</v>
      </c>
      <c r="C5095" t="s">
        <v>8486</v>
      </c>
      <c r="D5095">
        <v>1.3782229999999999E-2</v>
      </c>
      <c r="E5095">
        <v>12.9</v>
      </c>
    </row>
    <row r="5096" spans="1:5" x14ac:dyDescent="0.25">
      <c r="A5096" s="21">
        <v>5118</v>
      </c>
      <c r="B5096" t="s">
        <v>8487</v>
      </c>
      <c r="C5096" t="s">
        <v>8488</v>
      </c>
      <c r="D5096">
        <v>5.2715100000000001E-3</v>
      </c>
      <c r="E5096">
        <v>0</v>
      </c>
    </row>
    <row r="5097" spans="1:5" x14ac:dyDescent="0.25">
      <c r="A5097" s="21">
        <v>5119</v>
      </c>
      <c r="B5097" t="s">
        <v>8489</v>
      </c>
      <c r="C5097" t="s">
        <v>8490</v>
      </c>
      <c r="D5097">
        <v>5.8503369999999999E-2</v>
      </c>
      <c r="E5097">
        <v>0</v>
      </c>
    </row>
    <row r="5098" spans="1:5" x14ac:dyDescent="0.25">
      <c r="A5098" s="21">
        <v>5120</v>
      </c>
      <c r="B5098" t="s">
        <v>8491</v>
      </c>
      <c r="C5098" t="s">
        <v>8492</v>
      </c>
      <c r="D5098">
        <v>2.0494999999999999E-4</v>
      </c>
      <c r="E5098">
        <v>0</v>
      </c>
    </row>
    <row r="5099" spans="1:5" x14ac:dyDescent="0.25">
      <c r="A5099" s="21">
        <v>5121</v>
      </c>
      <c r="B5099" t="s">
        <v>8493</v>
      </c>
      <c r="C5099" t="s">
        <v>8494</v>
      </c>
      <c r="D5099">
        <v>1.9013999999999999E-4</v>
      </c>
      <c r="E5099">
        <v>61.3</v>
      </c>
    </row>
    <row r="5100" spans="1:5" x14ac:dyDescent="0.25">
      <c r="A5100" s="21">
        <v>5122</v>
      </c>
      <c r="B5100" t="s">
        <v>8495</v>
      </c>
      <c r="C5100" t="s">
        <v>8496</v>
      </c>
      <c r="D5100">
        <v>6.0993020000000002E-2</v>
      </c>
      <c r="E5100">
        <v>-11.9</v>
      </c>
    </row>
    <row r="5101" spans="1:5" x14ac:dyDescent="0.25">
      <c r="A5101" s="21">
        <v>5123</v>
      </c>
      <c r="B5101" t="s">
        <v>8497</v>
      </c>
      <c r="C5101" t="s">
        <v>8498</v>
      </c>
      <c r="D5101">
        <v>5.1944000000000003E-4</v>
      </c>
      <c r="E5101">
        <v>-36.700000000000003</v>
      </c>
    </row>
    <row r="5102" spans="1:5" x14ac:dyDescent="0.25">
      <c r="A5102" s="21">
        <v>5124</v>
      </c>
      <c r="B5102" t="s">
        <v>8499</v>
      </c>
      <c r="C5102" t="s">
        <v>8500</v>
      </c>
      <c r="D5102">
        <v>1.055648E-2</v>
      </c>
      <c r="E5102">
        <v>28.6</v>
      </c>
    </row>
    <row r="5103" spans="1:5" x14ac:dyDescent="0.25">
      <c r="A5103" s="21">
        <v>5125</v>
      </c>
      <c r="B5103" t="s">
        <v>8501</v>
      </c>
      <c r="C5103" t="s">
        <v>8502</v>
      </c>
      <c r="D5103">
        <v>6.2099999999999998E-6</v>
      </c>
      <c r="E5103">
        <v>0</v>
      </c>
    </row>
    <row r="5104" spans="1:5" x14ac:dyDescent="0.25">
      <c r="A5104" s="21">
        <v>5126</v>
      </c>
      <c r="B5104" t="s">
        <v>8503</v>
      </c>
      <c r="C5104" t="s">
        <v>8504</v>
      </c>
      <c r="D5104">
        <v>5.8786000000000005E-4</v>
      </c>
      <c r="E5104">
        <v>-50</v>
      </c>
    </row>
    <row r="5105" spans="1:5" x14ac:dyDescent="0.25">
      <c r="A5105" s="21">
        <v>5127</v>
      </c>
      <c r="B5105" t="s">
        <v>8505</v>
      </c>
      <c r="C5105" t="s">
        <v>8506</v>
      </c>
      <c r="D5105">
        <v>5.8684999999999998E-4</v>
      </c>
      <c r="E5105">
        <v>-0.2</v>
      </c>
    </row>
    <row r="5106" spans="1:5" x14ac:dyDescent="0.25">
      <c r="A5106" s="21">
        <v>5128</v>
      </c>
      <c r="B5106" t="s">
        <v>8507</v>
      </c>
      <c r="C5106" t="s">
        <v>8508</v>
      </c>
      <c r="D5106">
        <v>4.8192999999999999E-4</v>
      </c>
      <c r="E5106">
        <v>-59</v>
      </c>
    </row>
    <row r="5107" spans="1:5" x14ac:dyDescent="0.25">
      <c r="A5107" s="21">
        <v>5129</v>
      </c>
      <c r="B5107" t="s">
        <v>8509</v>
      </c>
      <c r="C5107" t="s">
        <v>8510</v>
      </c>
      <c r="D5107">
        <v>2.713457E-2</v>
      </c>
      <c r="E5107">
        <v>7</v>
      </c>
    </row>
    <row r="5108" spans="1:5" x14ac:dyDescent="0.25">
      <c r="A5108" s="21">
        <v>5130</v>
      </c>
      <c r="B5108" t="s">
        <v>8511</v>
      </c>
      <c r="C5108" t="s">
        <v>8512</v>
      </c>
      <c r="D5108">
        <v>4.9412860000000003E-2</v>
      </c>
      <c r="E5108">
        <v>10.9</v>
      </c>
    </row>
    <row r="5109" spans="1:5" x14ac:dyDescent="0.25">
      <c r="A5109" s="21">
        <v>5131</v>
      </c>
      <c r="B5109" t="s">
        <v>8513</v>
      </c>
      <c r="C5109" t="s">
        <v>8514</v>
      </c>
      <c r="D5109">
        <v>3.9456400000000003E-3</v>
      </c>
      <c r="E5109">
        <v>0</v>
      </c>
    </row>
    <row r="5110" spans="1:5" x14ac:dyDescent="0.25">
      <c r="A5110" s="21">
        <v>5132</v>
      </c>
      <c r="B5110" t="s">
        <v>8515</v>
      </c>
      <c r="C5110" t="s">
        <v>8516</v>
      </c>
      <c r="D5110">
        <v>12.96</v>
      </c>
      <c r="E5110">
        <v>1.4</v>
      </c>
    </row>
    <row r="5111" spans="1:5" x14ac:dyDescent="0.25">
      <c r="A5111" s="21">
        <v>5133</v>
      </c>
      <c r="B5111" t="s">
        <v>8517</v>
      </c>
      <c r="C5111" t="s">
        <v>2139</v>
      </c>
      <c r="D5111">
        <v>0.10696700000000001</v>
      </c>
      <c r="E5111">
        <v>0</v>
      </c>
    </row>
    <row r="5112" spans="1:5" x14ac:dyDescent="0.25">
      <c r="A5112" s="21">
        <v>5134</v>
      </c>
      <c r="B5112" t="s">
        <v>8518</v>
      </c>
      <c r="C5112" t="s">
        <v>8519</v>
      </c>
      <c r="D5112">
        <v>4.9973200000000004E-3</v>
      </c>
      <c r="E5112">
        <v>0</v>
      </c>
    </row>
    <row r="5113" spans="1:5" x14ac:dyDescent="0.25">
      <c r="A5113" s="21">
        <v>5135</v>
      </c>
      <c r="B5113" t="s">
        <v>8520</v>
      </c>
      <c r="C5113" t="s">
        <v>8521</v>
      </c>
      <c r="D5113">
        <v>1.0719390000000001E-2</v>
      </c>
      <c r="E5113">
        <v>2.7</v>
      </c>
    </row>
    <row r="5114" spans="1:5" x14ac:dyDescent="0.25">
      <c r="A5114" s="21">
        <v>5136</v>
      </c>
      <c r="B5114" t="s">
        <v>8522</v>
      </c>
      <c r="C5114" t="s">
        <v>8523</v>
      </c>
      <c r="D5114">
        <v>1.1716400000000001E-3</v>
      </c>
      <c r="E5114">
        <v>0</v>
      </c>
    </row>
    <row r="5115" spans="1:5" x14ac:dyDescent="0.25">
      <c r="A5115" s="21">
        <v>5137</v>
      </c>
      <c r="B5115" t="s">
        <v>8524</v>
      </c>
      <c r="C5115" t="s">
        <v>8525</v>
      </c>
      <c r="D5115">
        <v>1.537737E-2</v>
      </c>
      <c r="E5115">
        <v>0</v>
      </c>
    </row>
    <row r="5116" spans="1:5" x14ac:dyDescent="0.25">
      <c r="A5116" s="21">
        <v>5138</v>
      </c>
      <c r="B5116" t="s">
        <v>8526</v>
      </c>
      <c r="C5116" t="s">
        <v>3539</v>
      </c>
      <c r="D5116">
        <v>5.1220000000000001E-5</v>
      </c>
      <c r="E5116">
        <v>-22.3</v>
      </c>
    </row>
    <row r="5117" spans="1:5" x14ac:dyDescent="0.25">
      <c r="A5117" s="21">
        <v>5139</v>
      </c>
      <c r="B5117" t="s">
        <v>8527</v>
      </c>
      <c r="C5117" t="s">
        <v>1463</v>
      </c>
      <c r="D5117">
        <v>1.01</v>
      </c>
      <c r="E5117">
        <v>0</v>
      </c>
    </row>
    <row r="5118" spans="1:5" x14ac:dyDescent="0.25">
      <c r="A5118" s="21">
        <v>5140</v>
      </c>
      <c r="B5118" t="s">
        <v>8528</v>
      </c>
      <c r="C5118" t="s">
        <v>8529</v>
      </c>
      <c r="D5118">
        <v>1.11458E-3</v>
      </c>
      <c r="E5118">
        <v>0</v>
      </c>
    </row>
    <row r="5119" spans="1:5" x14ac:dyDescent="0.25">
      <c r="A5119" s="21">
        <v>5141</v>
      </c>
      <c r="B5119" t="s">
        <v>8530</v>
      </c>
      <c r="C5119" t="s">
        <v>1267</v>
      </c>
      <c r="D5119">
        <v>1.501804E-2</v>
      </c>
      <c r="E5119">
        <v>2</v>
      </c>
    </row>
    <row r="5120" spans="1:5" x14ac:dyDescent="0.25">
      <c r="A5120" s="21">
        <v>5142</v>
      </c>
      <c r="B5120" t="s">
        <v>8531</v>
      </c>
      <c r="C5120" t="s">
        <v>8532</v>
      </c>
      <c r="D5120">
        <v>1.806E-5</v>
      </c>
      <c r="E5120">
        <v>0.1</v>
      </c>
    </row>
    <row r="5121" spans="1:5" x14ac:dyDescent="0.25">
      <c r="A5121" s="21">
        <v>5143</v>
      </c>
      <c r="B5121" t="s">
        <v>8533</v>
      </c>
      <c r="C5121" t="s">
        <v>8534</v>
      </c>
      <c r="D5121">
        <v>5.8755000000000005E-4</v>
      </c>
      <c r="E5121">
        <v>0</v>
      </c>
    </row>
    <row r="5122" spans="1:5" x14ac:dyDescent="0.25">
      <c r="A5122" s="21">
        <v>5144</v>
      </c>
      <c r="B5122" t="s">
        <v>8535</v>
      </c>
      <c r="C5122" t="s">
        <v>8536</v>
      </c>
      <c r="D5122">
        <v>3.56</v>
      </c>
      <c r="E5122">
        <v>1.3</v>
      </c>
    </row>
    <row r="5123" spans="1:5" x14ac:dyDescent="0.25">
      <c r="A5123" s="21">
        <v>5145</v>
      </c>
      <c r="B5123" t="s">
        <v>8537</v>
      </c>
      <c r="C5123" t="s">
        <v>8538</v>
      </c>
      <c r="D5123">
        <v>3.2276689999999997E-2</v>
      </c>
      <c r="E5123">
        <v>1.8</v>
      </c>
    </row>
    <row r="5124" spans="1:5" x14ac:dyDescent="0.25">
      <c r="A5124" s="21">
        <v>5146</v>
      </c>
      <c r="B5124" t="s">
        <v>8539</v>
      </c>
      <c r="C5124" t="s">
        <v>8540</v>
      </c>
      <c r="D5124">
        <v>9.9370000000000006E-5</v>
      </c>
      <c r="E5124">
        <v>0</v>
      </c>
    </row>
    <row r="5125" spans="1:5" x14ac:dyDescent="0.25">
      <c r="A5125" s="21">
        <v>5147</v>
      </c>
      <c r="B5125" t="s">
        <v>8541</v>
      </c>
      <c r="C5125" t="s">
        <v>8542</v>
      </c>
      <c r="D5125">
        <v>3.8000000000000001E-7</v>
      </c>
      <c r="E5125">
        <v>6</v>
      </c>
    </row>
    <row r="5126" spans="1:5" x14ac:dyDescent="0.25">
      <c r="A5126" s="21">
        <v>5148</v>
      </c>
      <c r="B5126" t="s">
        <v>8543</v>
      </c>
      <c r="C5126" t="s">
        <v>8544</v>
      </c>
      <c r="D5126">
        <v>1.1746700000000001E-3</v>
      </c>
      <c r="E5126">
        <v>0</v>
      </c>
    </row>
    <row r="5127" spans="1:5" x14ac:dyDescent="0.25">
      <c r="A5127" s="21">
        <v>5149</v>
      </c>
      <c r="B5127" t="s">
        <v>8545</v>
      </c>
      <c r="C5127" t="s">
        <v>8546</v>
      </c>
      <c r="D5127">
        <v>5.8646999999999996E-4</v>
      </c>
      <c r="E5127">
        <v>0</v>
      </c>
    </row>
    <row r="5128" spans="1:5" x14ac:dyDescent="0.25">
      <c r="A5128" s="21">
        <v>5150</v>
      </c>
      <c r="B5128" t="s">
        <v>8547</v>
      </c>
      <c r="C5128" t="s">
        <v>8548</v>
      </c>
      <c r="D5128">
        <v>0.98582499999999995</v>
      </c>
      <c r="E5128">
        <v>7.3</v>
      </c>
    </row>
    <row r="5129" spans="1:5" x14ac:dyDescent="0.25">
      <c r="A5129" s="21">
        <v>5151</v>
      </c>
      <c r="B5129" t="s">
        <v>8549</v>
      </c>
      <c r="C5129" t="s">
        <v>8000</v>
      </c>
      <c r="D5129">
        <v>1.56868E-3</v>
      </c>
      <c r="E5129">
        <v>-27.5</v>
      </c>
    </row>
    <row r="5130" spans="1:5" x14ac:dyDescent="0.25">
      <c r="A5130" s="21">
        <v>5152</v>
      </c>
      <c r="B5130" t="s">
        <v>8550</v>
      </c>
      <c r="C5130" t="s">
        <v>4570</v>
      </c>
      <c r="D5130">
        <v>5.884839E-2</v>
      </c>
      <c r="E5130">
        <v>-0.1</v>
      </c>
    </row>
    <row r="5131" spans="1:5" x14ac:dyDescent="0.25">
      <c r="A5131" s="21">
        <v>5153</v>
      </c>
      <c r="B5131" t="s">
        <v>8551</v>
      </c>
      <c r="C5131" t="s">
        <v>8293</v>
      </c>
      <c r="D5131">
        <v>3.92261E-3</v>
      </c>
      <c r="E5131">
        <v>0.3</v>
      </c>
    </row>
    <row r="5132" spans="1:5" x14ac:dyDescent="0.25">
      <c r="A5132" s="21">
        <v>5154</v>
      </c>
      <c r="B5132" t="s">
        <v>8552</v>
      </c>
      <c r="C5132" t="s">
        <v>8553</v>
      </c>
      <c r="D5132">
        <v>1.1997000000000001E-4</v>
      </c>
      <c r="E5132">
        <v>0</v>
      </c>
    </row>
    <row r="5133" spans="1:5" x14ac:dyDescent="0.25">
      <c r="A5133" s="21">
        <v>5155</v>
      </c>
      <c r="B5133" t="s">
        <v>8554</v>
      </c>
      <c r="C5133" t="s">
        <v>8555</v>
      </c>
      <c r="D5133">
        <v>4.1653599999999999E-3</v>
      </c>
      <c r="E5133">
        <v>0</v>
      </c>
    </row>
    <row r="5134" spans="1:5" x14ac:dyDescent="0.25">
      <c r="A5134" s="21">
        <v>5156</v>
      </c>
      <c r="B5134" t="s">
        <v>8556</v>
      </c>
      <c r="C5134" t="s">
        <v>8557</v>
      </c>
      <c r="D5134">
        <v>2.5063E-4</v>
      </c>
      <c r="E5134">
        <v>-1</v>
      </c>
    </row>
    <row r="5135" spans="1:5" x14ac:dyDescent="0.25">
      <c r="A5135" s="21">
        <v>5157</v>
      </c>
      <c r="B5135" t="s">
        <v>8558</v>
      </c>
      <c r="C5135" t="s">
        <v>8559</v>
      </c>
      <c r="D5135">
        <v>2.66219E-3</v>
      </c>
      <c r="E5135">
        <v>-0.4</v>
      </c>
    </row>
    <row r="5136" spans="1:5" x14ac:dyDescent="0.25">
      <c r="A5136" s="21">
        <v>5158</v>
      </c>
      <c r="B5136" t="s">
        <v>8560</v>
      </c>
      <c r="C5136" t="s">
        <v>8561</v>
      </c>
      <c r="D5136">
        <v>1.5406999999999999E-4</v>
      </c>
      <c r="E5136">
        <v>7</v>
      </c>
    </row>
    <row r="5137" spans="1:5" x14ac:dyDescent="0.25">
      <c r="A5137" s="21">
        <v>5159</v>
      </c>
      <c r="B5137" t="s">
        <v>8562</v>
      </c>
      <c r="C5137" t="s">
        <v>1863</v>
      </c>
      <c r="D5137">
        <v>2.0018999999999999E-4</v>
      </c>
      <c r="E5137">
        <v>0</v>
      </c>
    </row>
    <row r="5138" spans="1:5" x14ac:dyDescent="0.25">
      <c r="A5138" s="21">
        <v>5160</v>
      </c>
      <c r="B5138" t="s">
        <v>8563</v>
      </c>
      <c r="C5138" t="s">
        <v>8564</v>
      </c>
      <c r="D5138">
        <v>2.6982999999999998E-4</v>
      </c>
      <c r="E5138">
        <v>8</v>
      </c>
    </row>
    <row r="5139" spans="1:5" x14ac:dyDescent="0.25">
      <c r="A5139" s="21">
        <v>5161</v>
      </c>
      <c r="B5139" t="s">
        <v>8565</v>
      </c>
      <c r="C5139" t="s">
        <v>8566</v>
      </c>
      <c r="D5139">
        <v>8.0019999999999996E-5</v>
      </c>
      <c r="E5139">
        <v>0</v>
      </c>
    </row>
    <row r="5140" spans="1:5" x14ac:dyDescent="0.25">
      <c r="A5140" s="21">
        <v>5162</v>
      </c>
      <c r="B5140" t="s">
        <v>8567</v>
      </c>
      <c r="C5140" t="s">
        <v>8568</v>
      </c>
      <c r="D5140">
        <v>5.1435000000000001E-4</v>
      </c>
      <c r="E5140">
        <v>0</v>
      </c>
    </row>
    <row r="5141" spans="1:5" x14ac:dyDescent="0.25">
      <c r="A5141" s="21">
        <v>5163</v>
      </c>
      <c r="B5141" t="s">
        <v>8569</v>
      </c>
      <c r="C5141" t="s">
        <v>8570</v>
      </c>
      <c r="D5141">
        <v>3.8E-6</v>
      </c>
      <c r="E5141">
        <v>0</v>
      </c>
    </row>
    <row r="5142" spans="1:5" x14ac:dyDescent="0.25">
      <c r="A5142" s="21">
        <v>5164</v>
      </c>
      <c r="B5142" t="s">
        <v>8571</v>
      </c>
      <c r="C5142" t="s">
        <v>8572</v>
      </c>
      <c r="D5142">
        <v>1.275598E-2</v>
      </c>
      <c r="E5142">
        <v>-1.1000000000000001</v>
      </c>
    </row>
    <row r="5143" spans="1:5" x14ac:dyDescent="0.25">
      <c r="A5143" s="21">
        <v>5165</v>
      </c>
      <c r="B5143" t="s">
        <v>8573</v>
      </c>
      <c r="C5143" t="s">
        <v>8574</v>
      </c>
      <c r="D5143">
        <v>5.8807E-4</v>
      </c>
      <c r="E5143">
        <v>0</v>
      </c>
    </row>
    <row r="5144" spans="1:5" x14ac:dyDescent="0.25">
      <c r="A5144" s="21">
        <v>5166</v>
      </c>
      <c r="B5144" t="s">
        <v>8575</v>
      </c>
      <c r="C5144" t="s">
        <v>7546</v>
      </c>
      <c r="D5144">
        <v>4.3519999999999997E-5</v>
      </c>
      <c r="E5144">
        <v>0</v>
      </c>
    </row>
    <row r="5145" spans="1:5" x14ac:dyDescent="0.25">
      <c r="A5145" s="21">
        <v>5167</v>
      </c>
      <c r="B5145" t="s">
        <v>8576</v>
      </c>
      <c r="C5145" t="s">
        <v>8577</v>
      </c>
      <c r="D5145">
        <v>1.000319E-2</v>
      </c>
      <c r="E5145">
        <v>0</v>
      </c>
    </row>
    <row r="5146" spans="1:5" x14ac:dyDescent="0.25">
      <c r="A5146" s="21">
        <v>5168</v>
      </c>
      <c r="B5146" t="s">
        <v>8578</v>
      </c>
      <c r="C5146" t="s">
        <v>8452</v>
      </c>
      <c r="D5146">
        <v>0</v>
      </c>
      <c r="E5146">
        <v>0</v>
      </c>
    </row>
    <row r="5147" spans="1:5" x14ac:dyDescent="0.25">
      <c r="A5147" s="21">
        <v>5169</v>
      </c>
      <c r="B5147" t="s">
        <v>8579</v>
      </c>
      <c r="C5147" t="s">
        <v>6405</v>
      </c>
      <c r="D5147">
        <v>2.8215469999999999E-2</v>
      </c>
      <c r="E5147">
        <v>0.1</v>
      </c>
    </row>
    <row r="5148" spans="1:5" x14ac:dyDescent="0.25">
      <c r="A5148" s="21">
        <v>5170</v>
      </c>
      <c r="B5148" t="s">
        <v>8580</v>
      </c>
      <c r="C5148" t="s">
        <v>8581</v>
      </c>
      <c r="D5148">
        <v>1.92</v>
      </c>
      <c r="E5148">
        <v>12.7</v>
      </c>
    </row>
    <row r="5149" spans="1:5" x14ac:dyDescent="0.25">
      <c r="A5149" s="21">
        <v>5171</v>
      </c>
      <c r="B5149" t="s">
        <v>8582</v>
      </c>
      <c r="C5149" t="s">
        <v>8583</v>
      </c>
      <c r="D5149">
        <v>1.6677600000000001E-2</v>
      </c>
      <c r="E5149">
        <v>33.700000000000003</v>
      </c>
    </row>
    <row r="5150" spans="1:5" x14ac:dyDescent="0.25">
      <c r="A5150" s="21">
        <v>5172</v>
      </c>
      <c r="B5150" t="s">
        <v>8584</v>
      </c>
      <c r="C5150" t="s">
        <v>8585</v>
      </c>
      <c r="D5150">
        <v>1.101237E-2</v>
      </c>
      <c r="E5150">
        <v>-4.8</v>
      </c>
    </row>
    <row r="5151" spans="1:5" x14ac:dyDescent="0.25">
      <c r="A5151" s="21">
        <v>5173</v>
      </c>
      <c r="B5151" t="s">
        <v>8586</v>
      </c>
      <c r="C5151" t="s">
        <v>8587</v>
      </c>
      <c r="D5151">
        <v>0.65225699999999998</v>
      </c>
      <c r="E5151">
        <v>0</v>
      </c>
    </row>
    <row r="5152" spans="1:5" x14ac:dyDescent="0.25">
      <c r="A5152" s="21">
        <v>5174</v>
      </c>
      <c r="B5152" t="s">
        <v>8588</v>
      </c>
      <c r="C5152" t="s">
        <v>4623</v>
      </c>
      <c r="D5152">
        <v>58813</v>
      </c>
      <c r="E5152">
        <v>0.2</v>
      </c>
    </row>
    <row r="5153" spans="1:5" x14ac:dyDescent="0.25">
      <c r="A5153" s="21">
        <v>5175</v>
      </c>
      <c r="B5153" t="s">
        <v>8589</v>
      </c>
      <c r="C5153" t="s">
        <v>8590</v>
      </c>
      <c r="D5153">
        <v>2.661556E-2</v>
      </c>
      <c r="E5153">
        <v>0</v>
      </c>
    </row>
    <row r="5154" spans="1:5" x14ac:dyDescent="0.25">
      <c r="A5154" s="21">
        <v>5176</v>
      </c>
      <c r="B5154" t="s">
        <v>8591</v>
      </c>
      <c r="C5154" t="s">
        <v>8592</v>
      </c>
      <c r="D5154">
        <v>6.0392800000000002E-3</v>
      </c>
      <c r="E5154">
        <v>51.7</v>
      </c>
    </row>
    <row r="5155" spans="1:5" x14ac:dyDescent="0.25">
      <c r="A5155" s="21">
        <v>5177</v>
      </c>
      <c r="B5155" t="s">
        <v>8593</v>
      </c>
      <c r="C5155" t="s">
        <v>8594</v>
      </c>
      <c r="D5155">
        <v>2.0214590000000001E-2</v>
      </c>
      <c r="E5155">
        <v>0</v>
      </c>
    </row>
    <row r="5156" spans="1:5" x14ac:dyDescent="0.25">
      <c r="A5156" s="21">
        <v>5178</v>
      </c>
      <c r="B5156" t="s">
        <v>8595</v>
      </c>
      <c r="C5156" t="s">
        <v>8596</v>
      </c>
      <c r="D5156">
        <v>2.1100000000000001E-6</v>
      </c>
      <c r="E5156">
        <v>0</v>
      </c>
    </row>
    <row r="5157" spans="1:5" x14ac:dyDescent="0.25">
      <c r="A5157" s="21">
        <v>5179</v>
      </c>
      <c r="B5157" t="s">
        <v>8597</v>
      </c>
      <c r="C5157" t="s">
        <v>8598</v>
      </c>
      <c r="D5157">
        <v>1.0728E-2</v>
      </c>
      <c r="E5157">
        <v>-10.199999999999999</v>
      </c>
    </row>
    <row r="5158" spans="1:5" x14ac:dyDescent="0.25">
      <c r="A5158" s="21">
        <v>5180</v>
      </c>
      <c r="B5158" t="s">
        <v>8599</v>
      </c>
      <c r="C5158" t="s">
        <v>8600</v>
      </c>
      <c r="D5158">
        <v>21.65</v>
      </c>
      <c r="E5158">
        <v>-1.4</v>
      </c>
    </row>
    <row r="5159" spans="1:5" x14ac:dyDescent="0.25">
      <c r="A5159" s="21">
        <v>5181</v>
      </c>
      <c r="B5159" t="s">
        <v>8601</v>
      </c>
      <c r="C5159" t="s">
        <v>8602</v>
      </c>
      <c r="D5159">
        <v>2.6396679999999999E-2</v>
      </c>
      <c r="E5159">
        <v>-2.2999999999999998</v>
      </c>
    </row>
    <row r="5160" spans="1:5" x14ac:dyDescent="0.25">
      <c r="A5160" s="21">
        <v>5182</v>
      </c>
      <c r="B5160" t="s">
        <v>8603</v>
      </c>
      <c r="C5160" t="s">
        <v>8604</v>
      </c>
      <c r="D5160">
        <v>1.151369E-2</v>
      </c>
      <c r="E5160">
        <v>-10.3</v>
      </c>
    </row>
    <row r="5161" spans="1:5" x14ac:dyDescent="0.25">
      <c r="A5161" s="21">
        <v>5183</v>
      </c>
      <c r="B5161" t="s">
        <v>8605</v>
      </c>
      <c r="C5161" t="s">
        <v>8606</v>
      </c>
      <c r="D5161">
        <v>8.4621999999999996E-4</v>
      </c>
      <c r="E5161">
        <v>0</v>
      </c>
    </row>
    <row r="5162" spans="1:5" x14ac:dyDescent="0.25">
      <c r="A5162" s="21">
        <v>5184</v>
      </c>
      <c r="B5162" t="s">
        <v>8607</v>
      </c>
      <c r="C5162" t="s">
        <v>4803</v>
      </c>
      <c r="D5162">
        <v>5.1589999999999999E-5</v>
      </c>
      <c r="E5162">
        <v>32.6</v>
      </c>
    </row>
    <row r="5163" spans="1:5" x14ac:dyDescent="0.25">
      <c r="A5163" s="21">
        <v>5185</v>
      </c>
      <c r="B5163" t="s">
        <v>8608</v>
      </c>
      <c r="C5163" t="s">
        <v>3984</v>
      </c>
      <c r="D5163">
        <v>0.156806</v>
      </c>
      <c r="E5163">
        <v>0</v>
      </c>
    </row>
    <row r="5164" spans="1:5" x14ac:dyDescent="0.25">
      <c r="A5164" s="21">
        <v>5186</v>
      </c>
      <c r="B5164" t="s">
        <v>8609</v>
      </c>
      <c r="C5164" t="s">
        <v>8610</v>
      </c>
      <c r="D5164">
        <v>7.9911449999999995E-2</v>
      </c>
      <c r="E5164">
        <v>1.2</v>
      </c>
    </row>
    <row r="5165" spans="1:5" x14ac:dyDescent="0.25">
      <c r="A5165" s="21">
        <v>5187</v>
      </c>
      <c r="B5165" t="s">
        <v>8611</v>
      </c>
      <c r="C5165" t="s">
        <v>8612</v>
      </c>
      <c r="D5165">
        <v>3.7542079999999999E-2</v>
      </c>
      <c r="E5165">
        <v>-2.7</v>
      </c>
    </row>
    <row r="5166" spans="1:5" x14ac:dyDescent="0.25">
      <c r="A5166" s="21">
        <v>5188</v>
      </c>
      <c r="B5166" t="s">
        <v>8613</v>
      </c>
      <c r="C5166" t="s">
        <v>8614</v>
      </c>
      <c r="D5166">
        <v>1.8580000000000002E-5</v>
      </c>
      <c r="E5166">
        <v>84.7</v>
      </c>
    </row>
    <row r="5167" spans="1:5" x14ac:dyDescent="0.25">
      <c r="A5167" s="21">
        <v>5189</v>
      </c>
      <c r="B5167" t="s">
        <v>8615</v>
      </c>
      <c r="C5167" t="s">
        <v>2149</v>
      </c>
      <c r="D5167">
        <v>0.33042500000000002</v>
      </c>
      <c r="E5167">
        <v>0</v>
      </c>
    </row>
    <row r="5168" spans="1:5" x14ac:dyDescent="0.25">
      <c r="A5168" s="21">
        <v>5190</v>
      </c>
      <c r="B5168" t="s">
        <v>8616</v>
      </c>
      <c r="C5168" t="s">
        <v>8617</v>
      </c>
      <c r="D5168">
        <v>1.421798E-2</v>
      </c>
      <c r="E5168">
        <v>-7.4</v>
      </c>
    </row>
    <row r="5169" spans="1:5" x14ac:dyDescent="0.25">
      <c r="A5169" s="21">
        <v>5191</v>
      </c>
      <c r="B5169" t="s">
        <v>8618</v>
      </c>
      <c r="C5169" t="s">
        <v>8618</v>
      </c>
      <c r="D5169">
        <v>9.8678999999999998E-4</v>
      </c>
      <c r="E5169">
        <v>0</v>
      </c>
    </row>
    <row r="5170" spans="1:5" x14ac:dyDescent="0.25">
      <c r="A5170" s="21">
        <v>5192</v>
      </c>
      <c r="B5170" t="s">
        <v>8619</v>
      </c>
      <c r="C5170" t="s">
        <v>8620</v>
      </c>
      <c r="D5170">
        <v>9.9350000000000003E-5</v>
      </c>
      <c r="E5170">
        <v>0</v>
      </c>
    </row>
    <row r="5171" spans="1:5" x14ac:dyDescent="0.25">
      <c r="A5171" s="21">
        <v>5193</v>
      </c>
      <c r="B5171" t="s">
        <v>8621</v>
      </c>
      <c r="C5171" t="s">
        <v>8622</v>
      </c>
      <c r="D5171">
        <v>2.9436000000000002E-4</v>
      </c>
      <c r="E5171">
        <v>11.1</v>
      </c>
    </row>
    <row r="5172" spans="1:5" x14ac:dyDescent="0.25">
      <c r="A5172" s="21">
        <v>5194</v>
      </c>
      <c r="B5172" t="s">
        <v>8623</v>
      </c>
      <c r="C5172" t="s">
        <v>4204</v>
      </c>
      <c r="D5172">
        <v>2.3563999999999999E-4</v>
      </c>
      <c r="E5172">
        <v>-3.1</v>
      </c>
    </row>
    <row r="5173" spans="1:5" x14ac:dyDescent="0.25">
      <c r="A5173" s="21">
        <v>5195</v>
      </c>
      <c r="B5173" t="s">
        <v>8624</v>
      </c>
      <c r="C5173" t="s">
        <v>8625</v>
      </c>
      <c r="D5173">
        <v>1.0040699999999999E-3</v>
      </c>
      <c r="E5173">
        <v>47.7</v>
      </c>
    </row>
    <row r="5174" spans="1:5" x14ac:dyDescent="0.25">
      <c r="A5174" s="21">
        <v>5196</v>
      </c>
      <c r="B5174" t="s">
        <v>8626</v>
      </c>
      <c r="C5174" t="s">
        <v>8627</v>
      </c>
      <c r="D5174">
        <v>5.8713999999999999E-4</v>
      </c>
      <c r="E5174">
        <v>0</v>
      </c>
    </row>
    <row r="5175" spans="1:5" x14ac:dyDescent="0.25">
      <c r="A5175" s="21">
        <v>5197</v>
      </c>
      <c r="B5175" t="s">
        <v>8628</v>
      </c>
      <c r="C5175" t="s">
        <v>8629</v>
      </c>
      <c r="D5175">
        <v>1.190941E-2</v>
      </c>
      <c r="E5175">
        <v>-20.8</v>
      </c>
    </row>
    <row r="5176" spans="1:5" x14ac:dyDescent="0.25">
      <c r="A5176" s="21">
        <v>5198</v>
      </c>
      <c r="B5176" t="s">
        <v>8630</v>
      </c>
      <c r="C5176" t="s">
        <v>8630</v>
      </c>
      <c r="D5176">
        <v>5.4175130000000002E-2</v>
      </c>
      <c r="E5176">
        <v>1.4</v>
      </c>
    </row>
    <row r="5177" spans="1:5" x14ac:dyDescent="0.25">
      <c r="A5177" s="21">
        <v>5199</v>
      </c>
      <c r="B5177" t="s">
        <v>8631</v>
      </c>
      <c r="C5177" t="s">
        <v>8632</v>
      </c>
      <c r="D5177">
        <v>9.6049999999999998E-4</v>
      </c>
      <c r="E5177">
        <v>98</v>
      </c>
    </row>
    <row r="5178" spans="1:5" x14ac:dyDescent="0.25">
      <c r="A5178" s="21">
        <v>5200</v>
      </c>
      <c r="B5178" t="s">
        <v>8633</v>
      </c>
      <c r="C5178" t="s">
        <v>8634</v>
      </c>
      <c r="D5178">
        <v>0.114605</v>
      </c>
      <c r="E5178">
        <v>5</v>
      </c>
    </row>
    <row r="5179" spans="1:5" x14ac:dyDescent="0.25">
      <c r="A5179" s="21">
        <v>5201</v>
      </c>
      <c r="B5179" t="s">
        <v>8635</v>
      </c>
      <c r="C5179" t="s">
        <v>8636</v>
      </c>
      <c r="D5179">
        <v>286.98</v>
      </c>
      <c r="E5179">
        <v>0</v>
      </c>
    </row>
    <row r="5180" spans="1:5" x14ac:dyDescent="0.25">
      <c r="A5180" s="21">
        <v>5202</v>
      </c>
      <c r="B5180" t="s">
        <v>8637</v>
      </c>
      <c r="C5180" t="s">
        <v>8638</v>
      </c>
      <c r="D5180">
        <v>1.0000000000000001E-5</v>
      </c>
      <c r="E5180">
        <v>-37.5</v>
      </c>
    </row>
    <row r="5181" spans="1:5" x14ac:dyDescent="0.25">
      <c r="A5181" s="21">
        <v>5203</v>
      </c>
      <c r="B5181" t="s">
        <v>8639</v>
      </c>
      <c r="C5181" t="s">
        <v>8640</v>
      </c>
      <c r="D5181">
        <v>5.9020999999999998E-4</v>
      </c>
      <c r="E5181">
        <v>0</v>
      </c>
    </row>
    <row r="5182" spans="1:5" x14ac:dyDescent="0.25">
      <c r="A5182" s="21">
        <v>5204</v>
      </c>
      <c r="B5182" t="s">
        <v>8641</v>
      </c>
      <c r="C5182" t="s">
        <v>4980</v>
      </c>
      <c r="D5182">
        <v>7.8885000000000001E-4</v>
      </c>
      <c r="E5182">
        <v>0</v>
      </c>
    </row>
    <row r="5183" spans="1:5" x14ac:dyDescent="0.25">
      <c r="A5183" s="21">
        <v>5205</v>
      </c>
      <c r="B5183" t="s">
        <v>8642</v>
      </c>
      <c r="C5183" t="s">
        <v>8642</v>
      </c>
      <c r="D5183">
        <v>6.80227E-3</v>
      </c>
      <c r="E5183">
        <v>0</v>
      </c>
    </row>
    <row r="5184" spans="1:5" x14ac:dyDescent="0.25">
      <c r="A5184" s="21">
        <v>5206</v>
      </c>
      <c r="B5184" t="s">
        <v>8643</v>
      </c>
      <c r="C5184" t="s">
        <v>8644</v>
      </c>
      <c r="D5184">
        <v>9.8967800000000009E-3</v>
      </c>
      <c r="E5184">
        <v>0</v>
      </c>
    </row>
    <row r="5185" spans="1:5" x14ac:dyDescent="0.25">
      <c r="A5185" s="21">
        <v>5207</v>
      </c>
      <c r="B5185" t="s">
        <v>8645</v>
      </c>
      <c r="C5185" t="s">
        <v>8646</v>
      </c>
      <c r="D5185">
        <v>5.9461699999999998E-3</v>
      </c>
      <c r="E5185">
        <v>0</v>
      </c>
    </row>
    <row r="5186" spans="1:5" x14ac:dyDescent="0.25">
      <c r="A5186" s="21">
        <v>5208</v>
      </c>
      <c r="B5186" t="s">
        <v>8647</v>
      </c>
      <c r="C5186" t="s">
        <v>8647</v>
      </c>
      <c r="D5186">
        <v>6.2758350000000004E-2</v>
      </c>
      <c r="E5186">
        <v>-2.7</v>
      </c>
    </row>
    <row r="5187" spans="1:5" x14ac:dyDescent="0.25">
      <c r="A5187" s="21">
        <v>5209</v>
      </c>
      <c r="B5187" t="s">
        <v>8648</v>
      </c>
      <c r="C5187" t="s">
        <v>6096</v>
      </c>
      <c r="D5187">
        <v>0.267905</v>
      </c>
      <c r="E5187">
        <v>7</v>
      </c>
    </row>
    <row r="5188" spans="1:5" x14ac:dyDescent="0.25">
      <c r="A5188" s="21">
        <v>5210</v>
      </c>
      <c r="B5188" t="s">
        <v>8649</v>
      </c>
      <c r="C5188" t="s">
        <v>8650</v>
      </c>
      <c r="D5188">
        <v>0.11635</v>
      </c>
      <c r="E5188">
        <v>4.4000000000000004</v>
      </c>
    </row>
    <row r="5189" spans="1:5" x14ac:dyDescent="0.25">
      <c r="A5189" s="21">
        <v>5211</v>
      </c>
      <c r="B5189" t="s">
        <v>8651</v>
      </c>
      <c r="C5189" t="s">
        <v>8652</v>
      </c>
      <c r="D5189">
        <v>2.3621599999999999E-3</v>
      </c>
      <c r="E5189">
        <v>0</v>
      </c>
    </row>
    <row r="5190" spans="1:5" x14ac:dyDescent="0.25">
      <c r="A5190" s="21">
        <v>5212</v>
      </c>
      <c r="B5190" t="s">
        <v>8653</v>
      </c>
      <c r="C5190" t="s">
        <v>8654</v>
      </c>
      <c r="D5190">
        <v>3.2419200000000001E-3</v>
      </c>
      <c r="E5190">
        <v>5.6</v>
      </c>
    </row>
    <row r="5191" spans="1:5" x14ac:dyDescent="0.25">
      <c r="A5191" s="21">
        <v>5213</v>
      </c>
      <c r="B5191" t="s">
        <v>8655</v>
      </c>
      <c r="C5191" t="s">
        <v>4382</v>
      </c>
      <c r="D5191">
        <v>3.7306399999999999E-3</v>
      </c>
      <c r="E5191">
        <v>-2</v>
      </c>
    </row>
    <row r="5192" spans="1:5" x14ac:dyDescent="0.25">
      <c r="A5192" s="21">
        <v>5214</v>
      </c>
      <c r="B5192" t="s">
        <v>8656</v>
      </c>
      <c r="C5192" t="s">
        <v>8657</v>
      </c>
      <c r="D5192">
        <v>5.0575799999999999E-3</v>
      </c>
      <c r="E5192">
        <v>0.1</v>
      </c>
    </row>
    <row r="5193" spans="1:5" x14ac:dyDescent="0.25">
      <c r="A5193" s="21">
        <v>5215</v>
      </c>
      <c r="B5193" t="s">
        <v>8658</v>
      </c>
      <c r="C5193" t="s">
        <v>8659</v>
      </c>
      <c r="D5193">
        <v>3.6273099999999999E-3</v>
      </c>
      <c r="E5193">
        <v>49.9</v>
      </c>
    </row>
    <row r="5194" spans="1:5" x14ac:dyDescent="0.25">
      <c r="A5194" s="21">
        <v>5216</v>
      </c>
      <c r="B5194" t="s">
        <v>8660</v>
      </c>
      <c r="C5194" t="s">
        <v>8661</v>
      </c>
      <c r="D5194">
        <v>1.8280000000000001E-5</v>
      </c>
      <c r="E5194">
        <v>0</v>
      </c>
    </row>
    <row r="5195" spans="1:5" x14ac:dyDescent="0.25">
      <c r="A5195" s="21">
        <v>5217</v>
      </c>
      <c r="B5195" t="s">
        <v>8662</v>
      </c>
      <c r="C5195" t="s">
        <v>8663</v>
      </c>
      <c r="D5195">
        <v>1.7755099999999999E-3</v>
      </c>
      <c r="E5195">
        <v>0</v>
      </c>
    </row>
    <row r="5196" spans="1:5" x14ac:dyDescent="0.25">
      <c r="A5196" s="21">
        <v>5218</v>
      </c>
      <c r="B5196" t="s">
        <v>8664</v>
      </c>
      <c r="C5196" t="s">
        <v>8665</v>
      </c>
      <c r="D5196">
        <v>2.0962749999999999E-2</v>
      </c>
      <c r="E5196">
        <v>0</v>
      </c>
    </row>
    <row r="5197" spans="1:5" x14ac:dyDescent="0.25">
      <c r="A5197" s="21">
        <v>5219</v>
      </c>
      <c r="B5197" t="s">
        <v>8666</v>
      </c>
      <c r="C5197" t="s">
        <v>8667</v>
      </c>
      <c r="D5197">
        <v>2.546313E-2</v>
      </c>
      <c r="E5197">
        <v>-2.1</v>
      </c>
    </row>
    <row r="5198" spans="1:5" x14ac:dyDescent="0.25">
      <c r="A5198" s="21">
        <v>5220</v>
      </c>
      <c r="B5198" t="s">
        <v>8668</v>
      </c>
      <c r="C5198" t="s">
        <v>8669</v>
      </c>
      <c r="D5198">
        <v>2.9848E-4</v>
      </c>
      <c r="E5198">
        <v>-25.2</v>
      </c>
    </row>
    <row r="5199" spans="1:5" x14ac:dyDescent="0.25">
      <c r="A5199" s="21">
        <v>5221</v>
      </c>
      <c r="B5199" t="s">
        <v>8670</v>
      </c>
      <c r="C5199" t="s">
        <v>8671</v>
      </c>
      <c r="D5199">
        <v>1.5422119999999999E-2</v>
      </c>
      <c r="E5199">
        <v>0</v>
      </c>
    </row>
    <row r="5200" spans="1:5" x14ac:dyDescent="0.25">
      <c r="A5200" s="21">
        <v>5222</v>
      </c>
      <c r="B5200" t="s">
        <v>8672</v>
      </c>
      <c r="C5200" t="s">
        <v>5882</v>
      </c>
      <c r="D5200">
        <v>8.3114179999999996E-2</v>
      </c>
      <c r="E5200">
        <v>-9.8000000000000007</v>
      </c>
    </row>
    <row r="5201" spans="1:5" x14ac:dyDescent="0.25">
      <c r="A5201" s="21">
        <v>5223</v>
      </c>
      <c r="B5201" t="s">
        <v>8673</v>
      </c>
      <c r="C5201" t="s">
        <v>8674</v>
      </c>
      <c r="D5201">
        <v>66.62</v>
      </c>
      <c r="E5201">
        <v>11.4</v>
      </c>
    </row>
    <row r="5202" spans="1:5" x14ac:dyDescent="0.25">
      <c r="A5202" s="21">
        <v>5224</v>
      </c>
      <c r="B5202" t="s">
        <v>8675</v>
      </c>
      <c r="C5202" t="s">
        <v>8676</v>
      </c>
      <c r="D5202">
        <v>1.6609999999999999E-5</v>
      </c>
      <c r="E5202">
        <v>0</v>
      </c>
    </row>
    <row r="5203" spans="1:5" x14ac:dyDescent="0.25">
      <c r="A5203" s="21">
        <v>5225</v>
      </c>
      <c r="B5203" t="s">
        <v>8677</v>
      </c>
      <c r="C5203" t="s">
        <v>8678</v>
      </c>
      <c r="D5203">
        <v>6.9999999999999997E-7</v>
      </c>
      <c r="E5203">
        <v>0</v>
      </c>
    </row>
    <row r="5204" spans="1:5" x14ac:dyDescent="0.25">
      <c r="A5204" s="21">
        <v>5226</v>
      </c>
      <c r="B5204" t="s">
        <v>8679</v>
      </c>
      <c r="C5204" t="s">
        <v>8680</v>
      </c>
      <c r="D5204">
        <v>8.9500000000000007E-6</v>
      </c>
      <c r="E5204">
        <v>-0.2</v>
      </c>
    </row>
    <row r="5205" spans="1:5" x14ac:dyDescent="0.25">
      <c r="A5205" s="21">
        <v>5227</v>
      </c>
      <c r="B5205" t="s">
        <v>8681</v>
      </c>
      <c r="C5205" t="s">
        <v>8682</v>
      </c>
      <c r="D5205">
        <v>0.45594699999999999</v>
      </c>
      <c r="E5205">
        <v>-1.3</v>
      </c>
    </row>
    <row r="5206" spans="1:5" x14ac:dyDescent="0.25">
      <c r="A5206" s="21">
        <v>5228</v>
      </c>
      <c r="B5206" t="s">
        <v>8683</v>
      </c>
      <c r="C5206" t="s">
        <v>8684</v>
      </c>
      <c r="D5206">
        <v>3.6343500000000002E-3</v>
      </c>
      <c r="E5206">
        <v>5.6</v>
      </c>
    </row>
    <row r="5207" spans="1:5" x14ac:dyDescent="0.25">
      <c r="A5207" s="21">
        <v>5229</v>
      </c>
      <c r="B5207" t="s">
        <v>8685</v>
      </c>
      <c r="C5207" t="s">
        <v>8686</v>
      </c>
      <c r="D5207">
        <v>3.0326300000000001E-3</v>
      </c>
      <c r="E5207">
        <v>0</v>
      </c>
    </row>
    <row r="5208" spans="1:5" x14ac:dyDescent="0.25">
      <c r="A5208" s="21">
        <v>5230</v>
      </c>
      <c r="B5208" t="s">
        <v>8687</v>
      </c>
      <c r="C5208" t="s">
        <v>8688</v>
      </c>
      <c r="D5208">
        <v>2.4704000000000002E-4</v>
      </c>
      <c r="E5208">
        <v>-19</v>
      </c>
    </row>
    <row r="5209" spans="1:5" x14ac:dyDescent="0.25">
      <c r="A5209" s="21">
        <v>5231</v>
      </c>
      <c r="B5209" t="s">
        <v>8689</v>
      </c>
      <c r="C5209" t="s">
        <v>8690</v>
      </c>
      <c r="D5209">
        <v>3.0599999999999999E-6</v>
      </c>
      <c r="E5209">
        <v>0</v>
      </c>
    </row>
    <row r="5210" spans="1:5" x14ac:dyDescent="0.25">
      <c r="A5210" s="21">
        <v>5232</v>
      </c>
      <c r="B5210" t="s">
        <v>8691</v>
      </c>
      <c r="C5210" t="s">
        <v>8692</v>
      </c>
      <c r="D5210">
        <v>3.1043330000000001E-2</v>
      </c>
      <c r="E5210">
        <v>0</v>
      </c>
    </row>
    <row r="5211" spans="1:5" x14ac:dyDescent="0.25">
      <c r="A5211" s="21">
        <v>5233</v>
      </c>
      <c r="B5211" t="s">
        <v>8693</v>
      </c>
      <c r="C5211" t="s">
        <v>8694</v>
      </c>
      <c r="D5211">
        <v>2.561623E-2</v>
      </c>
      <c r="E5211">
        <v>0.3</v>
      </c>
    </row>
    <row r="5212" spans="1:5" x14ac:dyDescent="0.25">
      <c r="A5212" s="21">
        <v>5234</v>
      </c>
      <c r="B5212" t="s">
        <v>8695</v>
      </c>
      <c r="C5212" t="s">
        <v>6222</v>
      </c>
      <c r="D5212">
        <v>7.0000000000000005E-8</v>
      </c>
      <c r="E5212">
        <v>0</v>
      </c>
    </row>
    <row r="5213" spans="1:5" x14ac:dyDescent="0.25">
      <c r="A5213" s="21">
        <v>5235</v>
      </c>
      <c r="B5213" t="s">
        <v>8696</v>
      </c>
      <c r="C5213" t="s">
        <v>8697</v>
      </c>
      <c r="D5213">
        <v>2.4827600000000001E-3</v>
      </c>
      <c r="E5213">
        <v>0</v>
      </c>
    </row>
    <row r="5214" spans="1:5" x14ac:dyDescent="0.25">
      <c r="A5214" s="21">
        <v>5236</v>
      </c>
      <c r="B5214" t="s">
        <v>8698</v>
      </c>
      <c r="C5214" t="s">
        <v>8699</v>
      </c>
      <c r="D5214">
        <v>6.8829800000000003E-3</v>
      </c>
      <c r="E5214">
        <v>-7.1</v>
      </c>
    </row>
    <row r="5215" spans="1:5" x14ac:dyDescent="0.25">
      <c r="A5215" s="21">
        <v>5237</v>
      </c>
      <c r="B5215" t="s">
        <v>8700</v>
      </c>
      <c r="C5215" t="s">
        <v>8701</v>
      </c>
      <c r="D5215">
        <v>4.5012100000000003E-3</v>
      </c>
      <c r="E5215">
        <v>0</v>
      </c>
    </row>
    <row r="5216" spans="1:5" x14ac:dyDescent="0.25">
      <c r="A5216" s="21">
        <v>5238</v>
      </c>
      <c r="B5216" t="s">
        <v>8702</v>
      </c>
      <c r="C5216" t="s">
        <v>8703</v>
      </c>
      <c r="D5216">
        <v>5.7713000000000003E-4</v>
      </c>
      <c r="E5216">
        <v>0</v>
      </c>
    </row>
    <row r="5217" spans="1:5" x14ac:dyDescent="0.25">
      <c r="A5217" s="21">
        <v>5239</v>
      </c>
      <c r="B5217" t="s">
        <v>8704</v>
      </c>
      <c r="C5217" t="s">
        <v>8705</v>
      </c>
      <c r="D5217">
        <v>2.6429999999999999E-5</v>
      </c>
      <c r="E5217">
        <v>5.5</v>
      </c>
    </row>
    <row r="5218" spans="1:5" x14ac:dyDescent="0.25">
      <c r="A5218" s="21">
        <v>5240</v>
      </c>
      <c r="B5218" t="s">
        <v>8706</v>
      </c>
      <c r="C5218" t="s">
        <v>8707</v>
      </c>
      <c r="D5218">
        <v>1.29108E-3</v>
      </c>
      <c r="E5218">
        <v>30.3</v>
      </c>
    </row>
    <row r="5219" spans="1:5" x14ac:dyDescent="0.25">
      <c r="A5219" s="21">
        <v>5241</v>
      </c>
      <c r="B5219" t="s">
        <v>8708</v>
      </c>
      <c r="C5219" t="s">
        <v>8709</v>
      </c>
      <c r="D5219">
        <v>7.9419999999999995E-5</v>
      </c>
      <c r="E5219">
        <v>0</v>
      </c>
    </row>
    <row r="5220" spans="1:5" x14ac:dyDescent="0.25">
      <c r="A5220" s="21">
        <v>5242</v>
      </c>
      <c r="B5220" t="s">
        <v>8710</v>
      </c>
      <c r="C5220" t="s">
        <v>3355</v>
      </c>
      <c r="D5220">
        <v>2.669E-5</v>
      </c>
      <c r="E5220">
        <v>0</v>
      </c>
    </row>
    <row r="5221" spans="1:5" x14ac:dyDescent="0.25">
      <c r="A5221" s="21">
        <v>5243</v>
      </c>
      <c r="B5221" t="s">
        <v>8711</v>
      </c>
      <c r="C5221" t="s">
        <v>8712</v>
      </c>
      <c r="D5221">
        <v>3.0490000000000001E-5</v>
      </c>
      <c r="E5221">
        <v>0</v>
      </c>
    </row>
    <row r="5222" spans="1:5" x14ac:dyDescent="0.25">
      <c r="A5222" s="21">
        <v>5244</v>
      </c>
      <c r="B5222" t="s">
        <v>8713</v>
      </c>
      <c r="C5222" t="s">
        <v>8714</v>
      </c>
      <c r="D5222">
        <v>4.9685460000000001E-2</v>
      </c>
      <c r="E5222">
        <v>0</v>
      </c>
    </row>
    <row r="5223" spans="1:5" x14ac:dyDescent="0.25">
      <c r="A5223" s="21">
        <v>5245</v>
      </c>
      <c r="B5223" t="s">
        <v>8715</v>
      </c>
      <c r="C5223" t="s">
        <v>8716</v>
      </c>
      <c r="D5223">
        <v>3.4631950000000002E-2</v>
      </c>
      <c r="E5223">
        <v>4.9000000000000004</v>
      </c>
    </row>
    <row r="5224" spans="1:5" x14ac:dyDescent="0.25">
      <c r="A5224" s="21">
        <v>5246</v>
      </c>
      <c r="B5224" t="s">
        <v>8717</v>
      </c>
      <c r="C5224" t="s">
        <v>4988</v>
      </c>
      <c r="D5224">
        <v>1.5027459999999999E-2</v>
      </c>
      <c r="E5224">
        <v>0</v>
      </c>
    </row>
    <row r="5225" spans="1:5" x14ac:dyDescent="0.25">
      <c r="A5225" s="21">
        <v>5247</v>
      </c>
      <c r="B5225" t="s">
        <v>8718</v>
      </c>
      <c r="C5225" t="s">
        <v>8719</v>
      </c>
      <c r="D5225">
        <v>1.8669999999999999E-5</v>
      </c>
      <c r="E5225">
        <v>0</v>
      </c>
    </row>
    <row r="5226" spans="1:5" x14ac:dyDescent="0.25">
      <c r="A5226" s="21">
        <v>5248</v>
      </c>
      <c r="B5226" t="s">
        <v>8720</v>
      </c>
      <c r="C5226" t="s">
        <v>8721</v>
      </c>
      <c r="D5226">
        <v>1.2741199999999999E-3</v>
      </c>
      <c r="E5226">
        <v>-13.3</v>
      </c>
    </row>
    <row r="5227" spans="1:5" x14ac:dyDescent="0.25">
      <c r="A5227" s="21">
        <v>5249</v>
      </c>
      <c r="B5227" t="s">
        <v>8722</v>
      </c>
      <c r="C5227" t="s">
        <v>8723</v>
      </c>
      <c r="D5227">
        <v>3.8434999999999999E-4</v>
      </c>
      <c r="E5227">
        <v>4.5</v>
      </c>
    </row>
    <row r="5228" spans="1:5" x14ac:dyDescent="0.25">
      <c r="A5228" s="21">
        <v>5250</v>
      </c>
      <c r="B5228" t="s">
        <v>8724</v>
      </c>
      <c r="C5228" t="s">
        <v>8725</v>
      </c>
      <c r="D5228">
        <v>2.6031000000000001E-3</v>
      </c>
      <c r="E5228">
        <v>23.9</v>
      </c>
    </row>
    <row r="5229" spans="1:5" x14ac:dyDescent="0.25">
      <c r="A5229" s="21">
        <v>5251</v>
      </c>
      <c r="B5229" t="s">
        <v>8726</v>
      </c>
      <c r="C5229" t="s">
        <v>8727</v>
      </c>
      <c r="D5229">
        <v>5.2875999999999997E-4</v>
      </c>
      <c r="E5229">
        <v>0</v>
      </c>
    </row>
    <row r="5230" spans="1:5" x14ac:dyDescent="0.25">
      <c r="A5230" s="21">
        <v>5252</v>
      </c>
      <c r="B5230" t="s">
        <v>8728</v>
      </c>
      <c r="C5230" t="s">
        <v>909</v>
      </c>
      <c r="D5230">
        <v>1.3417500000000001E-3</v>
      </c>
      <c r="E5230">
        <v>1.7</v>
      </c>
    </row>
    <row r="5231" spans="1:5" x14ac:dyDescent="0.25">
      <c r="A5231" s="21">
        <v>5253</v>
      </c>
      <c r="B5231" t="s">
        <v>8729</v>
      </c>
      <c r="C5231" t="s">
        <v>8730</v>
      </c>
      <c r="D5231">
        <v>8.9308810000000002E-2</v>
      </c>
      <c r="E5231">
        <v>-6.9</v>
      </c>
    </row>
    <row r="5232" spans="1:5" x14ac:dyDescent="0.25">
      <c r="A5232" s="21">
        <v>5254</v>
      </c>
      <c r="B5232" t="s">
        <v>8731</v>
      </c>
      <c r="C5232" t="s">
        <v>3266</v>
      </c>
      <c r="D5232">
        <v>1.1586000000000001E-4</v>
      </c>
      <c r="E5232">
        <v>0</v>
      </c>
    </row>
    <row r="5233" spans="1:5" x14ac:dyDescent="0.25">
      <c r="A5233" s="21">
        <v>5255</v>
      </c>
      <c r="B5233" t="s">
        <v>8732</v>
      </c>
      <c r="C5233" t="s">
        <v>3669</v>
      </c>
      <c r="D5233">
        <v>8.7000000000000003E-7</v>
      </c>
      <c r="E5233">
        <v>0</v>
      </c>
    </row>
    <row r="5234" spans="1:5" x14ac:dyDescent="0.25">
      <c r="A5234" s="21">
        <v>5256</v>
      </c>
      <c r="B5234" t="s">
        <v>8733</v>
      </c>
      <c r="C5234" t="s">
        <v>4394</v>
      </c>
      <c r="D5234">
        <v>9.4644E-4</v>
      </c>
      <c r="E5234">
        <v>0</v>
      </c>
    </row>
    <row r="5235" spans="1:5" x14ac:dyDescent="0.25">
      <c r="A5235" s="21">
        <v>5257</v>
      </c>
      <c r="B5235" t="s">
        <v>8734</v>
      </c>
      <c r="C5235" t="s">
        <v>8735</v>
      </c>
      <c r="D5235">
        <v>1.5679999999999999E-5</v>
      </c>
      <c r="E5235">
        <v>0</v>
      </c>
    </row>
    <row r="5236" spans="1:5" x14ac:dyDescent="0.25">
      <c r="A5236" s="21">
        <v>5258</v>
      </c>
      <c r="B5236" t="s">
        <v>8736</v>
      </c>
      <c r="C5236" t="s">
        <v>8737</v>
      </c>
      <c r="D5236">
        <v>0.82016599999999995</v>
      </c>
      <c r="E5236">
        <v>-0.1</v>
      </c>
    </row>
    <row r="5237" spans="1:5" x14ac:dyDescent="0.25">
      <c r="A5237" s="21">
        <v>5259</v>
      </c>
      <c r="B5237" t="s">
        <v>8738</v>
      </c>
      <c r="C5237" t="s">
        <v>8739</v>
      </c>
      <c r="D5237">
        <v>0.99516099999999996</v>
      </c>
      <c r="E5237">
        <v>0</v>
      </c>
    </row>
    <row r="5238" spans="1:5" x14ac:dyDescent="0.25">
      <c r="A5238" s="21">
        <v>5260</v>
      </c>
      <c r="B5238" t="s">
        <v>8740</v>
      </c>
      <c r="C5238" t="s">
        <v>8741</v>
      </c>
      <c r="D5238">
        <v>1.47</v>
      </c>
      <c r="E5238">
        <v>0</v>
      </c>
    </row>
    <row r="5239" spans="1:5" x14ac:dyDescent="0.25">
      <c r="A5239" s="21">
        <v>5261</v>
      </c>
      <c r="B5239" t="s">
        <v>8742</v>
      </c>
      <c r="C5239" t="s">
        <v>8743</v>
      </c>
      <c r="D5239">
        <v>0.86549200000000004</v>
      </c>
      <c r="E5239">
        <v>-1</v>
      </c>
    </row>
    <row r="5240" spans="1:5" x14ac:dyDescent="0.25">
      <c r="A5240" s="21">
        <v>5262</v>
      </c>
      <c r="B5240" t="s">
        <v>8744</v>
      </c>
      <c r="C5240" t="s">
        <v>8745</v>
      </c>
      <c r="D5240">
        <v>2.489922E-2</v>
      </c>
      <c r="E5240">
        <v>-8.4</v>
      </c>
    </row>
    <row r="5241" spans="1:5" x14ac:dyDescent="0.25">
      <c r="A5241" s="21">
        <v>5263</v>
      </c>
      <c r="B5241" t="s">
        <v>8746</v>
      </c>
      <c r="C5241" t="s">
        <v>8747</v>
      </c>
      <c r="D5241">
        <v>4.7748000000000002E-4</v>
      </c>
      <c r="E5241">
        <v>0</v>
      </c>
    </row>
    <row r="5242" spans="1:5" x14ac:dyDescent="0.25">
      <c r="A5242" s="21">
        <v>5264</v>
      </c>
      <c r="B5242" t="s">
        <v>8748</v>
      </c>
      <c r="C5242" t="s">
        <v>1234</v>
      </c>
      <c r="D5242">
        <v>4.1095100000000002E-3</v>
      </c>
      <c r="E5242">
        <v>0</v>
      </c>
    </row>
    <row r="5243" spans="1:5" x14ac:dyDescent="0.25">
      <c r="A5243" s="21">
        <v>5265</v>
      </c>
      <c r="B5243" t="s">
        <v>8749</v>
      </c>
      <c r="C5243" t="s">
        <v>8750</v>
      </c>
      <c r="D5243">
        <v>2.2830409999999999E-2</v>
      </c>
      <c r="E5243">
        <v>0</v>
      </c>
    </row>
    <row r="5244" spans="1:5" x14ac:dyDescent="0.25">
      <c r="A5244" s="21">
        <v>5266</v>
      </c>
      <c r="B5244" t="s">
        <v>8751</v>
      </c>
      <c r="C5244" t="s">
        <v>8752</v>
      </c>
      <c r="D5244">
        <v>0.15093500000000001</v>
      </c>
      <c r="E5244">
        <v>0</v>
      </c>
    </row>
    <row r="5245" spans="1:5" x14ac:dyDescent="0.25">
      <c r="A5245" s="21">
        <v>5267</v>
      </c>
      <c r="B5245" t="s">
        <v>8753</v>
      </c>
      <c r="C5245" t="s">
        <v>6692</v>
      </c>
      <c r="D5245">
        <v>1.3115760000000001E-2</v>
      </c>
      <c r="E5245">
        <v>-3.1</v>
      </c>
    </row>
    <row r="5246" spans="1:5" x14ac:dyDescent="0.25">
      <c r="A5246" s="21">
        <v>5268</v>
      </c>
      <c r="B5246" t="s">
        <v>8754</v>
      </c>
      <c r="C5246" t="s">
        <v>5584</v>
      </c>
      <c r="D5246">
        <v>3.4189000000000002E-4</v>
      </c>
      <c r="E5246">
        <v>-1.5</v>
      </c>
    </row>
    <row r="5247" spans="1:5" x14ac:dyDescent="0.25">
      <c r="A5247" s="21">
        <v>5269</v>
      </c>
      <c r="B5247" t="s">
        <v>8755</v>
      </c>
      <c r="C5247" t="s">
        <v>5584</v>
      </c>
      <c r="D5247">
        <v>6.6107600000000002E-3</v>
      </c>
      <c r="E5247">
        <v>0.2</v>
      </c>
    </row>
    <row r="5248" spans="1:5" x14ac:dyDescent="0.25">
      <c r="A5248" s="21">
        <v>5270</v>
      </c>
      <c r="B5248" t="s">
        <v>8756</v>
      </c>
      <c r="C5248" t="s">
        <v>8757</v>
      </c>
      <c r="D5248">
        <v>9.1710000000000001E-5</v>
      </c>
      <c r="E5248">
        <v>-12.1</v>
      </c>
    </row>
    <row r="5249" spans="1:5" x14ac:dyDescent="0.25">
      <c r="A5249" s="21">
        <v>5271</v>
      </c>
      <c r="B5249" t="s">
        <v>8758</v>
      </c>
      <c r="C5249" t="s">
        <v>7033</v>
      </c>
      <c r="D5249">
        <v>3.2530000000000002E-5</v>
      </c>
      <c r="E5249">
        <v>0</v>
      </c>
    </row>
    <row r="5250" spans="1:5" x14ac:dyDescent="0.25">
      <c r="A5250" s="21">
        <v>5272</v>
      </c>
      <c r="B5250" t="s">
        <v>8759</v>
      </c>
      <c r="C5250" t="s">
        <v>8760</v>
      </c>
      <c r="D5250">
        <v>2.6777000000000002E-4</v>
      </c>
      <c r="E5250">
        <v>0</v>
      </c>
    </row>
    <row r="5251" spans="1:5" x14ac:dyDescent="0.25">
      <c r="A5251" s="21">
        <v>5273</v>
      </c>
      <c r="B5251" t="s">
        <v>8761</v>
      </c>
      <c r="C5251" t="s">
        <v>8762</v>
      </c>
      <c r="D5251">
        <v>4.5276000000000002E-4</v>
      </c>
      <c r="E5251">
        <v>3.6</v>
      </c>
    </row>
    <row r="5252" spans="1:5" x14ac:dyDescent="0.25">
      <c r="A5252" s="21">
        <v>5274</v>
      </c>
      <c r="B5252" t="s">
        <v>8763</v>
      </c>
      <c r="C5252" t="s">
        <v>8764</v>
      </c>
      <c r="D5252">
        <v>3.5999999999999999E-7</v>
      </c>
      <c r="E5252">
        <v>3.4</v>
      </c>
    </row>
    <row r="5253" spans="1:5" x14ac:dyDescent="0.25">
      <c r="A5253" s="21">
        <v>5275</v>
      </c>
      <c r="B5253" t="s">
        <v>8765</v>
      </c>
      <c r="C5253" t="s">
        <v>8766</v>
      </c>
      <c r="D5253">
        <v>3.6989999999999999E-4</v>
      </c>
      <c r="E5253">
        <v>0</v>
      </c>
    </row>
    <row r="5254" spans="1:5" x14ac:dyDescent="0.25">
      <c r="A5254" s="21">
        <v>5276</v>
      </c>
      <c r="B5254" t="s">
        <v>8767</v>
      </c>
      <c r="C5254" t="s">
        <v>8768</v>
      </c>
      <c r="D5254">
        <v>2.5100000000000001E-6</v>
      </c>
      <c r="E5254">
        <v>0.6</v>
      </c>
    </row>
    <row r="5255" spans="1:5" x14ac:dyDescent="0.25">
      <c r="A5255" s="21">
        <v>5277</v>
      </c>
      <c r="B5255" t="s">
        <v>8769</v>
      </c>
      <c r="C5255" t="s">
        <v>8770</v>
      </c>
      <c r="D5255">
        <v>5.8659999999999997E-5</v>
      </c>
      <c r="E5255">
        <v>14.4</v>
      </c>
    </row>
    <row r="5256" spans="1:5" x14ac:dyDescent="0.25">
      <c r="A5256" s="21">
        <v>5278</v>
      </c>
      <c r="B5256" t="s">
        <v>8771</v>
      </c>
      <c r="C5256" t="s">
        <v>2750</v>
      </c>
      <c r="D5256">
        <v>8.6019999999999998E-4</v>
      </c>
      <c r="E5256">
        <v>-9.4</v>
      </c>
    </row>
    <row r="5257" spans="1:5" x14ac:dyDescent="0.25">
      <c r="A5257" s="21">
        <v>5279</v>
      </c>
      <c r="B5257" t="s">
        <v>8772</v>
      </c>
      <c r="C5257" t="s">
        <v>8773</v>
      </c>
      <c r="D5257">
        <v>2.9999999999999997E-8</v>
      </c>
      <c r="E5257">
        <v>-39.200000000000003</v>
      </c>
    </row>
    <row r="5258" spans="1:5" x14ac:dyDescent="0.25">
      <c r="A5258" s="21">
        <v>5280</v>
      </c>
      <c r="B5258" t="s">
        <v>8774</v>
      </c>
      <c r="C5258" t="s">
        <v>7758</v>
      </c>
      <c r="D5258">
        <v>0.165552</v>
      </c>
      <c r="E5258">
        <v>0</v>
      </c>
    </row>
    <row r="5259" spans="1:5" x14ac:dyDescent="0.25">
      <c r="A5259" s="21">
        <v>5281</v>
      </c>
      <c r="B5259" t="s">
        <v>8775</v>
      </c>
      <c r="C5259" t="s">
        <v>4524</v>
      </c>
      <c r="D5259">
        <v>3.9027000000000002E-4</v>
      </c>
      <c r="E5259">
        <v>75.599999999999994</v>
      </c>
    </row>
    <row r="5260" spans="1:5" x14ac:dyDescent="0.25">
      <c r="A5260" s="21">
        <v>5282</v>
      </c>
      <c r="B5260" t="s">
        <v>8776</v>
      </c>
      <c r="C5260" t="s">
        <v>8777</v>
      </c>
      <c r="D5260">
        <v>8.2768000000000002E-4</v>
      </c>
      <c r="E5260">
        <v>-0.4</v>
      </c>
    </row>
    <row r="5261" spans="1:5" x14ac:dyDescent="0.25">
      <c r="A5261" s="21">
        <v>5283</v>
      </c>
      <c r="B5261" t="s">
        <v>8778</v>
      </c>
      <c r="C5261" t="s">
        <v>6865</v>
      </c>
      <c r="D5261">
        <v>2.597E-5</v>
      </c>
      <c r="E5261">
        <v>0</v>
      </c>
    </row>
    <row r="5262" spans="1:5" x14ac:dyDescent="0.25">
      <c r="A5262" s="21">
        <v>5284</v>
      </c>
      <c r="B5262" t="s">
        <v>8779</v>
      </c>
      <c r="C5262" t="s">
        <v>8780</v>
      </c>
      <c r="D5262">
        <v>1.403154E-2</v>
      </c>
      <c r="E5262">
        <v>17.600000000000001</v>
      </c>
    </row>
    <row r="5263" spans="1:5" x14ac:dyDescent="0.25">
      <c r="A5263" s="21">
        <v>5285</v>
      </c>
      <c r="B5263" t="s">
        <v>8781</v>
      </c>
      <c r="C5263" t="s">
        <v>8782</v>
      </c>
      <c r="D5263">
        <v>5.3414100000000004E-3</v>
      </c>
      <c r="E5263">
        <v>0</v>
      </c>
    </row>
    <row r="5264" spans="1:5" x14ac:dyDescent="0.25">
      <c r="A5264" s="21">
        <v>5286</v>
      </c>
      <c r="B5264" t="s">
        <v>8783</v>
      </c>
      <c r="C5264" t="s">
        <v>8784</v>
      </c>
      <c r="D5264">
        <v>1.2850000000000001E-5</v>
      </c>
      <c r="E5264">
        <v>0</v>
      </c>
    </row>
    <row r="5265" spans="1:5" x14ac:dyDescent="0.25">
      <c r="A5265" s="21">
        <v>5287</v>
      </c>
      <c r="B5265" t="s">
        <v>8785</v>
      </c>
      <c r="C5265" t="s">
        <v>8786</v>
      </c>
      <c r="D5265">
        <v>3.8600000000000003E-6</v>
      </c>
      <c r="E5265">
        <v>-0.3</v>
      </c>
    </row>
    <row r="5266" spans="1:5" x14ac:dyDescent="0.25">
      <c r="A5266" s="21">
        <v>5288</v>
      </c>
      <c r="B5266" t="s">
        <v>8787</v>
      </c>
      <c r="C5266" t="s">
        <v>8788</v>
      </c>
      <c r="D5266">
        <v>7.4572959999999994E-2</v>
      </c>
      <c r="E5266">
        <v>-1.1000000000000001</v>
      </c>
    </row>
    <row r="5267" spans="1:5" x14ac:dyDescent="0.25">
      <c r="A5267" s="21">
        <v>5289</v>
      </c>
      <c r="B5267" t="s">
        <v>8789</v>
      </c>
      <c r="C5267" t="s">
        <v>8790</v>
      </c>
      <c r="D5267">
        <v>8.5339300000000003E-3</v>
      </c>
      <c r="E5267">
        <v>11.3</v>
      </c>
    </row>
    <row r="5268" spans="1:5" x14ac:dyDescent="0.25">
      <c r="A5268" s="21">
        <v>5290</v>
      </c>
      <c r="B5268" t="s">
        <v>8791</v>
      </c>
      <c r="C5268" t="s">
        <v>8792</v>
      </c>
      <c r="D5268">
        <v>4.0018999999999997E-4</v>
      </c>
      <c r="E5268">
        <v>0</v>
      </c>
    </row>
    <row r="5269" spans="1:5" x14ac:dyDescent="0.25">
      <c r="A5269" s="21">
        <v>5291</v>
      </c>
      <c r="B5269" t="s">
        <v>8793</v>
      </c>
      <c r="C5269" t="s">
        <v>8794</v>
      </c>
      <c r="D5269">
        <v>2.5009999999999999E-5</v>
      </c>
      <c r="E5269">
        <v>-37.5</v>
      </c>
    </row>
    <row r="5270" spans="1:5" x14ac:dyDescent="0.25">
      <c r="A5270" s="21">
        <v>5292</v>
      </c>
      <c r="B5270" t="s">
        <v>8795</v>
      </c>
      <c r="C5270" t="s">
        <v>8064</v>
      </c>
      <c r="D5270">
        <v>1.8325170000000002E-2</v>
      </c>
      <c r="E5270">
        <v>1.3</v>
      </c>
    </row>
    <row r="5271" spans="1:5" x14ac:dyDescent="0.25">
      <c r="A5271" s="21">
        <v>5293</v>
      </c>
      <c r="B5271" t="s">
        <v>8796</v>
      </c>
      <c r="C5271" t="s">
        <v>8796</v>
      </c>
      <c r="D5271">
        <v>1.1108400000000001E-3</v>
      </c>
      <c r="E5271">
        <v>2.9</v>
      </c>
    </row>
    <row r="5272" spans="1:5" x14ac:dyDescent="0.25">
      <c r="A5272" s="21">
        <v>5294</v>
      </c>
      <c r="B5272" t="s">
        <v>6711</v>
      </c>
      <c r="C5272" t="s">
        <v>6711</v>
      </c>
      <c r="D5272">
        <v>9.2066609999999993E-2</v>
      </c>
      <c r="E5272">
        <v>-0.9</v>
      </c>
    </row>
    <row r="5273" spans="1:5" x14ac:dyDescent="0.25">
      <c r="A5273" s="21">
        <v>5295</v>
      </c>
      <c r="B5273" t="s">
        <v>8797</v>
      </c>
      <c r="C5273" t="s">
        <v>3241</v>
      </c>
      <c r="D5273">
        <v>1.1927E-4</v>
      </c>
      <c r="E5273">
        <v>0</v>
      </c>
    </row>
    <row r="5274" spans="1:5" x14ac:dyDescent="0.25">
      <c r="A5274" s="21">
        <v>5296</v>
      </c>
      <c r="B5274" t="s">
        <v>8798</v>
      </c>
      <c r="C5274" t="s">
        <v>8799</v>
      </c>
      <c r="D5274">
        <v>2.6900000000000001E-6</v>
      </c>
      <c r="E5274">
        <v>0</v>
      </c>
    </row>
    <row r="5275" spans="1:5" x14ac:dyDescent="0.25">
      <c r="A5275" s="21">
        <v>5297</v>
      </c>
      <c r="B5275" t="s">
        <v>8800</v>
      </c>
      <c r="C5275" t="s">
        <v>8801</v>
      </c>
      <c r="D5275">
        <v>6.3634700000000002E-2</v>
      </c>
      <c r="E5275">
        <v>-8.8000000000000007</v>
      </c>
    </row>
    <row r="5276" spans="1:5" x14ac:dyDescent="0.25">
      <c r="A5276" s="21">
        <v>5298</v>
      </c>
      <c r="B5276" t="s">
        <v>8802</v>
      </c>
      <c r="C5276" t="s">
        <v>8803</v>
      </c>
      <c r="D5276">
        <v>1.5319400000000001E-3</v>
      </c>
      <c r="E5276">
        <v>0</v>
      </c>
    </row>
    <row r="5277" spans="1:5" x14ac:dyDescent="0.25">
      <c r="A5277" s="21">
        <v>5299</v>
      </c>
      <c r="B5277" t="s">
        <v>8804</v>
      </c>
      <c r="C5277" t="s">
        <v>8805</v>
      </c>
      <c r="D5277">
        <v>1.0322E-4</v>
      </c>
      <c r="E5277">
        <v>0</v>
      </c>
    </row>
    <row r="5278" spans="1:5" x14ac:dyDescent="0.25">
      <c r="A5278" s="21">
        <v>5300</v>
      </c>
      <c r="B5278" t="s">
        <v>8806</v>
      </c>
      <c r="C5278" t="s">
        <v>8807</v>
      </c>
      <c r="D5278">
        <v>1.2250099999999999E-3</v>
      </c>
      <c r="E5278">
        <v>-2.2000000000000002</v>
      </c>
    </row>
    <row r="5279" spans="1:5" x14ac:dyDescent="0.25">
      <c r="A5279" s="21">
        <v>5301</v>
      </c>
      <c r="B5279" t="s">
        <v>8808</v>
      </c>
      <c r="C5279" t="s">
        <v>8809</v>
      </c>
      <c r="D5279">
        <v>1.764226E-2</v>
      </c>
      <c r="E5279">
        <v>-4</v>
      </c>
    </row>
    <row r="5280" spans="1:5" x14ac:dyDescent="0.25">
      <c r="A5280" s="21">
        <v>5302</v>
      </c>
      <c r="B5280" t="s">
        <v>8810</v>
      </c>
      <c r="C5280" t="s">
        <v>8811</v>
      </c>
      <c r="D5280">
        <v>7.3517000000000005E-4</v>
      </c>
      <c r="E5280">
        <v>12</v>
      </c>
    </row>
    <row r="5281" spans="1:5" x14ac:dyDescent="0.25">
      <c r="A5281" s="21">
        <v>5303</v>
      </c>
      <c r="B5281" t="s">
        <v>8812</v>
      </c>
      <c r="C5281" t="s">
        <v>8813</v>
      </c>
      <c r="D5281">
        <v>4.1829999999999998E-4</v>
      </c>
      <c r="E5281">
        <v>7.2</v>
      </c>
    </row>
    <row r="5282" spans="1:5" x14ac:dyDescent="0.25">
      <c r="A5282" s="21">
        <v>5304</v>
      </c>
      <c r="B5282" t="s">
        <v>8814</v>
      </c>
      <c r="C5282" t="s">
        <v>8815</v>
      </c>
      <c r="D5282">
        <v>0.58579199999999998</v>
      </c>
      <c r="E5282">
        <v>0</v>
      </c>
    </row>
    <row r="5283" spans="1:5" x14ac:dyDescent="0.25">
      <c r="A5283" s="21">
        <v>5305</v>
      </c>
      <c r="B5283" t="s">
        <v>8816</v>
      </c>
      <c r="C5283" t="s">
        <v>3292</v>
      </c>
      <c r="D5283">
        <v>5.3147999999999997E-4</v>
      </c>
      <c r="E5283">
        <v>0</v>
      </c>
    </row>
    <row r="5284" spans="1:5" x14ac:dyDescent="0.25">
      <c r="A5284" s="21">
        <v>5306</v>
      </c>
      <c r="B5284" t="s">
        <v>8817</v>
      </c>
      <c r="C5284" t="s">
        <v>5670</v>
      </c>
      <c r="D5284">
        <v>7.0383000000000002E-4</v>
      </c>
      <c r="E5284">
        <v>-0.1</v>
      </c>
    </row>
    <row r="5285" spans="1:5" x14ac:dyDescent="0.25">
      <c r="A5285" s="21">
        <v>5307</v>
      </c>
      <c r="B5285" t="s">
        <v>8818</v>
      </c>
      <c r="C5285" t="s">
        <v>4365</v>
      </c>
      <c r="D5285">
        <v>3.0234400000000001E-3</v>
      </c>
      <c r="E5285">
        <v>1.1000000000000001</v>
      </c>
    </row>
    <row r="5286" spans="1:5" x14ac:dyDescent="0.25">
      <c r="A5286" s="21">
        <v>5308</v>
      </c>
      <c r="B5286" t="s">
        <v>8819</v>
      </c>
      <c r="C5286" t="s">
        <v>8820</v>
      </c>
      <c r="D5286">
        <v>3.5236000000000002E-4</v>
      </c>
      <c r="E5286">
        <v>0</v>
      </c>
    </row>
    <row r="5287" spans="1:5" x14ac:dyDescent="0.25">
      <c r="A5287" s="21">
        <v>5309</v>
      </c>
      <c r="B5287" t="s">
        <v>8821</v>
      </c>
      <c r="C5287" t="s">
        <v>8822</v>
      </c>
      <c r="D5287">
        <v>1.2100000000000001E-6</v>
      </c>
      <c r="E5287">
        <v>-6.4</v>
      </c>
    </row>
    <row r="5288" spans="1:5" x14ac:dyDescent="0.25">
      <c r="A5288" s="21">
        <v>5310</v>
      </c>
      <c r="B5288" t="s">
        <v>8823</v>
      </c>
      <c r="C5288" t="s">
        <v>8824</v>
      </c>
      <c r="D5288">
        <v>3.3850000000000003E-5</v>
      </c>
      <c r="E5288">
        <v>0</v>
      </c>
    </row>
    <row r="5289" spans="1:5" x14ac:dyDescent="0.25">
      <c r="A5289" s="21">
        <v>5311</v>
      </c>
      <c r="B5289" t="s">
        <v>8825</v>
      </c>
      <c r="C5289" t="s">
        <v>8826</v>
      </c>
      <c r="D5289">
        <v>2017.89</v>
      </c>
      <c r="E5289">
        <v>1.8</v>
      </c>
    </row>
    <row r="5290" spans="1:5" x14ac:dyDescent="0.25">
      <c r="A5290" s="21">
        <v>5312</v>
      </c>
      <c r="B5290" t="s">
        <v>8827</v>
      </c>
      <c r="C5290" t="s">
        <v>2953</v>
      </c>
      <c r="D5290">
        <v>2.7341069999999999E-2</v>
      </c>
      <c r="E5290">
        <v>0</v>
      </c>
    </row>
    <row r="5291" spans="1:5" x14ac:dyDescent="0.25">
      <c r="A5291" s="21">
        <v>5313</v>
      </c>
      <c r="B5291" t="s">
        <v>8828</v>
      </c>
      <c r="C5291" t="s">
        <v>8829</v>
      </c>
      <c r="D5291">
        <v>7.8052999999999998E-4</v>
      </c>
      <c r="E5291">
        <v>2.2999999999999998</v>
      </c>
    </row>
    <row r="5292" spans="1:5" x14ac:dyDescent="0.25">
      <c r="A5292" s="21">
        <v>5314</v>
      </c>
      <c r="B5292" t="s">
        <v>8830</v>
      </c>
      <c r="C5292" t="s">
        <v>7427</v>
      </c>
      <c r="D5292">
        <v>1.374773E-2</v>
      </c>
      <c r="E5292">
        <v>1.9</v>
      </c>
    </row>
    <row r="5293" spans="1:5" x14ac:dyDescent="0.25">
      <c r="A5293" s="21">
        <v>5315</v>
      </c>
      <c r="B5293" t="s">
        <v>8831</v>
      </c>
      <c r="C5293" t="s">
        <v>8832</v>
      </c>
      <c r="D5293">
        <v>8.9597099999999992E-3</v>
      </c>
      <c r="E5293">
        <v>0</v>
      </c>
    </row>
    <row r="5294" spans="1:5" x14ac:dyDescent="0.25">
      <c r="A5294" s="21">
        <v>5316</v>
      </c>
      <c r="B5294" t="s">
        <v>8833</v>
      </c>
      <c r="C5294" t="s">
        <v>8834</v>
      </c>
      <c r="D5294">
        <v>4.07</v>
      </c>
      <c r="E5294">
        <v>-7.6</v>
      </c>
    </row>
    <row r="5295" spans="1:5" x14ac:dyDescent="0.25">
      <c r="A5295" s="21">
        <v>5317</v>
      </c>
      <c r="B5295" t="s">
        <v>8835</v>
      </c>
      <c r="C5295" t="s">
        <v>8836</v>
      </c>
      <c r="D5295">
        <v>2.9941000000000001E-4</v>
      </c>
      <c r="E5295">
        <v>0</v>
      </c>
    </row>
    <row r="5296" spans="1:5" x14ac:dyDescent="0.25">
      <c r="A5296" s="21">
        <v>5318</v>
      </c>
      <c r="B5296" t="s">
        <v>8837</v>
      </c>
      <c r="C5296" t="s">
        <v>8838</v>
      </c>
      <c r="D5296">
        <v>4.0562149999999998E-2</v>
      </c>
      <c r="E5296">
        <v>31.2</v>
      </c>
    </row>
    <row r="5297" spans="1:5" x14ac:dyDescent="0.25">
      <c r="A5297" s="21">
        <v>5319</v>
      </c>
      <c r="B5297" t="s">
        <v>8839</v>
      </c>
      <c r="C5297" t="s">
        <v>8840</v>
      </c>
      <c r="D5297">
        <v>1.4998E-4</v>
      </c>
      <c r="E5297">
        <v>0</v>
      </c>
    </row>
    <row r="5298" spans="1:5" x14ac:dyDescent="0.25">
      <c r="A5298" s="21">
        <v>5320</v>
      </c>
      <c r="B5298" t="s">
        <v>8841</v>
      </c>
      <c r="C5298" t="s">
        <v>8842</v>
      </c>
      <c r="D5298">
        <v>8.3058599999999996E-2</v>
      </c>
      <c r="E5298">
        <v>0</v>
      </c>
    </row>
    <row r="5299" spans="1:5" x14ac:dyDescent="0.25">
      <c r="A5299" s="21">
        <v>5321</v>
      </c>
      <c r="B5299" t="s">
        <v>8843</v>
      </c>
      <c r="C5299" t="s">
        <v>8844</v>
      </c>
      <c r="D5299">
        <v>1.8045E-4</v>
      </c>
      <c r="E5299">
        <v>0</v>
      </c>
    </row>
    <row r="5300" spans="1:5" x14ac:dyDescent="0.25">
      <c r="A5300" s="21">
        <v>5322</v>
      </c>
      <c r="B5300" t="s">
        <v>8845</v>
      </c>
      <c r="C5300" t="s">
        <v>8846</v>
      </c>
      <c r="D5300">
        <v>2.0514E-4</v>
      </c>
      <c r="E5300">
        <v>78.5</v>
      </c>
    </row>
    <row r="5301" spans="1:5" x14ac:dyDescent="0.25">
      <c r="A5301" s="21">
        <v>5323</v>
      </c>
      <c r="B5301" t="s">
        <v>8847</v>
      </c>
      <c r="C5301" t="s">
        <v>8848</v>
      </c>
      <c r="D5301">
        <v>1.84E-6</v>
      </c>
      <c r="E5301">
        <v>0</v>
      </c>
    </row>
    <row r="5302" spans="1:5" x14ac:dyDescent="0.25">
      <c r="A5302" s="21">
        <v>5324</v>
      </c>
      <c r="B5302" t="s">
        <v>8849</v>
      </c>
      <c r="C5302" t="s">
        <v>8849</v>
      </c>
      <c r="D5302">
        <v>6.5516699999999999E-3</v>
      </c>
      <c r="E5302">
        <v>0.4</v>
      </c>
    </row>
    <row r="5303" spans="1:5" x14ac:dyDescent="0.25">
      <c r="A5303" s="21">
        <v>5325</v>
      </c>
      <c r="B5303" t="s">
        <v>8850</v>
      </c>
      <c r="C5303" t="s">
        <v>8851</v>
      </c>
      <c r="D5303">
        <v>4.980068E-2</v>
      </c>
      <c r="E5303">
        <v>0</v>
      </c>
    </row>
    <row r="5304" spans="1:5" x14ac:dyDescent="0.25">
      <c r="A5304" s="21">
        <v>5326</v>
      </c>
      <c r="B5304" t="s">
        <v>8852</v>
      </c>
      <c r="C5304" t="s">
        <v>1820</v>
      </c>
      <c r="D5304">
        <v>9.0018400000000005E-3</v>
      </c>
      <c r="E5304">
        <v>6.2</v>
      </c>
    </row>
    <row r="5305" spans="1:5" x14ac:dyDescent="0.25">
      <c r="A5305" s="21">
        <v>5327</v>
      </c>
      <c r="B5305" t="s">
        <v>8853</v>
      </c>
      <c r="C5305" t="s">
        <v>3389</v>
      </c>
      <c r="D5305">
        <v>2.6380000000000002E-5</v>
      </c>
      <c r="E5305">
        <v>0</v>
      </c>
    </row>
    <row r="5306" spans="1:5" x14ac:dyDescent="0.25">
      <c r="A5306" s="21">
        <v>5328</v>
      </c>
      <c r="B5306" t="s">
        <v>8854</v>
      </c>
      <c r="C5306" t="s">
        <v>8854</v>
      </c>
      <c r="D5306">
        <v>6.917189E-2</v>
      </c>
      <c r="E5306">
        <v>-0.3</v>
      </c>
    </row>
    <row r="5307" spans="1:5" x14ac:dyDescent="0.25">
      <c r="A5307" s="21">
        <v>5329</v>
      </c>
      <c r="B5307" t="s">
        <v>8855</v>
      </c>
      <c r="C5307" t="s">
        <v>8856</v>
      </c>
      <c r="D5307">
        <v>9.9218000000000006E-4</v>
      </c>
      <c r="E5307">
        <v>51.6</v>
      </c>
    </row>
    <row r="5308" spans="1:5" x14ac:dyDescent="0.25">
      <c r="A5308" s="21">
        <v>5330</v>
      </c>
      <c r="B5308" t="s">
        <v>8857</v>
      </c>
      <c r="C5308" t="s">
        <v>8486</v>
      </c>
      <c r="D5308">
        <v>9.2694000000000001E-4</v>
      </c>
      <c r="E5308">
        <v>-6.4</v>
      </c>
    </row>
    <row r="5309" spans="1:5" x14ac:dyDescent="0.25">
      <c r="A5309" s="21">
        <v>5331</v>
      </c>
      <c r="B5309" t="s">
        <v>8858</v>
      </c>
      <c r="C5309" t="s">
        <v>8859</v>
      </c>
      <c r="D5309">
        <v>1.4756E-4</v>
      </c>
      <c r="E5309">
        <v>0</v>
      </c>
    </row>
    <row r="5310" spans="1:5" x14ac:dyDescent="0.25">
      <c r="A5310" s="21">
        <v>5332</v>
      </c>
      <c r="B5310" t="s">
        <v>8860</v>
      </c>
      <c r="C5310" t="s">
        <v>8861</v>
      </c>
      <c r="D5310">
        <v>5.8785E-4</v>
      </c>
      <c r="E5310">
        <v>1.3</v>
      </c>
    </row>
    <row r="5311" spans="1:5" x14ac:dyDescent="0.25">
      <c r="A5311" s="21">
        <v>5333</v>
      </c>
      <c r="B5311" t="s">
        <v>8862</v>
      </c>
      <c r="C5311" t="s">
        <v>8863</v>
      </c>
      <c r="D5311">
        <v>1.1590000000000001E-3</v>
      </c>
      <c r="E5311">
        <v>0</v>
      </c>
    </row>
    <row r="5312" spans="1:5" x14ac:dyDescent="0.25">
      <c r="A5312" s="21">
        <v>5334</v>
      </c>
      <c r="B5312" t="s">
        <v>8864</v>
      </c>
      <c r="C5312" t="s">
        <v>8865</v>
      </c>
      <c r="D5312">
        <v>2.9618E-4</v>
      </c>
      <c r="E5312">
        <v>0</v>
      </c>
    </row>
    <row r="5313" spans="1:5" x14ac:dyDescent="0.25">
      <c r="A5313" s="21">
        <v>5335</v>
      </c>
      <c r="B5313" t="s">
        <v>8866</v>
      </c>
      <c r="C5313" t="s">
        <v>2288</v>
      </c>
      <c r="D5313">
        <v>3.6469300000000001E-3</v>
      </c>
      <c r="E5313">
        <v>-2.8</v>
      </c>
    </row>
    <row r="5314" spans="1:5" x14ac:dyDescent="0.25">
      <c r="A5314" s="21">
        <v>5336</v>
      </c>
      <c r="B5314" t="s">
        <v>8867</v>
      </c>
      <c r="C5314" t="s">
        <v>8868</v>
      </c>
      <c r="D5314">
        <v>0.25992599999999999</v>
      </c>
      <c r="E5314">
        <v>6.5</v>
      </c>
    </row>
    <row r="5315" spans="1:5" x14ac:dyDescent="0.25">
      <c r="A5315" s="21">
        <v>5337</v>
      </c>
      <c r="B5315" t="s">
        <v>8869</v>
      </c>
      <c r="C5315" t="s">
        <v>8870</v>
      </c>
      <c r="D5315">
        <v>2.9459999999999999E-5</v>
      </c>
      <c r="E5315">
        <v>0.2</v>
      </c>
    </row>
    <row r="5316" spans="1:5" x14ac:dyDescent="0.25">
      <c r="A5316" s="21">
        <v>5338</v>
      </c>
      <c r="B5316" t="s">
        <v>8871</v>
      </c>
      <c r="C5316" t="s">
        <v>8872</v>
      </c>
      <c r="D5316">
        <v>3.0669809999999999E-2</v>
      </c>
      <c r="E5316">
        <v>17</v>
      </c>
    </row>
    <row r="5317" spans="1:5" x14ac:dyDescent="0.25">
      <c r="A5317" s="21">
        <v>5339</v>
      </c>
      <c r="B5317" t="s">
        <v>8873</v>
      </c>
      <c r="C5317" t="s">
        <v>8874</v>
      </c>
      <c r="D5317">
        <v>2.89</v>
      </c>
      <c r="E5317">
        <v>2.1</v>
      </c>
    </row>
    <row r="5318" spans="1:5" x14ac:dyDescent="0.25">
      <c r="A5318" s="21">
        <v>5340</v>
      </c>
      <c r="B5318" t="s">
        <v>8875</v>
      </c>
      <c r="C5318" t="s">
        <v>8876</v>
      </c>
      <c r="D5318">
        <v>9.9980000000000002E-5</v>
      </c>
      <c r="E5318">
        <v>0</v>
      </c>
    </row>
    <row r="5319" spans="1:5" x14ac:dyDescent="0.25">
      <c r="A5319" s="21">
        <v>5341</v>
      </c>
      <c r="B5319" t="s">
        <v>8877</v>
      </c>
      <c r="C5319" t="s">
        <v>8878</v>
      </c>
      <c r="D5319">
        <v>1.2011700000000001E-3</v>
      </c>
      <c r="E5319">
        <v>-31.8</v>
      </c>
    </row>
    <row r="5320" spans="1:5" x14ac:dyDescent="0.25">
      <c r="A5320" s="21">
        <v>5342</v>
      </c>
      <c r="B5320" t="s">
        <v>8879</v>
      </c>
      <c r="C5320" t="s">
        <v>8880</v>
      </c>
      <c r="D5320">
        <v>0.45492700000000003</v>
      </c>
      <c r="E5320">
        <v>0</v>
      </c>
    </row>
    <row r="5321" spans="1:5" x14ac:dyDescent="0.25">
      <c r="A5321" s="21">
        <v>5343</v>
      </c>
      <c r="B5321" t="s">
        <v>8881</v>
      </c>
      <c r="C5321" t="s">
        <v>8882</v>
      </c>
      <c r="D5321">
        <v>5.8697999999999997E-4</v>
      </c>
      <c r="E5321">
        <v>-50</v>
      </c>
    </row>
    <row r="5322" spans="1:5" x14ac:dyDescent="0.25">
      <c r="A5322" s="21">
        <v>5344</v>
      </c>
      <c r="B5322" t="s">
        <v>8883</v>
      </c>
      <c r="C5322" t="s">
        <v>8884</v>
      </c>
      <c r="D5322">
        <v>1.4086E-4</v>
      </c>
      <c r="E5322">
        <v>6.6</v>
      </c>
    </row>
    <row r="5323" spans="1:5" x14ac:dyDescent="0.25">
      <c r="A5323" s="21">
        <v>5345</v>
      </c>
      <c r="B5323" t="s">
        <v>8885</v>
      </c>
      <c r="C5323" t="s">
        <v>8886</v>
      </c>
      <c r="D5323">
        <v>3.2991979999999997E-2</v>
      </c>
      <c r="E5323">
        <v>5.7</v>
      </c>
    </row>
    <row r="5324" spans="1:5" x14ac:dyDescent="0.25">
      <c r="A5324" s="21">
        <v>5346</v>
      </c>
      <c r="B5324" t="s">
        <v>8887</v>
      </c>
      <c r="C5324" t="s">
        <v>8888</v>
      </c>
      <c r="D5324">
        <v>1.81486E-3</v>
      </c>
      <c r="E5324">
        <v>3.4</v>
      </c>
    </row>
    <row r="5325" spans="1:5" x14ac:dyDescent="0.25">
      <c r="A5325" s="21">
        <v>5347</v>
      </c>
      <c r="B5325" t="s">
        <v>8889</v>
      </c>
      <c r="C5325" t="s">
        <v>7077</v>
      </c>
      <c r="D5325">
        <v>3.96467E-3</v>
      </c>
      <c r="E5325">
        <v>-5</v>
      </c>
    </row>
    <row r="5326" spans="1:5" x14ac:dyDescent="0.25">
      <c r="A5326" s="21">
        <v>5348</v>
      </c>
      <c r="B5326" t="s">
        <v>8890</v>
      </c>
      <c r="C5326" t="s">
        <v>3253</v>
      </c>
      <c r="D5326">
        <v>4.2834999999999998E-4</v>
      </c>
      <c r="E5326">
        <v>0.1</v>
      </c>
    </row>
    <row r="5327" spans="1:5" x14ac:dyDescent="0.25">
      <c r="A5327" s="21">
        <v>5349</v>
      </c>
      <c r="B5327" t="s">
        <v>8891</v>
      </c>
      <c r="C5327" t="s">
        <v>8892</v>
      </c>
      <c r="D5327">
        <v>2.9638E-4</v>
      </c>
      <c r="E5327">
        <v>-1.7</v>
      </c>
    </row>
    <row r="5328" spans="1:5" x14ac:dyDescent="0.25">
      <c r="A5328" s="21">
        <v>5350</v>
      </c>
      <c r="B5328" t="s">
        <v>8893</v>
      </c>
      <c r="C5328" t="s">
        <v>8893</v>
      </c>
      <c r="D5328">
        <v>1.0033900000000001E-3</v>
      </c>
      <c r="E5328">
        <v>-1</v>
      </c>
    </row>
    <row r="5329" spans="1:5" x14ac:dyDescent="0.25">
      <c r="A5329" s="21">
        <v>5351</v>
      </c>
      <c r="B5329" t="s">
        <v>8894</v>
      </c>
      <c r="C5329" t="s">
        <v>8895</v>
      </c>
      <c r="D5329">
        <v>5.0305E-4</v>
      </c>
      <c r="E5329">
        <v>-19.399999999999999</v>
      </c>
    </row>
    <row r="5330" spans="1:5" x14ac:dyDescent="0.25">
      <c r="A5330" s="21">
        <v>5352</v>
      </c>
      <c r="B5330" t="s">
        <v>8896</v>
      </c>
      <c r="C5330" t="s">
        <v>8897</v>
      </c>
      <c r="D5330">
        <v>1.1699E-4</v>
      </c>
      <c r="E5330">
        <v>48.4</v>
      </c>
    </row>
    <row r="5331" spans="1:5" x14ac:dyDescent="0.25">
      <c r="A5331" s="21">
        <v>5353</v>
      </c>
      <c r="B5331" t="s">
        <v>8898</v>
      </c>
      <c r="C5331" t="s">
        <v>1522</v>
      </c>
      <c r="D5331">
        <v>1.488662E-2</v>
      </c>
      <c r="E5331">
        <v>23.5</v>
      </c>
    </row>
    <row r="5332" spans="1:5" x14ac:dyDescent="0.25">
      <c r="A5332" s="21">
        <v>5354</v>
      </c>
      <c r="B5332" t="s">
        <v>8899</v>
      </c>
      <c r="C5332" t="s">
        <v>4081</v>
      </c>
      <c r="D5332">
        <v>5.5565700000000003E-3</v>
      </c>
      <c r="E5332">
        <v>-1.2</v>
      </c>
    </row>
    <row r="5333" spans="1:5" x14ac:dyDescent="0.25">
      <c r="A5333" s="21">
        <v>5355</v>
      </c>
      <c r="B5333" t="s">
        <v>8900</v>
      </c>
      <c r="C5333" t="s">
        <v>8900</v>
      </c>
      <c r="D5333">
        <v>3.8760000000000002E-5</v>
      </c>
      <c r="E5333">
        <v>0</v>
      </c>
    </row>
    <row r="5334" spans="1:5" x14ac:dyDescent="0.25">
      <c r="A5334" s="21">
        <v>5356</v>
      </c>
      <c r="B5334" t="s">
        <v>8901</v>
      </c>
      <c r="C5334" t="s">
        <v>2139</v>
      </c>
      <c r="D5334">
        <v>3.3030000000000001E-5</v>
      </c>
      <c r="E5334">
        <v>57.4</v>
      </c>
    </row>
    <row r="5335" spans="1:5" x14ac:dyDescent="0.25">
      <c r="A5335" s="21">
        <v>5357</v>
      </c>
      <c r="B5335" t="s">
        <v>8902</v>
      </c>
      <c r="C5335" t="s">
        <v>954</v>
      </c>
      <c r="D5335">
        <v>1.02</v>
      </c>
      <c r="E5335">
        <v>1.6</v>
      </c>
    </row>
    <row r="5336" spans="1:5" x14ac:dyDescent="0.25">
      <c r="A5336" s="21">
        <v>5358</v>
      </c>
      <c r="B5336" t="s">
        <v>8903</v>
      </c>
      <c r="C5336" t="s">
        <v>8904</v>
      </c>
      <c r="D5336">
        <v>4.06004E-3</v>
      </c>
      <c r="E5336">
        <v>0</v>
      </c>
    </row>
    <row r="5337" spans="1:5" x14ac:dyDescent="0.25">
      <c r="A5337" s="21">
        <v>5359</v>
      </c>
      <c r="B5337" t="s">
        <v>8905</v>
      </c>
      <c r="C5337" t="s">
        <v>8906</v>
      </c>
      <c r="D5337">
        <v>5.3378699999999998E-3</v>
      </c>
      <c r="E5337">
        <v>0</v>
      </c>
    </row>
    <row r="5338" spans="1:5" x14ac:dyDescent="0.25">
      <c r="A5338" s="21">
        <v>5360</v>
      </c>
      <c r="B5338" t="s">
        <v>8907</v>
      </c>
      <c r="C5338" t="s">
        <v>6137</v>
      </c>
      <c r="D5338">
        <v>8.585E-5</v>
      </c>
      <c r="E5338">
        <v>0</v>
      </c>
    </row>
    <row r="5339" spans="1:5" x14ac:dyDescent="0.25">
      <c r="A5339" s="21">
        <v>5361</v>
      </c>
      <c r="B5339" t="s">
        <v>8908</v>
      </c>
      <c r="C5339" t="s">
        <v>18</v>
      </c>
      <c r="D5339">
        <v>8.2158999999999997E-4</v>
      </c>
      <c r="E5339">
        <v>-30.1</v>
      </c>
    </row>
    <row r="5340" spans="1:5" x14ac:dyDescent="0.25">
      <c r="A5340" s="21">
        <v>5363</v>
      </c>
      <c r="B5340" t="s">
        <v>8909</v>
      </c>
      <c r="C5340" t="s">
        <v>8910</v>
      </c>
      <c r="D5340">
        <v>7.1401600000000004E-3</v>
      </c>
      <c r="E5340">
        <v>0</v>
      </c>
    </row>
    <row r="5341" spans="1:5" x14ac:dyDescent="0.25">
      <c r="A5341" s="21">
        <v>5364</v>
      </c>
      <c r="B5341" t="s">
        <v>8911</v>
      </c>
      <c r="C5341" t="s">
        <v>8912</v>
      </c>
      <c r="D5341">
        <v>6.2899999999999997E-5</v>
      </c>
      <c r="E5341">
        <v>0</v>
      </c>
    </row>
    <row r="5342" spans="1:5" x14ac:dyDescent="0.25">
      <c r="A5342" s="21">
        <v>5365</v>
      </c>
      <c r="B5342" t="s">
        <v>8913</v>
      </c>
      <c r="C5342" t="s">
        <v>8913</v>
      </c>
      <c r="D5342">
        <v>4.5469E-4</v>
      </c>
      <c r="E5342">
        <v>4.5</v>
      </c>
    </row>
    <row r="5343" spans="1:5" x14ac:dyDescent="0.25">
      <c r="A5343" s="21">
        <v>5366</v>
      </c>
      <c r="B5343" t="s">
        <v>8914</v>
      </c>
      <c r="C5343" t="s">
        <v>8914</v>
      </c>
      <c r="D5343">
        <v>2.7793970000000001E-2</v>
      </c>
      <c r="E5343">
        <v>650.70000000000005</v>
      </c>
    </row>
    <row r="5344" spans="1:5" x14ac:dyDescent="0.25">
      <c r="A5344" s="21">
        <v>5367</v>
      </c>
      <c r="B5344" t="s">
        <v>8915</v>
      </c>
      <c r="C5344" t="s">
        <v>8916</v>
      </c>
      <c r="D5344">
        <v>1.50048E-3</v>
      </c>
      <c r="E5344">
        <v>-4.5999999999999996</v>
      </c>
    </row>
    <row r="5345" spans="1:5" x14ac:dyDescent="0.25">
      <c r="A5345" s="21">
        <v>5368</v>
      </c>
      <c r="B5345" t="s">
        <v>8917</v>
      </c>
      <c r="C5345" t="s">
        <v>8918</v>
      </c>
      <c r="D5345">
        <v>1.8122760000000002E-2</v>
      </c>
      <c r="E5345">
        <v>-5.7</v>
      </c>
    </row>
    <row r="5346" spans="1:5" x14ac:dyDescent="0.25">
      <c r="A5346" s="21">
        <v>5369</v>
      </c>
      <c r="B5346" t="s">
        <v>8919</v>
      </c>
      <c r="C5346" t="s">
        <v>5335</v>
      </c>
      <c r="D5346">
        <v>3.3110100000000001E-3</v>
      </c>
      <c r="E5346">
        <v>-9.3000000000000007</v>
      </c>
    </row>
    <row r="5347" spans="1:5" x14ac:dyDescent="0.25">
      <c r="A5347" s="21">
        <v>5370</v>
      </c>
      <c r="B5347" t="s">
        <v>8920</v>
      </c>
      <c r="C5347" t="s">
        <v>8921</v>
      </c>
      <c r="D5347">
        <v>7.5703279999999998E-2</v>
      </c>
      <c r="E5347">
        <v>-2.2000000000000002</v>
      </c>
    </row>
    <row r="5348" spans="1:5" x14ac:dyDescent="0.25">
      <c r="A5348" s="21">
        <v>5371</v>
      </c>
      <c r="B5348" t="s">
        <v>8922</v>
      </c>
      <c r="C5348" t="s">
        <v>8923</v>
      </c>
      <c r="D5348">
        <v>2.42</v>
      </c>
      <c r="E5348">
        <v>-7.1</v>
      </c>
    </row>
    <row r="5349" spans="1:5" x14ac:dyDescent="0.25">
      <c r="A5349" s="21">
        <v>5372</v>
      </c>
      <c r="B5349" t="s">
        <v>8924</v>
      </c>
      <c r="C5349" t="s">
        <v>8925</v>
      </c>
      <c r="D5349">
        <v>1.209885E-2</v>
      </c>
      <c r="E5349">
        <v>0</v>
      </c>
    </row>
    <row r="5350" spans="1:5" x14ac:dyDescent="0.25">
      <c r="A5350" s="21">
        <v>5373</v>
      </c>
      <c r="B5350" t="s">
        <v>8926</v>
      </c>
      <c r="C5350" t="s">
        <v>8927</v>
      </c>
      <c r="D5350">
        <v>6.2304980000000003E-2</v>
      </c>
      <c r="E5350">
        <v>-20.8</v>
      </c>
    </row>
    <row r="5351" spans="1:5" x14ac:dyDescent="0.25">
      <c r="A5351" s="21">
        <v>5374</v>
      </c>
      <c r="B5351" t="s">
        <v>8928</v>
      </c>
      <c r="C5351" t="s">
        <v>8929</v>
      </c>
      <c r="D5351">
        <v>1.97817E-3</v>
      </c>
      <c r="E5351">
        <v>25.7</v>
      </c>
    </row>
    <row r="5352" spans="1:5" x14ac:dyDescent="0.25">
      <c r="A5352" s="21">
        <v>5375</v>
      </c>
      <c r="B5352" t="s">
        <v>5905</v>
      </c>
      <c r="C5352" t="s">
        <v>5906</v>
      </c>
      <c r="D5352">
        <v>5.4798689999999997E-2</v>
      </c>
      <c r="E5352">
        <v>16.8</v>
      </c>
    </row>
    <row r="5353" spans="1:5" x14ac:dyDescent="0.25">
      <c r="A5353" s="21">
        <v>5376</v>
      </c>
      <c r="B5353" t="s">
        <v>5903</v>
      </c>
      <c r="C5353" t="s">
        <v>5904</v>
      </c>
      <c r="D5353">
        <v>3.53616E-3</v>
      </c>
      <c r="E5353">
        <v>201.2</v>
      </c>
    </row>
    <row r="5354" spans="1:5" x14ac:dyDescent="0.25">
      <c r="A5354" s="21">
        <v>5377</v>
      </c>
      <c r="B5354" t="s">
        <v>5895</v>
      </c>
      <c r="C5354" t="s">
        <v>5896</v>
      </c>
      <c r="D5354">
        <v>0.12684200000000001</v>
      </c>
      <c r="E5354">
        <v>0</v>
      </c>
    </row>
    <row r="5355" spans="1:5" x14ac:dyDescent="0.25">
      <c r="A5355" s="21">
        <v>5378</v>
      </c>
      <c r="B5355" t="s">
        <v>5891</v>
      </c>
      <c r="C5355" t="s">
        <v>5892</v>
      </c>
      <c r="D5355">
        <v>0.172239</v>
      </c>
      <c r="E5355">
        <v>-0.8</v>
      </c>
    </row>
    <row r="5356" spans="1:5" x14ac:dyDescent="0.25">
      <c r="A5356" s="21">
        <v>5379</v>
      </c>
      <c r="B5356" t="s">
        <v>5883</v>
      </c>
      <c r="C5356" t="s">
        <v>1163</v>
      </c>
      <c r="D5356">
        <v>4.3110420000000003E-2</v>
      </c>
      <c r="E5356">
        <v>3.9</v>
      </c>
    </row>
    <row r="5357" spans="1:5" x14ac:dyDescent="0.25">
      <c r="A5357" s="21">
        <v>5380</v>
      </c>
      <c r="B5357" t="s">
        <v>5832</v>
      </c>
      <c r="C5357" t="s">
        <v>5833</v>
      </c>
      <c r="D5357">
        <v>1.8956999999999999E-4</v>
      </c>
      <c r="E5357">
        <v>0</v>
      </c>
    </row>
    <row r="5358" spans="1:5" x14ac:dyDescent="0.25">
      <c r="A5358" s="21">
        <v>5381</v>
      </c>
      <c r="B5358" t="s">
        <v>5830</v>
      </c>
      <c r="C5358" t="s">
        <v>5831</v>
      </c>
      <c r="D5358">
        <v>4.5828309999999997E-2</v>
      </c>
      <c r="E5358">
        <v>-2.7</v>
      </c>
    </row>
    <row r="5359" spans="1:5" x14ac:dyDescent="0.25">
      <c r="A5359" s="21">
        <v>5382</v>
      </c>
      <c r="B5359" t="s">
        <v>5826</v>
      </c>
      <c r="C5359" t="s">
        <v>5827</v>
      </c>
      <c r="D5359">
        <v>3.5324999999999999E-4</v>
      </c>
      <c r="E5359">
        <v>0</v>
      </c>
    </row>
    <row r="5360" spans="1:5" x14ac:dyDescent="0.25">
      <c r="A5360" s="21">
        <v>5383</v>
      </c>
      <c r="B5360" t="s">
        <v>5822</v>
      </c>
      <c r="C5360" t="s">
        <v>5823</v>
      </c>
      <c r="D5360">
        <v>6.1950000000000001E-5</v>
      </c>
      <c r="E5360">
        <v>0</v>
      </c>
    </row>
    <row r="5361" spans="1:5" x14ac:dyDescent="0.25">
      <c r="A5361" s="21">
        <v>5384</v>
      </c>
      <c r="B5361" t="s">
        <v>5817</v>
      </c>
      <c r="C5361" t="s">
        <v>3787</v>
      </c>
      <c r="D5361">
        <v>0.17671000000000001</v>
      </c>
      <c r="E5361">
        <v>0</v>
      </c>
    </row>
    <row r="5362" spans="1:5" x14ac:dyDescent="0.25">
      <c r="A5362" s="21">
        <v>5385</v>
      </c>
      <c r="B5362" t="s">
        <v>5815</v>
      </c>
      <c r="C5362" t="s">
        <v>5816</v>
      </c>
      <c r="D5362">
        <v>9.9126270000000002E-2</v>
      </c>
      <c r="E5362">
        <v>0</v>
      </c>
    </row>
    <row r="5363" spans="1:5" x14ac:dyDescent="0.25">
      <c r="A5363" s="21">
        <v>5386</v>
      </c>
      <c r="B5363" t="s">
        <v>5809</v>
      </c>
      <c r="C5363" t="s">
        <v>5810</v>
      </c>
      <c r="D5363">
        <v>7.3922800000000002E-3</v>
      </c>
      <c r="E5363">
        <v>4.9000000000000004</v>
      </c>
    </row>
    <row r="5364" spans="1:5" x14ac:dyDescent="0.25">
      <c r="A5364" s="21">
        <v>5387</v>
      </c>
      <c r="B5364" t="s">
        <v>5808</v>
      </c>
      <c r="C5364" t="s">
        <v>1024</v>
      </c>
      <c r="D5364">
        <v>1.0839599999999999E-3</v>
      </c>
      <c r="E5364">
        <v>0</v>
      </c>
    </row>
    <row r="5365" spans="1:5" x14ac:dyDescent="0.25">
      <c r="A5365" s="21">
        <v>5388</v>
      </c>
      <c r="B5365" t="s">
        <v>5805</v>
      </c>
      <c r="C5365" t="s">
        <v>5806</v>
      </c>
      <c r="D5365">
        <v>7.7000000000000004E-7</v>
      </c>
      <c r="E5365">
        <v>220.9</v>
      </c>
    </row>
    <row r="5366" spans="1:5" x14ac:dyDescent="0.25">
      <c r="A5366" s="21">
        <v>5389</v>
      </c>
      <c r="B5366" t="s">
        <v>5803</v>
      </c>
      <c r="C5366" t="s">
        <v>5804</v>
      </c>
      <c r="D5366">
        <v>1.4999999999999999E-7</v>
      </c>
      <c r="E5366">
        <v>-54.1</v>
      </c>
    </row>
    <row r="5367" spans="1:5" x14ac:dyDescent="0.25">
      <c r="A5367" s="21">
        <v>5390</v>
      </c>
      <c r="B5367" t="s">
        <v>5802</v>
      </c>
      <c r="C5367" t="s">
        <v>2322</v>
      </c>
      <c r="D5367">
        <v>8.8289999999999997E-5</v>
      </c>
      <c r="E5367">
        <v>0</v>
      </c>
    </row>
    <row r="5368" spans="1:5" x14ac:dyDescent="0.25">
      <c r="A5368" s="21">
        <v>5391</v>
      </c>
      <c r="B5368" t="s">
        <v>5798</v>
      </c>
      <c r="C5368" t="s">
        <v>5799</v>
      </c>
      <c r="D5368">
        <v>2.3486489999999999E-2</v>
      </c>
      <c r="E5368">
        <v>11.5</v>
      </c>
    </row>
    <row r="5369" spans="1:5" x14ac:dyDescent="0.25">
      <c r="A5369" s="21">
        <v>5392</v>
      </c>
      <c r="B5369" t="s">
        <v>5685</v>
      </c>
      <c r="C5369" t="s">
        <v>8930</v>
      </c>
      <c r="D5369">
        <v>2.54703E-3</v>
      </c>
      <c r="E5369">
        <v>-1.2</v>
      </c>
    </row>
    <row r="5370" spans="1:5" x14ac:dyDescent="0.25">
      <c r="A5370" s="21">
        <v>5393</v>
      </c>
      <c r="B5370" t="s">
        <v>5682</v>
      </c>
      <c r="C5370" t="s">
        <v>5683</v>
      </c>
      <c r="D5370">
        <v>5.8734E-4</v>
      </c>
      <c r="E5370">
        <v>3.8</v>
      </c>
    </row>
    <row r="5371" spans="1:5" x14ac:dyDescent="0.25">
      <c r="A5371" s="21">
        <v>5394</v>
      </c>
      <c r="B5371" t="s">
        <v>5796</v>
      </c>
      <c r="C5371" t="s">
        <v>5797</v>
      </c>
      <c r="D5371">
        <v>1.6732529999999999E-2</v>
      </c>
      <c r="E5371">
        <v>-1.5</v>
      </c>
    </row>
    <row r="5372" spans="1:5" x14ac:dyDescent="0.25">
      <c r="A5372" s="21">
        <v>5395</v>
      </c>
      <c r="B5372" t="s">
        <v>5763</v>
      </c>
      <c r="C5372" t="s">
        <v>5763</v>
      </c>
      <c r="D5372">
        <v>1.5558249999999999E-2</v>
      </c>
      <c r="E5372">
        <v>4.0999999999999996</v>
      </c>
    </row>
    <row r="5373" spans="1:5" x14ac:dyDescent="0.25">
      <c r="A5373" s="21">
        <v>5396</v>
      </c>
      <c r="B5373" t="s">
        <v>5793</v>
      </c>
      <c r="C5373" t="s">
        <v>5794</v>
      </c>
      <c r="D5373">
        <v>1.77085E-3</v>
      </c>
      <c r="E5373">
        <v>0</v>
      </c>
    </row>
    <row r="5374" spans="1:5" x14ac:dyDescent="0.25">
      <c r="A5374" s="21">
        <v>5397</v>
      </c>
      <c r="B5374" t="s">
        <v>5791</v>
      </c>
      <c r="C5374" t="s">
        <v>5792</v>
      </c>
      <c r="D5374">
        <v>4.2019500000000003E-3</v>
      </c>
      <c r="E5374">
        <v>0.1</v>
      </c>
    </row>
    <row r="5375" spans="1:5" x14ac:dyDescent="0.25">
      <c r="A5375" s="21">
        <v>5398</v>
      </c>
      <c r="B5375" t="s">
        <v>5789</v>
      </c>
      <c r="C5375" t="s">
        <v>5790</v>
      </c>
      <c r="D5375">
        <v>4.0864999999999999E-4</v>
      </c>
      <c r="E5375">
        <v>0</v>
      </c>
    </row>
    <row r="5376" spans="1:5" x14ac:dyDescent="0.25">
      <c r="A5376" s="21">
        <v>5399</v>
      </c>
      <c r="B5376" t="s">
        <v>5785</v>
      </c>
      <c r="C5376" t="s">
        <v>5786</v>
      </c>
      <c r="D5376">
        <v>3.2916E-4</v>
      </c>
      <c r="E5376">
        <v>0</v>
      </c>
    </row>
    <row r="5377" spans="1:5" x14ac:dyDescent="0.25">
      <c r="A5377" s="21">
        <v>5400</v>
      </c>
      <c r="B5377" t="s">
        <v>5782</v>
      </c>
      <c r="C5377" t="s">
        <v>5783</v>
      </c>
      <c r="D5377">
        <v>3.25356E-3</v>
      </c>
      <c r="E5377">
        <v>15.5</v>
      </c>
    </row>
    <row r="5378" spans="1:5" x14ac:dyDescent="0.25">
      <c r="A5378" s="21">
        <v>5401</v>
      </c>
      <c r="B5378" t="s">
        <v>5780</v>
      </c>
      <c r="C5378" t="s">
        <v>5781</v>
      </c>
      <c r="D5378">
        <v>0.66081500000000004</v>
      </c>
      <c r="E5378">
        <v>-5.0999999999999996</v>
      </c>
    </row>
    <row r="5379" spans="1:5" x14ac:dyDescent="0.25">
      <c r="A5379" s="21">
        <v>5402</v>
      </c>
      <c r="B5379" t="s">
        <v>5776</v>
      </c>
      <c r="C5379" t="s">
        <v>5777</v>
      </c>
      <c r="D5379">
        <v>4.9999999999999998E-8</v>
      </c>
      <c r="E5379">
        <v>0</v>
      </c>
    </row>
    <row r="5380" spans="1:5" x14ac:dyDescent="0.25">
      <c r="A5380" s="21">
        <v>5403</v>
      </c>
      <c r="B5380" t="s">
        <v>5774</v>
      </c>
      <c r="C5380" t="s">
        <v>5775</v>
      </c>
      <c r="D5380">
        <v>1.0145E-4</v>
      </c>
      <c r="E5380">
        <v>0</v>
      </c>
    </row>
    <row r="5381" spans="1:5" x14ac:dyDescent="0.25">
      <c r="A5381" s="21">
        <v>5404</v>
      </c>
      <c r="B5381" t="s">
        <v>5772</v>
      </c>
      <c r="C5381" t="s">
        <v>5773</v>
      </c>
      <c r="D5381">
        <v>3.6903000000000001E-4</v>
      </c>
      <c r="E5381">
        <v>0</v>
      </c>
    </row>
    <row r="5382" spans="1:5" x14ac:dyDescent="0.25">
      <c r="A5382" s="21">
        <v>5405</v>
      </c>
      <c r="B5382" t="s">
        <v>5768</v>
      </c>
      <c r="C5382" t="s">
        <v>5769</v>
      </c>
      <c r="D5382">
        <v>8.2445000000000001E-4</v>
      </c>
      <c r="E5382">
        <v>-8.1999999999999993</v>
      </c>
    </row>
    <row r="5383" spans="1:5" x14ac:dyDescent="0.25">
      <c r="A5383" s="21">
        <v>5406</v>
      </c>
      <c r="B5383" t="s">
        <v>5766</v>
      </c>
      <c r="C5383" t="s">
        <v>5767</v>
      </c>
      <c r="D5383">
        <v>7.7670580000000003E-2</v>
      </c>
      <c r="E5383">
        <v>-1.6</v>
      </c>
    </row>
    <row r="5384" spans="1:5" x14ac:dyDescent="0.25">
      <c r="A5384" s="21">
        <v>5407</v>
      </c>
      <c r="B5384" t="s">
        <v>5762</v>
      </c>
      <c r="C5384" t="s">
        <v>5763</v>
      </c>
      <c r="D5384">
        <v>1.3359299999999999E-3</v>
      </c>
      <c r="E5384">
        <v>-11.3</v>
      </c>
    </row>
    <row r="5385" spans="1:5" x14ac:dyDescent="0.25">
      <c r="A5385" s="21">
        <v>5408</v>
      </c>
      <c r="B5385" t="s">
        <v>5760</v>
      </c>
      <c r="C5385" t="s">
        <v>5761</v>
      </c>
      <c r="D5385">
        <v>1.1998899999999999E-3</v>
      </c>
      <c r="E5385">
        <v>0.1</v>
      </c>
    </row>
    <row r="5386" spans="1:5" x14ac:dyDescent="0.25">
      <c r="A5386" s="21">
        <v>5409</v>
      </c>
      <c r="B5386" t="s">
        <v>5758</v>
      </c>
      <c r="C5386" t="s">
        <v>5759</v>
      </c>
      <c r="D5386">
        <v>8.9853999999999997E-4</v>
      </c>
      <c r="E5386">
        <v>0</v>
      </c>
    </row>
    <row r="5387" spans="1:5" x14ac:dyDescent="0.25">
      <c r="A5387" s="21">
        <v>5410</v>
      </c>
      <c r="B5387" t="s">
        <v>5843</v>
      </c>
      <c r="C5387" t="s">
        <v>5755</v>
      </c>
      <c r="D5387">
        <v>5.0170000000000002E-5</v>
      </c>
      <c r="E5387">
        <v>0</v>
      </c>
    </row>
    <row r="5388" spans="1:5" x14ac:dyDescent="0.25">
      <c r="A5388" s="21">
        <v>5411</v>
      </c>
      <c r="B5388" t="s">
        <v>5752</v>
      </c>
      <c r="C5388" t="s">
        <v>5753</v>
      </c>
      <c r="D5388">
        <v>1.7121520000000001E-2</v>
      </c>
      <c r="E5388">
        <v>-6.7</v>
      </c>
    </row>
    <row r="5389" spans="1:5" x14ac:dyDescent="0.25">
      <c r="A5389" s="21">
        <v>5412</v>
      </c>
      <c r="B5389" t="s">
        <v>5748</v>
      </c>
      <c r="C5389" t="s">
        <v>5749</v>
      </c>
      <c r="D5389">
        <v>7.0019999999999997E-5</v>
      </c>
      <c r="E5389">
        <v>0</v>
      </c>
    </row>
    <row r="5390" spans="1:5" x14ac:dyDescent="0.25">
      <c r="A5390" s="21">
        <v>5413</v>
      </c>
      <c r="B5390" t="s">
        <v>5746</v>
      </c>
      <c r="C5390" t="s">
        <v>5747</v>
      </c>
      <c r="D5390">
        <v>1.7688599999999999E-3</v>
      </c>
      <c r="E5390">
        <v>50.9</v>
      </c>
    </row>
    <row r="5391" spans="1:5" x14ac:dyDescent="0.25">
      <c r="A5391" s="21">
        <v>5414</v>
      </c>
      <c r="B5391" t="s">
        <v>5742</v>
      </c>
      <c r="C5391" t="s">
        <v>5743</v>
      </c>
      <c r="D5391">
        <v>9.3346419999999999E-2</v>
      </c>
      <c r="E5391">
        <v>0</v>
      </c>
    </row>
    <row r="5392" spans="1:5" x14ac:dyDescent="0.25">
      <c r="A5392" s="21">
        <v>5415</v>
      </c>
      <c r="B5392" t="s">
        <v>5741</v>
      </c>
      <c r="C5392" t="s">
        <v>4221</v>
      </c>
      <c r="D5392">
        <v>4.9034080000000001E-2</v>
      </c>
      <c r="E5392">
        <v>-5.7</v>
      </c>
    </row>
    <row r="5393" spans="1:5" x14ac:dyDescent="0.25">
      <c r="A5393" s="21">
        <v>5416</v>
      </c>
      <c r="B5393" t="s">
        <v>5739</v>
      </c>
      <c r="C5393" t="s">
        <v>5740</v>
      </c>
      <c r="D5393">
        <v>5.8071000000000002E-4</v>
      </c>
      <c r="E5393">
        <v>0</v>
      </c>
    </row>
    <row r="5394" spans="1:5" x14ac:dyDescent="0.25">
      <c r="A5394" s="21">
        <v>5417</v>
      </c>
      <c r="B5394" t="s">
        <v>5737</v>
      </c>
      <c r="C5394" t="s">
        <v>5738</v>
      </c>
      <c r="D5394">
        <v>5.6833999999999997E-4</v>
      </c>
      <c r="E5394">
        <v>0</v>
      </c>
    </row>
    <row r="5395" spans="1:5" x14ac:dyDescent="0.25">
      <c r="A5395" s="21">
        <v>5418</v>
      </c>
      <c r="B5395" t="s">
        <v>5735</v>
      </c>
      <c r="C5395" t="s">
        <v>5736</v>
      </c>
      <c r="D5395">
        <v>7.0826099999999996E-3</v>
      </c>
      <c r="E5395">
        <v>-8.8000000000000007</v>
      </c>
    </row>
    <row r="5396" spans="1:5" x14ac:dyDescent="0.25">
      <c r="A5396" s="21">
        <v>5419</v>
      </c>
      <c r="B5396" t="s">
        <v>5733</v>
      </c>
      <c r="C5396" t="s">
        <v>5734</v>
      </c>
      <c r="D5396">
        <v>6.8999999999999997E-5</v>
      </c>
      <c r="E5396">
        <v>0</v>
      </c>
    </row>
    <row r="5397" spans="1:5" x14ac:dyDescent="0.25">
      <c r="A5397" s="21">
        <v>5420</v>
      </c>
      <c r="B5397" t="s">
        <v>5731</v>
      </c>
      <c r="C5397" t="s">
        <v>5732</v>
      </c>
      <c r="D5397">
        <v>1.8011800000000001E-3</v>
      </c>
      <c r="E5397">
        <v>0</v>
      </c>
    </row>
    <row r="5398" spans="1:5" x14ac:dyDescent="0.25">
      <c r="A5398" s="21">
        <v>5421</v>
      </c>
      <c r="B5398" t="s">
        <v>5729</v>
      </c>
      <c r="C5398" t="s">
        <v>5730</v>
      </c>
      <c r="D5398">
        <v>1.501E-5</v>
      </c>
      <c r="E5398">
        <v>15.5</v>
      </c>
    </row>
    <row r="5399" spans="1:5" x14ac:dyDescent="0.25">
      <c r="A5399" s="21">
        <v>5422</v>
      </c>
      <c r="B5399" t="s">
        <v>5727</v>
      </c>
      <c r="C5399" t="s">
        <v>5728</v>
      </c>
      <c r="D5399">
        <v>6.4221000000000005E-4</v>
      </c>
      <c r="E5399">
        <v>0</v>
      </c>
    </row>
    <row r="5400" spans="1:5" x14ac:dyDescent="0.25">
      <c r="A5400" s="21">
        <v>5423</v>
      </c>
      <c r="B5400" t="s">
        <v>5725</v>
      </c>
      <c r="C5400" t="s">
        <v>5726</v>
      </c>
      <c r="D5400">
        <v>1.481819E-2</v>
      </c>
      <c r="E5400">
        <v>31.6</v>
      </c>
    </row>
    <row r="5401" spans="1:5" x14ac:dyDescent="0.25">
      <c r="A5401" s="21">
        <v>5424</v>
      </c>
      <c r="B5401" t="s">
        <v>5724</v>
      </c>
      <c r="C5401" t="s">
        <v>5724</v>
      </c>
      <c r="D5401">
        <v>8.7314999999999995E-4</v>
      </c>
      <c r="E5401">
        <v>-11.8</v>
      </c>
    </row>
    <row r="5402" spans="1:5" x14ac:dyDescent="0.25">
      <c r="A5402" s="21">
        <v>5425</v>
      </c>
      <c r="B5402" t="s">
        <v>5414</v>
      </c>
      <c r="C5402" t="s">
        <v>5414</v>
      </c>
      <c r="D5402">
        <v>3.8809999999999999E-3</v>
      </c>
      <c r="E5402">
        <v>10.1</v>
      </c>
    </row>
    <row r="5403" spans="1:5" x14ac:dyDescent="0.25">
      <c r="A5403" s="21">
        <v>5426</v>
      </c>
      <c r="B5403" t="s">
        <v>5722</v>
      </c>
      <c r="C5403" t="s">
        <v>5723</v>
      </c>
      <c r="D5403">
        <v>8.5614300000000001E-3</v>
      </c>
      <c r="E5403">
        <v>-3.4</v>
      </c>
    </row>
    <row r="5404" spans="1:5" x14ac:dyDescent="0.25">
      <c r="A5404" s="21">
        <v>5427</v>
      </c>
      <c r="B5404" t="s">
        <v>5720</v>
      </c>
      <c r="C5404" t="s">
        <v>5721</v>
      </c>
      <c r="D5404">
        <v>0.94188000000000005</v>
      </c>
      <c r="E5404">
        <v>1.7</v>
      </c>
    </row>
    <row r="5405" spans="1:5" x14ac:dyDescent="0.25">
      <c r="A5405" s="21">
        <v>5428</v>
      </c>
      <c r="B5405" t="s">
        <v>5744</v>
      </c>
      <c r="C5405" t="s">
        <v>5745</v>
      </c>
      <c r="D5405">
        <v>4.8339750000000001E-2</v>
      </c>
      <c r="E5405">
        <v>-45.4</v>
      </c>
    </row>
    <row r="5406" spans="1:5" x14ac:dyDescent="0.25">
      <c r="A5406" s="21">
        <v>5429</v>
      </c>
      <c r="B5406" t="s">
        <v>5718</v>
      </c>
      <c r="C5406" t="s">
        <v>5719</v>
      </c>
      <c r="D5406">
        <v>5.3800000000000002E-6</v>
      </c>
      <c r="E5406">
        <v>0</v>
      </c>
    </row>
    <row r="5407" spans="1:5" x14ac:dyDescent="0.25">
      <c r="A5407" s="21">
        <v>5430</v>
      </c>
      <c r="B5407" t="s">
        <v>5716</v>
      </c>
      <c r="C5407" t="s">
        <v>8931</v>
      </c>
      <c r="D5407">
        <v>2.3604899999999998E-3</v>
      </c>
      <c r="E5407">
        <v>42.2</v>
      </c>
    </row>
    <row r="5408" spans="1:5" x14ac:dyDescent="0.25">
      <c r="A5408" s="21">
        <v>5431</v>
      </c>
      <c r="B5408" t="s">
        <v>5750</v>
      </c>
      <c r="C5408" t="s">
        <v>5751</v>
      </c>
      <c r="D5408">
        <v>3.09</v>
      </c>
      <c r="E5408">
        <v>2.1</v>
      </c>
    </row>
    <row r="5409" spans="1:5" x14ac:dyDescent="0.25">
      <c r="A5409" s="21">
        <v>5432</v>
      </c>
      <c r="B5409" t="s">
        <v>5715</v>
      </c>
      <c r="C5409" t="s">
        <v>5715</v>
      </c>
      <c r="D5409">
        <v>7.6851000000000003E-3</v>
      </c>
      <c r="E5409">
        <v>0</v>
      </c>
    </row>
    <row r="5410" spans="1:5" x14ac:dyDescent="0.25">
      <c r="A5410" s="21">
        <v>5433</v>
      </c>
      <c r="B5410" t="s">
        <v>5713</v>
      </c>
      <c r="C5410" t="s">
        <v>5714</v>
      </c>
      <c r="D5410">
        <v>1.46433E-3</v>
      </c>
      <c r="E5410">
        <v>4.5</v>
      </c>
    </row>
    <row r="5411" spans="1:5" x14ac:dyDescent="0.25">
      <c r="A5411" s="21">
        <v>5434</v>
      </c>
      <c r="B5411" t="s">
        <v>5711</v>
      </c>
      <c r="C5411" t="s">
        <v>5712</v>
      </c>
      <c r="D5411">
        <v>5.7390000000000002E-4</v>
      </c>
      <c r="E5411">
        <v>0</v>
      </c>
    </row>
    <row r="5412" spans="1:5" x14ac:dyDescent="0.25">
      <c r="A5412" s="21">
        <v>5435</v>
      </c>
      <c r="B5412" t="s">
        <v>5756</v>
      </c>
      <c r="C5412" t="s">
        <v>5757</v>
      </c>
      <c r="D5412">
        <v>7.0313399999999996E-3</v>
      </c>
      <c r="E5412">
        <v>0</v>
      </c>
    </row>
    <row r="5413" spans="1:5" x14ac:dyDescent="0.25">
      <c r="A5413" s="21">
        <v>5436</v>
      </c>
      <c r="B5413" t="s">
        <v>5710</v>
      </c>
      <c r="C5413" t="s">
        <v>1053</v>
      </c>
      <c r="D5413">
        <v>1.38</v>
      </c>
      <c r="E5413">
        <v>-0.8</v>
      </c>
    </row>
    <row r="5414" spans="1:5" x14ac:dyDescent="0.25">
      <c r="A5414" s="21">
        <v>5437</v>
      </c>
      <c r="B5414" t="s">
        <v>5708</v>
      </c>
      <c r="C5414" t="s">
        <v>5709</v>
      </c>
      <c r="D5414">
        <v>0.13264100000000001</v>
      </c>
      <c r="E5414">
        <v>0</v>
      </c>
    </row>
    <row r="5415" spans="1:5" x14ac:dyDescent="0.25">
      <c r="A5415" s="21">
        <v>5438</v>
      </c>
      <c r="B5415" t="s">
        <v>5706</v>
      </c>
      <c r="C5415" t="s">
        <v>5707</v>
      </c>
      <c r="D5415">
        <v>1.07391E-3</v>
      </c>
      <c r="E5415">
        <v>-1.2</v>
      </c>
    </row>
    <row r="5416" spans="1:5" x14ac:dyDescent="0.25">
      <c r="A5416" s="21">
        <v>5439</v>
      </c>
      <c r="B5416" t="s">
        <v>5764</v>
      </c>
      <c r="C5416" t="s">
        <v>5765</v>
      </c>
      <c r="D5416">
        <v>1.3050099999999999E-3</v>
      </c>
      <c r="E5416">
        <v>0</v>
      </c>
    </row>
    <row r="5417" spans="1:5" x14ac:dyDescent="0.25">
      <c r="A5417" s="21">
        <v>5440</v>
      </c>
      <c r="B5417" t="s">
        <v>5704</v>
      </c>
      <c r="C5417" t="s">
        <v>5705</v>
      </c>
      <c r="D5417">
        <v>3.0027500000000002E-3</v>
      </c>
      <c r="E5417">
        <v>0</v>
      </c>
    </row>
    <row r="5418" spans="1:5" x14ac:dyDescent="0.25">
      <c r="A5418" s="21">
        <v>5441</v>
      </c>
      <c r="B5418" t="s">
        <v>5702</v>
      </c>
      <c r="C5418" t="s">
        <v>5703</v>
      </c>
      <c r="D5418">
        <v>2.3595850000000002E-2</v>
      </c>
      <c r="E5418">
        <v>-7.2</v>
      </c>
    </row>
    <row r="5419" spans="1:5" x14ac:dyDescent="0.25">
      <c r="A5419" s="21">
        <v>5442</v>
      </c>
      <c r="B5419" t="s">
        <v>5700</v>
      </c>
      <c r="C5419" t="s">
        <v>5701</v>
      </c>
      <c r="D5419">
        <v>0.29292299999999999</v>
      </c>
      <c r="E5419">
        <v>1</v>
      </c>
    </row>
    <row r="5420" spans="1:5" x14ac:dyDescent="0.25">
      <c r="A5420" s="21">
        <v>5443</v>
      </c>
      <c r="B5420" t="s">
        <v>5770</v>
      </c>
      <c r="C5420" t="s">
        <v>5771</v>
      </c>
      <c r="D5420">
        <v>1.64051E-3</v>
      </c>
      <c r="E5420">
        <v>0</v>
      </c>
    </row>
    <row r="5421" spans="1:5" x14ac:dyDescent="0.25">
      <c r="A5421" s="21">
        <v>5444</v>
      </c>
      <c r="B5421" t="s">
        <v>5698</v>
      </c>
      <c r="C5421" t="s">
        <v>5699</v>
      </c>
      <c r="D5421">
        <v>2.55062E-3</v>
      </c>
      <c r="E5421">
        <v>0.1</v>
      </c>
    </row>
    <row r="5422" spans="1:5" x14ac:dyDescent="0.25">
      <c r="A5422" s="21">
        <v>5445</v>
      </c>
      <c r="B5422" t="s">
        <v>5696</v>
      </c>
      <c r="C5422" t="s">
        <v>5697</v>
      </c>
      <c r="D5422">
        <v>9.0029800000000007E-3</v>
      </c>
      <c r="E5422">
        <v>0</v>
      </c>
    </row>
    <row r="5423" spans="1:5" x14ac:dyDescent="0.25">
      <c r="A5423" s="21">
        <v>5446</v>
      </c>
      <c r="B5423" t="s">
        <v>5694</v>
      </c>
      <c r="C5423" t="s">
        <v>5695</v>
      </c>
      <c r="D5423">
        <v>1.1036799999999999E-3</v>
      </c>
      <c r="E5423">
        <v>1.1000000000000001</v>
      </c>
    </row>
    <row r="5424" spans="1:5" x14ac:dyDescent="0.25">
      <c r="A5424" s="21">
        <v>5447</v>
      </c>
      <c r="B5424" t="s">
        <v>5778</v>
      </c>
      <c r="C5424" t="s">
        <v>5779</v>
      </c>
      <c r="D5424">
        <v>22.32</v>
      </c>
      <c r="E5424">
        <v>-0.4</v>
      </c>
    </row>
    <row r="5425" spans="1:5" x14ac:dyDescent="0.25">
      <c r="A5425" s="21">
        <v>5448</v>
      </c>
      <c r="B5425" t="s">
        <v>5692</v>
      </c>
      <c r="C5425" t="s">
        <v>5693</v>
      </c>
      <c r="D5425">
        <v>1.023379E-2</v>
      </c>
      <c r="E5425">
        <v>0</v>
      </c>
    </row>
    <row r="5426" spans="1:5" x14ac:dyDescent="0.25">
      <c r="A5426" s="21">
        <v>5449</v>
      </c>
      <c r="B5426" t="s">
        <v>5690</v>
      </c>
      <c r="C5426" t="s">
        <v>5691</v>
      </c>
      <c r="D5426">
        <v>5.3846099999999997E-3</v>
      </c>
      <c r="E5426">
        <v>-66.099999999999994</v>
      </c>
    </row>
    <row r="5427" spans="1:5" x14ac:dyDescent="0.25">
      <c r="A5427" s="21">
        <v>5450</v>
      </c>
      <c r="B5427" t="s">
        <v>5689</v>
      </c>
      <c r="C5427" t="s">
        <v>797</v>
      </c>
      <c r="D5427">
        <v>1.117E-5</v>
      </c>
      <c r="E5427">
        <v>40.5</v>
      </c>
    </row>
    <row r="5428" spans="1:5" x14ac:dyDescent="0.25">
      <c r="A5428" s="21">
        <v>5451</v>
      </c>
      <c r="B5428" t="s">
        <v>5687</v>
      </c>
      <c r="C5428" t="s">
        <v>5688</v>
      </c>
      <c r="D5428">
        <v>2.79</v>
      </c>
      <c r="E5428">
        <v>-19.3</v>
      </c>
    </row>
    <row r="5429" spans="1:5" x14ac:dyDescent="0.25">
      <c r="A5429" s="21">
        <v>5452</v>
      </c>
      <c r="B5429" t="s">
        <v>5784</v>
      </c>
      <c r="C5429" t="s">
        <v>5784</v>
      </c>
      <c r="D5429">
        <v>2.0817410000000001E-2</v>
      </c>
      <c r="E5429">
        <v>0</v>
      </c>
    </row>
    <row r="5430" spans="1:5" x14ac:dyDescent="0.25">
      <c r="A5430" s="21">
        <v>5453</v>
      </c>
      <c r="B5430" t="s">
        <v>8932</v>
      </c>
      <c r="C5430" t="s">
        <v>5926</v>
      </c>
      <c r="D5430">
        <v>2.4713309999999999E-2</v>
      </c>
      <c r="E5430">
        <v>-33.200000000000003</v>
      </c>
    </row>
    <row r="5431" spans="1:5" x14ac:dyDescent="0.25">
      <c r="A5431" s="21">
        <v>5454</v>
      </c>
      <c r="B5431" t="s">
        <v>5787</v>
      </c>
      <c r="C5431" t="s">
        <v>5788</v>
      </c>
      <c r="D5431">
        <v>1.66</v>
      </c>
      <c r="E5431">
        <v>2.2000000000000002</v>
      </c>
    </row>
    <row r="5432" spans="1:5" x14ac:dyDescent="0.25">
      <c r="A5432" s="21">
        <v>5455</v>
      </c>
      <c r="B5432" t="s">
        <v>8933</v>
      </c>
      <c r="C5432" t="s">
        <v>8934</v>
      </c>
      <c r="D5432">
        <v>2.9661599999999998E-3</v>
      </c>
      <c r="E5432">
        <v>0</v>
      </c>
    </row>
    <row r="5433" spans="1:5" x14ac:dyDescent="0.25">
      <c r="A5433" s="21">
        <v>5456</v>
      </c>
      <c r="B5433" t="s">
        <v>8935</v>
      </c>
      <c r="C5433" t="s">
        <v>6188</v>
      </c>
      <c r="D5433">
        <v>2.6014010000000001E-2</v>
      </c>
      <c r="E5433">
        <v>-1.1000000000000001</v>
      </c>
    </row>
    <row r="5434" spans="1:5" x14ac:dyDescent="0.25">
      <c r="A5434" s="21">
        <v>5457</v>
      </c>
      <c r="B5434" t="s">
        <v>5795</v>
      </c>
      <c r="C5434" t="s">
        <v>5743</v>
      </c>
      <c r="D5434">
        <v>0.19239999999999999</v>
      </c>
      <c r="E5434">
        <v>23.6</v>
      </c>
    </row>
    <row r="5435" spans="1:5" x14ac:dyDescent="0.25">
      <c r="A5435" s="21">
        <v>5458</v>
      </c>
      <c r="B5435" t="s">
        <v>8936</v>
      </c>
      <c r="C5435" t="s">
        <v>8937</v>
      </c>
      <c r="D5435">
        <v>2.37726E-3</v>
      </c>
      <c r="E5435">
        <v>0</v>
      </c>
    </row>
    <row r="5436" spans="1:5" x14ac:dyDescent="0.25">
      <c r="A5436" s="21">
        <v>5459</v>
      </c>
      <c r="B5436" t="s">
        <v>8938</v>
      </c>
      <c r="C5436" t="s">
        <v>2167</v>
      </c>
      <c r="D5436">
        <v>6.4640000000000005E-5</v>
      </c>
      <c r="E5436">
        <v>25.2</v>
      </c>
    </row>
    <row r="5437" spans="1:5" x14ac:dyDescent="0.25">
      <c r="A5437" s="21">
        <v>5460</v>
      </c>
      <c r="B5437" t="s">
        <v>8939</v>
      </c>
      <c r="C5437" t="s">
        <v>8940</v>
      </c>
      <c r="D5437">
        <v>1.00004E-3</v>
      </c>
      <c r="E5437">
        <v>0</v>
      </c>
    </row>
    <row r="5438" spans="1:5" x14ac:dyDescent="0.25">
      <c r="A5438" s="21">
        <v>5461</v>
      </c>
      <c r="B5438" t="s">
        <v>8941</v>
      </c>
      <c r="C5438" t="s">
        <v>8942</v>
      </c>
      <c r="D5438">
        <v>2.9116999999999999E-4</v>
      </c>
      <c r="E5438">
        <v>9.1</v>
      </c>
    </row>
    <row r="5439" spans="1:5" x14ac:dyDescent="0.25">
      <c r="A5439" s="21">
        <v>5462</v>
      </c>
      <c r="B5439" t="s">
        <v>8943</v>
      </c>
      <c r="C5439" t="s">
        <v>8944</v>
      </c>
      <c r="D5439">
        <v>9.6180689999999999E-2</v>
      </c>
      <c r="E5439">
        <v>-1.2</v>
      </c>
    </row>
    <row r="5440" spans="1:5" x14ac:dyDescent="0.25">
      <c r="A5440" s="21">
        <v>5463</v>
      </c>
      <c r="B5440" t="s">
        <v>5800</v>
      </c>
      <c r="C5440" t="s">
        <v>5801</v>
      </c>
      <c r="D5440">
        <v>8.8640000000000005E-5</v>
      </c>
      <c r="E5440">
        <v>0</v>
      </c>
    </row>
    <row r="5441" spans="1:5" x14ac:dyDescent="0.25">
      <c r="A5441" s="21">
        <v>5464</v>
      </c>
      <c r="B5441" t="s">
        <v>8945</v>
      </c>
      <c r="C5441" t="s">
        <v>8796</v>
      </c>
      <c r="D5441">
        <v>1.04049E-3</v>
      </c>
      <c r="E5441">
        <v>-0.9</v>
      </c>
    </row>
    <row r="5442" spans="1:5" x14ac:dyDescent="0.25">
      <c r="A5442" s="21">
        <v>5465</v>
      </c>
      <c r="B5442" t="s">
        <v>5807</v>
      </c>
      <c r="C5442" t="s">
        <v>4675</v>
      </c>
      <c r="D5442">
        <v>1.18</v>
      </c>
      <c r="E5442">
        <v>0</v>
      </c>
    </row>
    <row r="5443" spans="1:5" x14ac:dyDescent="0.25">
      <c r="A5443" s="21">
        <v>5466</v>
      </c>
      <c r="B5443" t="s">
        <v>8946</v>
      </c>
      <c r="C5443" t="s">
        <v>7317</v>
      </c>
      <c r="D5443">
        <v>1.2897E-3</v>
      </c>
      <c r="E5443">
        <v>0</v>
      </c>
    </row>
    <row r="5444" spans="1:5" x14ac:dyDescent="0.25">
      <c r="A5444" s="21">
        <v>5467</v>
      </c>
      <c r="B5444" t="s">
        <v>8947</v>
      </c>
      <c r="C5444" t="s">
        <v>8948</v>
      </c>
      <c r="D5444">
        <v>1.8879719999999999E-2</v>
      </c>
      <c r="E5444">
        <v>2.2999999999999998</v>
      </c>
    </row>
    <row r="5445" spans="1:5" x14ac:dyDescent="0.25">
      <c r="A5445" s="21">
        <v>5468</v>
      </c>
      <c r="B5445" t="s">
        <v>8949</v>
      </c>
      <c r="C5445" t="s">
        <v>8949</v>
      </c>
      <c r="D5445">
        <v>1.3250899999999999E-2</v>
      </c>
      <c r="E5445">
        <v>-1.5</v>
      </c>
    </row>
    <row r="5446" spans="1:5" x14ac:dyDescent="0.25">
      <c r="A5446" s="21">
        <v>5469</v>
      </c>
      <c r="B5446" t="s">
        <v>8950</v>
      </c>
      <c r="C5446" t="s">
        <v>8950</v>
      </c>
      <c r="D5446">
        <v>4.1539999999999999E-5</v>
      </c>
      <c r="E5446">
        <v>0</v>
      </c>
    </row>
    <row r="5447" spans="1:5" x14ac:dyDescent="0.25">
      <c r="A5447" s="21">
        <v>5470</v>
      </c>
      <c r="B5447" t="s">
        <v>8951</v>
      </c>
      <c r="C5447" t="s">
        <v>8952</v>
      </c>
      <c r="D5447">
        <v>4.0599999999999996</v>
      </c>
      <c r="E5447">
        <v>-3.1</v>
      </c>
    </row>
    <row r="5448" spans="1:5" x14ac:dyDescent="0.25">
      <c r="A5448" s="21">
        <v>5471</v>
      </c>
      <c r="B5448" t="s">
        <v>8953</v>
      </c>
      <c r="C5448" t="s">
        <v>8954</v>
      </c>
      <c r="D5448">
        <v>8.76</v>
      </c>
      <c r="E5448">
        <v>0</v>
      </c>
    </row>
    <row r="5449" spans="1:5" x14ac:dyDescent="0.25">
      <c r="A5449" s="21">
        <v>5472</v>
      </c>
      <c r="B5449" t="s">
        <v>5820</v>
      </c>
      <c r="C5449" t="s">
        <v>5821</v>
      </c>
      <c r="D5449">
        <v>1.151595E-2</v>
      </c>
      <c r="E5449">
        <v>-1.2</v>
      </c>
    </row>
    <row r="5450" spans="1:5" x14ac:dyDescent="0.25">
      <c r="A5450" s="21">
        <v>5473</v>
      </c>
      <c r="B5450" t="s">
        <v>8955</v>
      </c>
      <c r="C5450" t="s">
        <v>8956</v>
      </c>
      <c r="D5450">
        <v>9.1202999999999998E-4</v>
      </c>
      <c r="E5450">
        <v>-76.900000000000006</v>
      </c>
    </row>
    <row r="5451" spans="1:5" x14ac:dyDescent="0.25">
      <c r="A5451" s="21">
        <v>5474</v>
      </c>
      <c r="B5451" t="s">
        <v>8957</v>
      </c>
      <c r="C5451" t="s">
        <v>8958</v>
      </c>
      <c r="D5451">
        <v>4.9230000000000001E-5</v>
      </c>
      <c r="E5451">
        <v>0</v>
      </c>
    </row>
    <row r="5452" spans="1:5" x14ac:dyDescent="0.25">
      <c r="A5452" s="21">
        <v>5475</v>
      </c>
      <c r="B5452" t="s">
        <v>8959</v>
      </c>
      <c r="C5452" t="s">
        <v>8960</v>
      </c>
      <c r="D5452">
        <v>0.31836999999999999</v>
      </c>
      <c r="E5452">
        <v>0.5</v>
      </c>
    </row>
    <row r="5453" spans="1:5" x14ac:dyDescent="0.25">
      <c r="A5453" s="21">
        <v>5476</v>
      </c>
      <c r="B5453" t="s">
        <v>5828</v>
      </c>
      <c r="C5453" t="s">
        <v>5829</v>
      </c>
      <c r="D5453">
        <v>0.57545900000000005</v>
      </c>
      <c r="E5453">
        <v>-13.7</v>
      </c>
    </row>
    <row r="5454" spans="1:5" x14ac:dyDescent="0.25">
      <c r="A5454" s="21">
        <v>5477</v>
      </c>
      <c r="B5454" t="s">
        <v>8961</v>
      </c>
      <c r="C5454" t="s">
        <v>8962</v>
      </c>
      <c r="D5454">
        <v>7.5073400000000004E-3</v>
      </c>
      <c r="E5454">
        <v>-4</v>
      </c>
    </row>
    <row r="5455" spans="1:5" x14ac:dyDescent="0.25">
      <c r="A5455" s="21">
        <v>5478</v>
      </c>
      <c r="B5455" t="s">
        <v>5834</v>
      </c>
      <c r="C5455" t="s">
        <v>8820</v>
      </c>
      <c r="D5455">
        <v>6.0106500000000002E-3</v>
      </c>
      <c r="E5455">
        <v>-6.6</v>
      </c>
    </row>
    <row r="5456" spans="1:5" x14ac:dyDescent="0.25">
      <c r="A5456" s="21">
        <v>5479</v>
      </c>
      <c r="B5456" t="s">
        <v>5836</v>
      </c>
      <c r="C5456" t="s">
        <v>5837</v>
      </c>
      <c r="D5456">
        <v>3.2407999999999997E-4</v>
      </c>
      <c r="E5456">
        <v>0</v>
      </c>
    </row>
    <row r="5457" spans="1:5" x14ac:dyDescent="0.25">
      <c r="A5457" s="21">
        <v>5480</v>
      </c>
      <c r="B5457" t="s">
        <v>8963</v>
      </c>
      <c r="C5457" t="s">
        <v>8964</v>
      </c>
      <c r="D5457">
        <v>5.4351499999999997E-3</v>
      </c>
      <c r="E5457">
        <v>658.9</v>
      </c>
    </row>
    <row r="5458" spans="1:5" x14ac:dyDescent="0.25">
      <c r="A5458" s="21">
        <v>5481</v>
      </c>
      <c r="B5458" t="s">
        <v>8965</v>
      </c>
      <c r="C5458" t="s">
        <v>8966</v>
      </c>
      <c r="D5458">
        <v>3.8964000000000002E-4</v>
      </c>
      <c r="E5458">
        <v>-21.4</v>
      </c>
    </row>
    <row r="5459" spans="1:5" x14ac:dyDescent="0.25">
      <c r="A5459" s="21">
        <v>5482</v>
      </c>
      <c r="B5459" t="s">
        <v>8967</v>
      </c>
      <c r="C5459" t="s">
        <v>8968</v>
      </c>
      <c r="D5459">
        <v>3.6749770000000001E-2</v>
      </c>
      <c r="E5459">
        <v>0.7</v>
      </c>
    </row>
    <row r="5460" spans="1:5" x14ac:dyDescent="0.25">
      <c r="A5460" s="21">
        <v>5483</v>
      </c>
      <c r="B5460" t="s">
        <v>5838</v>
      </c>
      <c r="C5460" t="s">
        <v>5838</v>
      </c>
      <c r="D5460">
        <v>3.1676400000000002E-3</v>
      </c>
      <c r="E5460">
        <v>0</v>
      </c>
    </row>
    <row r="5461" spans="1:5" x14ac:dyDescent="0.25">
      <c r="A5461" s="21">
        <v>5484</v>
      </c>
      <c r="B5461" t="s">
        <v>8969</v>
      </c>
      <c r="C5461" t="s">
        <v>4520</v>
      </c>
      <c r="D5461">
        <v>4.0159699999999998E-3</v>
      </c>
      <c r="E5461">
        <v>0.4</v>
      </c>
    </row>
    <row r="5462" spans="1:5" x14ac:dyDescent="0.25">
      <c r="A5462" s="21">
        <v>5485</v>
      </c>
      <c r="B5462" t="s">
        <v>8970</v>
      </c>
      <c r="C5462" t="s">
        <v>8971</v>
      </c>
      <c r="D5462">
        <v>5.0030390000000001E-2</v>
      </c>
      <c r="E5462">
        <v>0.1</v>
      </c>
    </row>
    <row r="5463" spans="1:5" x14ac:dyDescent="0.25">
      <c r="A5463" s="21">
        <v>5486</v>
      </c>
      <c r="B5463" t="s">
        <v>8972</v>
      </c>
      <c r="C5463" t="s">
        <v>8973</v>
      </c>
      <c r="D5463">
        <v>2.5089299999999999E-3</v>
      </c>
      <c r="E5463">
        <v>0</v>
      </c>
    </row>
    <row r="5464" spans="1:5" x14ac:dyDescent="0.25">
      <c r="A5464" s="21">
        <v>5488</v>
      </c>
      <c r="B5464" t="s">
        <v>8974</v>
      </c>
      <c r="C5464" t="s">
        <v>8975</v>
      </c>
      <c r="D5464">
        <v>1.2500000000000001E-6</v>
      </c>
      <c r="E5464">
        <v>-67.5</v>
      </c>
    </row>
    <row r="5465" spans="1:5" x14ac:dyDescent="0.25">
      <c r="A5465" s="21">
        <v>5489</v>
      </c>
      <c r="B5465" t="s">
        <v>8976</v>
      </c>
      <c r="C5465" t="s">
        <v>8976</v>
      </c>
      <c r="D5465">
        <v>6.5836370000000005E-2</v>
      </c>
      <c r="E5465">
        <v>0</v>
      </c>
    </row>
    <row r="5466" spans="1:5" x14ac:dyDescent="0.25">
      <c r="A5466" s="21">
        <v>5490</v>
      </c>
      <c r="B5466" t="s">
        <v>8977</v>
      </c>
      <c r="C5466" t="s">
        <v>5747</v>
      </c>
      <c r="D5466">
        <v>2.3920000000000001E-5</v>
      </c>
      <c r="E5466">
        <v>-4.8</v>
      </c>
    </row>
    <row r="5467" spans="1:5" x14ac:dyDescent="0.25">
      <c r="A5467" s="21">
        <v>5491</v>
      </c>
      <c r="B5467" t="s">
        <v>8978</v>
      </c>
      <c r="C5467" t="s">
        <v>8979</v>
      </c>
      <c r="D5467">
        <v>2.6771E-4</v>
      </c>
      <c r="E5467">
        <v>0</v>
      </c>
    </row>
    <row r="5468" spans="1:5" x14ac:dyDescent="0.25">
      <c r="A5468" s="21">
        <v>5492</v>
      </c>
      <c r="B5468" t="s">
        <v>8980</v>
      </c>
      <c r="C5468" t="s">
        <v>8981</v>
      </c>
      <c r="D5468">
        <v>0.26003999999999999</v>
      </c>
      <c r="E5468">
        <v>0.1</v>
      </c>
    </row>
    <row r="5469" spans="1:5" x14ac:dyDescent="0.25">
      <c r="A5469" s="21">
        <v>5493</v>
      </c>
      <c r="B5469" t="s">
        <v>5839</v>
      </c>
      <c r="C5469" t="s">
        <v>873</v>
      </c>
      <c r="D5469">
        <v>1.087895E-2</v>
      </c>
      <c r="E5469">
        <v>0.3</v>
      </c>
    </row>
    <row r="5470" spans="1:5" x14ac:dyDescent="0.25">
      <c r="A5470" s="21">
        <v>5494</v>
      </c>
      <c r="B5470" t="s">
        <v>8982</v>
      </c>
      <c r="C5470" t="s">
        <v>4398</v>
      </c>
      <c r="D5470">
        <v>0.31841399999999997</v>
      </c>
      <c r="E5470">
        <v>-1.8</v>
      </c>
    </row>
    <row r="5471" spans="1:5" x14ac:dyDescent="0.25">
      <c r="A5471" s="21">
        <v>5495</v>
      </c>
      <c r="B5471" t="s">
        <v>8983</v>
      </c>
      <c r="C5471" t="s">
        <v>8984</v>
      </c>
      <c r="D5471">
        <v>2.6820000000000001E-5</v>
      </c>
      <c r="E5471">
        <v>0</v>
      </c>
    </row>
    <row r="5472" spans="1:5" x14ac:dyDescent="0.25">
      <c r="A5472" s="21">
        <v>5496</v>
      </c>
      <c r="B5472" t="s">
        <v>8985</v>
      </c>
      <c r="C5472" t="s">
        <v>8986</v>
      </c>
      <c r="D5472">
        <v>9.4791100000000007E-3</v>
      </c>
      <c r="E5472">
        <v>0</v>
      </c>
    </row>
    <row r="5473" spans="1:5" x14ac:dyDescent="0.25">
      <c r="A5473" s="21">
        <v>5497</v>
      </c>
      <c r="B5473" t="s">
        <v>5840</v>
      </c>
      <c r="C5473" t="s">
        <v>5841</v>
      </c>
      <c r="D5473">
        <v>1.73102E-3</v>
      </c>
      <c r="E5473">
        <v>18.600000000000001</v>
      </c>
    </row>
    <row r="5474" spans="1:5" x14ac:dyDescent="0.25">
      <c r="A5474" s="21">
        <v>5498</v>
      </c>
      <c r="B5474" t="s">
        <v>8987</v>
      </c>
      <c r="C5474" t="s">
        <v>8988</v>
      </c>
      <c r="D5474">
        <v>4.9527000000000002E-4</v>
      </c>
      <c r="E5474">
        <v>8.9</v>
      </c>
    </row>
    <row r="5475" spans="1:5" x14ac:dyDescent="0.25">
      <c r="A5475" s="21">
        <v>5499</v>
      </c>
      <c r="B5475" t="s">
        <v>5842</v>
      </c>
      <c r="C5475" t="s">
        <v>5673</v>
      </c>
      <c r="D5475">
        <v>13.01</v>
      </c>
      <c r="E5475">
        <v>-7</v>
      </c>
    </row>
    <row r="5476" spans="1:5" x14ac:dyDescent="0.25">
      <c r="A5476" s="21">
        <v>5500</v>
      </c>
      <c r="B5476" t="s">
        <v>8989</v>
      </c>
      <c r="C5476" t="s">
        <v>8990</v>
      </c>
      <c r="D5476">
        <v>2.6279999999999999E-5</v>
      </c>
      <c r="E5476">
        <v>0</v>
      </c>
    </row>
    <row r="5477" spans="1:5" x14ac:dyDescent="0.25">
      <c r="A5477" s="21">
        <v>5501</v>
      </c>
      <c r="B5477" t="s">
        <v>5844</v>
      </c>
      <c r="C5477" t="s">
        <v>5845</v>
      </c>
      <c r="D5477">
        <v>5.9767999999999996E-4</v>
      </c>
      <c r="E5477">
        <v>9.5</v>
      </c>
    </row>
    <row r="5478" spans="1:5" x14ac:dyDescent="0.25">
      <c r="A5478" s="21">
        <v>5502</v>
      </c>
      <c r="B5478" t="s">
        <v>8991</v>
      </c>
      <c r="C5478" t="s">
        <v>8992</v>
      </c>
      <c r="D5478">
        <v>1.6678459999999999E-2</v>
      </c>
      <c r="E5478">
        <v>0.8</v>
      </c>
    </row>
    <row r="5479" spans="1:5" x14ac:dyDescent="0.25">
      <c r="A5479" s="21">
        <v>5503</v>
      </c>
      <c r="B5479" t="s">
        <v>8993</v>
      </c>
      <c r="C5479" t="s">
        <v>8994</v>
      </c>
      <c r="D5479">
        <v>2.9999999999999999E-7</v>
      </c>
      <c r="E5479">
        <v>0</v>
      </c>
    </row>
    <row r="5480" spans="1:5" x14ac:dyDescent="0.25">
      <c r="A5480" s="21">
        <v>5504</v>
      </c>
      <c r="B5480" t="s">
        <v>8995</v>
      </c>
      <c r="C5480" t="s">
        <v>8995</v>
      </c>
      <c r="D5480">
        <v>1.53481E-3</v>
      </c>
      <c r="E5480">
        <v>0</v>
      </c>
    </row>
    <row r="5481" spans="1:5" x14ac:dyDescent="0.25">
      <c r="A5481" s="21">
        <v>5505</v>
      </c>
      <c r="B5481" t="s">
        <v>5846</v>
      </c>
      <c r="C5481" t="s">
        <v>5847</v>
      </c>
      <c r="D5481">
        <v>3.9049250000000001E-2</v>
      </c>
      <c r="E5481">
        <v>-1</v>
      </c>
    </row>
    <row r="5482" spans="1:5" x14ac:dyDescent="0.25">
      <c r="A5482" s="21">
        <v>5506</v>
      </c>
      <c r="B5482" t="s">
        <v>8996</v>
      </c>
      <c r="C5482" t="s">
        <v>8997</v>
      </c>
      <c r="D5482">
        <v>0.454374</v>
      </c>
      <c r="E5482">
        <v>-0.7</v>
      </c>
    </row>
    <row r="5483" spans="1:5" x14ac:dyDescent="0.25">
      <c r="A5483" s="21">
        <v>5507</v>
      </c>
      <c r="B5483" t="s">
        <v>8998</v>
      </c>
      <c r="C5483" t="s">
        <v>8998</v>
      </c>
      <c r="D5483">
        <v>6.6110000000000002E-5</v>
      </c>
      <c r="E5483">
        <v>9.1</v>
      </c>
    </row>
    <row r="5484" spans="1:5" x14ac:dyDescent="0.25">
      <c r="A5484" s="21">
        <v>5508</v>
      </c>
      <c r="B5484" t="s">
        <v>8999</v>
      </c>
      <c r="C5484" t="s">
        <v>9000</v>
      </c>
      <c r="D5484">
        <v>20.16</v>
      </c>
      <c r="E5484">
        <v>0</v>
      </c>
    </row>
    <row r="5485" spans="1:5" x14ac:dyDescent="0.25">
      <c r="A5485" s="21">
        <v>5509</v>
      </c>
      <c r="B5485" t="s">
        <v>5848</v>
      </c>
      <c r="C5485" t="s">
        <v>5089</v>
      </c>
      <c r="D5485">
        <v>0.38061499999999998</v>
      </c>
      <c r="E5485">
        <v>18.5</v>
      </c>
    </row>
    <row r="5486" spans="1:5" x14ac:dyDescent="0.25">
      <c r="A5486" s="21">
        <v>5510</v>
      </c>
      <c r="B5486" t="s">
        <v>5849</v>
      </c>
      <c r="C5486" t="s">
        <v>5850</v>
      </c>
      <c r="D5486">
        <v>2.0654699999999998E-3</v>
      </c>
      <c r="E5486">
        <v>0</v>
      </c>
    </row>
    <row r="5487" spans="1:5" x14ac:dyDescent="0.25">
      <c r="A5487" s="21">
        <v>5511</v>
      </c>
      <c r="B5487" t="s">
        <v>9001</v>
      </c>
      <c r="C5487" t="s">
        <v>9002</v>
      </c>
      <c r="D5487">
        <v>1.2321299999999999E-3</v>
      </c>
      <c r="E5487">
        <v>-3</v>
      </c>
    </row>
    <row r="5488" spans="1:5" x14ac:dyDescent="0.25">
      <c r="A5488" s="21">
        <v>5512</v>
      </c>
      <c r="B5488" t="s">
        <v>5851</v>
      </c>
      <c r="C5488" t="s">
        <v>5852</v>
      </c>
      <c r="D5488">
        <v>1.5464E-4</v>
      </c>
      <c r="E5488">
        <v>-73.400000000000006</v>
      </c>
    </row>
    <row r="5489" spans="1:5" x14ac:dyDescent="0.25">
      <c r="A5489" s="21">
        <v>5513</v>
      </c>
      <c r="B5489" t="s">
        <v>9003</v>
      </c>
      <c r="C5489" t="s">
        <v>9004</v>
      </c>
      <c r="D5489">
        <v>3.39</v>
      </c>
      <c r="E5489">
        <v>-0.4</v>
      </c>
    </row>
    <row r="5490" spans="1:5" x14ac:dyDescent="0.25">
      <c r="A5490" s="21">
        <v>5514</v>
      </c>
      <c r="B5490" t="s">
        <v>5853</v>
      </c>
      <c r="C5490" t="s">
        <v>5854</v>
      </c>
      <c r="D5490">
        <v>3.02</v>
      </c>
      <c r="E5490">
        <v>0</v>
      </c>
    </row>
    <row r="5491" spans="1:5" x14ac:dyDescent="0.25">
      <c r="A5491" s="21">
        <v>5515</v>
      </c>
      <c r="B5491" t="s">
        <v>9005</v>
      </c>
      <c r="C5491" t="s">
        <v>5882</v>
      </c>
      <c r="D5491">
        <v>1.2181020000000001E-2</v>
      </c>
      <c r="E5491">
        <v>0</v>
      </c>
    </row>
    <row r="5492" spans="1:5" x14ac:dyDescent="0.25">
      <c r="A5492" s="21">
        <v>5516</v>
      </c>
      <c r="B5492" t="s">
        <v>9006</v>
      </c>
      <c r="C5492" t="s">
        <v>9007</v>
      </c>
      <c r="D5492">
        <v>5.89092E-3</v>
      </c>
      <c r="E5492">
        <v>-2.5</v>
      </c>
    </row>
    <row r="5493" spans="1:5" x14ac:dyDescent="0.25">
      <c r="A5493" s="21">
        <v>5517</v>
      </c>
      <c r="B5493" t="s">
        <v>9008</v>
      </c>
      <c r="C5493" t="s">
        <v>9009</v>
      </c>
      <c r="D5493">
        <v>1.4357000000000001E-4</v>
      </c>
      <c r="E5493">
        <v>-5.9</v>
      </c>
    </row>
    <row r="5494" spans="1:5" x14ac:dyDescent="0.25">
      <c r="A5494" s="21">
        <v>5518</v>
      </c>
      <c r="B5494" t="s">
        <v>5855</v>
      </c>
      <c r="C5494" t="s">
        <v>5856</v>
      </c>
      <c r="D5494">
        <v>3.4749849999999999E-2</v>
      </c>
      <c r="E5494">
        <v>6.6</v>
      </c>
    </row>
    <row r="5495" spans="1:5" x14ac:dyDescent="0.25">
      <c r="A5495" s="21">
        <v>5519</v>
      </c>
      <c r="B5495" t="s">
        <v>9010</v>
      </c>
      <c r="C5495" t="s">
        <v>9011</v>
      </c>
      <c r="D5495">
        <v>8.0351900000000004E-2</v>
      </c>
      <c r="E5495">
        <v>0</v>
      </c>
    </row>
    <row r="5496" spans="1:5" x14ac:dyDescent="0.25">
      <c r="A5496" s="21">
        <v>5520</v>
      </c>
      <c r="B5496" t="s">
        <v>9012</v>
      </c>
      <c r="C5496" t="s">
        <v>9012</v>
      </c>
      <c r="D5496">
        <v>1.1874E-4</v>
      </c>
      <c r="E5496">
        <v>0</v>
      </c>
    </row>
    <row r="5497" spans="1:5" x14ac:dyDescent="0.25">
      <c r="A5497" s="21">
        <v>5521</v>
      </c>
      <c r="B5497" t="s">
        <v>5857</v>
      </c>
      <c r="C5497" t="s">
        <v>5858</v>
      </c>
      <c r="D5497">
        <v>303.14999999999998</v>
      </c>
      <c r="E5497">
        <v>0.2</v>
      </c>
    </row>
    <row r="5498" spans="1:5" x14ac:dyDescent="0.25">
      <c r="A5498" s="21">
        <v>5523</v>
      </c>
      <c r="B5498" t="s">
        <v>9013</v>
      </c>
      <c r="C5498" t="s">
        <v>9014</v>
      </c>
      <c r="D5498">
        <v>6.7610000000000001E-4</v>
      </c>
      <c r="E5498">
        <v>0</v>
      </c>
    </row>
    <row r="5499" spans="1:5" x14ac:dyDescent="0.25">
      <c r="A5499" s="21">
        <v>5524</v>
      </c>
      <c r="B5499" t="s">
        <v>5859</v>
      </c>
      <c r="C5499" t="s">
        <v>5860</v>
      </c>
      <c r="D5499">
        <v>2.5637839999999999E-2</v>
      </c>
      <c r="E5499">
        <v>-1.1000000000000001</v>
      </c>
    </row>
    <row r="5500" spans="1:5" x14ac:dyDescent="0.25">
      <c r="A5500" s="21">
        <v>5525</v>
      </c>
      <c r="B5500" t="s">
        <v>9015</v>
      </c>
      <c r="C5500" t="s">
        <v>9016</v>
      </c>
      <c r="D5500">
        <v>9.6977000000000001E-4</v>
      </c>
      <c r="E5500">
        <v>0</v>
      </c>
    </row>
    <row r="5501" spans="1:5" x14ac:dyDescent="0.25">
      <c r="A5501" s="21">
        <v>5526</v>
      </c>
      <c r="B5501" t="s">
        <v>9017</v>
      </c>
      <c r="C5501" t="s">
        <v>9018</v>
      </c>
      <c r="D5501">
        <v>1.46E-6</v>
      </c>
      <c r="E5501">
        <v>0</v>
      </c>
    </row>
    <row r="5502" spans="1:5" x14ac:dyDescent="0.25">
      <c r="A5502" s="21">
        <v>5527</v>
      </c>
      <c r="B5502" t="s">
        <v>9019</v>
      </c>
      <c r="C5502" t="s">
        <v>9020</v>
      </c>
      <c r="D5502">
        <v>4.7E-7</v>
      </c>
      <c r="E5502">
        <v>215.2</v>
      </c>
    </row>
    <row r="5503" spans="1:5" x14ac:dyDescent="0.25">
      <c r="A5503" s="21">
        <v>5528</v>
      </c>
      <c r="B5503" t="s">
        <v>5861</v>
      </c>
      <c r="C5503" t="s">
        <v>5862</v>
      </c>
      <c r="D5503">
        <v>3.2105100000000002E-3</v>
      </c>
      <c r="E5503">
        <v>3.2</v>
      </c>
    </row>
    <row r="5504" spans="1:5" x14ac:dyDescent="0.25">
      <c r="A5504" s="21">
        <v>5529</v>
      </c>
      <c r="B5504" t="s">
        <v>9021</v>
      </c>
      <c r="C5504" t="s">
        <v>9022</v>
      </c>
      <c r="D5504">
        <v>1.1381469999999999E-2</v>
      </c>
      <c r="E5504">
        <v>-1.3</v>
      </c>
    </row>
    <row r="5505" spans="1:5" x14ac:dyDescent="0.25">
      <c r="A5505" s="21">
        <v>5530</v>
      </c>
      <c r="B5505" t="s">
        <v>5863</v>
      </c>
      <c r="C5505" t="s">
        <v>5863</v>
      </c>
      <c r="D5505">
        <v>0.331181</v>
      </c>
      <c r="E5505">
        <v>-2.7</v>
      </c>
    </row>
    <row r="5506" spans="1:5" x14ac:dyDescent="0.25">
      <c r="A5506" s="21">
        <v>5531</v>
      </c>
      <c r="B5506" t="s">
        <v>9023</v>
      </c>
      <c r="C5506" t="s">
        <v>9024</v>
      </c>
      <c r="D5506">
        <v>4.0389999999999998E-5</v>
      </c>
      <c r="E5506">
        <v>0</v>
      </c>
    </row>
    <row r="5507" spans="1:5" x14ac:dyDescent="0.25">
      <c r="A5507" s="21">
        <v>5532</v>
      </c>
      <c r="B5507" t="s">
        <v>5864</v>
      </c>
      <c r="C5507" t="s">
        <v>5865</v>
      </c>
      <c r="D5507">
        <v>8.0360280000000006E-2</v>
      </c>
      <c r="E5507">
        <v>0</v>
      </c>
    </row>
    <row r="5508" spans="1:5" x14ac:dyDescent="0.25">
      <c r="A5508" s="21">
        <v>5533</v>
      </c>
      <c r="B5508" t="s">
        <v>9025</v>
      </c>
      <c r="C5508" t="s">
        <v>9026</v>
      </c>
      <c r="D5508">
        <v>92.17</v>
      </c>
      <c r="E5508">
        <v>-0.2</v>
      </c>
    </row>
    <row r="5509" spans="1:5" x14ac:dyDescent="0.25">
      <c r="A5509" s="21">
        <v>5534</v>
      </c>
      <c r="B5509" t="s">
        <v>9027</v>
      </c>
      <c r="C5509" t="s">
        <v>9028</v>
      </c>
      <c r="D5509">
        <v>1.05134E-3</v>
      </c>
      <c r="E5509">
        <v>5.0999999999999996</v>
      </c>
    </row>
    <row r="5510" spans="1:5" x14ac:dyDescent="0.25">
      <c r="A5510" s="21">
        <v>5535</v>
      </c>
      <c r="B5510" t="s">
        <v>9029</v>
      </c>
      <c r="C5510" t="s">
        <v>9030</v>
      </c>
      <c r="D5510">
        <v>5.6170000000000005E-4</v>
      </c>
      <c r="E5510">
        <v>0</v>
      </c>
    </row>
    <row r="5511" spans="1:5" x14ac:dyDescent="0.25">
      <c r="A5511" s="21">
        <v>5536</v>
      </c>
      <c r="B5511" t="s">
        <v>5866</v>
      </c>
      <c r="C5511" t="s">
        <v>5867</v>
      </c>
      <c r="D5511">
        <v>1.114E-5</v>
      </c>
      <c r="E5511">
        <v>0</v>
      </c>
    </row>
    <row r="5512" spans="1:5" x14ac:dyDescent="0.25">
      <c r="A5512" s="21">
        <v>5537</v>
      </c>
      <c r="B5512" t="s">
        <v>9031</v>
      </c>
      <c r="C5512" t="s">
        <v>6096</v>
      </c>
      <c r="D5512">
        <v>6.6169999999999998E-5</v>
      </c>
      <c r="E5512">
        <v>91.5</v>
      </c>
    </row>
    <row r="5513" spans="1:5" x14ac:dyDescent="0.25">
      <c r="A5513" s="21">
        <v>5538</v>
      </c>
      <c r="B5513" t="s">
        <v>9032</v>
      </c>
      <c r="C5513" t="s">
        <v>9033</v>
      </c>
      <c r="D5513">
        <v>2.08E-6</v>
      </c>
      <c r="E5513">
        <v>0</v>
      </c>
    </row>
    <row r="5514" spans="1:5" x14ac:dyDescent="0.25">
      <c r="A5514" s="21">
        <v>5539</v>
      </c>
      <c r="B5514" t="s">
        <v>9034</v>
      </c>
      <c r="C5514" t="s">
        <v>9034</v>
      </c>
      <c r="D5514">
        <v>6.3588999999999996E-4</v>
      </c>
      <c r="E5514">
        <v>-1.5</v>
      </c>
    </row>
    <row r="5515" spans="1:5" x14ac:dyDescent="0.25">
      <c r="A5515" s="21">
        <v>5540</v>
      </c>
      <c r="B5515" t="s">
        <v>5868</v>
      </c>
      <c r="C5515" t="s">
        <v>5869</v>
      </c>
      <c r="D5515">
        <v>5.0042320000000001E-2</v>
      </c>
      <c r="E5515">
        <v>0</v>
      </c>
    </row>
    <row r="5516" spans="1:5" x14ac:dyDescent="0.25">
      <c r="A5516" s="21">
        <v>5541</v>
      </c>
      <c r="B5516" t="s">
        <v>9035</v>
      </c>
      <c r="C5516" t="s">
        <v>9036</v>
      </c>
      <c r="D5516">
        <v>0.165742</v>
      </c>
      <c r="E5516">
        <v>0.5</v>
      </c>
    </row>
    <row r="5517" spans="1:5" x14ac:dyDescent="0.25">
      <c r="A5517" s="21">
        <v>5542</v>
      </c>
      <c r="B5517" t="s">
        <v>9037</v>
      </c>
      <c r="C5517" t="s">
        <v>9038</v>
      </c>
      <c r="D5517">
        <v>1.5589E-3</v>
      </c>
      <c r="E5517">
        <v>0</v>
      </c>
    </row>
    <row r="5518" spans="1:5" x14ac:dyDescent="0.25">
      <c r="A5518" s="21">
        <v>5543</v>
      </c>
      <c r="B5518" t="s">
        <v>9039</v>
      </c>
      <c r="C5518" t="s">
        <v>203</v>
      </c>
      <c r="D5518">
        <v>5.8081540000000001E-2</v>
      </c>
      <c r="E5518">
        <v>-1</v>
      </c>
    </row>
    <row r="5519" spans="1:5" x14ac:dyDescent="0.25">
      <c r="A5519" s="21">
        <v>5544</v>
      </c>
      <c r="B5519" t="s">
        <v>5870</v>
      </c>
      <c r="C5519" t="s">
        <v>5871</v>
      </c>
      <c r="D5519">
        <v>0.57321100000000003</v>
      </c>
      <c r="E5519">
        <v>0</v>
      </c>
    </row>
    <row r="5520" spans="1:5" x14ac:dyDescent="0.25">
      <c r="A5520" s="21">
        <v>5545</v>
      </c>
      <c r="B5520" t="s">
        <v>9040</v>
      </c>
      <c r="C5520" t="s">
        <v>7155</v>
      </c>
      <c r="D5520">
        <v>4.6344679999999999E-2</v>
      </c>
      <c r="E5520">
        <v>1.3</v>
      </c>
    </row>
    <row r="5521" spans="1:5" x14ac:dyDescent="0.25">
      <c r="A5521" s="21">
        <v>5546</v>
      </c>
      <c r="B5521" t="s">
        <v>5872</v>
      </c>
      <c r="C5521" t="s">
        <v>5873</v>
      </c>
      <c r="D5521">
        <v>5.395937E-2</v>
      </c>
      <c r="E5521">
        <v>14.9</v>
      </c>
    </row>
    <row r="5522" spans="1:5" x14ac:dyDescent="0.25">
      <c r="A5522" s="21">
        <v>5547</v>
      </c>
      <c r="B5522" t="s">
        <v>9041</v>
      </c>
      <c r="C5522" t="s">
        <v>9042</v>
      </c>
      <c r="D5522">
        <v>8.0023899999999999E-3</v>
      </c>
      <c r="E5522">
        <v>0</v>
      </c>
    </row>
    <row r="5523" spans="1:5" x14ac:dyDescent="0.25">
      <c r="A5523" s="21">
        <v>5548</v>
      </c>
      <c r="B5523" t="s">
        <v>5874</v>
      </c>
      <c r="C5523" t="s">
        <v>5875</v>
      </c>
      <c r="D5523">
        <v>8.1886900000000002E-3</v>
      </c>
      <c r="E5523">
        <v>-4.9000000000000004</v>
      </c>
    </row>
    <row r="5524" spans="1:5" x14ac:dyDescent="0.25">
      <c r="A5524" s="21">
        <v>5549</v>
      </c>
      <c r="B5524" t="s">
        <v>9043</v>
      </c>
      <c r="C5524" t="s">
        <v>9043</v>
      </c>
      <c r="D5524">
        <v>4.0090500000000001E-3</v>
      </c>
      <c r="E5524">
        <v>0</v>
      </c>
    </row>
    <row r="5525" spans="1:5" x14ac:dyDescent="0.25">
      <c r="A5525" s="21">
        <v>5550</v>
      </c>
      <c r="B5525" t="s">
        <v>5876</v>
      </c>
      <c r="C5525" t="s">
        <v>5877</v>
      </c>
      <c r="D5525">
        <v>2.63051E-3</v>
      </c>
      <c r="E5525">
        <v>1.1000000000000001</v>
      </c>
    </row>
    <row r="5526" spans="1:5" x14ac:dyDescent="0.25">
      <c r="A5526" s="21">
        <v>5551</v>
      </c>
      <c r="B5526" t="s">
        <v>9044</v>
      </c>
      <c r="C5526" t="s">
        <v>9045</v>
      </c>
      <c r="D5526">
        <v>1.0144399999999999E-3</v>
      </c>
      <c r="E5526">
        <v>-64.8</v>
      </c>
    </row>
    <row r="5527" spans="1:5" x14ac:dyDescent="0.25">
      <c r="A5527" s="21">
        <v>5552</v>
      </c>
      <c r="B5527" t="s">
        <v>5878</v>
      </c>
      <c r="C5527" t="s">
        <v>5879</v>
      </c>
      <c r="D5527">
        <v>1.6645090000000001E-2</v>
      </c>
      <c r="E5527">
        <v>-2.9</v>
      </c>
    </row>
    <row r="5528" spans="1:5" x14ac:dyDescent="0.25">
      <c r="A5528" s="21">
        <v>5553</v>
      </c>
      <c r="B5528" t="s">
        <v>9046</v>
      </c>
      <c r="C5528" t="s">
        <v>1399</v>
      </c>
      <c r="D5528">
        <v>0.28286899999999998</v>
      </c>
      <c r="E5528">
        <v>0</v>
      </c>
    </row>
    <row r="5529" spans="1:5" x14ac:dyDescent="0.25">
      <c r="A5529" s="21">
        <v>5554</v>
      </c>
      <c r="B5529" t="s">
        <v>5880</v>
      </c>
      <c r="C5529" t="s">
        <v>4435</v>
      </c>
      <c r="D5529">
        <v>2.36776E-3</v>
      </c>
      <c r="E5529">
        <v>0</v>
      </c>
    </row>
    <row r="5530" spans="1:5" x14ac:dyDescent="0.25">
      <c r="A5530" s="21">
        <v>5555</v>
      </c>
      <c r="B5530" t="s">
        <v>9047</v>
      </c>
      <c r="C5530" t="s">
        <v>3845</v>
      </c>
      <c r="D5530">
        <v>3.29518E-3</v>
      </c>
      <c r="E5530">
        <v>0</v>
      </c>
    </row>
    <row r="5531" spans="1:5" x14ac:dyDescent="0.25">
      <c r="A5531" s="21">
        <v>5556</v>
      </c>
      <c r="B5531" t="s">
        <v>5881</v>
      </c>
      <c r="C5531" t="s">
        <v>5882</v>
      </c>
      <c r="D5531">
        <v>7.3173800000000001E-3</v>
      </c>
      <c r="E5531">
        <v>0</v>
      </c>
    </row>
    <row r="5532" spans="1:5" x14ac:dyDescent="0.25">
      <c r="A5532" s="21">
        <v>5557</v>
      </c>
      <c r="B5532" t="s">
        <v>9048</v>
      </c>
      <c r="C5532" t="s">
        <v>9049</v>
      </c>
      <c r="D5532">
        <v>2E-8</v>
      </c>
      <c r="E5532">
        <v>0</v>
      </c>
    </row>
    <row r="5533" spans="1:5" x14ac:dyDescent="0.25">
      <c r="A5533" s="21">
        <v>5558</v>
      </c>
      <c r="B5533" t="s">
        <v>9050</v>
      </c>
      <c r="C5533" t="s">
        <v>9051</v>
      </c>
      <c r="D5533">
        <v>5.7279E-4</v>
      </c>
      <c r="E5533">
        <v>0</v>
      </c>
    </row>
    <row r="5534" spans="1:5" x14ac:dyDescent="0.25">
      <c r="A5534" s="21">
        <v>5559</v>
      </c>
      <c r="B5534" t="s">
        <v>9052</v>
      </c>
      <c r="C5534" t="s">
        <v>9053</v>
      </c>
      <c r="D5534">
        <v>7.7999999999999999E-6</v>
      </c>
      <c r="E5534">
        <v>0.5</v>
      </c>
    </row>
    <row r="5535" spans="1:5" x14ac:dyDescent="0.25">
      <c r="A5535" s="21">
        <v>5560</v>
      </c>
      <c r="B5535" t="s">
        <v>5886</v>
      </c>
      <c r="C5535" t="s">
        <v>5887</v>
      </c>
      <c r="D5535">
        <v>1.9987E-3</v>
      </c>
      <c r="E5535">
        <v>-3.6</v>
      </c>
    </row>
    <row r="5536" spans="1:5" x14ac:dyDescent="0.25">
      <c r="A5536" s="21">
        <v>5561</v>
      </c>
      <c r="B5536" t="s">
        <v>9054</v>
      </c>
      <c r="C5536" t="s">
        <v>9055</v>
      </c>
      <c r="D5536">
        <v>1.79036E-3</v>
      </c>
      <c r="E5536">
        <v>0</v>
      </c>
    </row>
    <row r="5537" spans="1:5" x14ac:dyDescent="0.25">
      <c r="A5537" s="21">
        <v>5562</v>
      </c>
      <c r="B5537" t="s">
        <v>5889</v>
      </c>
      <c r="C5537" t="s">
        <v>5890</v>
      </c>
      <c r="D5537">
        <v>2.7405000000000002E-4</v>
      </c>
      <c r="E5537">
        <v>3</v>
      </c>
    </row>
    <row r="5538" spans="1:5" x14ac:dyDescent="0.25">
      <c r="A5538" s="21">
        <v>5563</v>
      </c>
      <c r="B5538" t="s">
        <v>9056</v>
      </c>
      <c r="C5538" t="s">
        <v>9057</v>
      </c>
      <c r="D5538">
        <v>8.5694800000000008E-3</v>
      </c>
      <c r="E5538">
        <v>4.5</v>
      </c>
    </row>
    <row r="5539" spans="1:5" x14ac:dyDescent="0.25">
      <c r="A5539" s="21">
        <v>5564</v>
      </c>
      <c r="B5539" t="s">
        <v>5893</v>
      </c>
      <c r="C5539" t="s">
        <v>5894</v>
      </c>
      <c r="D5539">
        <v>3.9339400000000004E-3</v>
      </c>
      <c r="E5539">
        <v>-6.8</v>
      </c>
    </row>
    <row r="5540" spans="1:5" x14ac:dyDescent="0.25">
      <c r="A5540" s="21">
        <v>5565</v>
      </c>
      <c r="B5540" t="s">
        <v>9058</v>
      </c>
      <c r="C5540" t="s">
        <v>9058</v>
      </c>
      <c r="D5540">
        <v>1.7136769999999999E-2</v>
      </c>
      <c r="E5540">
        <v>0.3</v>
      </c>
    </row>
    <row r="5541" spans="1:5" x14ac:dyDescent="0.25">
      <c r="A5541" s="21">
        <v>5566</v>
      </c>
      <c r="B5541" t="s">
        <v>5897</v>
      </c>
      <c r="C5541" t="s">
        <v>5898</v>
      </c>
      <c r="D5541">
        <v>2.1317900000000001E-2</v>
      </c>
      <c r="E5541">
        <v>1.3</v>
      </c>
    </row>
    <row r="5542" spans="1:5" x14ac:dyDescent="0.25">
      <c r="A5542" s="21">
        <v>5567</v>
      </c>
      <c r="B5542" t="s">
        <v>9059</v>
      </c>
      <c r="C5542" t="s">
        <v>9060</v>
      </c>
      <c r="D5542">
        <v>8.25E-5</v>
      </c>
      <c r="E5542">
        <v>324.7</v>
      </c>
    </row>
    <row r="5543" spans="1:5" x14ac:dyDescent="0.25">
      <c r="A5543" s="21">
        <v>5568</v>
      </c>
      <c r="B5543" t="s">
        <v>5901</v>
      </c>
      <c r="C5543" t="s">
        <v>5902</v>
      </c>
      <c r="D5543">
        <v>0.79948799999999998</v>
      </c>
      <c r="E5543">
        <v>1.3</v>
      </c>
    </row>
    <row r="5544" spans="1:5" x14ac:dyDescent="0.25">
      <c r="A5544" s="21">
        <v>5569</v>
      </c>
      <c r="B5544" t="s">
        <v>9061</v>
      </c>
      <c r="C5544" t="s">
        <v>9062</v>
      </c>
      <c r="D5544">
        <v>1.05513E-3</v>
      </c>
      <c r="E5544">
        <v>0</v>
      </c>
    </row>
    <row r="5545" spans="1:5" x14ac:dyDescent="0.25">
      <c r="A5545" s="21">
        <v>5570</v>
      </c>
      <c r="B5545" t="s">
        <v>9063</v>
      </c>
      <c r="C5545" t="s">
        <v>9064</v>
      </c>
      <c r="D5545">
        <v>3.8443000000000001E-3</v>
      </c>
      <c r="E5545">
        <v>-0.6</v>
      </c>
    </row>
    <row r="5546" spans="1:5" x14ac:dyDescent="0.25">
      <c r="A5546" s="21">
        <v>5571</v>
      </c>
      <c r="B5546" t="s">
        <v>9065</v>
      </c>
      <c r="C5546" t="s">
        <v>9066</v>
      </c>
      <c r="D5546">
        <v>1.824048E-2</v>
      </c>
      <c r="E5546">
        <v>0</v>
      </c>
    </row>
    <row r="5547" spans="1:5" x14ac:dyDescent="0.25">
      <c r="A5547" s="21">
        <v>5572</v>
      </c>
      <c r="B5547" t="s">
        <v>9067</v>
      </c>
      <c r="C5547" t="s">
        <v>9068</v>
      </c>
      <c r="D5547">
        <v>2.9989999999999999E-5</v>
      </c>
      <c r="E5547">
        <v>0</v>
      </c>
    </row>
    <row r="5548" spans="1:5" x14ac:dyDescent="0.25">
      <c r="A5548" s="21">
        <v>5573</v>
      </c>
      <c r="B5548" t="s">
        <v>9069</v>
      </c>
      <c r="C5548" t="s">
        <v>9070</v>
      </c>
      <c r="D5548">
        <v>2.111325E-2</v>
      </c>
      <c r="E5548">
        <v>1.1000000000000001</v>
      </c>
    </row>
    <row r="5549" spans="1:5" x14ac:dyDescent="0.25">
      <c r="A5549" s="21">
        <v>5574</v>
      </c>
      <c r="B5549" t="s">
        <v>9071</v>
      </c>
      <c r="C5549" t="s">
        <v>9072</v>
      </c>
      <c r="D5549">
        <v>1.1734359999999999E-2</v>
      </c>
      <c r="E5549">
        <v>-1.7</v>
      </c>
    </row>
    <row r="5550" spans="1:5" x14ac:dyDescent="0.25">
      <c r="A5550" s="21">
        <v>5575</v>
      </c>
      <c r="B5550" t="s">
        <v>9073</v>
      </c>
      <c r="C5550" t="s">
        <v>9074</v>
      </c>
      <c r="D5550">
        <v>5.1009000000000004E-4</v>
      </c>
      <c r="E5550">
        <v>-35.799999999999997</v>
      </c>
    </row>
    <row r="5551" spans="1:5" x14ac:dyDescent="0.25">
      <c r="A5551" s="21">
        <v>5576</v>
      </c>
      <c r="B5551" t="s">
        <v>9075</v>
      </c>
      <c r="C5551" t="s">
        <v>9076</v>
      </c>
      <c r="D5551">
        <v>0.27495399999999998</v>
      </c>
      <c r="E5551">
        <v>3.4</v>
      </c>
    </row>
    <row r="5552" spans="1:5" x14ac:dyDescent="0.25">
      <c r="A5552" s="21">
        <v>5577</v>
      </c>
      <c r="B5552" t="s">
        <v>9077</v>
      </c>
      <c r="C5552" t="s">
        <v>6440</v>
      </c>
      <c r="D5552">
        <v>7.5752999999999997E-4</v>
      </c>
      <c r="E5552">
        <v>1.6</v>
      </c>
    </row>
    <row r="5553" spans="1:5" x14ac:dyDescent="0.25">
      <c r="A5553" s="21">
        <v>5578</v>
      </c>
      <c r="B5553" t="s">
        <v>9078</v>
      </c>
      <c r="C5553" t="s">
        <v>9079</v>
      </c>
      <c r="D5553">
        <v>4.4352780000000001E-2</v>
      </c>
      <c r="E5553">
        <v>4.5999999999999996</v>
      </c>
    </row>
    <row r="5554" spans="1:5" x14ac:dyDescent="0.25">
      <c r="A5554" s="21">
        <v>5579</v>
      </c>
      <c r="B5554" t="s">
        <v>9080</v>
      </c>
      <c r="C5554" t="s">
        <v>9081</v>
      </c>
      <c r="D5554">
        <v>0.13334199999999999</v>
      </c>
      <c r="E5554">
        <v>-14.9</v>
      </c>
    </row>
    <row r="5555" spans="1:5" x14ac:dyDescent="0.25">
      <c r="A5555" s="21">
        <v>5580</v>
      </c>
      <c r="B5555" t="s">
        <v>9082</v>
      </c>
      <c r="C5555" t="s">
        <v>9083</v>
      </c>
      <c r="D5555">
        <v>2.639582E-2</v>
      </c>
      <c r="E5555">
        <v>-0.5</v>
      </c>
    </row>
    <row r="5556" spans="1:5" x14ac:dyDescent="0.25">
      <c r="A5556" s="21">
        <v>5581</v>
      </c>
      <c r="B5556" t="s">
        <v>9084</v>
      </c>
      <c r="C5556" t="s">
        <v>9085</v>
      </c>
      <c r="D5556">
        <v>0.390399</v>
      </c>
      <c r="E5556">
        <v>0</v>
      </c>
    </row>
    <row r="5557" spans="1:5" x14ac:dyDescent="0.25">
      <c r="A5557" s="21">
        <v>5582</v>
      </c>
      <c r="B5557" t="s">
        <v>9086</v>
      </c>
      <c r="C5557" t="s">
        <v>3636</v>
      </c>
      <c r="D5557">
        <v>1.8349999999999999E-5</v>
      </c>
      <c r="E5557">
        <v>0</v>
      </c>
    </row>
    <row r="5558" spans="1:5" x14ac:dyDescent="0.25">
      <c r="A5558" s="21">
        <v>5583</v>
      </c>
      <c r="B5558" t="s">
        <v>9087</v>
      </c>
      <c r="C5558" t="s">
        <v>8216</v>
      </c>
      <c r="D5558">
        <v>5.7999999999999995E-7</v>
      </c>
      <c r="E5558">
        <v>0</v>
      </c>
    </row>
    <row r="5559" spans="1:5" x14ac:dyDescent="0.25">
      <c r="A5559" s="21">
        <v>5584</v>
      </c>
      <c r="B5559" t="s">
        <v>9088</v>
      </c>
      <c r="C5559" t="s">
        <v>9089</v>
      </c>
      <c r="D5559">
        <v>4.0000000000000001E-8</v>
      </c>
      <c r="E5559">
        <v>0</v>
      </c>
    </row>
    <row r="5560" spans="1:5" x14ac:dyDescent="0.25">
      <c r="A5560" s="21">
        <v>5585</v>
      </c>
      <c r="B5560" t="s">
        <v>9090</v>
      </c>
      <c r="C5560" t="s">
        <v>9091</v>
      </c>
      <c r="D5560">
        <v>7.9875970000000004E-2</v>
      </c>
      <c r="E5560">
        <v>0</v>
      </c>
    </row>
    <row r="5561" spans="1:5" x14ac:dyDescent="0.25">
      <c r="A5561" s="21">
        <v>5586</v>
      </c>
      <c r="B5561" t="s">
        <v>9092</v>
      </c>
      <c r="C5561" t="s">
        <v>9093</v>
      </c>
      <c r="D5561">
        <v>1.184E-5</v>
      </c>
      <c r="E5561">
        <v>0</v>
      </c>
    </row>
    <row r="5562" spans="1:5" x14ac:dyDescent="0.25">
      <c r="A5562" s="21">
        <v>5587</v>
      </c>
      <c r="B5562" t="s">
        <v>9094</v>
      </c>
      <c r="C5562" t="s">
        <v>9095</v>
      </c>
      <c r="D5562">
        <v>2.3790740000000001E-2</v>
      </c>
      <c r="E5562">
        <v>-1.1000000000000001</v>
      </c>
    </row>
    <row r="5563" spans="1:5" x14ac:dyDescent="0.25">
      <c r="A5563" s="21">
        <v>5588</v>
      </c>
      <c r="B5563" t="s">
        <v>9096</v>
      </c>
      <c r="C5563" t="s">
        <v>9097</v>
      </c>
      <c r="D5563">
        <v>2.984214E-2</v>
      </c>
      <c r="E5563">
        <v>0</v>
      </c>
    </row>
    <row r="5564" spans="1:5" x14ac:dyDescent="0.25">
      <c r="A5564" s="21">
        <v>5589</v>
      </c>
      <c r="B5564" t="s">
        <v>9098</v>
      </c>
      <c r="C5564" t="s">
        <v>9099</v>
      </c>
      <c r="D5564">
        <v>0.26455299999999998</v>
      </c>
      <c r="E5564">
        <v>-31.8</v>
      </c>
    </row>
    <row r="5565" spans="1:5" x14ac:dyDescent="0.25">
      <c r="A5565" s="21">
        <v>5590</v>
      </c>
      <c r="B5565" t="s">
        <v>9100</v>
      </c>
      <c r="C5565" t="s">
        <v>9101</v>
      </c>
      <c r="D5565">
        <v>6.0130000000000002E-5</v>
      </c>
      <c r="E5565">
        <v>0</v>
      </c>
    </row>
    <row r="5566" spans="1:5" x14ac:dyDescent="0.25">
      <c r="A5566" s="21">
        <v>5591</v>
      </c>
      <c r="B5566" t="s">
        <v>9102</v>
      </c>
      <c r="C5566" t="s">
        <v>9103</v>
      </c>
      <c r="D5566">
        <v>0.44424999999999998</v>
      </c>
      <c r="E5566">
        <v>5.0999999999999996</v>
      </c>
    </row>
    <row r="5567" spans="1:5" x14ac:dyDescent="0.25">
      <c r="A5567" s="21">
        <v>5592</v>
      </c>
      <c r="B5567" t="s">
        <v>9104</v>
      </c>
      <c r="C5567" t="s">
        <v>9105</v>
      </c>
      <c r="D5567">
        <v>16.84</v>
      </c>
      <c r="E5567">
        <v>-2.7</v>
      </c>
    </row>
    <row r="5568" spans="1:5" x14ac:dyDescent="0.25">
      <c r="A5568" s="21">
        <v>5593</v>
      </c>
      <c r="B5568" t="s">
        <v>9106</v>
      </c>
      <c r="C5568" t="s">
        <v>9107</v>
      </c>
      <c r="D5568">
        <v>1.1000000000000001E-7</v>
      </c>
      <c r="E5568">
        <v>-3.1</v>
      </c>
    </row>
    <row r="5569" spans="1:5" x14ac:dyDescent="0.25">
      <c r="A5569" s="21">
        <v>5594</v>
      </c>
      <c r="B5569" t="s">
        <v>9108</v>
      </c>
      <c r="C5569" t="s">
        <v>3917</v>
      </c>
      <c r="D5569">
        <v>8.8438999999999998E-4</v>
      </c>
      <c r="E5569">
        <v>2.4</v>
      </c>
    </row>
    <row r="5570" spans="1:5" x14ac:dyDescent="0.25">
      <c r="A5570" s="21">
        <v>5595</v>
      </c>
      <c r="B5570" t="s">
        <v>9109</v>
      </c>
      <c r="C5570" t="s">
        <v>2238</v>
      </c>
      <c r="D5570">
        <v>82131</v>
      </c>
      <c r="E5570">
        <v>-0.3</v>
      </c>
    </row>
    <row r="5571" spans="1:5" x14ac:dyDescent="0.25">
      <c r="A5571" s="21">
        <v>5596</v>
      </c>
      <c r="B5571" t="s">
        <v>9110</v>
      </c>
      <c r="C5571" t="s">
        <v>9111</v>
      </c>
      <c r="D5571">
        <v>1.2804E-4</v>
      </c>
      <c r="E5571">
        <v>0</v>
      </c>
    </row>
    <row r="5572" spans="1:5" x14ac:dyDescent="0.25">
      <c r="A5572" s="21">
        <v>5597</v>
      </c>
      <c r="B5572" t="s">
        <v>9112</v>
      </c>
      <c r="C5572" t="s">
        <v>9113</v>
      </c>
      <c r="D5572">
        <v>9.9360000000000008E-4</v>
      </c>
      <c r="E5572">
        <v>0</v>
      </c>
    </row>
    <row r="5573" spans="1:5" x14ac:dyDescent="0.25">
      <c r="A5573" s="21">
        <v>5598</v>
      </c>
      <c r="B5573" t="s">
        <v>9114</v>
      </c>
      <c r="C5573" t="s">
        <v>5204</v>
      </c>
      <c r="D5573">
        <v>2.0553199999999998E-3</v>
      </c>
      <c r="E5573">
        <v>0</v>
      </c>
    </row>
    <row r="5574" spans="1:5" x14ac:dyDescent="0.25">
      <c r="A5574" s="21">
        <v>5599</v>
      </c>
      <c r="B5574" t="s">
        <v>9115</v>
      </c>
      <c r="C5574" t="s">
        <v>6589</v>
      </c>
      <c r="D5574">
        <v>1.1730499999999999E-3</v>
      </c>
      <c r="E5574">
        <v>0</v>
      </c>
    </row>
    <row r="5575" spans="1:5" x14ac:dyDescent="0.25">
      <c r="A5575" s="21">
        <v>5600</v>
      </c>
      <c r="B5575" t="s">
        <v>9116</v>
      </c>
      <c r="C5575" t="s">
        <v>9117</v>
      </c>
      <c r="D5575">
        <v>5.9184000000000005E-4</v>
      </c>
      <c r="E5575">
        <v>0</v>
      </c>
    </row>
    <row r="5576" spans="1:5" x14ac:dyDescent="0.25">
      <c r="A5576" s="21">
        <v>5601</v>
      </c>
      <c r="B5576" t="s">
        <v>9118</v>
      </c>
      <c r="C5576" t="s">
        <v>9119</v>
      </c>
      <c r="D5576">
        <v>1.2136499999999999E-3</v>
      </c>
      <c r="E5576">
        <v>10.199999999999999</v>
      </c>
    </row>
    <row r="5577" spans="1:5" x14ac:dyDescent="0.25">
      <c r="A5577" s="21">
        <v>5602</v>
      </c>
      <c r="B5577" t="s">
        <v>9120</v>
      </c>
      <c r="C5577" t="s">
        <v>9121</v>
      </c>
      <c r="D5577">
        <v>0.29267300000000002</v>
      </c>
      <c r="E5577">
        <v>25.9</v>
      </c>
    </row>
    <row r="5578" spans="1:5" x14ac:dyDescent="0.25">
      <c r="A5578" s="21">
        <v>5603</v>
      </c>
      <c r="B5578" t="s">
        <v>9122</v>
      </c>
      <c r="C5578" t="s">
        <v>18</v>
      </c>
      <c r="D5578">
        <v>9.1379999999999999E-4</v>
      </c>
      <c r="E5578">
        <v>10.4</v>
      </c>
    </row>
    <row r="5579" spans="1:5" x14ac:dyDescent="0.25">
      <c r="A5579" s="21">
        <v>5604</v>
      </c>
      <c r="B5579" t="s">
        <v>9123</v>
      </c>
      <c r="C5579" t="s">
        <v>3112</v>
      </c>
      <c r="D5579">
        <v>2.6610000000000001E-5</v>
      </c>
      <c r="E5579">
        <v>0</v>
      </c>
    </row>
    <row r="5580" spans="1:5" x14ac:dyDescent="0.25">
      <c r="A5580" s="21">
        <v>5605</v>
      </c>
      <c r="B5580" t="s">
        <v>9124</v>
      </c>
      <c r="C5580" t="s">
        <v>4562</v>
      </c>
      <c r="D5580">
        <v>9.0516000000000001E-4</v>
      </c>
      <c r="E5580">
        <v>-0.2</v>
      </c>
    </row>
    <row r="5581" spans="1:5" x14ac:dyDescent="0.25">
      <c r="A5581" s="21">
        <v>5606</v>
      </c>
      <c r="B5581" t="s">
        <v>9125</v>
      </c>
      <c r="C5581" t="s">
        <v>9126</v>
      </c>
      <c r="D5581">
        <v>3.3615799999999999E-3</v>
      </c>
      <c r="E5581">
        <v>0.7</v>
      </c>
    </row>
    <row r="5582" spans="1:5" x14ac:dyDescent="0.25">
      <c r="A5582" s="21">
        <v>5607</v>
      </c>
      <c r="B5582" t="s">
        <v>9127</v>
      </c>
      <c r="C5582" t="s">
        <v>9128</v>
      </c>
      <c r="D5582">
        <v>0.11651</v>
      </c>
      <c r="E5582">
        <v>0</v>
      </c>
    </row>
    <row r="5583" spans="1:5" x14ac:dyDescent="0.25">
      <c r="A5583" s="21">
        <v>5608</v>
      </c>
      <c r="B5583" t="s">
        <v>1863</v>
      </c>
      <c r="C5583" t="s">
        <v>1863</v>
      </c>
      <c r="D5583">
        <v>4.2185029999999998E-2</v>
      </c>
      <c r="E5583">
        <v>44</v>
      </c>
    </row>
    <row r="5584" spans="1:5" x14ac:dyDescent="0.25">
      <c r="A5584" s="21">
        <v>5609</v>
      </c>
      <c r="B5584" t="s">
        <v>9129</v>
      </c>
      <c r="C5584" t="s">
        <v>9130</v>
      </c>
      <c r="D5584">
        <v>4.6347899999999997E-2</v>
      </c>
      <c r="E5584">
        <v>8.1999999999999993</v>
      </c>
    </row>
    <row r="5585" spans="1:5" x14ac:dyDescent="0.25">
      <c r="A5585" s="21">
        <v>5610</v>
      </c>
      <c r="B5585" t="s">
        <v>9131</v>
      </c>
      <c r="C5585" t="s">
        <v>9132</v>
      </c>
      <c r="D5585">
        <v>0.10835500000000001</v>
      </c>
      <c r="E5585">
        <v>4.8</v>
      </c>
    </row>
    <row r="5586" spans="1:5" x14ac:dyDescent="0.25">
      <c r="A5586" s="21">
        <v>5612</v>
      </c>
      <c r="B5586" t="s">
        <v>9133</v>
      </c>
      <c r="C5586" t="s">
        <v>9134</v>
      </c>
      <c r="D5586">
        <v>13385.65</v>
      </c>
      <c r="E5586">
        <v>4.0999999999999996</v>
      </c>
    </row>
    <row r="5587" spans="1:5" x14ac:dyDescent="0.25">
      <c r="A5587" s="21">
        <v>5613</v>
      </c>
      <c r="B5587" t="s">
        <v>9135</v>
      </c>
      <c r="C5587" t="s">
        <v>9136</v>
      </c>
      <c r="D5587">
        <v>6.9203619999999993E-2</v>
      </c>
      <c r="E5587">
        <v>0</v>
      </c>
    </row>
    <row r="5588" spans="1:5" x14ac:dyDescent="0.25">
      <c r="A5588" s="21">
        <v>5614</v>
      </c>
      <c r="B5588" t="s">
        <v>9137</v>
      </c>
      <c r="C5588" t="s">
        <v>9138</v>
      </c>
      <c r="D5588">
        <v>2.0600000000000002E-6</v>
      </c>
      <c r="E5588">
        <v>0</v>
      </c>
    </row>
    <row r="5589" spans="1:5" x14ac:dyDescent="0.25">
      <c r="A5589" s="21">
        <v>5615</v>
      </c>
      <c r="B5589" t="s">
        <v>9139</v>
      </c>
      <c r="C5589" t="s">
        <v>9140</v>
      </c>
      <c r="D5589">
        <v>5.6321200000000002E-2</v>
      </c>
      <c r="E5589">
        <v>0</v>
      </c>
    </row>
    <row r="5590" spans="1:5" x14ac:dyDescent="0.25">
      <c r="A5590" s="21">
        <v>5616</v>
      </c>
      <c r="B5590" t="s">
        <v>9141</v>
      </c>
      <c r="C5590" t="s">
        <v>9142</v>
      </c>
      <c r="D5590">
        <v>1.1770000000000001E-5</v>
      </c>
      <c r="E5590">
        <v>0</v>
      </c>
    </row>
    <row r="5591" spans="1:5" x14ac:dyDescent="0.25">
      <c r="A5591" s="21">
        <v>5617</v>
      </c>
      <c r="B5591" t="s">
        <v>9143</v>
      </c>
      <c r="C5591" t="s">
        <v>9144</v>
      </c>
      <c r="D5591">
        <v>4.9999999999999998E-8</v>
      </c>
      <c r="E5591">
        <v>0</v>
      </c>
    </row>
    <row r="5592" spans="1:5" x14ac:dyDescent="0.25">
      <c r="A5592" s="21">
        <v>5618</v>
      </c>
      <c r="B5592" t="s">
        <v>9145</v>
      </c>
      <c r="C5592" t="s">
        <v>1863</v>
      </c>
      <c r="D5592">
        <v>1.1000000000000001</v>
      </c>
      <c r="E5592">
        <v>0</v>
      </c>
    </row>
    <row r="5593" spans="1:5" x14ac:dyDescent="0.25">
      <c r="A5593" s="21">
        <v>5619</v>
      </c>
      <c r="B5593" t="s">
        <v>9146</v>
      </c>
      <c r="C5593" t="s">
        <v>9147</v>
      </c>
      <c r="D5593">
        <v>3.5267000000000002E-4</v>
      </c>
      <c r="E5593">
        <v>0</v>
      </c>
    </row>
    <row r="5594" spans="1:5" x14ac:dyDescent="0.25">
      <c r="A5594" s="21">
        <v>5620</v>
      </c>
      <c r="B5594" t="s">
        <v>9148</v>
      </c>
      <c r="C5594" t="s">
        <v>9149</v>
      </c>
      <c r="D5594">
        <v>9.0216000000000005E-4</v>
      </c>
      <c r="E5594">
        <v>0</v>
      </c>
    </row>
    <row r="5595" spans="1:5" x14ac:dyDescent="0.25">
      <c r="A5595" s="21">
        <v>5621</v>
      </c>
      <c r="B5595" t="s">
        <v>9150</v>
      </c>
      <c r="C5595" t="s">
        <v>9151</v>
      </c>
      <c r="D5595">
        <v>14.05</v>
      </c>
      <c r="E5595">
        <v>-2.7</v>
      </c>
    </row>
    <row r="5596" spans="1:5" x14ac:dyDescent="0.25">
      <c r="A5596" s="21">
        <v>5622</v>
      </c>
      <c r="B5596" t="s">
        <v>9152</v>
      </c>
      <c r="C5596" t="s">
        <v>9153</v>
      </c>
      <c r="D5596">
        <v>3.3989999999999998E-5</v>
      </c>
      <c r="E5596">
        <v>21.4</v>
      </c>
    </row>
    <row r="5597" spans="1:5" x14ac:dyDescent="0.25">
      <c r="A5597" s="21">
        <v>5623</v>
      </c>
      <c r="B5597" t="s">
        <v>9154</v>
      </c>
      <c r="C5597" t="s">
        <v>1119</v>
      </c>
      <c r="D5597">
        <v>2.3080599999999998E-3</v>
      </c>
      <c r="E5597">
        <v>0</v>
      </c>
    </row>
    <row r="5598" spans="1:5" x14ac:dyDescent="0.25">
      <c r="A5598" s="21">
        <v>5624</v>
      </c>
      <c r="B5598" t="s">
        <v>9155</v>
      </c>
      <c r="C5598" t="s">
        <v>9156</v>
      </c>
      <c r="D5598">
        <v>0.45024500000000001</v>
      </c>
      <c r="E5598">
        <v>-5.0999999999999996</v>
      </c>
    </row>
    <row r="5599" spans="1:5" x14ac:dyDescent="0.25">
      <c r="A5599" s="21">
        <v>5625</v>
      </c>
      <c r="B5599" t="s">
        <v>9157</v>
      </c>
      <c r="C5599" t="s">
        <v>9158</v>
      </c>
      <c r="D5599">
        <v>3.3450390000000003E-2</v>
      </c>
      <c r="E5599">
        <v>76.099999999999994</v>
      </c>
    </row>
    <row r="5600" spans="1:5" x14ac:dyDescent="0.25">
      <c r="A5600" s="21">
        <v>5626</v>
      </c>
      <c r="B5600" t="s">
        <v>9159</v>
      </c>
      <c r="C5600" t="s">
        <v>9160</v>
      </c>
      <c r="D5600">
        <v>3.7617599999999998E-3</v>
      </c>
      <c r="E5600">
        <v>-0.5</v>
      </c>
    </row>
    <row r="5601" spans="1:5" x14ac:dyDescent="0.25">
      <c r="A5601" s="21">
        <v>5627</v>
      </c>
      <c r="B5601" t="s">
        <v>9161</v>
      </c>
      <c r="C5601" t="s">
        <v>9161</v>
      </c>
      <c r="D5601">
        <v>1.6045999999999999E-4</v>
      </c>
      <c r="E5601">
        <v>0</v>
      </c>
    </row>
    <row r="5602" spans="1:5" x14ac:dyDescent="0.25">
      <c r="A5602" s="21">
        <v>5628</v>
      </c>
      <c r="B5602" t="s">
        <v>9162</v>
      </c>
      <c r="C5602" t="s">
        <v>9163</v>
      </c>
      <c r="D5602">
        <v>2.8198959999999999E-2</v>
      </c>
      <c r="E5602">
        <v>0</v>
      </c>
    </row>
    <row r="5603" spans="1:5" x14ac:dyDescent="0.25">
      <c r="A5603" s="21">
        <v>5629</v>
      </c>
      <c r="B5603" t="s">
        <v>9164</v>
      </c>
      <c r="C5603" t="s">
        <v>9165</v>
      </c>
      <c r="D5603">
        <v>0.18606900000000001</v>
      </c>
      <c r="E5603">
        <v>71.400000000000006</v>
      </c>
    </row>
    <row r="5604" spans="1:5" x14ac:dyDescent="0.25">
      <c r="A5604" s="21">
        <v>5630</v>
      </c>
      <c r="B5604" t="s">
        <v>9166</v>
      </c>
      <c r="C5604" t="s">
        <v>9167</v>
      </c>
      <c r="D5604">
        <v>3.8907999999999998E-4</v>
      </c>
      <c r="E5604">
        <v>3.6</v>
      </c>
    </row>
    <row r="5605" spans="1:5" x14ac:dyDescent="0.25">
      <c r="A5605" s="21">
        <v>5631</v>
      </c>
      <c r="B5605" t="s">
        <v>9168</v>
      </c>
      <c r="C5605" t="s">
        <v>4724</v>
      </c>
      <c r="D5605">
        <v>0.15694</v>
      </c>
      <c r="E5605">
        <v>-0.6</v>
      </c>
    </row>
    <row r="5606" spans="1:5" x14ac:dyDescent="0.25">
      <c r="A5606" s="21">
        <v>5632</v>
      </c>
      <c r="B5606" t="s">
        <v>9169</v>
      </c>
      <c r="C5606" t="s">
        <v>3930</v>
      </c>
      <c r="D5606">
        <v>1.7260000000000001E-5</v>
      </c>
      <c r="E5606">
        <v>0</v>
      </c>
    </row>
    <row r="5607" spans="1:5" x14ac:dyDescent="0.25">
      <c r="A5607" s="21">
        <v>5633</v>
      </c>
      <c r="B5607" t="s">
        <v>9170</v>
      </c>
      <c r="C5607" t="s">
        <v>9171</v>
      </c>
      <c r="D5607">
        <v>5.9049000000000005E-4</v>
      </c>
      <c r="E5607">
        <v>0.7</v>
      </c>
    </row>
    <row r="5608" spans="1:5" x14ac:dyDescent="0.25">
      <c r="A5608" s="21">
        <v>5634</v>
      </c>
      <c r="B5608" t="s">
        <v>9172</v>
      </c>
      <c r="C5608" t="s">
        <v>9172</v>
      </c>
      <c r="D5608">
        <v>5.7534999999999997E-4</v>
      </c>
      <c r="E5608">
        <v>0</v>
      </c>
    </row>
    <row r="5609" spans="1:5" x14ac:dyDescent="0.25">
      <c r="A5609" s="21">
        <v>5635</v>
      </c>
      <c r="B5609" t="s">
        <v>9173</v>
      </c>
      <c r="C5609" t="s">
        <v>9174</v>
      </c>
      <c r="D5609">
        <v>2.68192E-3</v>
      </c>
      <c r="E5609">
        <v>0</v>
      </c>
    </row>
    <row r="5610" spans="1:5" x14ac:dyDescent="0.25">
      <c r="A5610" s="21">
        <v>5636</v>
      </c>
      <c r="B5610" t="s">
        <v>9175</v>
      </c>
      <c r="C5610" t="s">
        <v>9175</v>
      </c>
      <c r="D5610">
        <v>4.5197600000000003E-3</v>
      </c>
      <c r="E5610">
        <v>8.1999999999999993</v>
      </c>
    </row>
    <row r="5611" spans="1:5" x14ac:dyDescent="0.25">
      <c r="A5611" s="21">
        <v>5637</v>
      </c>
      <c r="B5611" t="s">
        <v>9176</v>
      </c>
      <c r="C5611" t="s">
        <v>5882</v>
      </c>
      <c r="D5611">
        <v>2.696606E-2</v>
      </c>
      <c r="E5611">
        <v>0</v>
      </c>
    </row>
    <row r="5612" spans="1:5" x14ac:dyDescent="0.25">
      <c r="A5612" s="21">
        <v>5638</v>
      </c>
      <c r="B5612" t="s">
        <v>9177</v>
      </c>
      <c r="C5612" t="s">
        <v>9178</v>
      </c>
      <c r="D5612">
        <v>16.100000000000001</v>
      </c>
      <c r="E5612">
        <v>-5.2</v>
      </c>
    </row>
    <row r="5613" spans="1:5" x14ac:dyDescent="0.25">
      <c r="A5613" s="21">
        <v>5639</v>
      </c>
      <c r="B5613" t="s">
        <v>9179</v>
      </c>
      <c r="C5613" t="s">
        <v>9180</v>
      </c>
      <c r="D5613">
        <v>1.8559999999999998E-5</v>
      </c>
      <c r="E5613">
        <v>0</v>
      </c>
    </row>
    <row r="5614" spans="1:5" x14ac:dyDescent="0.25">
      <c r="A5614" s="21">
        <v>5640</v>
      </c>
      <c r="B5614" t="s">
        <v>9181</v>
      </c>
      <c r="C5614" t="s">
        <v>9181</v>
      </c>
      <c r="D5614">
        <v>1.836635E-2</v>
      </c>
      <c r="E5614">
        <v>6.5</v>
      </c>
    </row>
    <row r="5615" spans="1:5" x14ac:dyDescent="0.25">
      <c r="A5615" s="21">
        <v>5641</v>
      </c>
      <c r="B5615" t="s">
        <v>9182</v>
      </c>
      <c r="C5615" t="s">
        <v>9183</v>
      </c>
      <c r="D5615">
        <v>1.243795E-2</v>
      </c>
      <c r="E5615">
        <v>6</v>
      </c>
    </row>
    <row r="5616" spans="1:5" x14ac:dyDescent="0.25">
      <c r="A5616" s="21">
        <v>5642</v>
      </c>
      <c r="B5616" t="s">
        <v>9184</v>
      </c>
      <c r="C5616" t="s">
        <v>5833</v>
      </c>
      <c r="D5616">
        <v>4.002E-5</v>
      </c>
      <c r="E5616">
        <v>0</v>
      </c>
    </row>
    <row r="5617" spans="1:5" x14ac:dyDescent="0.25">
      <c r="A5617" s="21">
        <v>5643</v>
      </c>
      <c r="B5617" t="s">
        <v>9185</v>
      </c>
      <c r="C5617" t="s">
        <v>9186</v>
      </c>
      <c r="D5617">
        <v>4.1761999999999997E-3</v>
      </c>
      <c r="E5617">
        <v>-13.8</v>
      </c>
    </row>
    <row r="5618" spans="1:5" x14ac:dyDescent="0.25">
      <c r="A5618" s="21">
        <v>5644</v>
      </c>
      <c r="B5618" t="s">
        <v>9187</v>
      </c>
      <c r="C5618" t="s">
        <v>9188</v>
      </c>
      <c r="D5618">
        <v>5.3390999999999996E-4</v>
      </c>
      <c r="E5618">
        <v>-7.1</v>
      </c>
    </row>
    <row r="5619" spans="1:5" x14ac:dyDescent="0.25">
      <c r="A5619" s="21">
        <v>5645</v>
      </c>
      <c r="B5619" t="s">
        <v>9189</v>
      </c>
      <c r="C5619" t="s">
        <v>9189</v>
      </c>
      <c r="D5619">
        <v>0.12470000000000001</v>
      </c>
      <c r="E5619">
        <v>-1.1000000000000001</v>
      </c>
    </row>
    <row r="5620" spans="1:5" x14ac:dyDescent="0.25">
      <c r="A5620" s="21">
        <v>5646</v>
      </c>
      <c r="B5620" t="s">
        <v>9190</v>
      </c>
      <c r="C5620" t="s">
        <v>9190</v>
      </c>
      <c r="D5620">
        <v>0.31013600000000002</v>
      </c>
      <c r="E5620">
        <v>0.6</v>
      </c>
    </row>
    <row r="5621" spans="1:5" x14ac:dyDescent="0.25">
      <c r="A5621" s="21">
        <v>5647</v>
      </c>
      <c r="B5621" t="s">
        <v>9191</v>
      </c>
      <c r="C5621" t="s">
        <v>9192</v>
      </c>
      <c r="D5621">
        <v>1.2301600000000001E-3</v>
      </c>
      <c r="E5621">
        <v>0</v>
      </c>
    </row>
    <row r="5622" spans="1:5" x14ac:dyDescent="0.25">
      <c r="A5622" s="21">
        <v>5648</v>
      </c>
      <c r="B5622" t="s">
        <v>9193</v>
      </c>
      <c r="C5622" t="s">
        <v>9194</v>
      </c>
      <c r="D5622">
        <v>4.1050000000000002E-5</v>
      </c>
      <c r="E5622">
        <v>-12.5</v>
      </c>
    </row>
    <row r="5623" spans="1:5" x14ac:dyDescent="0.25">
      <c r="A5623" s="21">
        <v>5649</v>
      </c>
      <c r="B5623" t="s">
        <v>9195</v>
      </c>
      <c r="C5623" t="s">
        <v>9196</v>
      </c>
      <c r="D5623">
        <v>5.30424E-3</v>
      </c>
      <c r="E5623">
        <v>0.4</v>
      </c>
    </row>
    <row r="5624" spans="1:5" x14ac:dyDescent="0.25">
      <c r="A5624" s="21">
        <v>5650</v>
      </c>
      <c r="B5624" t="s">
        <v>9197</v>
      </c>
      <c r="C5624" t="s">
        <v>9198</v>
      </c>
      <c r="D5624">
        <v>3.7237000000000001E-4</v>
      </c>
      <c r="E5624">
        <v>0.2</v>
      </c>
    </row>
    <row r="5625" spans="1:5" x14ac:dyDescent="0.25">
      <c r="A5625" s="21">
        <v>5651</v>
      </c>
      <c r="B5625" t="s">
        <v>9199</v>
      </c>
      <c r="C5625" t="s">
        <v>9200</v>
      </c>
      <c r="D5625">
        <v>0.76929400000000003</v>
      </c>
      <c r="E5625">
        <v>0</v>
      </c>
    </row>
    <row r="5626" spans="1:5" x14ac:dyDescent="0.25">
      <c r="A5626" s="21">
        <v>5652</v>
      </c>
      <c r="B5626" t="s">
        <v>9201</v>
      </c>
      <c r="C5626" t="s">
        <v>9202</v>
      </c>
      <c r="D5626">
        <v>5.6652999999999998E-4</v>
      </c>
      <c r="E5626">
        <v>7</v>
      </c>
    </row>
    <row r="5627" spans="1:5" x14ac:dyDescent="0.25">
      <c r="A5627" s="21">
        <v>5653</v>
      </c>
      <c r="B5627" t="s">
        <v>9203</v>
      </c>
      <c r="C5627" t="s">
        <v>9204</v>
      </c>
      <c r="D5627">
        <v>4962.71</v>
      </c>
      <c r="E5627">
        <v>12.1</v>
      </c>
    </row>
    <row r="5628" spans="1:5" x14ac:dyDescent="0.25">
      <c r="A5628" s="21">
        <v>5654</v>
      </c>
      <c r="B5628" t="s">
        <v>9205</v>
      </c>
      <c r="C5628" t="s">
        <v>9206</v>
      </c>
      <c r="D5628">
        <v>8.9559000000000004E-4</v>
      </c>
      <c r="E5628">
        <v>-0.5</v>
      </c>
    </row>
    <row r="5629" spans="1:5" x14ac:dyDescent="0.25">
      <c r="A5629" s="21">
        <v>5655</v>
      </c>
      <c r="B5629" t="s">
        <v>9207</v>
      </c>
      <c r="C5629" t="s">
        <v>9208</v>
      </c>
      <c r="D5629">
        <v>1E-8</v>
      </c>
      <c r="E5629">
        <v>0</v>
      </c>
    </row>
    <row r="5630" spans="1:5" x14ac:dyDescent="0.25">
      <c r="A5630" s="21">
        <v>5656</v>
      </c>
      <c r="B5630" t="s">
        <v>9209</v>
      </c>
      <c r="C5630" t="s">
        <v>9210</v>
      </c>
      <c r="D5630">
        <v>16.940000000000001</v>
      </c>
      <c r="E5630">
        <v>-10.1</v>
      </c>
    </row>
    <row r="5631" spans="1:5" x14ac:dyDescent="0.25">
      <c r="A5631" s="21">
        <v>5657</v>
      </c>
      <c r="B5631" t="s">
        <v>9211</v>
      </c>
      <c r="C5631" t="s">
        <v>9212</v>
      </c>
      <c r="D5631">
        <v>0.20392099999999999</v>
      </c>
      <c r="E5631">
        <v>-10.4</v>
      </c>
    </row>
    <row r="5632" spans="1:5" x14ac:dyDescent="0.25">
      <c r="A5632" s="21">
        <v>5658</v>
      </c>
      <c r="B5632" t="s">
        <v>9213</v>
      </c>
      <c r="C5632" t="s">
        <v>9214</v>
      </c>
      <c r="D5632">
        <v>4.0859999999999998E-5</v>
      </c>
      <c r="E5632">
        <v>-10.199999999999999</v>
      </c>
    </row>
    <row r="5633" spans="1:5" x14ac:dyDescent="0.25">
      <c r="A5633" s="21">
        <v>5659</v>
      </c>
      <c r="B5633" t="s">
        <v>9215</v>
      </c>
      <c r="C5633" t="s">
        <v>9216</v>
      </c>
      <c r="D5633">
        <v>4.5259899999999997E-3</v>
      </c>
      <c r="E5633">
        <v>-15.6</v>
      </c>
    </row>
    <row r="5634" spans="1:5" x14ac:dyDescent="0.25">
      <c r="A5634" s="21">
        <v>5660</v>
      </c>
      <c r="B5634" t="s">
        <v>9217</v>
      </c>
      <c r="C5634" t="s">
        <v>9218</v>
      </c>
      <c r="D5634">
        <v>23.93</v>
      </c>
      <c r="E5634">
        <v>-10.9</v>
      </c>
    </row>
    <row r="5635" spans="1:5" x14ac:dyDescent="0.25">
      <c r="A5635" s="21">
        <v>5661</v>
      </c>
      <c r="B5635" t="s">
        <v>9219</v>
      </c>
      <c r="C5635" t="s">
        <v>9220</v>
      </c>
      <c r="D5635">
        <v>1.8591949999999999E-2</v>
      </c>
      <c r="E5635">
        <v>-29.2</v>
      </c>
    </row>
    <row r="5636" spans="1:5" x14ac:dyDescent="0.25">
      <c r="A5636" s="21">
        <v>5662</v>
      </c>
      <c r="B5636" t="s">
        <v>9221</v>
      </c>
      <c r="C5636" t="s">
        <v>9222</v>
      </c>
      <c r="D5636">
        <v>2486.63</v>
      </c>
      <c r="E5636">
        <v>16.2</v>
      </c>
    </row>
    <row r="5637" spans="1:5" x14ac:dyDescent="0.25">
      <c r="A5637" s="21">
        <v>5663</v>
      </c>
      <c r="B5637" t="s">
        <v>9223</v>
      </c>
      <c r="C5637" t="s">
        <v>9224</v>
      </c>
      <c r="D5637">
        <v>1.8671690000000001E-2</v>
      </c>
      <c r="E5637">
        <v>-4.5</v>
      </c>
    </row>
    <row r="5638" spans="1:5" x14ac:dyDescent="0.25">
      <c r="A5638" s="21">
        <v>5664</v>
      </c>
      <c r="B5638" t="s">
        <v>9225</v>
      </c>
      <c r="C5638" t="s">
        <v>9226</v>
      </c>
      <c r="D5638">
        <v>28358</v>
      </c>
      <c r="E5638">
        <v>-6.7</v>
      </c>
    </row>
    <row r="5639" spans="1:5" x14ac:dyDescent="0.25">
      <c r="A5639" s="21">
        <v>5665</v>
      </c>
      <c r="B5639" t="s">
        <v>9227</v>
      </c>
      <c r="C5639" t="s">
        <v>9228</v>
      </c>
      <c r="D5639">
        <v>1.80473E-3</v>
      </c>
      <c r="E5639">
        <v>2.5</v>
      </c>
    </row>
    <row r="5640" spans="1:5" x14ac:dyDescent="0.25">
      <c r="A5640" s="21">
        <v>5666</v>
      </c>
      <c r="B5640" t="s">
        <v>9229</v>
      </c>
      <c r="C5640" t="s">
        <v>9230</v>
      </c>
      <c r="D5640">
        <v>8345.27</v>
      </c>
      <c r="E5640">
        <v>0</v>
      </c>
    </row>
    <row r="5641" spans="1:5" x14ac:dyDescent="0.25">
      <c r="A5641" s="21">
        <v>5667</v>
      </c>
      <c r="B5641" t="s">
        <v>9231</v>
      </c>
      <c r="C5641" t="s">
        <v>9232</v>
      </c>
      <c r="D5641">
        <v>532.67999999999995</v>
      </c>
      <c r="E5641">
        <v>8.5</v>
      </c>
    </row>
    <row r="5642" spans="1:5" x14ac:dyDescent="0.25">
      <c r="A5642" s="21">
        <v>5668</v>
      </c>
      <c r="B5642" t="s">
        <v>9233</v>
      </c>
      <c r="C5642" t="s">
        <v>9234</v>
      </c>
      <c r="D5642">
        <v>8.5873999999999998E-4</v>
      </c>
      <c r="E5642">
        <v>-3.3</v>
      </c>
    </row>
    <row r="5643" spans="1:5" x14ac:dyDescent="0.25">
      <c r="A5643" s="21">
        <v>5669</v>
      </c>
      <c r="B5643" t="s">
        <v>9235</v>
      </c>
      <c r="C5643" t="s">
        <v>9236</v>
      </c>
      <c r="D5643">
        <v>0.58658699999999997</v>
      </c>
      <c r="E5643">
        <v>5.6</v>
      </c>
    </row>
    <row r="5644" spans="1:5" x14ac:dyDescent="0.25">
      <c r="A5644" s="21">
        <v>5670</v>
      </c>
      <c r="B5644" t="s">
        <v>9237</v>
      </c>
      <c r="C5644" t="s">
        <v>9238</v>
      </c>
      <c r="D5644">
        <v>1.7600000000000001E-6</v>
      </c>
      <c r="E5644">
        <v>1.2</v>
      </c>
    </row>
    <row r="5645" spans="1:5" x14ac:dyDescent="0.25">
      <c r="A5645" s="21">
        <v>5671</v>
      </c>
      <c r="B5645" t="s">
        <v>9239</v>
      </c>
      <c r="C5645" t="s">
        <v>9240</v>
      </c>
      <c r="D5645">
        <v>7825.9</v>
      </c>
      <c r="E5645">
        <v>-7.6</v>
      </c>
    </row>
    <row r="5646" spans="1:5" x14ac:dyDescent="0.25">
      <c r="A5646" s="21">
        <v>5672</v>
      </c>
      <c r="B5646" t="s">
        <v>9241</v>
      </c>
      <c r="C5646" t="s">
        <v>9242</v>
      </c>
      <c r="D5646">
        <v>115.78</v>
      </c>
      <c r="E5646">
        <v>0.5</v>
      </c>
    </row>
    <row r="5647" spans="1:5" x14ac:dyDescent="0.25">
      <c r="A5647" s="21">
        <v>5673</v>
      </c>
      <c r="B5647" t="s">
        <v>9243</v>
      </c>
      <c r="C5647" t="s">
        <v>9244</v>
      </c>
      <c r="D5647">
        <v>65.52</v>
      </c>
      <c r="E5647">
        <v>0.3</v>
      </c>
    </row>
    <row r="5648" spans="1:5" x14ac:dyDescent="0.25">
      <c r="A5648" s="21">
        <v>5674</v>
      </c>
      <c r="B5648" t="s">
        <v>9245</v>
      </c>
      <c r="C5648" t="s">
        <v>9246</v>
      </c>
      <c r="D5648">
        <v>557.58000000000004</v>
      </c>
      <c r="E5648">
        <v>-9.5</v>
      </c>
    </row>
    <row r="5649" spans="1:5" x14ac:dyDescent="0.25">
      <c r="A5649" s="21">
        <v>5675</v>
      </c>
      <c r="B5649" t="s">
        <v>9247</v>
      </c>
      <c r="C5649" t="s">
        <v>9248</v>
      </c>
      <c r="D5649">
        <v>0.133687</v>
      </c>
      <c r="E5649">
        <v>1</v>
      </c>
    </row>
    <row r="5650" spans="1:5" x14ac:dyDescent="0.25">
      <c r="A5650" s="21">
        <v>5676</v>
      </c>
      <c r="B5650" t="s">
        <v>9249</v>
      </c>
      <c r="C5650" t="s">
        <v>9250</v>
      </c>
      <c r="D5650">
        <v>6.7</v>
      </c>
      <c r="E5650">
        <v>2</v>
      </c>
    </row>
    <row r="5651" spans="1:5" x14ac:dyDescent="0.25">
      <c r="A5651" s="21">
        <v>5677</v>
      </c>
      <c r="B5651" t="s">
        <v>9251</v>
      </c>
      <c r="C5651" t="s">
        <v>9252</v>
      </c>
      <c r="D5651">
        <v>10885.55</v>
      </c>
      <c r="E5651">
        <v>-6.3</v>
      </c>
    </row>
    <row r="5652" spans="1:5" x14ac:dyDescent="0.25">
      <c r="A5652" s="21">
        <v>5678</v>
      </c>
      <c r="B5652" t="s">
        <v>9253</v>
      </c>
      <c r="C5652" t="s">
        <v>9254</v>
      </c>
      <c r="D5652">
        <v>3831.4</v>
      </c>
      <c r="E5652">
        <v>-0.3</v>
      </c>
    </row>
    <row r="5653" spans="1:5" x14ac:dyDescent="0.25">
      <c r="A5653" s="21">
        <v>5679</v>
      </c>
      <c r="B5653" t="s">
        <v>9255</v>
      </c>
      <c r="C5653" t="s">
        <v>9256</v>
      </c>
      <c r="D5653">
        <v>883.47</v>
      </c>
      <c r="E5653">
        <v>0</v>
      </c>
    </row>
    <row r="5654" spans="1:5" x14ac:dyDescent="0.25">
      <c r="A5654" s="21">
        <v>5680</v>
      </c>
      <c r="B5654" t="s">
        <v>9257</v>
      </c>
      <c r="C5654" t="s">
        <v>9258</v>
      </c>
      <c r="D5654">
        <v>881.97</v>
      </c>
      <c r="E5654">
        <v>-6.3</v>
      </c>
    </row>
    <row r="5655" spans="1:5" x14ac:dyDescent="0.25">
      <c r="A5655" s="21">
        <v>5681</v>
      </c>
      <c r="B5655" t="s">
        <v>9259</v>
      </c>
      <c r="C5655" t="s">
        <v>9260</v>
      </c>
      <c r="D5655">
        <v>1.75E-6</v>
      </c>
      <c r="E5655">
        <v>6.5</v>
      </c>
    </row>
    <row r="5656" spans="1:5" x14ac:dyDescent="0.25">
      <c r="A5656" s="21">
        <v>5682</v>
      </c>
      <c r="B5656" t="s">
        <v>9261</v>
      </c>
      <c r="C5656" t="s">
        <v>9262</v>
      </c>
      <c r="D5656">
        <v>5.66E-6</v>
      </c>
      <c r="E5656">
        <v>-8.1999999999999993</v>
      </c>
    </row>
    <row r="5657" spans="1:5" x14ac:dyDescent="0.25">
      <c r="A5657" s="21">
        <v>5683</v>
      </c>
      <c r="B5657" t="s">
        <v>9263</v>
      </c>
      <c r="C5657" t="s">
        <v>9264</v>
      </c>
      <c r="D5657">
        <v>6.1379999999999998E-5</v>
      </c>
      <c r="E5657">
        <v>-72</v>
      </c>
    </row>
    <row r="5658" spans="1:5" x14ac:dyDescent="0.25">
      <c r="A5658" s="21">
        <v>5684</v>
      </c>
      <c r="B5658" t="s">
        <v>9265</v>
      </c>
      <c r="C5658" t="s">
        <v>9266</v>
      </c>
      <c r="D5658">
        <v>367.24</v>
      </c>
      <c r="E5658">
        <v>8.8000000000000007</v>
      </c>
    </row>
    <row r="5659" spans="1:5" x14ac:dyDescent="0.25">
      <c r="A5659" s="21">
        <v>5685</v>
      </c>
      <c r="B5659" t="s">
        <v>9267</v>
      </c>
      <c r="C5659" t="s">
        <v>9268</v>
      </c>
      <c r="D5659">
        <v>0.30582100000000001</v>
      </c>
      <c r="E5659">
        <v>30.7</v>
      </c>
    </row>
    <row r="5660" spans="1:5" x14ac:dyDescent="0.25">
      <c r="A5660" s="21">
        <v>5686</v>
      </c>
      <c r="B5660" t="s">
        <v>9269</v>
      </c>
      <c r="C5660" t="s">
        <v>9270</v>
      </c>
      <c r="D5660">
        <v>469.85</v>
      </c>
      <c r="E5660">
        <v>-7</v>
      </c>
    </row>
    <row r="5661" spans="1:5" x14ac:dyDescent="0.25">
      <c r="A5661" s="21">
        <v>5687</v>
      </c>
      <c r="B5661" t="s">
        <v>9271</v>
      </c>
      <c r="C5661" t="s">
        <v>9272</v>
      </c>
      <c r="D5661">
        <v>9.8303999999999991E-4</v>
      </c>
      <c r="E5661">
        <v>-9.8000000000000007</v>
      </c>
    </row>
    <row r="5662" spans="1:5" x14ac:dyDescent="0.25">
      <c r="A5662" s="21">
        <v>5688</v>
      </c>
      <c r="B5662" t="s">
        <v>9273</v>
      </c>
      <c r="C5662" t="s">
        <v>9274</v>
      </c>
      <c r="D5662">
        <v>5.9399999999999999E-6</v>
      </c>
      <c r="E5662">
        <v>1.6</v>
      </c>
    </row>
    <row r="5663" spans="1:5" x14ac:dyDescent="0.25">
      <c r="A5663" s="21">
        <v>5689</v>
      </c>
      <c r="B5663" t="s">
        <v>9275</v>
      </c>
      <c r="C5663" t="s">
        <v>9276</v>
      </c>
      <c r="D5663">
        <v>9.6988E-4</v>
      </c>
      <c r="E5663">
        <v>0</v>
      </c>
    </row>
    <row r="5664" spans="1:5" x14ac:dyDescent="0.25">
      <c r="A5664" s="21">
        <v>5690</v>
      </c>
      <c r="B5664" t="s">
        <v>9277</v>
      </c>
      <c r="C5664" t="s">
        <v>438</v>
      </c>
      <c r="D5664">
        <v>3.0070999999999999E-4</v>
      </c>
      <c r="E5664">
        <v>0</v>
      </c>
    </row>
    <row r="5665" spans="1:5" x14ac:dyDescent="0.25">
      <c r="A5665" s="21">
        <v>5691</v>
      </c>
      <c r="B5665" t="s">
        <v>9278</v>
      </c>
      <c r="C5665" t="s">
        <v>6312</v>
      </c>
      <c r="D5665">
        <v>8.8670000000000003E-5</v>
      </c>
      <c r="E5665">
        <v>0.4</v>
      </c>
    </row>
    <row r="5666" spans="1:5" x14ac:dyDescent="0.25">
      <c r="A5666" s="21">
        <v>5692</v>
      </c>
      <c r="B5666" t="s">
        <v>9279</v>
      </c>
      <c r="C5666" t="s">
        <v>9280</v>
      </c>
      <c r="D5666">
        <v>49.6</v>
      </c>
      <c r="E5666">
        <v>12.6</v>
      </c>
    </row>
    <row r="5667" spans="1:5" x14ac:dyDescent="0.25">
      <c r="A5667" s="21">
        <v>5693</v>
      </c>
      <c r="B5667" t="s">
        <v>9281</v>
      </c>
      <c r="C5667" t="s">
        <v>9282</v>
      </c>
      <c r="D5667">
        <v>6.1313699999999997E-3</v>
      </c>
      <c r="E5667">
        <v>-15.9</v>
      </c>
    </row>
    <row r="5668" spans="1:5" x14ac:dyDescent="0.25">
      <c r="A5668" s="21">
        <v>5694</v>
      </c>
      <c r="B5668" t="s">
        <v>9283</v>
      </c>
      <c r="C5668" t="s">
        <v>9284</v>
      </c>
      <c r="D5668">
        <v>3.8000000000000001E-7</v>
      </c>
      <c r="E5668">
        <v>-1.1000000000000001</v>
      </c>
    </row>
    <row r="5669" spans="1:5" x14ac:dyDescent="0.25">
      <c r="A5669" s="21">
        <v>5695</v>
      </c>
      <c r="B5669" t="s">
        <v>9285</v>
      </c>
      <c r="C5669" t="s">
        <v>9286</v>
      </c>
      <c r="D5669">
        <v>4.9995400000000002E-3</v>
      </c>
      <c r="E5669">
        <v>397</v>
      </c>
    </row>
    <row r="5670" spans="1:5" x14ac:dyDescent="0.25">
      <c r="A5670" s="21">
        <v>5696</v>
      </c>
      <c r="B5670" t="s">
        <v>9287</v>
      </c>
      <c r="C5670" t="s">
        <v>9288</v>
      </c>
      <c r="D5670">
        <v>1.9495E-4</v>
      </c>
      <c r="E5670">
        <v>0.3</v>
      </c>
    </row>
    <row r="5671" spans="1:5" x14ac:dyDescent="0.25">
      <c r="A5671" s="21">
        <v>5697</v>
      </c>
      <c r="B5671" t="s">
        <v>9289</v>
      </c>
      <c r="C5671" t="s">
        <v>9290</v>
      </c>
      <c r="D5671">
        <v>5.4105400000000001E-3</v>
      </c>
      <c r="E5671">
        <v>0</v>
      </c>
    </row>
    <row r="5672" spans="1:5" x14ac:dyDescent="0.25">
      <c r="A5672" s="21">
        <v>5698</v>
      </c>
      <c r="B5672" t="s">
        <v>9291</v>
      </c>
      <c r="C5672" t="s">
        <v>9292</v>
      </c>
      <c r="D5672">
        <v>1.48508E-3</v>
      </c>
      <c r="E5672">
        <v>-5.9</v>
      </c>
    </row>
    <row r="5673" spans="1:5" x14ac:dyDescent="0.25">
      <c r="A5673" s="21">
        <v>5699</v>
      </c>
      <c r="B5673" t="s">
        <v>9293</v>
      </c>
      <c r="C5673" t="s">
        <v>9294</v>
      </c>
      <c r="D5673">
        <v>2.3524099999999999E-2</v>
      </c>
      <c r="E5673">
        <v>0</v>
      </c>
    </row>
    <row r="5674" spans="1:5" x14ac:dyDescent="0.25">
      <c r="A5674" s="21">
        <v>5700</v>
      </c>
      <c r="B5674" t="s">
        <v>9295</v>
      </c>
      <c r="C5674" t="s">
        <v>9296</v>
      </c>
      <c r="D5674">
        <v>16.09</v>
      </c>
      <c r="E5674">
        <v>127</v>
      </c>
    </row>
    <row r="5675" spans="1:5" x14ac:dyDescent="0.25">
      <c r="A5675" s="21">
        <v>5701</v>
      </c>
      <c r="B5675" t="s">
        <v>9297</v>
      </c>
      <c r="C5675" t="s">
        <v>9298</v>
      </c>
      <c r="D5675">
        <v>3.1486649999999998E-2</v>
      </c>
      <c r="E5675">
        <v>14.3</v>
      </c>
    </row>
    <row r="5676" spans="1:5" x14ac:dyDescent="0.25">
      <c r="A5676" s="21">
        <v>5702</v>
      </c>
      <c r="B5676" t="s">
        <v>9299</v>
      </c>
      <c r="C5676" t="s">
        <v>9300</v>
      </c>
      <c r="D5676">
        <v>4.3703529999999997E-2</v>
      </c>
      <c r="E5676">
        <v>-6.2</v>
      </c>
    </row>
    <row r="5677" spans="1:5" x14ac:dyDescent="0.25">
      <c r="A5677" s="21">
        <v>5703</v>
      </c>
      <c r="B5677" t="s">
        <v>9301</v>
      </c>
      <c r="C5677" t="s">
        <v>7143</v>
      </c>
      <c r="D5677">
        <v>2.2999999999999999E-7</v>
      </c>
      <c r="E5677">
        <v>0</v>
      </c>
    </row>
    <row r="5678" spans="1:5" x14ac:dyDescent="0.25">
      <c r="A5678" s="21">
        <v>5705</v>
      </c>
      <c r="B5678" t="s">
        <v>9302</v>
      </c>
      <c r="C5678" t="s">
        <v>1001</v>
      </c>
      <c r="D5678">
        <v>2.436398E-2</v>
      </c>
      <c r="E5678">
        <v>0</v>
      </c>
    </row>
    <row r="5679" spans="1:5" x14ac:dyDescent="0.25">
      <c r="A5679" s="21">
        <v>5706</v>
      </c>
      <c r="B5679" t="s">
        <v>9303</v>
      </c>
      <c r="C5679" t="s">
        <v>9304</v>
      </c>
      <c r="D5679">
        <v>8.9002709999999999E-2</v>
      </c>
      <c r="E5679">
        <v>-1.4</v>
      </c>
    </row>
    <row r="5680" spans="1:5" x14ac:dyDescent="0.25">
      <c r="A5680" s="21">
        <v>5707</v>
      </c>
      <c r="B5680" t="s">
        <v>9305</v>
      </c>
      <c r="C5680" t="s">
        <v>9305</v>
      </c>
      <c r="D5680">
        <v>7.4012799999999997E-3</v>
      </c>
      <c r="E5680">
        <v>2.8</v>
      </c>
    </row>
    <row r="5681" spans="1:5" x14ac:dyDescent="0.25">
      <c r="A5681" s="21">
        <v>5708</v>
      </c>
      <c r="B5681" t="s">
        <v>9306</v>
      </c>
      <c r="C5681" t="s">
        <v>9307</v>
      </c>
      <c r="D5681">
        <v>2.9323399999999999E-3</v>
      </c>
      <c r="E5681">
        <v>0</v>
      </c>
    </row>
    <row r="5682" spans="1:5" x14ac:dyDescent="0.25">
      <c r="A5682" s="21">
        <v>5709</v>
      </c>
      <c r="B5682" t="s">
        <v>9308</v>
      </c>
      <c r="C5682" t="s">
        <v>9309</v>
      </c>
      <c r="D5682">
        <v>2952.06</v>
      </c>
      <c r="E5682">
        <v>-5.6</v>
      </c>
    </row>
    <row r="5683" spans="1:5" x14ac:dyDescent="0.25">
      <c r="A5683" s="21">
        <v>5710</v>
      </c>
      <c r="B5683" t="s">
        <v>9310</v>
      </c>
      <c r="C5683" t="s">
        <v>9311</v>
      </c>
      <c r="D5683">
        <v>1.6097980000000001E-2</v>
      </c>
      <c r="E5683">
        <v>1.8</v>
      </c>
    </row>
    <row r="5684" spans="1:5" x14ac:dyDescent="0.25">
      <c r="A5684" s="21">
        <v>5711</v>
      </c>
      <c r="B5684" t="s">
        <v>9312</v>
      </c>
      <c r="C5684" t="s">
        <v>9313</v>
      </c>
      <c r="D5684">
        <v>7.3750899999999999E-3</v>
      </c>
      <c r="E5684">
        <v>13.1</v>
      </c>
    </row>
    <row r="5685" spans="1:5" x14ac:dyDescent="0.25">
      <c r="A5685" s="21">
        <v>5712</v>
      </c>
      <c r="B5685" t="s">
        <v>9314</v>
      </c>
      <c r="C5685" t="s">
        <v>9315</v>
      </c>
      <c r="D5685">
        <v>2.7988800000000001E-2</v>
      </c>
      <c r="E5685">
        <v>0</v>
      </c>
    </row>
    <row r="5686" spans="1:5" x14ac:dyDescent="0.25">
      <c r="A5686" s="21">
        <v>5713</v>
      </c>
      <c r="B5686" t="s">
        <v>9316</v>
      </c>
      <c r="C5686" t="s">
        <v>9317</v>
      </c>
      <c r="D5686">
        <v>1.4197629999999999E-2</v>
      </c>
      <c r="E5686">
        <v>41.6</v>
      </c>
    </row>
    <row r="5687" spans="1:5" x14ac:dyDescent="0.25">
      <c r="A5687" s="21">
        <v>5714</v>
      </c>
      <c r="B5687" t="s">
        <v>9318</v>
      </c>
      <c r="C5687" t="s">
        <v>9319</v>
      </c>
      <c r="D5687">
        <v>6.5813499999999997E-3</v>
      </c>
      <c r="E5687">
        <v>-1.1000000000000001</v>
      </c>
    </row>
    <row r="5688" spans="1:5" x14ac:dyDescent="0.25">
      <c r="A5688" s="21">
        <v>5715</v>
      </c>
      <c r="B5688" t="s">
        <v>9320</v>
      </c>
      <c r="C5688" t="s">
        <v>9321</v>
      </c>
      <c r="D5688">
        <v>7.0012599999999996E-3</v>
      </c>
      <c r="E5688">
        <v>-25.5</v>
      </c>
    </row>
    <row r="5689" spans="1:5" x14ac:dyDescent="0.25">
      <c r="A5689" s="21">
        <v>5716</v>
      </c>
      <c r="B5689" t="s">
        <v>9322</v>
      </c>
      <c r="C5689" t="s">
        <v>9323</v>
      </c>
      <c r="D5689">
        <v>0.29257</v>
      </c>
      <c r="E5689">
        <v>18</v>
      </c>
    </row>
    <row r="5690" spans="1:5" x14ac:dyDescent="0.25">
      <c r="A5690" s="21">
        <v>5717</v>
      </c>
      <c r="B5690" t="s">
        <v>9324</v>
      </c>
      <c r="C5690" t="s">
        <v>9325</v>
      </c>
      <c r="D5690">
        <v>1.7407039999999999E-2</v>
      </c>
      <c r="E5690">
        <v>0</v>
      </c>
    </row>
    <row r="5691" spans="1:5" x14ac:dyDescent="0.25">
      <c r="A5691" s="21">
        <v>5718</v>
      </c>
      <c r="B5691" t="s">
        <v>9326</v>
      </c>
      <c r="C5691" t="s">
        <v>9327</v>
      </c>
      <c r="D5691">
        <v>3.04</v>
      </c>
      <c r="E5691">
        <v>-12</v>
      </c>
    </row>
    <row r="5692" spans="1:5" x14ac:dyDescent="0.25">
      <c r="A5692" s="21">
        <v>5719</v>
      </c>
      <c r="B5692" t="s">
        <v>9328</v>
      </c>
      <c r="C5692" t="s">
        <v>9329</v>
      </c>
      <c r="D5692">
        <v>3.5017000000000002E-4</v>
      </c>
      <c r="E5692">
        <v>-1.1000000000000001</v>
      </c>
    </row>
    <row r="5693" spans="1:5" x14ac:dyDescent="0.25">
      <c r="A5693" s="21">
        <v>5720</v>
      </c>
      <c r="B5693" t="s">
        <v>9330</v>
      </c>
      <c r="C5693" t="s">
        <v>9331</v>
      </c>
      <c r="D5693">
        <v>314.20999999999998</v>
      </c>
      <c r="E5693">
        <v>-2.2999999999999998</v>
      </c>
    </row>
    <row r="5694" spans="1:5" x14ac:dyDescent="0.25">
      <c r="A5694" s="21">
        <v>5721</v>
      </c>
      <c r="B5694" t="s">
        <v>9332</v>
      </c>
      <c r="C5694" t="s">
        <v>9333</v>
      </c>
      <c r="D5694">
        <v>2.92</v>
      </c>
      <c r="E5694">
        <v>6.8</v>
      </c>
    </row>
    <row r="5695" spans="1:5" x14ac:dyDescent="0.25">
      <c r="A5695" s="21">
        <v>5722</v>
      </c>
      <c r="B5695" t="s">
        <v>9334</v>
      </c>
      <c r="C5695" t="s">
        <v>9335</v>
      </c>
      <c r="D5695">
        <v>3962.44</v>
      </c>
      <c r="E5695">
        <v>0</v>
      </c>
    </row>
    <row r="5696" spans="1:5" x14ac:dyDescent="0.25">
      <c r="A5696" s="21">
        <v>5723</v>
      </c>
      <c r="B5696" t="s">
        <v>9336</v>
      </c>
      <c r="C5696" t="s">
        <v>9337</v>
      </c>
      <c r="D5696">
        <v>3.4636799999999998E-3</v>
      </c>
      <c r="E5696">
        <v>0</v>
      </c>
    </row>
    <row r="5697" spans="1:5" x14ac:dyDescent="0.25">
      <c r="A5697" s="21">
        <v>5724</v>
      </c>
      <c r="B5697" t="s">
        <v>9338</v>
      </c>
      <c r="C5697" t="s">
        <v>9339</v>
      </c>
      <c r="D5697">
        <v>5.427E-5</v>
      </c>
      <c r="E5697">
        <v>0</v>
      </c>
    </row>
    <row r="5698" spans="1:5" x14ac:dyDescent="0.25">
      <c r="A5698" s="21">
        <v>5725</v>
      </c>
      <c r="B5698" t="s">
        <v>9340</v>
      </c>
      <c r="C5698" t="s">
        <v>1590</v>
      </c>
      <c r="D5698">
        <v>1.9369000000000001E-3</v>
      </c>
      <c r="E5698">
        <v>1.7</v>
      </c>
    </row>
    <row r="5699" spans="1:5" x14ac:dyDescent="0.25">
      <c r="A5699" s="21">
        <v>5726</v>
      </c>
      <c r="B5699" t="s">
        <v>9341</v>
      </c>
      <c r="C5699" t="s">
        <v>7571</v>
      </c>
      <c r="D5699">
        <v>1.0089299999999999E-3</v>
      </c>
      <c r="E5699">
        <v>0</v>
      </c>
    </row>
    <row r="5700" spans="1:5" x14ac:dyDescent="0.25">
      <c r="A5700" s="21">
        <v>5727</v>
      </c>
      <c r="B5700" t="s">
        <v>9342</v>
      </c>
      <c r="C5700" t="s">
        <v>9343</v>
      </c>
      <c r="D5700">
        <v>1.7763230000000001E-2</v>
      </c>
      <c r="E5700">
        <v>-0.1</v>
      </c>
    </row>
    <row r="5701" spans="1:5" x14ac:dyDescent="0.25">
      <c r="A5701" s="21">
        <v>5728</v>
      </c>
      <c r="B5701" t="s">
        <v>9344</v>
      </c>
      <c r="C5701" t="s">
        <v>8960</v>
      </c>
      <c r="D5701">
        <v>1.37</v>
      </c>
      <c r="E5701">
        <v>0</v>
      </c>
    </row>
    <row r="5702" spans="1:5" x14ac:dyDescent="0.25">
      <c r="A5702" s="21">
        <v>5729</v>
      </c>
      <c r="B5702" t="s">
        <v>9345</v>
      </c>
      <c r="C5702" t="s">
        <v>9346</v>
      </c>
      <c r="D5702">
        <v>4.0364299999999997E-3</v>
      </c>
      <c r="E5702">
        <v>0</v>
      </c>
    </row>
    <row r="5703" spans="1:5" x14ac:dyDescent="0.25">
      <c r="A5703" s="21">
        <v>5730</v>
      </c>
      <c r="B5703" t="s">
        <v>9347</v>
      </c>
      <c r="C5703" t="s">
        <v>9348</v>
      </c>
      <c r="D5703">
        <v>1.0274699999999999E-3</v>
      </c>
      <c r="E5703">
        <v>0</v>
      </c>
    </row>
    <row r="5704" spans="1:5" x14ac:dyDescent="0.25">
      <c r="A5704" s="21">
        <v>5731</v>
      </c>
      <c r="B5704" t="s">
        <v>9349</v>
      </c>
      <c r="C5704" t="s">
        <v>9350</v>
      </c>
      <c r="D5704">
        <v>83.43</v>
      </c>
      <c r="E5704">
        <v>33.5</v>
      </c>
    </row>
    <row r="5705" spans="1:5" x14ac:dyDescent="0.25">
      <c r="A5705" s="21">
        <v>5732</v>
      </c>
      <c r="B5705" t="s">
        <v>9351</v>
      </c>
      <c r="C5705" t="s">
        <v>9352</v>
      </c>
      <c r="D5705">
        <v>1632.95</v>
      </c>
      <c r="E5705">
        <v>6.5</v>
      </c>
    </row>
    <row r="5706" spans="1:5" x14ac:dyDescent="0.25">
      <c r="A5706" s="21">
        <v>5733</v>
      </c>
      <c r="B5706" t="s">
        <v>9353</v>
      </c>
      <c r="C5706" t="s">
        <v>9354</v>
      </c>
      <c r="D5706">
        <v>2.453E-2</v>
      </c>
      <c r="E5706">
        <v>-18.899999999999999</v>
      </c>
    </row>
    <row r="5707" spans="1:5" x14ac:dyDescent="0.25">
      <c r="A5707" s="21">
        <v>5734</v>
      </c>
      <c r="B5707" t="s">
        <v>9355</v>
      </c>
      <c r="C5707" t="s">
        <v>9356</v>
      </c>
      <c r="D5707">
        <v>2.9342000000000001E-3</v>
      </c>
      <c r="E5707">
        <v>-13.7</v>
      </c>
    </row>
    <row r="5708" spans="1:5" x14ac:dyDescent="0.25">
      <c r="A5708" s="21">
        <v>5735</v>
      </c>
      <c r="B5708" t="s">
        <v>9357</v>
      </c>
      <c r="C5708" t="s">
        <v>9358</v>
      </c>
      <c r="D5708">
        <v>3.4198510000000001E-2</v>
      </c>
      <c r="E5708">
        <v>-0.1</v>
      </c>
    </row>
    <row r="5709" spans="1:5" x14ac:dyDescent="0.25">
      <c r="A5709" s="21">
        <v>5736</v>
      </c>
      <c r="B5709" t="s">
        <v>9359</v>
      </c>
      <c r="C5709" t="s">
        <v>9360</v>
      </c>
      <c r="D5709">
        <v>5.8010390000000002E-2</v>
      </c>
      <c r="E5709">
        <v>3.5</v>
      </c>
    </row>
    <row r="5710" spans="1:5" x14ac:dyDescent="0.25">
      <c r="A5710" s="21">
        <v>5737</v>
      </c>
      <c r="B5710" t="s">
        <v>9361</v>
      </c>
      <c r="C5710" t="s">
        <v>9362</v>
      </c>
      <c r="D5710">
        <v>675.17</v>
      </c>
      <c r="E5710">
        <v>-2.4</v>
      </c>
    </row>
    <row r="5711" spans="1:5" x14ac:dyDescent="0.25">
      <c r="A5711" s="21">
        <v>5738</v>
      </c>
      <c r="B5711" t="s">
        <v>9363</v>
      </c>
      <c r="C5711" t="s">
        <v>9364</v>
      </c>
      <c r="D5711">
        <v>1.174337E-2</v>
      </c>
      <c r="E5711">
        <v>0</v>
      </c>
    </row>
    <row r="5712" spans="1:5" x14ac:dyDescent="0.25">
      <c r="A5712" s="21">
        <v>5739</v>
      </c>
      <c r="B5712" t="s">
        <v>9365</v>
      </c>
      <c r="C5712" t="s">
        <v>9366</v>
      </c>
      <c r="D5712">
        <v>7.9517420000000005E-2</v>
      </c>
      <c r="E5712">
        <v>-1.6</v>
      </c>
    </row>
    <row r="5713" spans="1:5" x14ac:dyDescent="0.25">
      <c r="A5713" s="21">
        <v>5740</v>
      </c>
      <c r="B5713" t="s">
        <v>9367</v>
      </c>
      <c r="C5713" t="s">
        <v>9367</v>
      </c>
      <c r="D5713">
        <v>1.17964E-3</v>
      </c>
      <c r="E5713">
        <v>-33.6</v>
      </c>
    </row>
    <row r="5714" spans="1:5" x14ac:dyDescent="0.25">
      <c r="A5714" s="21">
        <v>5741</v>
      </c>
      <c r="B5714" t="s">
        <v>9368</v>
      </c>
      <c r="C5714" t="s">
        <v>9369</v>
      </c>
      <c r="D5714">
        <v>0.59618899999999997</v>
      </c>
      <c r="E5714">
        <v>-7.2</v>
      </c>
    </row>
    <row r="5715" spans="1:5" x14ac:dyDescent="0.25">
      <c r="A5715" s="21">
        <v>5742</v>
      </c>
      <c r="B5715" t="s">
        <v>9370</v>
      </c>
      <c r="C5715" t="s">
        <v>9371</v>
      </c>
      <c r="D5715">
        <v>2.3460600000000001E-3</v>
      </c>
      <c r="E5715">
        <v>-0.1</v>
      </c>
    </row>
    <row r="5716" spans="1:5" x14ac:dyDescent="0.25">
      <c r="A5716" s="21">
        <v>5743</v>
      </c>
      <c r="B5716" t="s">
        <v>9372</v>
      </c>
      <c r="C5716" t="s">
        <v>9373</v>
      </c>
      <c r="D5716">
        <v>9.5959099999999992E-3</v>
      </c>
      <c r="E5716">
        <v>16.8</v>
      </c>
    </row>
    <row r="5717" spans="1:5" x14ac:dyDescent="0.25">
      <c r="A5717" s="21">
        <v>5744</v>
      </c>
      <c r="B5717" t="s">
        <v>9374</v>
      </c>
      <c r="C5717" t="s">
        <v>9375</v>
      </c>
      <c r="D5717">
        <v>3.2169999999999999E-5</v>
      </c>
      <c r="E5717">
        <v>0</v>
      </c>
    </row>
    <row r="5718" spans="1:5" x14ac:dyDescent="0.25">
      <c r="A5718" s="21">
        <v>5745</v>
      </c>
      <c r="B5718" t="s">
        <v>9376</v>
      </c>
      <c r="C5718" t="s">
        <v>9377</v>
      </c>
      <c r="D5718">
        <v>2.4708999999999999E-4</v>
      </c>
      <c r="E5718">
        <v>0</v>
      </c>
    </row>
    <row r="5719" spans="1:5" x14ac:dyDescent="0.25">
      <c r="A5719" s="21">
        <v>5746</v>
      </c>
      <c r="B5719" t="s">
        <v>9378</v>
      </c>
      <c r="C5719" t="s">
        <v>9379</v>
      </c>
      <c r="D5719">
        <v>9.0903000000000002E-4</v>
      </c>
      <c r="E5719">
        <v>0</v>
      </c>
    </row>
    <row r="5720" spans="1:5" x14ac:dyDescent="0.25">
      <c r="A5720" s="21">
        <v>5747</v>
      </c>
      <c r="B5720" t="s">
        <v>9380</v>
      </c>
      <c r="C5720" t="s">
        <v>9381</v>
      </c>
      <c r="D5720">
        <v>9.1199999999999992</v>
      </c>
      <c r="E5720">
        <v>-7</v>
      </c>
    </row>
    <row r="5721" spans="1:5" x14ac:dyDescent="0.25">
      <c r="A5721" s="21">
        <v>5748</v>
      </c>
      <c r="B5721" t="s">
        <v>9382</v>
      </c>
      <c r="C5721" t="s">
        <v>9383</v>
      </c>
      <c r="D5721">
        <v>4.4774200000000002E-3</v>
      </c>
      <c r="E5721">
        <v>0.3</v>
      </c>
    </row>
    <row r="5722" spans="1:5" x14ac:dyDescent="0.25">
      <c r="A5722" s="21">
        <v>5749</v>
      </c>
      <c r="B5722" t="s">
        <v>9384</v>
      </c>
      <c r="C5722" t="s">
        <v>9385</v>
      </c>
      <c r="D5722">
        <v>4.9125999999999998E-4</v>
      </c>
      <c r="E5722">
        <v>9.4</v>
      </c>
    </row>
    <row r="5723" spans="1:5" x14ac:dyDescent="0.25">
      <c r="A5723" s="21">
        <v>5750</v>
      </c>
      <c r="B5723" t="s">
        <v>9386</v>
      </c>
      <c r="C5723" t="s">
        <v>9387</v>
      </c>
      <c r="D5723">
        <v>6.6036339999999999E-2</v>
      </c>
      <c r="E5723">
        <v>47.4</v>
      </c>
    </row>
    <row r="5724" spans="1:5" x14ac:dyDescent="0.25">
      <c r="A5724" s="21">
        <v>5751</v>
      </c>
      <c r="B5724" t="s">
        <v>9388</v>
      </c>
      <c r="C5724" t="s">
        <v>9389</v>
      </c>
      <c r="D5724">
        <v>2.1E-7</v>
      </c>
      <c r="E5724">
        <v>0</v>
      </c>
    </row>
    <row r="5725" spans="1:5" x14ac:dyDescent="0.25">
      <c r="A5725" s="21">
        <v>5752</v>
      </c>
      <c r="B5725" t="s">
        <v>9390</v>
      </c>
      <c r="C5725" t="s">
        <v>9391</v>
      </c>
      <c r="D5725">
        <v>8.0000000000000002E-8</v>
      </c>
      <c r="E5725">
        <v>12.1</v>
      </c>
    </row>
    <row r="5726" spans="1:5" x14ac:dyDescent="0.25">
      <c r="A5726" s="21">
        <v>5753</v>
      </c>
      <c r="B5726" t="s">
        <v>9392</v>
      </c>
      <c r="C5726" t="s">
        <v>9393</v>
      </c>
      <c r="D5726">
        <v>5.8650000000000003E-5</v>
      </c>
      <c r="E5726">
        <v>0</v>
      </c>
    </row>
    <row r="5727" spans="1:5" x14ac:dyDescent="0.25">
      <c r="A5727" s="21">
        <v>5754</v>
      </c>
      <c r="B5727" t="s">
        <v>9394</v>
      </c>
      <c r="C5727" t="s">
        <v>9395</v>
      </c>
      <c r="D5727">
        <v>1.593967E-2</v>
      </c>
      <c r="E5727">
        <v>-0.1</v>
      </c>
    </row>
    <row r="5728" spans="1:5" x14ac:dyDescent="0.25">
      <c r="A5728" s="21">
        <v>5755</v>
      </c>
      <c r="B5728" t="s">
        <v>9396</v>
      </c>
      <c r="C5728" t="s">
        <v>5769</v>
      </c>
      <c r="D5728">
        <v>2.9E-5</v>
      </c>
      <c r="E5728">
        <v>44.8</v>
      </c>
    </row>
    <row r="5729" spans="1:5" x14ac:dyDescent="0.25">
      <c r="A5729" s="21">
        <v>5756</v>
      </c>
      <c r="B5729" t="s">
        <v>9397</v>
      </c>
      <c r="C5729" t="s">
        <v>8144</v>
      </c>
      <c r="D5729">
        <v>5.8648999999999995E-4</v>
      </c>
      <c r="E5729">
        <v>0</v>
      </c>
    </row>
    <row r="5730" spans="1:5" x14ac:dyDescent="0.25">
      <c r="A5730" s="21">
        <v>5757</v>
      </c>
      <c r="B5730" t="s">
        <v>9398</v>
      </c>
      <c r="C5730" t="s">
        <v>9399</v>
      </c>
      <c r="D5730">
        <v>2.5599999999999999E-5</v>
      </c>
      <c r="E5730">
        <v>0</v>
      </c>
    </row>
    <row r="5731" spans="1:5" x14ac:dyDescent="0.25">
      <c r="A5731" s="21">
        <v>5758</v>
      </c>
      <c r="B5731" t="s">
        <v>9400</v>
      </c>
      <c r="C5731" t="s">
        <v>5074</v>
      </c>
      <c r="D5731">
        <v>2.580474E-2</v>
      </c>
      <c r="E5731">
        <v>2.2999999999999998</v>
      </c>
    </row>
    <row r="5732" spans="1:5" x14ac:dyDescent="0.25">
      <c r="A5732" s="21">
        <v>5759</v>
      </c>
      <c r="B5732" t="s">
        <v>9401</v>
      </c>
      <c r="C5732" t="s">
        <v>271</v>
      </c>
      <c r="D5732">
        <v>9.9552600000000005E-3</v>
      </c>
      <c r="E5732">
        <v>0</v>
      </c>
    </row>
    <row r="5733" spans="1:5" x14ac:dyDescent="0.25">
      <c r="A5733" s="21">
        <v>5760</v>
      </c>
      <c r="B5733" t="s">
        <v>9402</v>
      </c>
      <c r="C5733" t="s">
        <v>9403</v>
      </c>
      <c r="D5733">
        <v>2.3523000000000001E-4</v>
      </c>
      <c r="E5733">
        <v>-10.7</v>
      </c>
    </row>
    <row r="5734" spans="1:5" x14ac:dyDescent="0.25">
      <c r="A5734" s="21">
        <v>5761</v>
      </c>
      <c r="B5734" t="s">
        <v>9404</v>
      </c>
      <c r="C5734" t="s">
        <v>7427</v>
      </c>
      <c r="D5734">
        <v>1.0966E-4</v>
      </c>
      <c r="E5734">
        <v>0</v>
      </c>
    </row>
    <row r="5735" spans="1:5" x14ac:dyDescent="0.25">
      <c r="A5735" s="21">
        <v>5762</v>
      </c>
      <c r="B5735" t="s">
        <v>9405</v>
      </c>
      <c r="C5735" t="s">
        <v>3723</v>
      </c>
      <c r="D5735">
        <v>9.7545759999999995E-2</v>
      </c>
      <c r="E5735">
        <v>-0.8</v>
      </c>
    </row>
    <row r="5736" spans="1:5" x14ac:dyDescent="0.25">
      <c r="A5736" s="21">
        <v>5763</v>
      </c>
      <c r="B5736" t="s">
        <v>9406</v>
      </c>
      <c r="C5736" t="s">
        <v>1463</v>
      </c>
      <c r="D5736">
        <v>4.6582699999999999E-3</v>
      </c>
      <c r="E5736">
        <v>0</v>
      </c>
    </row>
    <row r="5737" spans="1:5" x14ac:dyDescent="0.25">
      <c r="A5737" s="21">
        <v>5764</v>
      </c>
      <c r="B5737" t="s">
        <v>9407</v>
      </c>
      <c r="C5737" t="s">
        <v>9408</v>
      </c>
      <c r="D5737">
        <v>3.3519999999999998E-5</v>
      </c>
      <c r="E5737">
        <v>0</v>
      </c>
    </row>
    <row r="5738" spans="1:5" x14ac:dyDescent="0.25">
      <c r="A5738" s="21">
        <v>5765</v>
      </c>
      <c r="B5738" t="s">
        <v>9409</v>
      </c>
      <c r="C5738" t="s">
        <v>9410</v>
      </c>
      <c r="D5738">
        <v>6.8641820000000006E-2</v>
      </c>
      <c r="E5738">
        <v>-0.9</v>
      </c>
    </row>
    <row r="5739" spans="1:5" x14ac:dyDescent="0.25">
      <c r="A5739" s="21">
        <v>5766</v>
      </c>
      <c r="B5739" t="s">
        <v>9411</v>
      </c>
      <c r="C5739" t="s">
        <v>9412</v>
      </c>
      <c r="D5739">
        <v>3.6260000000000002E-5</v>
      </c>
      <c r="E5739">
        <v>0</v>
      </c>
    </row>
    <row r="5740" spans="1:5" x14ac:dyDescent="0.25">
      <c r="A5740" s="21">
        <v>5767</v>
      </c>
      <c r="B5740" t="s">
        <v>9413</v>
      </c>
      <c r="C5740" t="s">
        <v>1044</v>
      </c>
      <c r="D5740">
        <v>5.6756010000000003E-2</v>
      </c>
      <c r="E5740">
        <v>-59.5</v>
      </c>
    </row>
    <row r="5741" spans="1:5" x14ac:dyDescent="0.25">
      <c r="A5741" s="21">
        <v>5768</v>
      </c>
      <c r="B5741" t="s">
        <v>9414</v>
      </c>
      <c r="C5741" t="s">
        <v>9415</v>
      </c>
      <c r="D5741">
        <v>1.1200000000000001</v>
      </c>
      <c r="E5741">
        <v>1.2</v>
      </c>
    </row>
    <row r="5742" spans="1:5" x14ac:dyDescent="0.25">
      <c r="A5742" s="21">
        <v>5769</v>
      </c>
      <c r="B5742" t="s">
        <v>9416</v>
      </c>
      <c r="C5742" t="s">
        <v>9417</v>
      </c>
      <c r="D5742">
        <v>6.28</v>
      </c>
      <c r="E5742">
        <v>-3.2</v>
      </c>
    </row>
    <row r="5743" spans="1:5" x14ac:dyDescent="0.25">
      <c r="A5743" s="21">
        <v>5770</v>
      </c>
      <c r="B5743" t="s">
        <v>9418</v>
      </c>
      <c r="C5743" t="s">
        <v>9419</v>
      </c>
      <c r="D5743">
        <v>1.1382720000000001E-2</v>
      </c>
      <c r="E5743">
        <v>-61.5</v>
      </c>
    </row>
    <row r="5744" spans="1:5" x14ac:dyDescent="0.25">
      <c r="A5744" s="21">
        <v>5771</v>
      </c>
      <c r="B5744" t="s">
        <v>9420</v>
      </c>
      <c r="C5744" t="s">
        <v>9421</v>
      </c>
      <c r="D5744">
        <v>4.0139999999999999E-5</v>
      </c>
      <c r="E5744">
        <v>0</v>
      </c>
    </row>
    <row r="5745" spans="1:5" x14ac:dyDescent="0.25">
      <c r="A5745" s="21">
        <v>5772</v>
      </c>
      <c r="B5745" t="s">
        <v>9422</v>
      </c>
      <c r="C5745" t="s">
        <v>9423</v>
      </c>
      <c r="D5745">
        <v>1.53</v>
      </c>
      <c r="E5745">
        <v>0</v>
      </c>
    </row>
    <row r="5746" spans="1:5" x14ac:dyDescent="0.25">
      <c r="A5746" s="21">
        <v>5773</v>
      </c>
      <c r="B5746" t="s">
        <v>9424</v>
      </c>
      <c r="C5746" t="s">
        <v>9425</v>
      </c>
      <c r="D5746">
        <v>1.57011E-3</v>
      </c>
      <c r="E5746">
        <v>0</v>
      </c>
    </row>
    <row r="5747" spans="1:5" x14ac:dyDescent="0.25">
      <c r="A5747" s="21">
        <v>5774</v>
      </c>
      <c r="B5747" t="s">
        <v>9426</v>
      </c>
      <c r="C5747" t="s">
        <v>9427</v>
      </c>
      <c r="D5747">
        <v>75.239999999999995</v>
      </c>
      <c r="E5747">
        <v>0</v>
      </c>
    </row>
    <row r="5748" spans="1:5" x14ac:dyDescent="0.25">
      <c r="A5748" s="21">
        <v>5775</v>
      </c>
      <c r="B5748" t="s">
        <v>9428</v>
      </c>
      <c r="C5748" t="s">
        <v>9429</v>
      </c>
      <c r="D5748">
        <v>7.5199189999999999E-2</v>
      </c>
      <c r="E5748">
        <v>0.2</v>
      </c>
    </row>
    <row r="5749" spans="1:5" x14ac:dyDescent="0.25">
      <c r="A5749" s="21">
        <v>5776</v>
      </c>
      <c r="B5749" t="s">
        <v>9430</v>
      </c>
      <c r="C5749" t="s">
        <v>9431</v>
      </c>
      <c r="D5749">
        <v>1.6542E-4</v>
      </c>
      <c r="E5749">
        <v>0</v>
      </c>
    </row>
    <row r="5750" spans="1:5" x14ac:dyDescent="0.25">
      <c r="A5750" s="21">
        <v>5777</v>
      </c>
      <c r="B5750" t="s">
        <v>9432</v>
      </c>
      <c r="C5750" t="s">
        <v>9433</v>
      </c>
      <c r="D5750">
        <v>0.16251699999999999</v>
      </c>
      <c r="E5750">
        <v>4.4000000000000004</v>
      </c>
    </row>
    <row r="5751" spans="1:5" x14ac:dyDescent="0.25">
      <c r="A5751" s="21">
        <v>5778</v>
      </c>
      <c r="B5751" t="s">
        <v>9434</v>
      </c>
      <c r="C5751" t="s">
        <v>9435</v>
      </c>
      <c r="D5751">
        <v>1849.19</v>
      </c>
      <c r="E5751">
        <v>8.3000000000000007</v>
      </c>
    </row>
    <row r="5752" spans="1:5" x14ac:dyDescent="0.25">
      <c r="A5752" s="21">
        <v>5779</v>
      </c>
      <c r="B5752" t="s">
        <v>9436</v>
      </c>
      <c r="C5752" t="s">
        <v>9437</v>
      </c>
      <c r="D5752">
        <v>6793.08</v>
      </c>
      <c r="E5752">
        <v>0</v>
      </c>
    </row>
    <row r="5753" spans="1:5" x14ac:dyDescent="0.25">
      <c r="A5753" s="21">
        <v>5780</v>
      </c>
      <c r="B5753" t="s">
        <v>9438</v>
      </c>
      <c r="C5753" t="s">
        <v>9439</v>
      </c>
      <c r="D5753">
        <v>1E-8</v>
      </c>
      <c r="E5753">
        <v>0</v>
      </c>
    </row>
    <row r="5754" spans="1:5" x14ac:dyDescent="0.25">
      <c r="A5754" s="21">
        <v>5781</v>
      </c>
      <c r="B5754" t="s">
        <v>9440</v>
      </c>
      <c r="C5754" t="s">
        <v>9441</v>
      </c>
      <c r="D5754">
        <v>4513.09</v>
      </c>
      <c r="E5754">
        <v>0</v>
      </c>
    </row>
    <row r="5755" spans="1:5" x14ac:dyDescent="0.25">
      <c r="A5755" s="21">
        <v>5782</v>
      </c>
      <c r="B5755" t="s">
        <v>9442</v>
      </c>
      <c r="C5755" t="s">
        <v>9443</v>
      </c>
      <c r="D5755">
        <v>74550</v>
      </c>
      <c r="E5755">
        <v>-7.2</v>
      </c>
    </row>
    <row r="5756" spans="1:5" x14ac:dyDescent="0.25">
      <c r="A5756" s="21">
        <v>5783</v>
      </c>
      <c r="B5756" t="s">
        <v>9444</v>
      </c>
      <c r="C5756" t="s">
        <v>9445</v>
      </c>
      <c r="D5756">
        <v>19940.099999999999</v>
      </c>
      <c r="E5756">
        <v>0</v>
      </c>
    </row>
    <row r="5757" spans="1:5" x14ac:dyDescent="0.25">
      <c r="A5757" s="21">
        <v>5784</v>
      </c>
      <c r="B5757" t="s">
        <v>9446</v>
      </c>
      <c r="C5757" t="s">
        <v>9446</v>
      </c>
      <c r="D5757">
        <v>3.4952480000000001E-2</v>
      </c>
      <c r="E5757">
        <v>0</v>
      </c>
    </row>
    <row r="5758" spans="1:5" x14ac:dyDescent="0.25">
      <c r="A5758" s="21">
        <v>5785</v>
      </c>
      <c r="B5758" t="s">
        <v>9447</v>
      </c>
      <c r="C5758" t="s">
        <v>2079</v>
      </c>
      <c r="D5758">
        <v>3.99</v>
      </c>
      <c r="E5758">
        <v>0</v>
      </c>
    </row>
    <row r="5759" spans="1:5" x14ac:dyDescent="0.25">
      <c r="A5759" s="21">
        <v>5786</v>
      </c>
      <c r="B5759" t="s">
        <v>9448</v>
      </c>
      <c r="C5759" t="s">
        <v>9449</v>
      </c>
      <c r="D5759">
        <v>4.0099999999999997E-6</v>
      </c>
      <c r="E5759">
        <v>5.8</v>
      </c>
    </row>
    <row r="5760" spans="1:5" x14ac:dyDescent="0.25">
      <c r="A5760" s="21">
        <v>5787</v>
      </c>
      <c r="B5760" t="s">
        <v>9450</v>
      </c>
      <c r="C5760" t="s">
        <v>9451</v>
      </c>
      <c r="D5760">
        <v>4698.3999999999996</v>
      </c>
      <c r="E5760">
        <v>0</v>
      </c>
    </row>
    <row r="5761" spans="1:5" x14ac:dyDescent="0.25">
      <c r="A5761" s="21">
        <v>5788</v>
      </c>
      <c r="B5761" t="s">
        <v>9452</v>
      </c>
      <c r="C5761" t="s">
        <v>9453</v>
      </c>
      <c r="D5761">
        <v>135.72999999999999</v>
      </c>
      <c r="E5761">
        <v>1</v>
      </c>
    </row>
    <row r="5762" spans="1:5" x14ac:dyDescent="0.25">
      <c r="A5762" s="21">
        <v>5789</v>
      </c>
      <c r="B5762" t="s">
        <v>9454</v>
      </c>
      <c r="C5762" t="s">
        <v>9455</v>
      </c>
      <c r="D5762">
        <v>6447.5</v>
      </c>
      <c r="E5762">
        <v>0</v>
      </c>
    </row>
    <row r="5763" spans="1:5" x14ac:dyDescent="0.25">
      <c r="A5763" s="21">
        <v>5790</v>
      </c>
      <c r="B5763" t="s">
        <v>9456</v>
      </c>
      <c r="C5763" t="s">
        <v>9457</v>
      </c>
      <c r="D5763">
        <v>205.74</v>
      </c>
      <c r="E5763">
        <v>0</v>
      </c>
    </row>
    <row r="5764" spans="1:5" x14ac:dyDescent="0.25">
      <c r="A5764" s="21">
        <v>5791</v>
      </c>
      <c r="B5764" t="s">
        <v>9458</v>
      </c>
      <c r="C5764" t="s">
        <v>8415</v>
      </c>
      <c r="D5764">
        <v>6.4304169999999994E-2</v>
      </c>
      <c r="E5764">
        <v>0</v>
      </c>
    </row>
    <row r="5765" spans="1:5" x14ac:dyDescent="0.25">
      <c r="A5765" s="21">
        <v>5792</v>
      </c>
      <c r="B5765" t="s">
        <v>9459</v>
      </c>
      <c r="C5765" t="s">
        <v>9460</v>
      </c>
      <c r="D5765">
        <v>0.231241</v>
      </c>
      <c r="E5765">
        <v>-2</v>
      </c>
    </row>
    <row r="5766" spans="1:5" x14ac:dyDescent="0.25">
      <c r="A5766" s="21">
        <v>5793</v>
      </c>
      <c r="B5766" t="s">
        <v>9461</v>
      </c>
      <c r="C5766" t="s">
        <v>8714</v>
      </c>
      <c r="D5766">
        <v>2.4544400000000001E-2</v>
      </c>
      <c r="E5766">
        <v>0.8</v>
      </c>
    </row>
    <row r="5767" spans="1:5" x14ac:dyDescent="0.25">
      <c r="A5767" s="21">
        <v>5794</v>
      </c>
      <c r="B5767" t="s">
        <v>9462</v>
      </c>
      <c r="C5767" t="s">
        <v>4380</v>
      </c>
      <c r="D5767">
        <v>5.8511550000000002E-2</v>
      </c>
      <c r="E5767">
        <v>19.2</v>
      </c>
    </row>
    <row r="5768" spans="1:5" x14ac:dyDescent="0.25">
      <c r="A5768" s="21">
        <v>5795</v>
      </c>
      <c r="B5768" t="s">
        <v>9463</v>
      </c>
      <c r="C5768" t="s">
        <v>9464</v>
      </c>
      <c r="D5768">
        <v>0.147343</v>
      </c>
      <c r="E5768">
        <v>-1.9</v>
      </c>
    </row>
    <row r="5769" spans="1:5" x14ac:dyDescent="0.25">
      <c r="A5769" s="21">
        <v>5796</v>
      </c>
      <c r="B5769" t="s">
        <v>9465</v>
      </c>
      <c r="C5769" t="s">
        <v>9465</v>
      </c>
      <c r="D5769">
        <v>2.1673600000000001E-3</v>
      </c>
      <c r="E5769">
        <v>-11.8</v>
      </c>
    </row>
    <row r="5770" spans="1:5" x14ac:dyDescent="0.25">
      <c r="A5770" s="21">
        <v>5797</v>
      </c>
      <c r="B5770" t="s">
        <v>9466</v>
      </c>
      <c r="C5770" t="s">
        <v>9467</v>
      </c>
      <c r="D5770">
        <v>1.852415E-2</v>
      </c>
      <c r="E5770">
        <v>-4.7</v>
      </c>
    </row>
    <row r="5771" spans="1:5" x14ac:dyDescent="0.25">
      <c r="A5771" s="21">
        <v>5798</v>
      </c>
      <c r="B5771" t="s">
        <v>9468</v>
      </c>
      <c r="C5771" t="s">
        <v>9469</v>
      </c>
      <c r="D5771">
        <v>1.0113800000000001E-3</v>
      </c>
      <c r="E5771">
        <v>12.4</v>
      </c>
    </row>
    <row r="5772" spans="1:5" x14ac:dyDescent="0.25">
      <c r="A5772" s="21">
        <v>5799</v>
      </c>
      <c r="B5772" t="s">
        <v>9470</v>
      </c>
      <c r="C5772" t="s">
        <v>9471</v>
      </c>
      <c r="D5772">
        <v>4.4760359999999999E-2</v>
      </c>
      <c r="E5772">
        <v>0</v>
      </c>
    </row>
    <row r="5773" spans="1:5" x14ac:dyDescent="0.25">
      <c r="A5773" s="21">
        <v>5800</v>
      </c>
      <c r="B5773" t="s">
        <v>9472</v>
      </c>
      <c r="C5773" t="s">
        <v>9473</v>
      </c>
      <c r="D5773">
        <v>4.4800000000000004</v>
      </c>
      <c r="E5773">
        <v>36.299999999999997</v>
      </c>
    </row>
    <row r="5774" spans="1:5" x14ac:dyDescent="0.25">
      <c r="A5774" s="21">
        <v>5801</v>
      </c>
      <c r="B5774" t="s">
        <v>9474</v>
      </c>
      <c r="C5774" t="s">
        <v>9475</v>
      </c>
      <c r="D5774">
        <v>7.25692E-3</v>
      </c>
      <c r="E5774">
        <v>0</v>
      </c>
    </row>
    <row r="5775" spans="1:5" x14ac:dyDescent="0.25">
      <c r="A5775" s="21">
        <v>5802</v>
      </c>
      <c r="B5775" t="s">
        <v>9476</v>
      </c>
      <c r="C5775" t="s">
        <v>9477</v>
      </c>
      <c r="D5775">
        <v>2.3999999999999998E-7</v>
      </c>
      <c r="E5775">
        <v>0</v>
      </c>
    </row>
    <row r="5776" spans="1:5" x14ac:dyDescent="0.25">
      <c r="A5776" s="21">
        <v>5803</v>
      </c>
      <c r="B5776" t="s">
        <v>9478</v>
      </c>
      <c r="C5776" t="s">
        <v>9479</v>
      </c>
      <c r="D5776">
        <v>3.9677579999999997E-2</v>
      </c>
      <c r="E5776">
        <v>0</v>
      </c>
    </row>
    <row r="5777" spans="1:5" x14ac:dyDescent="0.25">
      <c r="A5777" s="21">
        <v>5804</v>
      </c>
      <c r="B5777" t="s">
        <v>9480</v>
      </c>
      <c r="C5777" t="s">
        <v>9481</v>
      </c>
      <c r="D5777">
        <v>0.50078699999999998</v>
      </c>
      <c r="E5777">
        <v>2.1</v>
      </c>
    </row>
    <row r="5778" spans="1:5" x14ac:dyDescent="0.25">
      <c r="A5778" s="21">
        <v>5805</v>
      </c>
      <c r="B5778" t="s">
        <v>9482</v>
      </c>
      <c r="C5778" t="s">
        <v>9483</v>
      </c>
      <c r="D5778">
        <v>3.5289000000000002E-4</v>
      </c>
      <c r="E5778">
        <v>0</v>
      </c>
    </row>
    <row r="5779" spans="1:5" x14ac:dyDescent="0.25">
      <c r="A5779" s="21">
        <v>5806</v>
      </c>
      <c r="B5779" t="s">
        <v>9484</v>
      </c>
      <c r="C5779" t="s">
        <v>9485</v>
      </c>
      <c r="D5779">
        <v>1.1674E-4</v>
      </c>
      <c r="E5779">
        <v>0</v>
      </c>
    </row>
    <row r="5780" spans="1:5" x14ac:dyDescent="0.25">
      <c r="A5780" s="21">
        <v>5807</v>
      </c>
      <c r="B5780" t="s">
        <v>9486</v>
      </c>
      <c r="C5780" t="s">
        <v>9487</v>
      </c>
      <c r="D5780">
        <v>8.81</v>
      </c>
      <c r="E5780">
        <v>0</v>
      </c>
    </row>
    <row r="5781" spans="1:5" x14ac:dyDescent="0.25">
      <c r="A5781" s="21">
        <v>5809</v>
      </c>
      <c r="B5781" t="s">
        <v>9488</v>
      </c>
      <c r="C5781" t="s">
        <v>9489</v>
      </c>
      <c r="D5781">
        <v>1.051642E-2</v>
      </c>
      <c r="E5781">
        <v>3.3</v>
      </c>
    </row>
    <row r="5782" spans="1:5" x14ac:dyDescent="0.25">
      <c r="A5782" s="21">
        <v>5810</v>
      </c>
      <c r="B5782" t="s">
        <v>9490</v>
      </c>
      <c r="C5782" t="s">
        <v>9491</v>
      </c>
      <c r="D5782">
        <v>1.19</v>
      </c>
      <c r="E5782">
        <v>0</v>
      </c>
    </row>
    <row r="5783" spans="1:5" x14ac:dyDescent="0.25">
      <c r="A5783" s="21">
        <v>5811</v>
      </c>
      <c r="B5783" t="s">
        <v>9492</v>
      </c>
      <c r="C5783" t="s">
        <v>9493</v>
      </c>
      <c r="D5783">
        <v>1.38</v>
      </c>
      <c r="E5783">
        <v>0</v>
      </c>
    </row>
    <row r="5784" spans="1:5" x14ac:dyDescent="0.25">
      <c r="A5784" s="21">
        <v>5812</v>
      </c>
      <c r="B5784" t="s">
        <v>9494</v>
      </c>
      <c r="C5784" t="s">
        <v>9495</v>
      </c>
      <c r="D5784">
        <v>0.71626999999999996</v>
      </c>
      <c r="E5784">
        <v>0</v>
      </c>
    </row>
    <row r="5785" spans="1:5" x14ac:dyDescent="0.25">
      <c r="A5785" s="21">
        <v>5813</v>
      </c>
      <c r="B5785" t="s">
        <v>9496</v>
      </c>
      <c r="C5785" t="s">
        <v>2049</v>
      </c>
      <c r="D5785">
        <v>1.1426100000000001E-3</v>
      </c>
      <c r="E5785">
        <v>4.5999999999999996</v>
      </c>
    </row>
    <row r="5786" spans="1:5" x14ac:dyDescent="0.25">
      <c r="A5786" s="21">
        <v>5814</v>
      </c>
      <c r="B5786" t="s">
        <v>9497</v>
      </c>
      <c r="C5786" t="s">
        <v>4058</v>
      </c>
      <c r="D5786">
        <v>3.701E-4</v>
      </c>
      <c r="E5786">
        <v>-18.2</v>
      </c>
    </row>
    <row r="5787" spans="1:5" x14ac:dyDescent="0.25">
      <c r="A5787" s="21">
        <v>5815</v>
      </c>
      <c r="B5787" t="s">
        <v>9498</v>
      </c>
      <c r="C5787" t="s">
        <v>7480</v>
      </c>
      <c r="D5787">
        <v>1.1819599999999999E-3</v>
      </c>
      <c r="E5787">
        <v>0</v>
      </c>
    </row>
    <row r="5788" spans="1:5" x14ac:dyDescent="0.25">
      <c r="A5788" s="21">
        <v>5816</v>
      </c>
      <c r="B5788" t="s">
        <v>9499</v>
      </c>
      <c r="C5788" t="s">
        <v>9500</v>
      </c>
      <c r="D5788">
        <v>26.76</v>
      </c>
      <c r="E5788">
        <v>-7.1</v>
      </c>
    </row>
    <row r="5789" spans="1:5" x14ac:dyDescent="0.25">
      <c r="A5789" s="21">
        <v>5817</v>
      </c>
      <c r="B5789" t="s">
        <v>9501</v>
      </c>
      <c r="C5789" t="s">
        <v>9502</v>
      </c>
      <c r="D5789">
        <v>0</v>
      </c>
      <c r="E5789">
        <v>0</v>
      </c>
    </row>
    <row r="5790" spans="1:5" x14ac:dyDescent="0.25">
      <c r="A5790" s="21">
        <v>5818</v>
      </c>
      <c r="B5790" t="s">
        <v>9503</v>
      </c>
      <c r="C5790" t="s">
        <v>9504</v>
      </c>
      <c r="D5790">
        <v>4.6950000000000003E-5</v>
      </c>
      <c r="E5790">
        <v>-11.1</v>
      </c>
    </row>
    <row r="5791" spans="1:5" x14ac:dyDescent="0.25">
      <c r="A5791" s="21">
        <v>5819</v>
      </c>
      <c r="B5791" t="s">
        <v>9505</v>
      </c>
      <c r="C5791" t="s">
        <v>5108</v>
      </c>
      <c r="D5791">
        <v>6.15</v>
      </c>
      <c r="E5791">
        <v>-3.6</v>
      </c>
    </row>
    <row r="5792" spans="1:5" x14ac:dyDescent="0.25">
      <c r="A5792" s="21">
        <v>5820</v>
      </c>
      <c r="B5792" t="s">
        <v>9506</v>
      </c>
      <c r="C5792" t="s">
        <v>9507</v>
      </c>
      <c r="D5792">
        <v>0.69888300000000003</v>
      </c>
      <c r="E5792">
        <v>0.1</v>
      </c>
    </row>
    <row r="5793" spans="1:5" x14ac:dyDescent="0.25">
      <c r="A5793" s="21">
        <v>5821</v>
      </c>
      <c r="B5793" t="s">
        <v>9508</v>
      </c>
      <c r="C5793" t="s">
        <v>9508</v>
      </c>
      <c r="D5793">
        <v>3.3697409999999997E-2</v>
      </c>
      <c r="E5793">
        <v>40.1</v>
      </c>
    </row>
    <row r="5794" spans="1:5" x14ac:dyDescent="0.25">
      <c r="A5794" s="21">
        <v>5822</v>
      </c>
      <c r="B5794" t="s">
        <v>9509</v>
      </c>
      <c r="C5794" t="s">
        <v>9510</v>
      </c>
      <c r="D5794">
        <v>791.35</v>
      </c>
      <c r="E5794">
        <v>0</v>
      </c>
    </row>
    <row r="5795" spans="1:5" x14ac:dyDescent="0.25">
      <c r="A5795" s="21">
        <v>5823</v>
      </c>
      <c r="B5795" t="s">
        <v>9511</v>
      </c>
      <c r="C5795" t="s">
        <v>9512</v>
      </c>
      <c r="D5795">
        <v>841.63</v>
      </c>
      <c r="E5795">
        <v>0</v>
      </c>
    </row>
    <row r="5796" spans="1:5" x14ac:dyDescent="0.25">
      <c r="A5796" s="21">
        <v>5824</v>
      </c>
      <c r="B5796" t="s">
        <v>9513</v>
      </c>
      <c r="C5796" t="s">
        <v>9514</v>
      </c>
      <c r="D5796">
        <v>914.19</v>
      </c>
      <c r="E5796">
        <v>0</v>
      </c>
    </row>
    <row r="5797" spans="1:5" x14ac:dyDescent="0.25">
      <c r="A5797" s="21">
        <v>5825</v>
      </c>
      <c r="B5797" t="s">
        <v>9515</v>
      </c>
      <c r="C5797" t="s">
        <v>9516</v>
      </c>
      <c r="D5797">
        <v>1116.6199999999999</v>
      </c>
      <c r="E5797">
        <v>0</v>
      </c>
    </row>
    <row r="5798" spans="1:5" x14ac:dyDescent="0.25">
      <c r="A5798" s="21">
        <v>5826</v>
      </c>
      <c r="B5798" t="s">
        <v>9517</v>
      </c>
      <c r="C5798" t="s">
        <v>9518</v>
      </c>
      <c r="D5798">
        <v>1068.47</v>
      </c>
      <c r="E5798">
        <v>0</v>
      </c>
    </row>
    <row r="5799" spans="1:5" x14ac:dyDescent="0.25">
      <c r="A5799" s="21">
        <v>5827</v>
      </c>
      <c r="B5799" t="s">
        <v>9519</v>
      </c>
      <c r="C5799" t="s">
        <v>9520</v>
      </c>
      <c r="D5799">
        <v>1293.8800000000001</v>
      </c>
      <c r="E5799">
        <v>0</v>
      </c>
    </row>
    <row r="5800" spans="1:5" x14ac:dyDescent="0.25">
      <c r="A5800" s="21">
        <v>5828</v>
      </c>
      <c r="B5800" t="s">
        <v>9521</v>
      </c>
      <c r="C5800" t="s">
        <v>9522</v>
      </c>
      <c r="D5800">
        <v>1960.61</v>
      </c>
      <c r="E5800">
        <v>3.7</v>
      </c>
    </row>
    <row r="5801" spans="1:5" x14ac:dyDescent="0.25">
      <c r="A5801" s="21">
        <v>5829</v>
      </c>
      <c r="B5801" t="s">
        <v>9523</v>
      </c>
      <c r="C5801" t="s">
        <v>9524</v>
      </c>
      <c r="D5801">
        <v>899.87</v>
      </c>
      <c r="E5801">
        <v>0.8</v>
      </c>
    </row>
    <row r="5802" spans="1:5" x14ac:dyDescent="0.25">
      <c r="A5802" s="21">
        <v>5830</v>
      </c>
      <c r="B5802" t="s">
        <v>9525</v>
      </c>
      <c r="C5802" t="s">
        <v>9526</v>
      </c>
      <c r="D5802">
        <v>944.91</v>
      </c>
      <c r="E5802">
        <v>0</v>
      </c>
    </row>
    <row r="5803" spans="1:5" x14ac:dyDescent="0.25">
      <c r="A5803" s="21">
        <v>5831</v>
      </c>
      <c r="B5803" t="s">
        <v>9527</v>
      </c>
      <c r="C5803" t="s">
        <v>9528</v>
      </c>
      <c r="D5803">
        <v>2099.2600000000002</v>
      </c>
      <c r="E5803">
        <v>0</v>
      </c>
    </row>
    <row r="5804" spans="1:5" x14ac:dyDescent="0.25">
      <c r="A5804" s="21">
        <v>5832</v>
      </c>
      <c r="B5804" t="s">
        <v>9529</v>
      </c>
      <c r="C5804" t="s">
        <v>9530</v>
      </c>
      <c r="D5804">
        <v>898.86</v>
      </c>
      <c r="E5804">
        <v>-0.9</v>
      </c>
    </row>
    <row r="5805" spans="1:5" x14ac:dyDescent="0.25">
      <c r="A5805" s="21">
        <v>5833</v>
      </c>
      <c r="B5805" t="s">
        <v>9531</v>
      </c>
      <c r="C5805" t="s">
        <v>9532</v>
      </c>
      <c r="D5805">
        <v>836.58</v>
      </c>
      <c r="E5805">
        <v>0.3</v>
      </c>
    </row>
    <row r="5806" spans="1:5" x14ac:dyDescent="0.25">
      <c r="A5806" s="21">
        <v>5834</v>
      </c>
      <c r="B5806" t="s">
        <v>9533</v>
      </c>
      <c r="C5806" t="s">
        <v>9534</v>
      </c>
      <c r="D5806">
        <v>1245.28</v>
      </c>
      <c r="E5806">
        <v>0</v>
      </c>
    </row>
    <row r="5807" spans="1:5" x14ac:dyDescent="0.25">
      <c r="A5807" s="21">
        <v>5835</v>
      </c>
      <c r="B5807" t="s">
        <v>9535</v>
      </c>
      <c r="C5807" t="s">
        <v>9536</v>
      </c>
      <c r="D5807">
        <v>673.76</v>
      </c>
      <c r="E5807">
        <v>0</v>
      </c>
    </row>
    <row r="5808" spans="1:5" x14ac:dyDescent="0.25">
      <c r="A5808" s="21">
        <v>5836</v>
      </c>
      <c r="B5808" t="s">
        <v>9537</v>
      </c>
      <c r="C5808" t="s">
        <v>9538</v>
      </c>
      <c r="D5808">
        <v>1274.78</v>
      </c>
      <c r="E5808">
        <v>0</v>
      </c>
    </row>
    <row r="5809" spans="1:5" x14ac:dyDescent="0.25">
      <c r="A5809" s="21">
        <v>5837</v>
      </c>
      <c r="B5809" t="s">
        <v>9539</v>
      </c>
      <c r="C5809" t="s">
        <v>9540</v>
      </c>
      <c r="D5809">
        <v>1655.84</v>
      </c>
      <c r="E5809">
        <v>3.4</v>
      </c>
    </row>
    <row r="5810" spans="1:5" x14ac:dyDescent="0.25">
      <c r="A5810" s="21">
        <v>5838</v>
      </c>
      <c r="B5810" t="s">
        <v>9541</v>
      </c>
      <c r="C5810" t="s">
        <v>9542</v>
      </c>
      <c r="D5810">
        <v>1.19</v>
      </c>
      <c r="E5810">
        <v>0.2</v>
      </c>
    </row>
    <row r="5811" spans="1:5" x14ac:dyDescent="0.25">
      <c r="A5811" s="21">
        <v>5839</v>
      </c>
      <c r="B5811" t="s">
        <v>9543</v>
      </c>
      <c r="C5811" t="s">
        <v>8026</v>
      </c>
      <c r="D5811">
        <v>3.0239999999999998E-4</v>
      </c>
      <c r="E5811">
        <v>0</v>
      </c>
    </row>
    <row r="5812" spans="1:5" x14ac:dyDescent="0.25">
      <c r="A5812" s="21">
        <v>5840</v>
      </c>
      <c r="B5812" t="s">
        <v>9544</v>
      </c>
      <c r="C5812" t="s">
        <v>9545</v>
      </c>
      <c r="D5812">
        <v>5.8785E-4</v>
      </c>
      <c r="E5812">
        <v>-50</v>
      </c>
    </row>
    <row r="5813" spans="1:5" x14ac:dyDescent="0.25">
      <c r="A5813" s="21">
        <v>5841</v>
      </c>
      <c r="B5813" t="s">
        <v>9546</v>
      </c>
      <c r="C5813" t="s">
        <v>9547</v>
      </c>
      <c r="D5813">
        <v>5.5565639999999999E-2</v>
      </c>
      <c r="E5813">
        <v>3.5</v>
      </c>
    </row>
    <row r="5814" spans="1:5" x14ac:dyDescent="0.25">
      <c r="A5814" s="21">
        <v>5842</v>
      </c>
      <c r="B5814" t="s">
        <v>9548</v>
      </c>
      <c r="C5814" t="s">
        <v>7261</v>
      </c>
      <c r="D5814">
        <v>9.5189999999999999E-4</v>
      </c>
      <c r="E5814">
        <v>0.3</v>
      </c>
    </row>
    <row r="5815" spans="1:5" x14ac:dyDescent="0.25">
      <c r="A5815" s="21">
        <v>5843</v>
      </c>
      <c r="B5815" t="s">
        <v>9549</v>
      </c>
      <c r="C5815" t="s">
        <v>9550</v>
      </c>
      <c r="D5815">
        <v>2.2258E-4</v>
      </c>
      <c r="E5815">
        <v>0</v>
      </c>
    </row>
    <row r="5816" spans="1:5" x14ac:dyDescent="0.25">
      <c r="A5816" s="21">
        <v>5844</v>
      </c>
      <c r="B5816" t="s">
        <v>9551</v>
      </c>
      <c r="C5816" t="s">
        <v>9552</v>
      </c>
      <c r="D5816">
        <v>3.2945210000000003E-2</v>
      </c>
      <c r="E5816">
        <v>0</v>
      </c>
    </row>
    <row r="5817" spans="1:5" x14ac:dyDescent="0.25">
      <c r="A5817" s="21">
        <v>5845</v>
      </c>
      <c r="B5817" t="s">
        <v>9553</v>
      </c>
      <c r="C5817" t="s">
        <v>9554</v>
      </c>
      <c r="D5817">
        <v>0.17205300000000001</v>
      </c>
      <c r="E5817">
        <v>2.9</v>
      </c>
    </row>
    <row r="5818" spans="1:5" x14ac:dyDescent="0.25">
      <c r="A5818" s="21">
        <v>5846</v>
      </c>
      <c r="B5818" t="s">
        <v>9555</v>
      </c>
      <c r="C5818" t="s">
        <v>7882</v>
      </c>
      <c r="D5818">
        <v>3.3482999999999999E-4</v>
      </c>
      <c r="E5818">
        <v>-42.8</v>
      </c>
    </row>
    <row r="5819" spans="1:5" x14ac:dyDescent="0.25">
      <c r="A5819" s="21">
        <v>5847</v>
      </c>
      <c r="B5819" t="s">
        <v>9556</v>
      </c>
      <c r="C5819" t="s">
        <v>9557</v>
      </c>
      <c r="D5819">
        <v>5.0599999999999996</v>
      </c>
      <c r="E5819">
        <v>0</v>
      </c>
    </row>
    <row r="5820" spans="1:5" x14ac:dyDescent="0.25">
      <c r="A5820" s="21">
        <v>5848</v>
      </c>
      <c r="B5820" t="s">
        <v>9558</v>
      </c>
      <c r="C5820" t="s">
        <v>1071</v>
      </c>
      <c r="D5820">
        <v>1.2E-5</v>
      </c>
      <c r="E5820">
        <v>0</v>
      </c>
    </row>
    <row r="5821" spans="1:5" x14ac:dyDescent="0.25">
      <c r="A5821" s="21">
        <v>5849</v>
      </c>
      <c r="B5821" t="s">
        <v>9559</v>
      </c>
      <c r="C5821" t="s">
        <v>9560</v>
      </c>
      <c r="D5821">
        <v>5.8677000000000002E-4</v>
      </c>
      <c r="E5821">
        <v>-0.2</v>
      </c>
    </row>
    <row r="5822" spans="1:5" x14ac:dyDescent="0.25">
      <c r="A5822" s="21">
        <v>5850</v>
      </c>
      <c r="B5822" t="s">
        <v>9561</v>
      </c>
      <c r="C5822" t="s">
        <v>9562</v>
      </c>
      <c r="D5822">
        <v>5.9192999999999995E-4</v>
      </c>
      <c r="E5822">
        <v>0</v>
      </c>
    </row>
    <row r="5823" spans="1:5" x14ac:dyDescent="0.25">
      <c r="A5823" s="21">
        <v>5851</v>
      </c>
      <c r="B5823" t="s">
        <v>9563</v>
      </c>
      <c r="C5823" t="s">
        <v>7388</v>
      </c>
      <c r="D5823">
        <v>6.7999999999999995E-7</v>
      </c>
      <c r="E5823">
        <v>92.3</v>
      </c>
    </row>
    <row r="5824" spans="1:5" x14ac:dyDescent="0.25">
      <c r="A5824" s="21">
        <v>5852</v>
      </c>
      <c r="B5824" t="s">
        <v>9564</v>
      </c>
      <c r="C5824" t="s">
        <v>2866</v>
      </c>
      <c r="D5824">
        <v>5.9339999999999998E-5</v>
      </c>
      <c r="E5824">
        <v>0</v>
      </c>
    </row>
    <row r="5825" spans="1:5" x14ac:dyDescent="0.25">
      <c r="A5825" s="21">
        <v>5853</v>
      </c>
      <c r="B5825" t="s">
        <v>9565</v>
      </c>
      <c r="C5825" t="s">
        <v>9566</v>
      </c>
      <c r="D5825">
        <v>4.4342999999999997E-4</v>
      </c>
      <c r="E5825">
        <v>0</v>
      </c>
    </row>
    <row r="5826" spans="1:5" x14ac:dyDescent="0.25">
      <c r="A5826" s="21">
        <v>5854</v>
      </c>
      <c r="B5826" t="s">
        <v>9567</v>
      </c>
      <c r="C5826" t="s">
        <v>9568</v>
      </c>
      <c r="D5826">
        <v>1.0877370000000001E-2</v>
      </c>
      <c r="E5826">
        <v>1.4</v>
      </c>
    </row>
    <row r="5827" spans="1:5" x14ac:dyDescent="0.25">
      <c r="A5827" s="21">
        <v>5855</v>
      </c>
      <c r="B5827" t="s">
        <v>7059</v>
      </c>
      <c r="C5827" t="s">
        <v>7059</v>
      </c>
      <c r="D5827">
        <v>8.7339899999999998E-2</v>
      </c>
      <c r="E5827">
        <v>-2.2999999999999998</v>
      </c>
    </row>
    <row r="5828" spans="1:5" x14ac:dyDescent="0.25">
      <c r="A5828" s="21">
        <v>5856</v>
      </c>
      <c r="B5828" t="s">
        <v>9569</v>
      </c>
      <c r="C5828" t="s">
        <v>9570</v>
      </c>
      <c r="D5828">
        <v>4.45248E-3</v>
      </c>
      <c r="E5828">
        <v>0</v>
      </c>
    </row>
    <row r="5829" spans="1:5" x14ac:dyDescent="0.25">
      <c r="A5829" s="21">
        <v>5857</v>
      </c>
      <c r="B5829" t="s">
        <v>9571</v>
      </c>
      <c r="C5829" t="s">
        <v>9572</v>
      </c>
      <c r="D5829">
        <v>0.46651300000000001</v>
      </c>
      <c r="E5829">
        <v>0</v>
      </c>
    </row>
    <row r="5830" spans="1:5" x14ac:dyDescent="0.25">
      <c r="A5830" s="21">
        <v>5858</v>
      </c>
      <c r="B5830" t="s">
        <v>9573</v>
      </c>
      <c r="C5830" t="s">
        <v>9574</v>
      </c>
      <c r="D5830">
        <v>8.7745329999999996E-2</v>
      </c>
      <c r="E5830">
        <v>2.9</v>
      </c>
    </row>
    <row r="5831" spans="1:5" x14ac:dyDescent="0.25">
      <c r="A5831" s="21">
        <v>5859</v>
      </c>
      <c r="B5831" t="s">
        <v>9575</v>
      </c>
      <c r="C5831" t="s">
        <v>9576</v>
      </c>
      <c r="D5831">
        <v>5.14723E-3</v>
      </c>
      <c r="E5831">
        <v>0</v>
      </c>
    </row>
    <row r="5832" spans="1:5" x14ac:dyDescent="0.25">
      <c r="A5832" s="21">
        <v>5860</v>
      </c>
      <c r="B5832" t="s">
        <v>9577</v>
      </c>
      <c r="C5832" t="s">
        <v>9578</v>
      </c>
      <c r="D5832">
        <v>2.16</v>
      </c>
      <c r="E5832">
        <v>19.7</v>
      </c>
    </row>
    <row r="5833" spans="1:5" x14ac:dyDescent="0.25">
      <c r="A5833" s="21">
        <v>5861</v>
      </c>
      <c r="B5833" t="s">
        <v>9579</v>
      </c>
      <c r="C5833" t="s">
        <v>9580</v>
      </c>
      <c r="D5833">
        <v>1.5108E-4</v>
      </c>
      <c r="E5833">
        <v>0</v>
      </c>
    </row>
    <row r="5834" spans="1:5" x14ac:dyDescent="0.25">
      <c r="A5834" s="21">
        <v>5862</v>
      </c>
      <c r="B5834" t="s">
        <v>9581</v>
      </c>
      <c r="C5834" t="s">
        <v>9582</v>
      </c>
      <c r="D5834">
        <v>3.0369999999999999E-5</v>
      </c>
      <c r="E5834">
        <v>0</v>
      </c>
    </row>
    <row r="5835" spans="1:5" x14ac:dyDescent="0.25">
      <c r="A5835" s="21">
        <v>5863</v>
      </c>
      <c r="B5835" t="s">
        <v>9583</v>
      </c>
      <c r="C5835" t="s">
        <v>9584</v>
      </c>
      <c r="D5835">
        <v>5.7174040000000002E-2</v>
      </c>
      <c r="E5835">
        <v>0</v>
      </c>
    </row>
    <row r="5836" spans="1:5" x14ac:dyDescent="0.25">
      <c r="A5836" s="21">
        <v>5864</v>
      </c>
      <c r="B5836" t="s">
        <v>9585</v>
      </c>
      <c r="C5836" t="s">
        <v>9586</v>
      </c>
      <c r="D5836">
        <v>58617</v>
      </c>
      <c r="E5836">
        <v>-0.3</v>
      </c>
    </row>
    <row r="5837" spans="1:5" x14ac:dyDescent="0.25">
      <c r="A5837" s="21">
        <v>5865</v>
      </c>
      <c r="B5837" t="s">
        <v>9587</v>
      </c>
      <c r="C5837" t="s">
        <v>9588</v>
      </c>
      <c r="D5837">
        <v>7.0229999999999997E-5</v>
      </c>
      <c r="E5837">
        <v>-6.5</v>
      </c>
    </row>
    <row r="5838" spans="1:5" x14ac:dyDescent="0.25">
      <c r="A5838" s="21">
        <v>5866</v>
      </c>
      <c r="B5838" t="s">
        <v>9589</v>
      </c>
      <c r="C5838" t="s">
        <v>9590</v>
      </c>
      <c r="D5838">
        <v>330.36</v>
      </c>
      <c r="E5838">
        <v>0</v>
      </c>
    </row>
    <row r="5839" spans="1:5" x14ac:dyDescent="0.25">
      <c r="A5839" s="21">
        <v>5867</v>
      </c>
      <c r="B5839" t="s">
        <v>9591</v>
      </c>
      <c r="C5839" t="s">
        <v>9592</v>
      </c>
      <c r="D5839">
        <v>7.5332999999999997E-2</v>
      </c>
      <c r="E5839">
        <v>0</v>
      </c>
    </row>
    <row r="5840" spans="1:5" x14ac:dyDescent="0.25">
      <c r="A5840" s="21">
        <v>5868</v>
      </c>
      <c r="B5840" t="s">
        <v>9593</v>
      </c>
      <c r="C5840" t="s">
        <v>9594</v>
      </c>
      <c r="D5840">
        <v>4.1190259999999999E-2</v>
      </c>
      <c r="E5840">
        <v>0</v>
      </c>
    </row>
    <row r="5841" spans="1:5" x14ac:dyDescent="0.25">
      <c r="A5841" s="21">
        <v>5869</v>
      </c>
      <c r="B5841" t="s">
        <v>9595</v>
      </c>
      <c r="C5841" t="s">
        <v>9596</v>
      </c>
      <c r="D5841">
        <v>1.9270999999999999E-4</v>
      </c>
      <c r="E5841">
        <v>0</v>
      </c>
    </row>
    <row r="5842" spans="1:5" x14ac:dyDescent="0.25">
      <c r="A5842" s="21">
        <v>5870</v>
      </c>
      <c r="B5842" t="s">
        <v>9597</v>
      </c>
      <c r="C5842" t="s">
        <v>9598</v>
      </c>
      <c r="D5842">
        <v>6.5138100000000001E-3</v>
      </c>
      <c r="E5842">
        <v>0</v>
      </c>
    </row>
    <row r="5843" spans="1:5" x14ac:dyDescent="0.25">
      <c r="A5843" s="21">
        <v>5871</v>
      </c>
      <c r="B5843" t="s">
        <v>9599</v>
      </c>
      <c r="C5843" t="s">
        <v>7319</v>
      </c>
      <c r="D5843">
        <v>5.4986799999999997E-3</v>
      </c>
      <c r="E5843">
        <v>-1.6</v>
      </c>
    </row>
    <row r="5844" spans="1:5" x14ac:dyDescent="0.25">
      <c r="A5844" s="21">
        <v>5872</v>
      </c>
      <c r="B5844" t="s">
        <v>9600</v>
      </c>
      <c r="C5844" t="s">
        <v>9601</v>
      </c>
      <c r="D5844">
        <v>5.2206860000000001E-2</v>
      </c>
      <c r="E5844">
        <v>0</v>
      </c>
    </row>
    <row r="5845" spans="1:5" x14ac:dyDescent="0.25">
      <c r="A5845" s="21">
        <v>5873</v>
      </c>
      <c r="B5845" t="s">
        <v>9602</v>
      </c>
      <c r="C5845" t="s">
        <v>9603</v>
      </c>
      <c r="D5845">
        <v>3.2</v>
      </c>
      <c r="E5845">
        <v>-2.7</v>
      </c>
    </row>
    <row r="5846" spans="1:5" x14ac:dyDescent="0.25">
      <c r="A5846" s="21">
        <v>5874</v>
      </c>
      <c r="B5846" t="s">
        <v>9604</v>
      </c>
      <c r="C5846" t="s">
        <v>9605</v>
      </c>
      <c r="D5846">
        <v>2.8609400000000002E-3</v>
      </c>
      <c r="E5846">
        <v>0</v>
      </c>
    </row>
    <row r="5847" spans="1:5" x14ac:dyDescent="0.25">
      <c r="A5847" s="21">
        <v>5875</v>
      </c>
      <c r="B5847" t="s">
        <v>9606</v>
      </c>
      <c r="C5847" t="s">
        <v>9607</v>
      </c>
      <c r="D5847">
        <v>3.9999999999999998E-7</v>
      </c>
      <c r="E5847">
        <v>0</v>
      </c>
    </row>
    <row r="5848" spans="1:5" x14ac:dyDescent="0.25">
      <c r="A5848" s="21">
        <v>5876</v>
      </c>
      <c r="B5848" t="s">
        <v>9608</v>
      </c>
      <c r="C5848" t="s">
        <v>9609</v>
      </c>
      <c r="D5848">
        <v>2.69</v>
      </c>
      <c r="E5848">
        <v>0</v>
      </c>
    </row>
    <row r="5849" spans="1:5" x14ac:dyDescent="0.25">
      <c r="A5849" s="21">
        <v>5877</v>
      </c>
      <c r="B5849" t="s">
        <v>9610</v>
      </c>
      <c r="C5849" t="s">
        <v>9611</v>
      </c>
      <c r="D5849">
        <v>0.18348300000000001</v>
      </c>
      <c r="E5849">
        <v>0</v>
      </c>
    </row>
    <row r="5850" spans="1:5" x14ac:dyDescent="0.25">
      <c r="A5850" s="21">
        <v>5878</v>
      </c>
      <c r="B5850" t="s">
        <v>9612</v>
      </c>
      <c r="C5850" t="s">
        <v>514</v>
      </c>
      <c r="D5850">
        <v>4.693E-5</v>
      </c>
      <c r="E5850">
        <v>0</v>
      </c>
    </row>
    <row r="5851" spans="1:5" x14ac:dyDescent="0.25">
      <c r="A5851" s="21">
        <v>5879</v>
      </c>
      <c r="B5851" t="s">
        <v>9613</v>
      </c>
      <c r="C5851" t="s">
        <v>9614</v>
      </c>
      <c r="D5851">
        <v>3.51293E-3</v>
      </c>
      <c r="E5851">
        <v>0</v>
      </c>
    </row>
    <row r="5852" spans="1:5" x14ac:dyDescent="0.25">
      <c r="A5852" s="21">
        <v>5880</v>
      </c>
      <c r="B5852" t="s">
        <v>9615</v>
      </c>
      <c r="C5852" t="s">
        <v>3213</v>
      </c>
      <c r="D5852">
        <v>0.39726699999999998</v>
      </c>
      <c r="E5852">
        <v>0</v>
      </c>
    </row>
    <row r="5853" spans="1:5" x14ac:dyDescent="0.25">
      <c r="A5853" s="21">
        <v>5881</v>
      </c>
      <c r="B5853" t="s">
        <v>9616</v>
      </c>
      <c r="C5853" t="s">
        <v>9617</v>
      </c>
      <c r="D5853">
        <v>1306.4000000000001</v>
      </c>
      <c r="E5853">
        <v>0</v>
      </c>
    </row>
    <row r="5854" spans="1:5" x14ac:dyDescent="0.25">
      <c r="A5854" s="21">
        <v>5882</v>
      </c>
      <c r="B5854" t="s">
        <v>9618</v>
      </c>
      <c r="C5854" t="s">
        <v>4544</v>
      </c>
      <c r="D5854">
        <v>1.9907E-4</v>
      </c>
      <c r="E5854">
        <v>0</v>
      </c>
    </row>
    <row r="5855" spans="1:5" x14ac:dyDescent="0.25">
      <c r="A5855" s="21">
        <v>5883</v>
      </c>
      <c r="B5855" t="s">
        <v>9619</v>
      </c>
      <c r="C5855" t="s">
        <v>9620</v>
      </c>
      <c r="D5855">
        <v>1.10059E-3</v>
      </c>
      <c r="E5855">
        <v>0.1</v>
      </c>
    </row>
    <row r="5856" spans="1:5" x14ac:dyDescent="0.25">
      <c r="A5856" s="21">
        <v>5884</v>
      </c>
      <c r="B5856" t="s">
        <v>9621</v>
      </c>
      <c r="C5856" t="s">
        <v>3873</v>
      </c>
      <c r="D5856">
        <v>57.82</v>
      </c>
      <c r="E5856">
        <v>1.4</v>
      </c>
    </row>
    <row r="5857" spans="1:5" x14ac:dyDescent="0.25">
      <c r="A5857" s="21">
        <v>5885</v>
      </c>
      <c r="B5857" t="s">
        <v>9622</v>
      </c>
      <c r="C5857" t="s">
        <v>9623</v>
      </c>
      <c r="D5857">
        <v>5.5038000000000005E-4</v>
      </c>
      <c r="E5857">
        <v>0</v>
      </c>
    </row>
    <row r="5858" spans="1:5" x14ac:dyDescent="0.25">
      <c r="A5858" s="21">
        <v>5886</v>
      </c>
      <c r="B5858" t="s">
        <v>9624</v>
      </c>
      <c r="C5858" t="s">
        <v>9625</v>
      </c>
      <c r="D5858">
        <v>1.7657050000000001E-2</v>
      </c>
      <c r="E5858">
        <v>0.2</v>
      </c>
    </row>
    <row r="5859" spans="1:5" x14ac:dyDescent="0.25">
      <c r="A5859" s="21">
        <v>5887</v>
      </c>
      <c r="B5859" t="s">
        <v>9626</v>
      </c>
      <c r="C5859" t="s">
        <v>9627</v>
      </c>
      <c r="D5859">
        <v>1.51</v>
      </c>
      <c r="E5859">
        <v>1.7</v>
      </c>
    </row>
    <row r="5860" spans="1:5" x14ac:dyDescent="0.25">
      <c r="A5860" s="21">
        <v>5888</v>
      </c>
      <c r="B5860" t="s">
        <v>9628</v>
      </c>
      <c r="C5860" t="s">
        <v>9629</v>
      </c>
      <c r="D5860">
        <v>1.6413500000000001E-2</v>
      </c>
      <c r="E5860">
        <v>0.2</v>
      </c>
    </row>
    <row r="5861" spans="1:5" x14ac:dyDescent="0.25">
      <c r="A5861" s="21">
        <v>5889</v>
      </c>
      <c r="B5861" t="s">
        <v>9630</v>
      </c>
      <c r="C5861" t="s">
        <v>9631</v>
      </c>
      <c r="D5861">
        <v>19.02</v>
      </c>
      <c r="E5861">
        <v>0</v>
      </c>
    </row>
    <row r="5862" spans="1:5" x14ac:dyDescent="0.25">
      <c r="A5862" s="21">
        <v>5890</v>
      </c>
      <c r="B5862" t="s">
        <v>9632</v>
      </c>
      <c r="C5862" t="s">
        <v>9633</v>
      </c>
      <c r="D5862">
        <v>5.8609999999999999E-4</v>
      </c>
      <c r="E5862">
        <v>0</v>
      </c>
    </row>
    <row r="5863" spans="1:5" x14ac:dyDescent="0.25">
      <c r="A5863" s="21">
        <v>5891</v>
      </c>
      <c r="B5863" t="s">
        <v>9634</v>
      </c>
      <c r="C5863" t="s">
        <v>9635</v>
      </c>
      <c r="D5863">
        <v>1.774531E-2</v>
      </c>
      <c r="E5863">
        <v>-8.5</v>
      </c>
    </row>
    <row r="5864" spans="1:5" x14ac:dyDescent="0.25">
      <c r="A5864" s="21">
        <v>5892</v>
      </c>
      <c r="B5864" t="s">
        <v>9636</v>
      </c>
      <c r="C5864" t="s">
        <v>2498</v>
      </c>
      <c r="D5864">
        <v>1.9524320000000001E-2</v>
      </c>
      <c r="E5864">
        <v>0</v>
      </c>
    </row>
    <row r="5865" spans="1:5" x14ac:dyDescent="0.25">
      <c r="A5865" s="21">
        <v>5893</v>
      </c>
      <c r="B5865" t="s">
        <v>9637</v>
      </c>
      <c r="C5865" t="s">
        <v>9638</v>
      </c>
      <c r="D5865">
        <v>1.48E-6</v>
      </c>
      <c r="E5865">
        <v>0</v>
      </c>
    </row>
    <row r="5866" spans="1:5" x14ac:dyDescent="0.25">
      <c r="A5866" s="21">
        <v>5894</v>
      </c>
      <c r="B5866" t="s">
        <v>9639</v>
      </c>
      <c r="C5866" t="s">
        <v>9640</v>
      </c>
      <c r="D5866">
        <v>0.58585699999999996</v>
      </c>
      <c r="E5866">
        <v>0</v>
      </c>
    </row>
    <row r="5867" spans="1:5" x14ac:dyDescent="0.25">
      <c r="A5867" s="21">
        <v>5895</v>
      </c>
      <c r="B5867" t="s">
        <v>9641</v>
      </c>
      <c r="C5867" t="s">
        <v>9642</v>
      </c>
      <c r="D5867">
        <v>1.7225000000000001E-4</v>
      </c>
      <c r="E5867">
        <v>33.5</v>
      </c>
    </row>
    <row r="5868" spans="1:5" x14ac:dyDescent="0.25">
      <c r="A5868" s="21">
        <v>5896</v>
      </c>
      <c r="B5868" t="s">
        <v>9643</v>
      </c>
      <c r="C5868" t="s">
        <v>9644</v>
      </c>
      <c r="D5868">
        <v>6.5746000000000001E-4</v>
      </c>
      <c r="E5868">
        <v>0.1</v>
      </c>
    </row>
    <row r="5869" spans="1:5" x14ac:dyDescent="0.25">
      <c r="A5869" s="21">
        <v>5897</v>
      </c>
      <c r="B5869" t="s">
        <v>9645</v>
      </c>
      <c r="C5869" t="s">
        <v>9645</v>
      </c>
      <c r="D5869">
        <v>2.1234399999999999E-3</v>
      </c>
      <c r="E5869">
        <v>0.3</v>
      </c>
    </row>
    <row r="5870" spans="1:5" x14ac:dyDescent="0.25">
      <c r="A5870" s="21">
        <v>5898</v>
      </c>
      <c r="B5870" t="s">
        <v>9646</v>
      </c>
      <c r="C5870" t="s">
        <v>9647</v>
      </c>
      <c r="D5870">
        <v>4.4824139999999998E-2</v>
      </c>
      <c r="E5870">
        <v>6.3</v>
      </c>
    </row>
    <row r="5871" spans="1:5" x14ac:dyDescent="0.25">
      <c r="A5871" s="21">
        <v>5899</v>
      </c>
      <c r="B5871" t="s">
        <v>9648</v>
      </c>
      <c r="C5871" t="s">
        <v>9649</v>
      </c>
      <c r="D5871">
        <v>9.5063600000000002E-3</v>
      </c>
      <c r="E5871">
        <v>-1.7</v>
      </c>
    </row>
    <row r="5872" spans="1:5" x14ac:dyDescent="0.25">
      <c r="A5872" s="2"/>
    </row>
    <row r="5873" spans="1:1" x14ac:dyDescent="0.25">
      <c r="A5873" s="2"/>
    </row>
    <row r="5874" spans="1:1" x14ac:dyDescent="0.25">
      <c r="A5874" s="2"/>
    </row>
    <row r="5875" spans="1:1" x14ac:dyDescent="0.25">
      <c r="A5875" s="2"/>
    </row>
    <row r="5876" spans="1:1" x14ac:dyDescent="0.25">
      <c r="A5876" s="2"/>
    </row>
    <row r="5877" spans="1:1" x14ac:dyDescent="0.25">
      <c r="A5877" s="2"/>
    </row>
    <row r="5878" spans="1:1" x14ac:dyDescent="0.25">
      <c r="A5878" s="2"/>
    </row>
    <row r="5879" spans="1:1" x14ac:dyDescent="0.25">
      <c r="A5879" s="2"/>
    </row>
    <row r="5880" spans="1:1" x14ac:dyDescent="0.25">
      <c r="A5880" s="2"/>
    </row>
    <row r="5881" spans="1:1" x14ac:dyDescent="0.25">
      <c r="A5881" s="2"/>
    </row>
    <row r="5882" spans="1:1" x14ac:dyDescent="0.25">
      <c r="A5882" s="2"/>
    </row>
    <row r="5883" spans="1:1" x14ac:dyDescent="0.25">
      <c r="A5883" s="2"/>
    </row>
    <row r="5884" spans="1:1" x14ac:dyDescent="0.25">
      <c r="A5884" s="2"/>
    </row>
    <row r="5885" spans="1:1" x14ac:dyDescent="0.25">
      <c r="A5885" s="2"/>
    </row>
    <row r="5886" spans="1:1" x14ac:dyDescent="0.25">
      <c r="A5886" s="2"/>
    </row>
    <row r="5887" spans="1:1" x14ac:dyDescent="0.25">
      <c r="A5887" s="2"/>
    </row>
    <row r="5888" spans="1:1" x14ac:dyDescent="0.25">
      <c r="A5888" s="2"/>
    </row>
    <row r="5889" spans="1:1" x14ac:dyDescent="0.25">
      <c r="A5889" s="2"/>
    </row>
    <row r="5890" spans="1:1" x14ac:dyDescent="0.25">
      <c r="A5890" s="2"/>
    </row>
    <row r="5891" spans="1:1" x14ac:dyDescent="0.25">
      <c r="A5891" s="2"/>
    </row>
    <row r="5892" spans="1:1" x14ac:dyDescent="0.25">
      <c r="A5892" s="2"/>
    </row>
    <row r="5893" spans="1:1" x14ac:dyDescent="0.25">
      <c r="A5893" s="2"/>
    </row>
    <row r="5894" spans="1:1" x14ac:dyDescent="0.25">
      <c r="A5894" s="2"/>
    </row>
    <row r="5895" spans="1:1" x14ac:dyDescent="0.25">
      <c r="A5895" s="2"/>
    </row>
    <row r="5896" spans="1:1" x14ac:dyDescent="0.25">
      <c r="A5896" s="2"/>
    </row>
    <row r="5897" spans="1:1" x14ac:dyDescent="0.25">
      <c r="A5897" s="2"/>
    </row>
    <row r="5898" spans="1:1" x14ac:dyDescent="0.25">
      <c r="A5898" s="2"/>
    </row>
    <row r="5899" spans="1:1" x14ac:dyDescent="0.25">
      <c r="A5899" s="2"/>
    </row>
    <row r="5900" spans="1:1" x14ac:dyDescent="0.25">
      <c r="A5900" s="2"/>
    </row>
    <row r="5901" spans="1:1" x14ac:dyDescent="0.25">
      <c r="A5901" s="2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1" sqref="C11"/>
    </sheetView>
  </sheetViews>
  <sheetFormatPr baseColWidth="10" defaultRowHeight="15" x14ac:dyDescent="0.25"/>
  <cols>
    <col min="1" max="1" width="23.28515625" style="4" bestFit="1" customWidth="1"/>
  </cols>
  <sheetData>
    <row r="1" spans="1:8" x14ac:dyDescent="0.25">
      <c r="A1" t="s">
        <v>9660</v>
      </c>
      <c r="B1" t="s">
        <v>9677</v>
      </c>
      <c r="C1" t="s">
        <v>9723</v>
      </c>
      <c r="D1" t="s">
        <v>9724</v>
      </c>
      <c r="E1" t="s">
        <v>9725</v>
      </c>
      <c r="F1" t="s">
        <v>9726</v>
      </c>
      <c r="G1" t="s">
        <v>9727</v>
      </c>
      <c r="H1" t="s">
        <v>9728</v>
      </c>
    </row>
    <row r="2" spans="1:8" x14ac:dyDescent="0.25">
      <c r="A2">
        <f>SUMIFS(Transactions!J:J,Transactions!E:E,"ACHAT",Transactions!C:C,"EGLD")</f>
        <v>100.3</v>
      </c>
      <c r="B2">
        <f>SUMIFS(Transactions!J:J,Transactions!E:E,"VENTE",Transactions!C:C,"EGLD")</f>
        <v>96.8</v>
      </c>
      <c r="C2">
        <f>SUMIFS(Transactions!H:H,Transactions!E:E,"ACHAT",Transactions!C:C,"EGLD")</f>
        <v>0.69299999999999995</v>
      </c>
      <c r="D2">
        <f>SUMIFS(Transactions!H:H,Transactions!E:E,"VENTE",Transactions!C:C,"EGLD")</f>
        <v>0.69199999999999995</v>
      </c>
    </row>
    <row r="5" spans="1:8" x14ac:dyDescent="0.25">
      <c r="A5" t="s">
        <v>9729</v>
      </c>
      <c r="B5">
        <f>A2-B2</f>
        <v>3.5</v>
      </c>
    </row>
    <row r="7" spans="1:8" x14ac:dyDescent="0.25">
      <c r="A7" t="s">
        <v>9730</v>
      </c>
      <c r="B7">
        <f>C2-D2</f>
        <v>1.0000000000000009E-3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7" sqref="A1:H7"/>
    </sheetView>
  </sheetViews>
  <sheetFormatPr baseColWidth="10" defaultRowHeight="15" x14ac:dyDescent="0.25"/>
  <cols>
    <col min="1" max="1" width="23.28515625" style="4" bestFit="1" customWidth="1"/>
  </cols>
  <sheetData>
    <row r="1" spans="1:8" x14ac:dyDescent="0.25">
      <c r="A1" t="s">
        <v>9660</v>
      </c>
      <c r="B1" t="s">
        <v>9677</v>
      </c>
      <c r="C1" t="s">
        <v>9723</v>
      </c>
      <c r="D1" t="s">
        <v>9724</v>
      </c>
      <c r="E1" t="s">
        <v>9725</v>
      </c>
      <c r="F1" t="s">
        <v>9726</v>
      </c>
      <c r="G1" t="s">
        <v>9727</v>
      </c>
      <c r="H1" t="s">
        <v>9728</v>
      </c>
    </row>
    <row r="2" spans="1:8" x14ac:dyDescent="0.25">
      <c r="A2">
        <f>SUMIFS(Transactions!J:J,Transactions!E:E,"ACHAT",Transactions!C:C,"ETH")</f>
        <v>538.5</v>
      </c>
      <c r="B2">
        <f>SUMIFS(Transactions!J:J,Transactions!E:E,"VENTE",Transactions!C:C,"ETH")</f>
        <v>240.9</v>
      </c>
      <c r="C2">
        <f>SUMIFS(Transactions!H:H,Transactions!E:E,"ACHAT",Transactions!C:C,"ETH")</f>
        <v>0.30515000000000003</v>
      </c>
      <c r="D2">
        <f>SUMIFS(Transactions!H:H,Transactions!E:E,"VENTE",Transactions!C:C,"ETH")</f>
        <v>0.13408</v>
      </c>
    </row>
    <row r="5" spans="1:8" x14ac:dyDescent="0.25">
      <c r="A5" t="s">
        <v>9729</v>
      </c>
      <c r="B5">
        <f>A2-B2</f>
        <v>297.60000000000002</v>
      </c>
    </row>
    <row r="7" spans="1:8" x14ac:dyDescent="0.25">
      <c r="A7" t="s">
        <v>9730</v>
      </c>
      <c r="B7">
        <f>C2-D2</f>
        <v>0.17107000000000003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6" sqref="G6"/>
    </sheetView>
  </sheetViews>
  <sheetFormatPr baseColWidth="10" defaultRowHeight="15" x14ac:dyDescent="0.25"/>
  <cols>
    <col min="1" max="1" width="23.28515625" style="4" bestFit="1" customWidth="1"/>
  </cols>
  <sheetData>
    <row r="1" spans="1:8" x14ac:dyDescent="0.25">
      <c r="A1" t="s">
        <v>9660</v>
      </c>
      <c r="B1" t="s">
        <v>9677</v>
      </c>
      <c r="C1" t="s">
        <v>9723</v>
      </c>
      <c r="D1" t="s">
        <v>9724</v>
      </c>
      <c r="E1" t="s">
        <v>9725</v>
      </c>
      <c r="F1" t="s">
        <v>9726</v>
      </c>
      <c r="G1" t="s">
        <v>9727</v>
      </c>
      <c r="H1" t="s">
        <v>9728</v>
      </c>
    </row>
    <row r="2" spans="1:8" x14ac:dyDescent="0.25">
      <c r="A2">
        <f>SUMIFS(Transactions!J:J,Transactions!E:E,"ACHAT",Transactions!C:C,"OXT")</f>
        <v>51.1</v>
      </c>
      <c r="B2">
        <f>SUMIFS(Transactions!J:J,Transactions!E:E,"VENTE",Transactions!C:C,"OXT")</f>
        <v>0</v>
      </c>
      <c r="C2">
        <f>SUMIFS(Transactions!H:H,Transactions!E:E,"ACHAT",Transactions!C:C,"OXT")</f>
        <v>70.42</v>
      </c>
      <c r="D2">
        <f>SUMIFS(Transactions!H:H,Transactions!E:E,"VENTE",Transactions!C:C,"OXT")</f>
        <v>0</v>
      </c>
    </row>
    <row r="5" spans="1:8" x14ac:dyDescent="0.25">
      <c r="A5" t="s">
        <v>9729</v>
      </c>
      <c r="B5">
        <f>A2-B2</f>
        <v>51.1</v>
      </c>
    </row>
    <row r="7" spans="1:8" x14ac:dyDescent="0.25">
      <c r="A7" t="s">
        <v>9730</v>
      </c>
      <c r="B7">
        <f>C2-D2</f>
        <v>70.42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7" sqref="E7"/>
    </sheetView>
  </sheetViews>
  <sheetFormatPr baseColWidth="10" defaultRowHeight="15" x14ac:dyDescent="0.25"/>
  <cols>
    <col min="1" max="1" width="23.28515625" style="4" bestFit="1" customWidth="1"/>
  </cols>
  <sheetData>
    <row r="1" spans="1:8" x14ac:dyDescent="0.25">
      <c r="A1" t="s">
        <v>9660</v>
      </c>
      <c r="B1" t="s">
        <v>9677</v>
      </c>
      <c r="C1" t="s">
        <v>9723</v>
      </c>
      <c r="D1" t="s">
        <v>9724</v>
      </c>
      <c r="E1" t="s">
        <v>9725</v>
      </c>
      <c r="F1" t="s">
        <v>9726</v>
      </c>
      <c r="G1" t="s">
        <v>9727</v>
      </c>
      <c r="H1" t="s">
        <v>9728</v>
      </c>
    </row>
    <row r="2" spans="1:8" x14ac:dyDescent="0.25">
      <c r="A2">
        <f>SUMIFS(Transactions!J:J,Transactions!E:E,"ACHAT",Transactions!C:C,"QTUM")</f>
        <v>64.5</v>
      </c>
      <c r="B2">
        <f>SUMIFS(Transactions!J:J,Transactions!E:E,"VENTE",Transactions!C:C,"QTUM")</f>
        <v>0</v>
      </c>
      <c r="C2">
        <f>SUMIFS(Transactions!H:H,Transactions!E:E,"ACHAT",Transactions!C:C,"QTUM")</f>
        <v>9.9280000000000008</v>
      </c>
      <c r="D2">
        <f>SUMIFS(Transactions!H:H,Transactions!E:E,"VENTE",Transactions!C:C,"QTUM")</f>
        <v>0</v>
      </c>
    </row>
    <row r="5" spans="1:8" x14ac:dyDescent="0.25">
      <c r="A5" t="s">
        <v>9729</v>
      </c>
      <c r="B5">
        <f>A2-B2</f>
        <v>64.5</v>
      </c>
    </row>
    <row r="7" spans="1:8" x14ac:dyDescent="0.25">
      <c r="A7" t="s">
        <v>9730</v>
      </c>
      <c r="B7">
        <f>C2-D2</f>
        <v>9.9280000000000008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7" sqref="A1:H7"/>
    </sheetView>
  </sheetViews>
  <sheetFormatPr baseColWidth="10" defaultRowHeight="15" x14ac:dyDescent="0.25"/>
  <cols>
    <col min="1" max="1" width="23.28515625" style="4" bestFit="1" customWidth="1"/>
  </cols>
  <sheetData>
    <row r="1" spans="1:8" x14ac:dyDescent="0.25">
      <c r="A1" t="s">
        <v>9660</v>
      </c>
      <c r="B1" t="s">
        <v>9677</v>
      </c>
      <c r="C1" t="s">
        <v>9723</v>
      </c>
      <c r="D1" t="s">
        <v>9724</v>
      </c>
      <c r="E1" t="s">
        <v>9725</v>
      </c>
      <c r="F1" t="s">
        <v>9726</v>
      </c>
      <c r="G1" t="s">
        <v>9727</v>
      </c>
      <c r="H1" t="s">
        <v>9728</v>
      </c>
    </row>
    <row r="2" spans="1:8" x14ac:dyDescent="0.25">
      <c r="A2">
        <f>SUMIFS(Transactions!J:J,Transactions!E:E,"ACHAT",Transactions!C:C,"RAMP")</f>
        <v>64.099999999999994</v>
      </c>
      <c r="B2">
        <f>SUMIFS(Transactions!J:J,Transactions!E:E,"VENTE",Transactions!C:C,"RAMP")</f>
        <v>0</v>
      </c>
      <c r="C2">
        <f>SUMIFS(Transactions!H:H,Transactions!E:E,"ACHAT",Transactions!C:C,"RAMP")</f>
        <v>100</v>
      </c>
      <c r="D2">
        <f>SUMIFS(Transactions!H:H,Transactions!E:E,"VENTE",Transactions!C:C,"RAMP")</f>
        <v>0</v>
      </c>
    </row>
    <row r="5" spans="1:8" x14ac:dyDescent="0.25">
      <c r="A5" t="s">
        <v>9729</v>
      </c>
      <c r="B5">
        <f>A2-B2</f>
        <v>64.099999999999994</v>
      </c>
    </row>
    <row r="7" spans="1:8" x14ac:dyDescent="0.25">
      <c r="A7" t="s">
        <v>9730</v>
      </c>
      <c r="B7">
        <f>C2-D2</f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7" sqref="A1:H7"/>
    </sheetView>
  </sheetViews>
  <sheetFormatPr baseColWidth="10" defaultRowHeight="15" x14ac:dyDescent="0.25"/>
  <cols>
    <col min="1" max="1" width="23.28515625" style="4" bestFit="1" customWidth="1"/>
    <col min="4" max="4" width="12.140625" style="4" bestFit="1" customWidth="1"/>
  </cols>
  <sheetData>
    <row r="1" spans="1:8" x14ac:dyDescent="0.25">
      <c r="A1" t="s">
        <v>9660</v>
      </c>
      <c r="B1" t="s">
        <v>9677</v>
      </c>
      <c r="C1" t="s">
        <v>9723</v>
      </c>
      <c r="D1" t="s">
        <v>9724</v>
      </c>
      <c r="E1" t="s">
        <v>9725</v>
      </c>
      <c r="F1" t="s">
        <v>9726</v>
      </c>
      <c r="G1" t="s">
        <v>9727</v>
      </c>
      <c r="H1" t="s">
        <v>9728</v>
      </c>
    </row>
    <row r="2" spans="1:8" x14ac:dyDescent="0.25">
      <c r="A2">
        <f>SUMIFS(Transactions!J:J,Transactions!E:E,"ACHAT",Transactions!C:C,"STMX")</f>
        <v>199.5</v>
      </c>
      <c r="B2">
        <f>SUMIFS(Transactions!J:J,Transactions!E:E,"VENTE",Transactions!C:C,"STMX")</f>
        <v>169.5</v>
      </c>
      <c r="C2">
        <f>SUMIFS(Transactions!H:H,Transactions!E:E,"ACHAT",Transactions!C:C,"STMX")</f>
        <v>6509</v>
      </c>
      <c r="D2">
        <f>SUMIFS(Transactions!H:H,Transactions!E:E,"VENTE",Transactions!C:C,"STMX")</f>
        <v>5722</v>
      </c>
    </row>
    <row r="5" spans="1:8" x14ac:dyDescent="0.25">
      <c r="A5" t="s">
        <v>9729</v>
      </c>
      <c r="B5">
        <f>A2-B2</f>
        <v>30</v>
      </c>
    </row>
    <row r="7" spans="1:8" x14ac:dyDescent="0.25">
      <c r="A7" t="s">
        <v>9730</v>
      </c>
      <c r="B7">
        <f>C2-D2</f>
        <v>787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7" sqref="A1:H7"/>
    </sheetView>
  </sheetViews>
  <sheetFormatPr baseColWidth="10" defaultRowHeight="15" x14ac:dyDescent="0.25"/>
  <cols>
    <col min="1" max="1" width="23.28515625" style="4" bestFit="1" customWidth="1"/>
  </cols>
  <sheetData>
    <row r="1" spans="1:8" x14ac:dyDescent="0.25">
      <c r="A1" t="s">
        <v>9660</v>
      </c>
      <c r="B1" t="s">
        <v>9677</v>
      </c>
      <c r="C1" t="s">
        <v>9723</v>
      </c>
      <c r="D1" t="s">
        <v>9724</v>
      </c>
      <c r="E1" t="s">
        <v>9725</v>
      </c>
      <c r="F1" t="s">
        <v>9726</v>
      </c>
      <c r="G1" t="s">
        <v>9727</v>
      </c>
      <c r="H1" t="s">
        <v>9728</v>
      </c>
    </row>
    <row r="2" spans="1:8" x14ac:dyDescent="0.25">
      <c r="A2">
        <f>SUMIFS(Transactions!J:J,Transactions!E:E,"ACHAT",Transactions!C:C,"UNI")</f>
        <v>139.69999999999999</v>
      </c>
      <c r="B2">
        <f>SUMIFS(Transactions!J:J,Transactions!E:E,"VENTE",Transactions!C:C,"UNI")</f>
        <v>0</v>
      </c>
      <c r="C2">
        <f>SUMIFS(Transactions!H:H,Transactions!E:E,"ACHAT",Transactions!C:C,"UNI")</f>
        <v>4.43</v>
      </c>
      <c r="D2">
        <f>SUMIFS(Transactions!H:H,Transactions!E:E,"VENTE",Transactions!C:C,"UNI")</f>
        <v>0</v>
      </c>
    </row>
    <row r="5" spans="1:8" x14ac:dyDescent="0.25">
      <c r="A5" t="s">
        <v>9729</v>
      </c>
      <c r="B5">
        <f>A2-B2</f>
        <v>139.69999999999999</v>
      </c>
    </row>
    <row r="7" spans="1:8" x14ac:dyDescent="0.25">
      <c r="A7" t="s">
        <v>9730</v>
      </c>
      <c r="B7">
        <f>C2-D2</f>
        <v>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7" sqref="A1:H7"/>
    </sheetView>
  </sheetViews>
  <sheetFormatPr baseColWidth="10" defaultRowHeight="15" x14ac:dyDescent="0.25"/>
  <cols>
    <col min="1" max="1" width="23.28515625" style="4" bestFit="1" customWidth="1"/>
  </cols>
  <sheetData>
    <row r="1" spans="1:8" x14ac:dyDescent="0.25">
      <c r="A1" t="s">
        <v>9660</v>
      </c>
      <c r="B1" t="s">
        <v>9677</v>
      </c>
      <c r="C1" t="s">
        <v>9723</v>
      </c>
      <c r="D1" t="s">
        <v>9724</v>
      </c>
      <c r="E1" t="s">
        <v>9725</v>
      </c>
      <c r="F1" t="s">
        <v>9726</v>
      </c>
      <c r="G1" t="s">
        <v>9727</v>
      </c>
      <c r="H1" t="s">
        <v>9728</v>
      </c>
    </row>
    <row r="2" spans="1:8" x14ac:dyDescent="0.25">
      <c r="A2">
        <f>SUMIFS(Transactions!J:J,Transactions!E:E,"ACHAT",Transactions!C:C,"VET")</f>
        <v>191.8</v>
      </c>
      <c r="B2">
        <f>SUMIFS(Transactions!J:J,Transactions!E:E,"VENTE",Transactions!C:C,"VET")</f>
        <v>0</v>
      </c>
      <c r="C2">
        <f>SUMIFS(Transactions!H:H,Transactions!E:E,"ACHAT",Transactions!C:C,"VET")</f>
        <v>2657</v>
      </c>
      <c r="D2">
        <f>SUMIFS(Transactions!H:H,Transactions!E:E,"VENTE",Transactions!C:C,"VET")</f>
        <v>0</v>
      </c>
    </row>
    <row r="5" spans="1:8" x14ac:dyDescent="0.25">
      <c r="A5" t="s">
        <v>9729</v>
      </c>
      <c r="B5">
        <f>A2-B2</f>
        <v>191.8</v>
      </c>
    </row>
    <row r="7" spans="1:8" x14ac:dyDescent="0.25">
      <c r="A7" t="s">
        <v>9730</v>
      </c>
      <c r="B7">
        <f>C2-D2</f>
        <v>2657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2"/>
  <sheetViews>
    <sheetView workbookViewId="0">
      <selection activeCell="C32" sqref="C32"/>
    </sheetView>
  </sheetViews>
  <sheetFormatPr baseColWidth="10" defaultRowHeight="15" x14ac:dyDescent="0.25"/>
  <cols>
    <col min="1" max="1" width="18" style="9" bestFit="1" customWidth="1"/>
    <col min="2" max="2" width="11.28515625" style="4" bestFit="1" customWidth="1"/>
    <col min="3" max="4" width="11.28515625" style="4" customWidth="1"/>
    <col min="6" max="6" width="16.85546875" style="14" bestFit="1" customWidth="1"/>
    <col min="7" max="7" width="16.85546875" style="14" customWidth="1"/>
    <col min="8" max="8" width="11.42578125" style="23" customWidth="1"/>
    <col min="9" max="9" width="17.28515625" style="14" bestFit="1" customWidth="1"/>
    <col min="10" max="10" width="18.85546875" style="14" bestFit="1" customWidth="1"/>
  </cols>
  <sheetData>
    <row r="1" spans="1:10" x14ac:dyDescent="0.25">
      <c r="A1" s="5" t="s">
        <v>9650</v>
      </c>
      <c r="B1" s="6" t="s">
        <v>9651</v>
      </c>
      <c r="C1" s="6" t="s">
        <v>9652</v>
      </c>
      <c r="D1" s="6" t="s">
        <v>9653</v>
      </c>
      <c r="E1" s="6" t="s">
        <v>2554</v>
      </c>
      <c r="F1" s="13" t="s">
        <v>4116</v>
      </c>
      <c r="G1" s="13" t="s">
        <v>9654</v>
      </c>
      <c r="H1" s="24" t="s">
        <v>9655</v>
      </c>
      <c r="I1" s="13" t="s">
        <v>9656</v>
      </c>
      <c r="J1" s="13" t="s">
        <v>9657</v>
      </c>
    </row>
    <row r="2" spans="1:10" hidden="1" x14ac:dyDescent="0.25">
      <c r="A2" s="7" t="s">
        <v>9658</v>
      </c>
      <c r="B2" s="8" t="s">
        <v>9659</v>
      </c>
      <c r="C2" s="8" t="s">
        <v>9</v>
      </c>
      <c r="D2" s="8" t="s">
        <v>11</v>
      </c>
      <c r="E2" s="8" t="s">
        <v>9660</v>
      </c>
      <c r="F2" s="11">
        <v>269.92829999999998</v>
      </c>
      <c r="G2" s="11">
        <f t="shared" ref="G2:G19" si="0">IF(D2="EUR",F2*1.18,F2)</f>
        <v>269.92829999999998</v>
      </c>
      <c r="H2" s="25">
        <v>0.37</v>
      </c>
      <c r="I2" s="11">
        <v>99.873500000000007</v>
      </c>
      <c r="J2" s="12">
        <f t="shared" ref="J2:J30" si="1">ROUND(H2*G2,1)</f>
        <v>99.9</v>
      </c>
    </row>
    <row r="3" spans="1:10" hidden="1" x14ac:dyDescent="0.25">
      <c r="A3" s="7" t="s">
        <v>9661</v>
      </c>
      <c r="B3" s="8" t="s">
        <v>9662</v>
      </c>
      <c r="C3" s="8" t="s">
        <v>7548</v>
      </c>
      <c r="D3" s="8" t="s">
        <v>11</v>
      </c>
      <c r="E3" s="8" t="s">
        <v>9660</v>
      </c>
      <c r="F3" s="11">
        <v>0.72499999999999998</v>
      </c>
      <c r="G3" s="11">
        <f t="shared" si="0"/>
        <v>0.72499999999999998</v>
      </c>
      <c r="H3" s="25">
        <v>70.42</v>
      </c>
      <c r="I3" s="11">
        <v>51.054499999999997</v>
      </c>
      <c r="J3" s="12">
        <f t="shared" si="1"/>
        <v>51.1</v>
      </c>
    </row>
    <row r="4" spans="1:10" hidden="1" x14ac:dyDescent="0.25">
      <c r="A4" s="7" t="s">
        <v>9663</v>
      </c>
      <c r="B4" s="8" t="s">
        <v>9664</v>
      </c>
      <c r="C4" s="8" t="s">
        <v>42</v>
      </c>
      <c r="D4" s="8" t="s">
        <v>11</v>
      </c>
      <c r="E4" s="8" t="s">
        <v>9660</v>
      </c>
      <c r="F4" s="11">
        <v>8.0276E-2</v>
      </c>
      <c r="G4" s="11">
        <f t="shared" si="0"/>
        <v>8.0276E-2</v>
      </c>
      <c r="H4" s="25">
        <v>617</v>
      </c>
      <c r="I4" s="11">
        <v>49.530292000000003</v>
      </c>
      <c r="J4" s="12">
        <f t="shared" si="1"/>
        <v>49.5</v>
      </c>
    </row>
    <row r="5" spans="1:10" hidden="1" x14ac:dyDescent="0.25">
      <c r="A5" s="7" t="s">
        <v>9665</v>
      </c>
      <c r="B5" s="8" t="s">
        <v>9666</v>
      </c>
      <c r="C5" s="8" t="s">
        <v>7</v>
      </c>
      <c r="D5" s="8" t="s">
        <v>11</v>
      </c>
      <c r="E5" s="8" t="s">
        <v>9660</v>
      </c>
      <c r="F5" s="11">
        <v>1709</v>
      </c>
      <c r="G5" s="11">
        <f t="shared" si="0"/>
        <v>1709</v>
      </c>
      <c r="H5" s="25">
        <v>5.8799999999999998E-2</v>
      </c>
      <c r="I5" s="11">
        <v>100.49</v>
      </c>
      <c r="J5" s="12">
        <f t="shared" si="1"/>
        <v>100.5</v>
      </c>
    </row>
    <row r="6" spans="1:10" hidden="1" x14ac:dyDescent="0.25">
      <c r="A6" s="7" t="s">
        <v>9667</v>
      </c>
      <c r="B6" s="8" t="s">
        <v>9664</v>
      </c>
      <c r="C6" s="8" t="s">
        <v>42</v>
      </c>
      <c r="D6" s="8" t="s">
        <v>11</v>
      </c>
      <c r="E6" s="8" t="s">
        <v>9660</v>
      </c>
      <c r="F6" s="11">
        <v>8.8200000000000001E-2</v>
      </c>
      <c r="G6" s="11">
        <f t="shared" si="0"/>
        <v>8.8200000000000001E-2</v>
      </c>
      <c r="H6" s="25">
        <v>1047</v>
      </c>
      <c r="I6" s="11">
        <v>92.345399999999998</v>
      </c>
      <c r="J6" s="12">
        <f t="shared" si="1"/>
        <v>92.3</v>
      </c>
    </row>
    <row r="7" spans="1:10" hidden="1" x14ac:dyDescent="0.25">
      <c r="A7" s="7" t="s">
        <v>9668</v>
      </c>
      <c r="B7" s="8" t="s">
        <v>9666</v>
      </c>
      <c r="C7" s="8" t="s">
        <v>7</v>
      </c>
      <c r="D7" s="8" t="s">
        <v>11</v>
      </c>
      <c r="E7" s="8" t="s">
        <v>9660</v>
      </c>
      <c r="F7" s="11">
        <v>1746.5</v>
      </c>
      <c r="G7" s="11">
        <f t="shared" si="0"/>
        <v>1746.5</v>
      </c>
      <c r="H7" s="25">
        <v>5.7250000000000002E-2</v>
      </c>
      <c r="I7" s="11">
        <v>99.99</v>
      </c>
      <c r="J7" s="12">
        <f t="shared" si="1"/>
        <v>100</v>
      </c>
    </row>
    <row r="8" spans="1:10" hidden="1" x14ac:dyDescent="0.25">
      <c r="A8" s="7" t="s">
        <v>9669</v>
      </c>
      <c r="B8" s="8" t="s">
        <v>9670</v>
      </c>
      <c r="C8" s="8" t="s">
        <v>654</v>
      </c>
      <c r="D8" s="8" t="s">
        <v>11</v>
      </c>
      <c r="E8" s="8" t="s">
        <v>9660</v>
      </c>
      <c r="F8" s="11">
        <v>0.64100000000000001</v>
      </c>
      <c r="G8" s="11">
        <f t="shared" si="0"/>
        <v>0.64100000000000001</v>
      </c>
      <c r="H8" s="25">
        <v>100</v>
      </c>
      <c r="I8" s="11">
        <v>64.099999999999994</v>
      </c>
      <c r="J8" s="12">
        <f t="shared" si="1"/>
        <v>64.099999999999994</v>
      </c>
    </row>
    <row r="9" spans="1:10" hidden="1" x14ac:dyDescent="0.25">
      <c r="A9" s="7" t="s">
        <v>9671</v>
      </c>
      <c r="B9" s="8" t="s">
        <v>9672</v>
      </c>
      <c r="C9" s="8" t="s">
        <v>232</v>
      </c>
      <c r="D9" s="8" t="s">
        <v>11</v>
      </c>
      <c r="E9" s="8" t="s">
        <v>9660</v>
      </c>
      <c r="F9" s="11">
        <v>6.3408000000000006E-2</v>
      </c>
      <c r="G9" s="11">
        <f t="shared" si="0"/>
        <v>6.3408000000000006E-2</v>
      </c>
      <c r="H9" s="25">
        <v>781</v>
      </c>
      <c r="I9" s="11">
        <v>49.521647999999999</v>
      </c>
      <c r="J9" s="12">
        <f t="shared" si="1"/>
        <v>49.5</v>
      </c>
    </row>
    <row r="10" spans="1:10" hidden="1" x14ac:dyDescent="0.25">
      <c r="A10" s="7" t="s">
        <v>9673</v>
      </c>
      <c r="B10" s="8" t="s">
        <v>9674</v>
      </c>
      <c r="C10" s="8" t="s">
        <v>13</v>
      </c>
      <c r="D10" s="8" t="s">
        <v>11</v>
      </c>
      <c r="E10" s="8" t="s">
        <v>9660</v>
      </c>
      <c r="F10" s="11">
        <v>1.2004300000000001</v>
      </c>
      <c r="G10" s="11">
        <f t="shared" si="0"/>
        <v>1.2004300000000001</v>
      </c>
      <c r="H10" s="25">
        <v>50</v>
      </c>
      <c r="I10" s="11">
        <v>60.021500000000003</v>
      </c>
      <c r="J10" s="12">
        <f t="shared" si="1"/>
        <v>60</v>
      </c>
    </row>
    <row r="11" spans="1:10" x14ac:dyDescent="0.25">
      <c r="A11" s="7" t="s">
        <v>9675</v>
      </c>
      <c r="B11" s="8" t="s">
        <v>9676</v>
      </c>
      <c r="C11" s="8" t="s">
        <v>97</v>
      </c>
      <c r="D11" s="8" t="s">
        <v>11</v>
      </c>
      <c r="E11" s="8" t="s">
        <v>9677</v>
      </c>
      <c r="F11" s="11">
        <v>139.93100000000001</v>
      </c>
      <c r="G11" s="11">
        <f t="shared" si="0"/>
        <v>139.93100000000001</v>
      </c>
      <c r="H11" s="25">
        <v>0.69199999999999995</v>
      </c>
      <c r="I11" s="11">
        <v>96.832999999999998</v>
      </c>
      <c r="J11" s="12">
        <f t="shared" si="1"/>
        <v>96.8</v>
      </c>
    </row>
    <row r="12" spans="1:10" x14ac:dyDescent="0.25">
      <c r="A12" s="7" t="s">
        <v>9678</v>
      </c>
      <c r="B12" s="8" t="s">
        <v>9676</v>
      </c>
      <c r="C12" s="8" t="s">
        <v>97</v>
      </c>
      <c r="D12" s="8" t="s">
        <v>11</v>
      </c>
      <c r="E12" s="8" t="s">
        <v>9660</v>
      </c>
      <c r="F12" s="11">
        <v>144.69999999999999</v>
      </c>
      <c r="G12" s="11">
        <f t="shared" si="0"/>
        <v>144.69999999999999</v>
      </c>
      <c r="H12" s="25">
        <v>0.69299999999999995</v>
      </c>
      <c r="I12" s="11">
        <v>100.27800000000001</v>
      </c>
      <c r="J12" s="12">
        <f t="shared" si="1"/>
        <v>100.3</v>
      </c>
    </row>
    <row r="13" spans="1:10" hidden="1" x14ac:dyDescent="0.25">
      <c r="A13" s="7" t="s">
        <v>9679</v>
      </c>
      <c r="B13" s="8" t="s">
        <v>9680</v>
      </c>
      <c r="C13" s="8" t="s">
        <v>18</v>
      </c>
      <c r="D13" s="8" t="s">
        <v>11</v>
      </c>
      <c r="E13" s="8" t="s">
        <v>9660</v>
      </c>
      <c r="F13" s="11">
        <v>31.546099999999999</v>
      </c>
      <c r="G13" s="11">
        <f t="shared" si="0"/>
        <v>31.546099999999999</v>
      </c>
      <c r="H13" s="25">
        <v>4.43</v>
      </c>
      <c r="I13" s="11">
        <v>139.74930000000001</v>
      </c>
      <c r="J13" s="12">
        <f t="shared" si="1"/>
        <v>139.69999999999999</v>
      </c>
    </row>
    <row r="14" spans="1:10" hidden="1" x14ac:dyDescent="0.25">
      <c r="A14" s="7" t="s">
        <v>9681</v>
      </c>
      <c r="B14" s="8" t="s">
        <v>9674</v>
      </c>
      <c r="C14" s="8" t="s">
        <v>13</v>
      </c>
      <c r="D14" s="8" t="s">
        <v>11</v>
      </c>
      <c r="E14" s="8" t="s">
        <v>9677</v>
      </c>
      <c r="F14" s="11">
        <v>1.3991400000000001</v>
      </c>
      <c r="G14" s="11">
        <f t="shared" si="0"/>
        <v>1.3991400000000001</v>
      </c>
      <c r="H14" s="25">
        <v>100</v>
      </c>
      <c r="I14" s="11">
        <v>139.91399999999999</v>
      </c>
      <c r="J14" s="12">
        <f t="shared" si="1"/>
        <v>139.9</v>
      </c>
    </row>
    <row r="15" spans="1:10" hidden="1" x14ac:dyDescent="0.25">
      <c r="A15" s="7" t="s">
        <v>9682</v>
      </c>
      <c r="B15" s="8" t="s">
        <v>9683</v>
      </c>
      <c r="C15" s="8" t="s">
        <v>5</v>
      </c>
      <c r="D15" s="8" t="s">
        <v>11</v>
      </c>
      <c r="E15" s="8" t="s">
        <v>9660</v>
      </c>
      <c r="F15" s="11">
        <v>57401.7</v>
      </c>
      <c r="G15" s="11">
        <f t="shared" si="0"/>
        <v>57401.7</v>
      </c>
      <c r="H15" s="25">
        <v>1.7420000000000001E-3</v>
      </c>
      <c r="I15" s="11">
        <v>100</v>
      </c>
      <c r="J15" s="12">
        <f t="shared" si="1"/>
        <v>100</v>
      </c>
    </row>
    <row r="16" spans="1:10" hidden="1" x14ac:dyDescent="0.25">
      <c r="A16" s="7" t="s">
        <v>9684</v>
      </c>
      <c r="B16" s="8" t="s">
        <v>9666</v>
      </c>
      <c r="C16" s="8" t="s">
        <v>7</v>
      </c>
      <c r="D16" s="8" t="s">
        <v>11</v>
      </c>
      <c r="E16" s="8" t="s">
        <v>9660</v>
      </c>
      <c r="F16" s="11">
        <v>1821.56</v>
      </c>
      <c r="G16" s="11">
        <f t="shared" si="0"/>
        <v>1821.56</v>
      </c>
      <c r="H16" s="25">
        <v>5.491E-2</v>
      </c>
      <c r="I16" s="11">
        <v>100.03</v>
      </c>
      <c r="J16" s="12">
        <f t="shared" si="1"/>
        <v>100</v>
      </c>
    </row>
    <row r="17" spans="1:11" hidden="1" x14ac:dyDescent="0.25">
      <c r="A17" s="7" t="s">
        <v>9685</v>
      </c>
      <c r="B17" s="8" t="s">
        <v>9672</v>
      </c>
      <c r="C17" s="8" t="s">
        <v>232</v>
      </c>
      <c r="D17" s="8" t="s">
        <v>11</v>
      </c>
      <c r="E17" s="8" t="s">
        <v>9677</v>
      </c>
      <c r="F17" s="11">
        <v>2.9623E-2</v>
      </c>
      <c r="G17" s="11">
        <f t="shared" si="0"/>
        <v>2.9623E-2</v>
      </c>
      <c r="H17" s="25">
        <v>5722</v>
      </c>
      <c r="I17" s="11">
        <v>169.50280599999999</v>
      </c>
      <c r="J17" s="12">
        <f t="shared" si="1"/>
        <v>169.5</v>
      </c>
    </row>
    <row r="18" spans="1:11" hidden="1" x14ac:dyDescent="0.25">
      <c r="A18" s="7" t="s">
        <v>9686</v>
      </c>
      <c r="B18" s="8" t="s">
        <v>9687</v>
      </c>
      <c r="C18" s="8" t="s">
        <v>66</v>
      </c>
      <c r="D18" s="8" t="s">
        <v>11</v>
      </c>
      <c r="E18" s="8" t="s">
        <v>9660</v>
      </c>
      <c r="F18" s="11">
        <v>31.896599999999999</v>
      </c>
      <c r="G18" s="11">
        <f t="shared" si="0"/>
        <v>31.896599999999999</v>
      </c>
      <c r="H18" s="25">
        <v>3.13</v>
      </c>
      <c r="I18" s="11">
        <v>99.836399999999998</v>
      </c>
      <c r="J18" s="12">
        <f t="shared" si="1"/>
        <v>99.8</v>
      </c>
    </row>
    <row r="19" spans="1:11" hidden="1" x14ac:dyDescent="0.25">
      <c r="A19" s="7" t="s">
        <v>9688</v>
      </c>
      <c r="B19" s="8" t="s">
        <v>9672</v>
      </c>
      <c r="C19" s="8" t="s">
        <v>232</v>
      </c>
      <c r="D19" s="8" t="s">
        <v>11</v>
      </c>
      <c r="E19" s="8" t="s">
        <v>9660</v>
      </c>
      <c r="F19" s="11">
        <v>2.6186999999999998E-2</v>
      </c>
      <c r="G19" s="11">
        <f t="shared" si="0"/>
        <v>2.6186999999999998E-2</v>
      </c>
      <c r="H19" s="25">
        <v>5728</v>
      </c>
      <c r="I19" s="11">
        <v>149.99913599999999</v>
      </c>
      <c r="J19" s="12">
        <f t="shared" si="1"/>
        <v>150</v>
      </c>
    </row>
    <row r="20" spans="1:11" hidden="1" x14ac:dyDescent="0.25">
      <c r="A20" s="7" t="s">
        <v>9689</v>
      </c>
      <c r="B20" s="8" t="s">
        <v>9690</v>
      </c>
      <c r="C20" s="8" t="s">
        <v>7</v>
      </c>
      <c r="D20" s="8" t="s">
        <v>9691</v>
      </c>
      <c r="E20" s="8" t="s">
        <v>9677</v>
      </c>
      <c r="F20" s="11">
        <v>1510.05</v>
      </c>
      <c r="G20" s="11">
        <f>IF(D20="EUR",F20*1.19,F20)</f>
        <v>1796.9594999999999</v>
      </c>
      <c r="H20" s="25">
        <v>0.13408</v>
      </c>
      <c r="I20" s="11">
        <v>202.47</v>
      </c>
      <c r="J20" s="12">
        <f t="shared" si="1"/>
        <v>240.9</v>
      </c>
    </row>
    <row r="21" spans="1:11" hidden="1" x14ac:dyDescent="0.25">
      <c r="A21" s="7" t="s">
        <v>9692</v>
      </c>
      <c r="B21" s="8" t="s">
        <v>9690</v>
      </c>
      <c r="C21" s="8" t="s">
        <v>7</v>
      </c>
      <c r="D21" s="8" t="s">
        <v>9691</v>
      </c>
      <c r="E21" s="8" t="s">
        <v>9660</v>
      </c>
      <c r="F21" s="11">
        <v>1490.37</v>
      </c>
      <c r="G21" s="11">
        <f>IF(D21="EUR",F21*1.19,F21)</f>
        <v>1773.5402999999999</v>
      </c>
      <c r="H21" s="25">
        <v>0.13419</v>
      </c>
      <c r="I21" s="11">
        <v>200</v>
      </c>
      <c r="J21" s="12">
        <f t="shared" si="1"/>
        <v>238</v>
      </c>
    </row>
    <row r="22" spans="1:11" hidden="1" x14ac:dyDescent="0.25">
      <c r="A22" s="7" t="s">
        <v>9693</v>
      </c>
      <c r="B22" s="8" t="s">
        <v>9694</v>
      </c>
      <c r="C22" s="8" t="s">
        <v>13</v>
      </c>
      <c r="D22" s="8" t="s">
        <v>9691</v>
      </c>
      <c r="E22" s="8" t="s">
        <v>9660</v>
      </c>
      <c r="F22" s="11">
        <v>0.86645000000000005</v>
      </c>
      <c r="G22" s="11">
        <f>IF(D22="EUR",F22*1.19,F22)</f>
        <v>1.0310755</v>
      </c>
      <c r="H22" s="25">
        <v>115.4</v>
      </c>
      <c r="I22" s="11">
        <v>99.988330000000005</v>
      </c>
      <c r="J22" s="12">
        <f t="shared" si="1"/>
        <v>119</v>
      </c>
    </row>
    <row r="23" spans="1:11" hidden="1" x14ac:dyDescent="0.25">
      <c r="A23" s="7" t="s">
        <v>9695</v>
      </c>
      <c r="B23" s="8" t="s">
        <v>9694</v>
      </c>
      <c r="C23" s="8" t="s">
        <v>13</v>
      </c>
      <c r="D23" s="8" t="s">
        <v>9691</v>
      </c>
      <c r="E23" s="8" t="s">
        <v>9660</v>
      </c>
      <c r="F23" s="11">
        <v>0.96599999999999997</v>
      </c>
      <c r="G23" s="11">
        <f>IF(D23="EUR",F23*1.19,F23)</f>
        <v>1.14954</v>
      </c>
      <c r="H23" s="25">
        <v>103.8</v>
      </c>
      <c r="I23" s="11">
        <v>100.27070000000001</v>
      </c>
      <c r="J23" s="12">
        <f t="shared" si="1"/>
        <v>119.3</v>
      </c>
    </row>
    <row r="24" spans="1:11" hidden="1" x14ac:dyDescent="0.25">
      <c r="A24" s="7" t="s">
        <v>9696</v>
      </c>
      <c r="B24" s="8" t="s">
        <v>9697</v>
      </c>
      <c r="C24" s="8" t="s">
        <v>194</v>
      </c>
      <c r="D24" s="8" t="s">
        <v>11</v>
      </c>
      <c r="E24" s="8" t="s">
        <v>9660</v>
      </c>
      <c r="F24" s="11">
        <v>6.5</v>
      </c>
      <c r="G24" s="11">
        <f>IF(D24="EUR",F24*1.18,F24)</f>
        <v>6.5</v>
      </c>
      <c r="H24" s="25">
        <v>9.9280000000000008</v>
      </c>
      <c r="I24" s="11">
        <v>64.531999999999996</v>
      </c>
      <c r="J24" s="12">
        <f t="shared" si="1"/>
        <v>64.5</v>
      </c>
    </row>
    <row r="25" spans="1:11" hidden="1" x14ac:dyDescent="0.25">
      <c r="A25" s="7" t="s">
        <v>9698</v>
      </c>
      <c r="B25" s="8" t="s">
        <v>9699</v>
      </c>
      <c r="C25" s="8" t="s">
        <v>9</v>
      </c>
      <c r="D25" s="8" t="s">
        <v>9691</v>
      </c>
      <c r="E25" s="8" t="s">
        <v>9660</v>
      </c>
      <c r="F25" s="11">
        <v>218.49510000000001</v>
      </c>
      <c r="G25" s="11">
        <f>IF(D25="EUR",F25*1.19,F25)</f>
        <v>260.00916899999999</v>
      </c>
      <c r="H25" s="25">
        <v>0.45800000000000002</v>
      </c>
      <c r="I25" s="11">
        <v>100.07080000000001</v>
      </c>
      <c r="J25" s="12">
        <f t="shared" si="1"/>
        <v>119.1</v>
      </c>
    </row>
    <row r="26" spans="1:11" hidden="1" x14ac:dyDescent="0.25">
      <c r="A26" s="7" t="s">
        <v>9700</v>
      </c>
      <c r="B26" s="8" t="s">
        <v>9694</v>
      </c>
      <c r="C26" s="8" t="s">
        <v>13</v>
      </c>
      <c r="D26" s="8" t="s">
        <v>9691</v>
      </c>
      <c r="E26" s="8" t="s">
        <v>9660</v>
      </c>
      <c r="F26" s="11">
        <v>1.03243</v>
      </c>
      <c r="G26" s="11">
        <f>IF(D26="EUR",F26*1.19,F26)</f>
        <v>1.2285917</v>
      </c>
      <c r="H26" s="25">
        <v>96.8</v>
      </c>
      <c r="I26" s="11">
        <v>99.939229999999995</v>
      </c>
      <c r="J26" s="12">
        <f t="shared" si="1"/>
        <v>118.9</v>
      </c>
    </row>
    <row r="27" spans="1:11" hidden="1" x14ac:dyDescent="0.25">
      <c r="A27" s="7" t="s">
        <v>9701</v>
      </c>
      <c r="B27" s="8" t="s">
        <v>9694</v>
      </c>
      <c r="C27" s="8" t="s">
        <v>13</v>
      </c>
      <c r="D27" s="8" t="s">
        <v>9691</v>
      </c>
      <c r="E27" s="8" t="s">
        <v>9660</v>
      </c>
      <c r="F27" s="11">
        <v>1.0516799999999999</v>
      </c>
      <c r="G27" s="11">
        <f>IF(D27="EUR",F27*1.2,F27)</f>
        <v>1.2620159999999998</v>
      </c>
      <c r="H27" s="25">
        <v>94.8</v>
      </c>
      <c r="I27" s="11">
        <v>99.699269999999999</v>
      </c>
      <c r="J27" s="12">
        <f t="shared" si="1"/>
        <v>119.6</v>
      </c>
      <c r="K27" s="14"/>
    </row>
    <row r="28" spans="1:11" hidden="1" x14ac:dyDescent="0.25">
      <c r="A28" s="7" t="s">
        <v>9702</v>
      </c>
      <c r="B28" s="8" t="s">
        <v>9664</v>
      </c>
      <c r="C28" s="8" t="s">
        <v>42</v>
      </c>
      <c r="D28" s="8" t="s">
        <v>11</v>
      </c>
      <c r="E28" s="8" t="s">
        <v>9660</v>
      </c>
      <c r="F28" s="11">
        <v>5.0328999999999999E-2</v>
      </c>
      <c r="G28" s="11">
        <f>IF(D28="EUR",F28*1.18,F28)</f>
        <v>5.0328999999999999E-2</v>
      </c>
      <c r="H28" s="25">
        <v>993</v>
      </c>
      <c r="I28" s="11">
        <v>49.976697000000001</v>
      </c>
      <c r="J28" s="12">
        <f t="shared" si="1"/>
        <v>50</v>
      </c>
    </row>
    <row r="29" spans="1:11" hidden="1" x14ac:dyDescent="0.25">
      <c r="A29" s="7" t="s">
        <v>9703</v>
      </c>
      <c r="B29" s="8" t="s">
        <v>9683</v>
      </c>
      <c r="C29" s="8" t="s">
        <v>5</v>
      </c>
      <c r="D29" s="8" t="s">
        <v>11</v>
      </c>
      <c r="E29" s="8" t="s">
        <v>9677</v>
      </c>
      <c r="F29" s="11">
        <v>55814.97</v>
      </c>
      <c r="G29" s="11">
        <f>IF(D29="EUR",F29*1.18,F29)</f>
        <v>55814.97</v>
      </c>
      <c r="H29" s="25">
        <v>2.4390000000000002E-3</v>
      </c>
      <c r="I29" s="11">
        <v>136.13999999999999</v>
      </c>
      <c r="J29" s="12">
        <f t="shared" si="1"/>
        <v>136.1</v>
      </c>
    </row>
    <row r="30" spans="1:11" hidden="1" x14ac:dyDescent="0.25">
      <c r="A30" s="7" t="s">
        <v>9704</v>
      </c>
      <c r="B30" s="8" t="s">
        <v>9705</v>
      </c>
      <c r="C30" s="8" t="s">
        <v>5</v>
      </c>
      <c r="D30" s="8" t="s">
        <v>9691</v>
      </c>
      <c r="E30" s="8" t="s">
        <v>9660</v>
      </c>
      <c r="F30" s="11">
        <v>40943.97</v>
      </c>
      <c r="G30" s="11">
        <f>IF(D30="EUR",F30*1.21,F30)</f>
        <v>49542.203699999998</v>
      </c>
      <c r="H30" s="25">
        <v>2.441E-3</v>
      </c>
      <c r="I30" s="11">
        <v>99.95</v>
      </c>
      <c r="J30" s="12">
        <f t="shared" si="1"/>
        <v>120.9</v>
      </c>
      <c r="K30" s="12"/>
    </row>
    <row r="31" spans="1:11" x14ac:dyDescent="0.25">
      <c r="A31" s="7"/>
      <c r="G31" s="11"/>
      <c r="J31" s="12"/>
    </row>
    <row r="32" spans="1:11" x14ac:dyDescent="0.25">
      <c r="A32" s="7"/>
      <c r="G32" s="11"/>
      <c r="J32" s="12"/>
      <c r="K32" s="14"/>
    </row>
  </sheetData>
  <autoFilter ref="A1:J30">
    <filterColumn colId="2">
      <filters>
        <filter val="EGL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B9" sqref="B9"/>
    </sheetView>
  </sheetViews>
  <sheetFormatPr baseColWidth="10" defaultRowHeight="15" x14ac:dyDescent="0.25"/>
  <sheetData>
    <row r="1" spans="1:1" x14ac:dyDescent="0.25">
      <c r="A1" t="s">
        <v>13</v>
      </c>
    </row>
    <row r="2" spans="1:1" x14ac:dyDescent="0.25">
      <c r="A2" t="s">
        <v>66</v>
      </c>
    </row>
    <row r="3" spans="1:1" x14ac:dyDescent="0.25">
      <c r="A3" t="s">
        <v>9</v>
      </c>
    </row>
    <row r="4" spans="1:1" x14ac:dyDescent="0.25">
      <c r="A4" t="s">
        <v>5</v>
      </c>
    </row>
    <row r="5" spans="1:1" x14ac:dyDescent="0.25">
      <c r="A5" t="s">
        <v>97</v>
      </c>
    </row>
    <row r="6" spans="1:1" x14ac:dyDescent="0.25">
      <c r="A6" t="s">
        <v>7</v>
      </c>
    </row>
    <row r="7" spans="1:1" x14ac:dyDescent="0.25">
      <c r="A7" t="s">
        <v>7548</v>
      </c>
    </row>
    <row r="8" spans="1:1" x14ac:dyDescent="0.25">
      <c r="A8" t="s">
        <v>194</v>
      </c>
    </row>
    <row r="9" spans="1:1" x14ac:dyDescent="0.25">
      <c r="A9" t="s">
        <v>654</v>
      </c>
    </row>
    <row r="10" spans="1:1" x14ac:dyDescent="0.25">
      <c r="A10" t="s">
        <v>232</v>
      </c>
    </row>
    <row r="11" spans="1:1" x14ac:dyDescent="0.25">
      <c r="A11" t="s">
        <v>18</v>
      </c>
    </row>
    <row r="12" spans="1:1" x14ac:dyDescent="0.25">
      <c r="A12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9"/>
  <sheetViews>
    <sheetView tabSelected="1" topLeftCell="A4" workbookViewId="0">
      <selection activeCell="F23" sqref="F23"/>
    </sheetView>
  </sheetViews>
  <sheetFormatPr baseColWidth="10" defaultRowHeight="15" x14ac:dyDescent="0.25"/>
  <cols>
    <col min="2" max="11" width="25.42578125" style="4" customWidth="1"/>
  </cols>
  <sheetData>
    <row r="1" spans="1:24" ht="28.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30.7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4" x14ac:dyDescent="0.25">
      <c r="A4" s="17"/>
      <c r="B4" s="18" t="s">
        <v>9706</v>
      </c>
      <c r="C4" s="18" t="s">
        <v>9707</v>
      </c>
      <c r="D4" s="18" t="s">
        <v>9708</v>
      </c>
      <c r="E4" s="18" t="s">
        <v>9709</v>
      </c>
      <c r="F4" s="18" t="s">
        <v>9710</v>
      </c>
      <c r="G4" s="18" t="s">
        <v>9711</v>
      </c>
      <c r="H4" s="18" t="s">
        <v>9712</v>
      </c>
      <c r="I4" s="18" t="s">
        <v>9713</v>
      </c>
      <c r="J4" s="18" t="s">
        <v>9714</v>
      </c>
      <c r="K4" s="18" t="s">
        <v>9715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4" x14ac:dyDescent="0.25">
      <c r="A5" s="17"/>
      <c r="B5" s="17" t="s">
        <v>13</v>
      </c>
      <c r="C5" s="17">
        <f>ADA!$B$7</f>
        <v>360.8</v>
      </c>
      <c r="D5" s="19">
        <v>44256</v>
      </c>
      <c r="E5" s="26">
        <f>ADA!$B$5</f>
        <v>396.90000000000009</v>
      </c>
      <c r="F5" s="26">
        <f>Tableau1[[#This Row],[Quantité]]*Tableau1[[#This Row],[Prix actuel $]]</f>
        <v>429.35199999999998</v>
      </c>
      <c r="G5" s="26">
        <f>Tableau1[[#This Row],[Valeur actuelle $]]-Tableau1[[#This Row],[Investissement $]]</f>
        <v>32.451999999999884</v>
      </c>
      <c r="H5" s="29">
        <f>Tableau1[[#This Row],[Gain/Perte $]]/Tableau1[[#This Row],[Investissement $]]</f>
        <v>8.1763668430334793E-2</v>
      </c>
      <c r="I5" s="29">
        <f>VLOOKUP(Tableau1[[#This Row],[Crypto]],Cours!C:E,3,FALSE)/100</f>
        <v>-2.1000000000000001E-2</v>
      </c>
      <c r="J5" s="26">
        <f>VLOOKUP(Tableau1[[#This Row],[Crypto]],Cours!C:D,2,FALSE)</f>
        <v>1.19</v>
      </c>
      <c r="K5" s="29">
        <f ca="1">Tableau1[[#This Row],[ROI %]]/(TODAY()-Tableau1[[#This Row],[Date]])</f>
        <v>2.5551146384479623E-3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4" x14ac:dyDescent="0.25">
      <c r="A6" s="17"/>
      <c r="B6" s="17" t="s">
        <v>66</v>
      </c>
      <c r="C6" s="17">
        <f>AVAX!$B$7</f>
        <v>3.13</v>
      </c>
      <c r="D6" s="19">
        <v>44257</v>
      </c>
      <c r="E6" s="26">
        <f>AVAX!$B$5</f>
        <v>99.8</v>
      </c>
      <c r="F6" s="26">
        <f>Tableau1[[#This Row],[Quantité]]*Tableau1[[#This Row],[Prix actuel $]]</f>
        <v>88.1721</v>
      </c>
      <c r="G6" s="26">
        <f>Tableau1[[#This Row],[Valeur actuelle $]]-Tableau1[[#This Row],[Investissement $]]</f>
        <v>-11.627899999999997</v>
      </c>
      <c r="H6" s="29">
        <f>Tableau1[[#This Row],[Gain/Perte $]]/Tableau1[[#This Row],[Investissement $]]</f>
        <v>-0.11651202404809616</v>
      </c>
      <c r="I6" s="29">
        <f>VLOOKUP(Tableau1[[#This Row],[Crypto]],Cours!C:E,3,FALSE)/100</f>
        <v>-4.4999999999999998E-2</v>
      </c>
      <c r="J6" s="26">
        <f>VLOOKUP(Tableau1[[#This Row],[Crypto]],Cours!C:D,2,FALSE)</f>
        <v>28.17</v>
      </c>
      <c r="K6" s="29">
        <f ca="1">Tableau1[[#This Row],[ROI %]]/(TODAY()-Tableau1[[#This Row],[Date]])</f>
        <v>-3.7584523886482631E-3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4" x14ac:dyDescent="0.25">
      <c r="A7" s="17"/>
      <c r="B7" s="17" t="s">
        <v>9</v>
      </c>
      <c r="C7" s="17">
        <f>BNB!$B$7</f>
        <v>0.82800000000000007</v>
      </c>
      <c r="D7" s="19">
        <v>44258</v>
      </c>
      <c r="E7" s="26">
        <f>BNB!$B$5</f>
        <v>219</v>
      </c>
      <c r="F7" s="26">
        <f>Tableau1[[#This Row],[Quantité]]*Tableau1[[#This Row],[Prix actuel $]]</f>
        <v>248.50764000000001</v>
      </c>
      <c r="G7" s="26">
        <f>Tableau1[[#This Row],[Valeur actuelle $]]-Tableau1[[#This Row],[Investissement $]]</f>
        <v>29.507640000000009</v>
      </c>
      <c r="H7" s="29">
        <f>Tableau1[[#This Row],[Gain/Perte $]]/Tableau1[[#This Row],[Investissement $]]</f>
        <v>0.13473808219178085</v>
      </c>
      <c r="I7" s="29">
        <f>VLOOKUP(Tableau1[[#This Row],[Crypto]],Cours!C:E,3,FALSE)/100</f>
        <v>-2.7000000000000003E-2</v>
      </c>
      <c r="J7" s="26">
        <f>VLOOKUP(Tableau1[[#This Row],[Crypto]],Cours!C:D,2,FALSE)</f>
        <v>300.13</v>
      </c>
      <c r="K7" s="29">
        <f ca="1">Tableau1[[#This Row],[ROI %]]/(TODAY()-Tableau1[[#This Row],[Date]])</f>
        <v>4.4912694063926947E-3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4" x14ac:dyDescent="0.25">
      <c r="A8" s="17"/>
      <c r="B8" s="17" t="s">
        <v>5</v>
      </c>
      <c r="C8" s="17">
        <f>BTC!$B$7</f>
        <v>1.7439999999999999E-3</v>
      </c>
      <c r="D8" s="19">
        <v>44259</v>
      </c>
      <c r="E8" s="27">
        <f>BTC!$B$5</f>
        <v>84.800000000000011</v>
      </c>
      <c r="F8" s="26">
        <f>Tableau1[[#This Row],[Quantité]]*Tableau1[[#This Row],[Prix actuel $]]</f>
        <v>102.374544</v>
      </c>
      <c r="G8" s="26">
        <f>Tableau1[[#This Row],[Valeur actuelle $]]-Tableau1[[#This Row],[Investissement $]]</f>
        <v>17.574543999999989</v>
      </c>
      <c r="H8" s="29">
        <f>Tableau1[[#This Row],[Gain/Perte $]]/Tableau1[[#This Row],[Investissement $]]</f>
        <v>0.20724698113207532</v>
      </c>
      <c r="I8" s="29">
        <f>VLOOKUP(Tableau1[[#This Row],[Crypto]],Cours!C:E,3,FALSE)/100</f>
        <v>1E-3</v>
      </c>
      <c r="J8" s="26">
        <f>VLOOKUP(Tableau1[[#This Row],[Crypto]],Cours!C:D,2,FALSE)</f>
        <v>58701</v>
      </c>
      <c r="K8" s="29">
        <f ca="1">Tableau1[[#This Row],[ROI %]]/(TODAY()-Tableau1[[#This Row],[Date]])</f>
        <v>7.1464476252439766E-3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4" x14ac:dyDescent="0.25">
      <c r="A9" s="17"/>
      <c r="B9" s="17" t="s">
        <v>97</v>
      </c>
      <c r="C9" s="17">
        <f>EGLD!$B$7</f>
        <v>1.0000000000000009E-3</v>
      </c>
      <c r="D9" s="19">
        <v>44260</v>
      </c>
      <c r="E9" s="26">
        <f>EGLD!$B$5</f>
        <v>3.5</v>
      </c>
      <c r="F9" s="26">
        <f>Tableau1[[#This Row],[Quantité]]*Tableau1[[#This Row],[Prix actuel $]]</f>
        <v>0.13906000000000013</v>
      </c>
      <c r="G9" s="26">
        <f>Tableau1[[#This Row],[Valeur actuelle $]]-Tableau1[[#This Row],[Investissement $]]</f>
        <v>-3.3609399999999998</v>
      </c>
      <c r="H9" s="29">
        <f>Tableau1[[#This Row],[Gain/Perte $]]/Tableau1[[#This Row],[Investissement $]]</f>
        <v>-0.96026857142857136</v>
      </c>
      <c r="I9" s="29">
        <f>VLOOKUP(Tableau1[[#This Row],[Crypto]],Cours!C:E,3,FALSE)/100</f>
        <v>-2.6000000000000002E-2</v>
      </c>
      <c r="J9" s="26">
        <f>VLOOKUP(Tableau1[[#This Row],[Crypto]],Cours!C:D,2,FALSE)</f>
        <v>139.06</v>
      </c>
      <c r="K9" s="29">
        <f ca="1">Tableau1[[#This Row],[ROI %]]/(TODAY()-Tableau1[[#This Row],[Date]])</f>
        <v>-3.4295306122448979E-2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 x14ac:dyDescent="0.25">
      <c r="A10" s="17"/>
      <c r="B10" s="17" t="s">
        <v>7</v>
      </c>
      <c r="C10" s="17">
        <f>ETH!$B$7</f>
        <v>0.17107000000000003</v>
      </c>
      <c r="D10" s="19">
        <v>44261</v>
      </c>
      <c r="E10" s="26">
        <f>ETH!$B$5</f>
        <v>297.60000000000002</v>
      </c>
      <c r="F10" s="26">
        <f>Tableau1[[#This Row],[Quantité]]*Tableau1[[#This Row],[Prix actuel $]]</f>
        <v>327.85394430000008</v>
      </c>
      <c r="G10" s="26">
        <f>Tableau1[[#This Row],[Valeur actuelle $]]-Tableau1[[#This Row],[Investissement $]]</f>
        <v>30.253944300000057</v>
      </c>
      <c r="H10" s="29">
        <f>Tableau1[[#This Row],[Gain/Perte $]]/Tableau1[[#This Row],[Investissement $]]</f>
        <v>0.10165975907258083</v>
      </c>
      <c r="I10" s="29">
        <f>VLOOKUP(Tableau1[[#This Row],[Crypto]],Cours!C:E,3,FALSE)/100</f>
        <v>0.04</v>
      </c>
      <c r="J10" s="26">
        <f>VLOOKUP(Tableau1[[#This Row],[Crypto]],Cours!C:D,2,FALSE)</f>
        <v>1916.49</v>
      </c>
      <c r="K10" s="29">
        <f ca="1">Tableau1[[#This Row],[ROI %]]/(TODAY()-Tableau1[[#This Row],[Date]])</f>
        <v>3.7651762619474384E-3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x14ac:dyDescent="0.25">
      <c r="A11" s="17"/>
      <c r="B11" s="17" t="s">
        <v>7548</v>
      </c>
      <c r="C11" s="17">
        <f>OXT!$B$7</f>
        <v>70.42</v>
      </c>
      <c r="D11" s="19">
        <v>44262</v>
      </c>
      <c r="E11" s="26">
        <f>OXT!$B$5</f>
        <v>51.1</v>
      </c>
      <c r="F11" s="26">
        <f>Tableau1[[#This Row],[Quantité]]*Tableau1[[#This Row],[Prix actuel $]]</f>
        <v>49.119921760000004</v>
      </c>
      <c r="G11" s="26">
        <f>Tableau1[[#This Row],[Valeur actuelle $]]-Tableau1[[#This Row],[Investissement $]]</f>
        <v>-1.9800782399999974</v>
      </c>
      <c r="H11" s="29">
        <f>Tableau1[[#This Row],[Gain/Perte $]]/Tableau1[[#This Row],[Investissement $]]</f>
        <v>-3.8749084931506798E-2</v>
      </c>
      <c r="I11" s="29">
        <f>VLOOKUP(Tableau1[[#This Row],[Crypto]],Cours!C:E,3,FALSE)/100</f>
        <v>-2.3E-2</v>
      </c>
      <c r="J11" s="26">
        <f>VLOOKUP(Tableau1[[#This Row],[Crypto]],Cours!C:D,2,FALSE)</f>
        <v>0.69752800000000004</v>
      </c>
      <c r="K11" s="29">
        <f ca="1">Tableau1[[#This Row],[ROI %]]/(TODAY()-Tableau1[[#This Row],[Date]])</f>
        <v>-1.4903494204425692E-3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x14ac:dyDescent="0.25">
      <c r="A12" s="17"/>
      <c r="B12" s="17" t="s">
        <v>194</v>
      </c>
      <c r="C12" s="17">
        <f>QTUM!$B$7</f>
        <v>9.9280000000000008</v>
      </c>
      <c r="D12" s="19">
        <v>44263</v>
      </c>
      <c r="E12" s="26">
        <f>QTUM!$B$5</f>
        <v>64.5</v>
      </c>
      <c r="F12" s="26">
        <f>Tableau1[[#This Row],[Quantité]]*Tableau1[[#This Row],[Prix actuel $]]</f>
        <v>92.628240000000005</v>
      </c>
      <c r="G12" s="26">
        <f>Tableau1[[#This Row],[Valeur actuelle $]]-Tableau1[[#This Row],[Investissement $]]</f>
        <v>28.128240000000005</v>
      </c>
      <c r="H12" s="29">
        <f>Tableau1[[#This Row],[Gain/Perte $]]/Tableau1[[#This Row],[Investissement $]]</f>
        <v>0.4360967441860466</v>
      </c>
      <c r="I12" s="29">
        <f>VLOOKUP(Tableau1[[#This Row],[Crypto]],Cours!C:E,3,FALSE)/100</f>
        <v>5.9000000000000004E-2</v>
      </c>
      <c r="J12" s="26">
        <f>VLOOKUP(Tableau1[[#This Row],[Crypto]],Cours!C:D,2,FALSE)</f>
        <v>9.33</v>
      </c>
      <c r="K12" s="29">
        <f ca="1">Tableau1[[#This Row],[ROI %]]/(TODAY()-Tableau1[[#This Row],[Date]])</f>
        <v>1.7443869767441864E-2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x14ac:dyDescent="0.25">
      <c r="A13" s="17"/>
      <c r="B13" s="17" t="s">
        <v>654</v>
      </c>
      <c r="C13" s="17">
        <f>RAMP!$B$7</f>
        <v>100</v>
      </c>
      <c r="D13" s="19">
        <v>44264</v>
      </c>
      <c r="E13" s="26">
        <f>RAMP!$B$5</f>
        <v>64.099999999999994</v>
      </c>
      <c r="F13" s="26">
        <f>Tableau1[[#This Row],[Quantité]]*Tableau1[[#This Row],[Prix actuel $]]</f>
        <v>81.631600000000006</v>
      </c>
      <c r="G13" s="26">
        <f>Tableau1[[#This Row],[Valeur actuelle $]]-Tableau1[[#This Row],[Investissement $]]</f>
        <v>17.531600000000012</v>
      </c>
      <c r="H13" s="29">
        <f>Tableau1[[#This Row],[Gain/Perte $]]/Tableau1[[#This Row],[Investissement $]]</f>
        <v>0.27350390015600645</v>
      </c>
      <c r="I13" s="29">
        <f>VLOOKUP(Tableau1[[#This Row],[Crypto]],Cours!C:E,3,FALSE)/100</f>
        <v>0.09</v>
      </c>
      <c r="J13" s="26">
        <f>VLOOKUP(Tableau1[[#This Row],[Crypto]],Cours!C:D,2,FALSE)</f>
        <v>0.81631600000000004</v>
      </c>
      <c r="K13" s="29">
        <f ca="1">Tableau1[[#This Row],[ROI %]]/(TODAY()-Tableau1[[#This Row],[Date]])</f>
        <v>1.1395995839833603E-2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x14ac:dyDescent="0.25">
      <c r="A14" s="17"/>
      <c r="B14" s="17" t="s">
        <v>232</v>
      </c>
      <c r="C14" s="17">
        <f>STMX!$B$7</f>
        <v>787</v>
      </c>
      <c r="D14" s="19">
        <v>44265</v>
      </c>
      <c r="E14" s="26">
        <f>STMX!$B$5</f>
        <v>30</v>
      </c>
      <c r="F14" s="26">
        <f>Tableau1[[#This Row],[Quantité]]*Tableau1[[#This Row],[Prix actuel $]]</f>
        <v>53.429949420000007</v>
      </c>
      <c r="G14" s="26">
        <f>Tableau1[[#This Row],[Valeur actuelle $]]-Tableau1[[#This Row],[Investissement $]]</f>
        <v>23.429949420000007</v>
      </c>
      <c r="H14" s="29">
        <f>Tableau1[[#This Row],[Gain/Perte $]]/Tableau1[[#This Row],[Investissement $]]</f>
        <v>0.78099831400000019</v>
      </c>
      <c r="I14" s="29">
        <f>VLOOKUP(Tableau1[[#This Row],[Crypto]],Cours!C:E,3,FALSE)/100</f>
        <v>0.13699999999999998</v>
      </c>
      <c r="J14" s="26">
        <f>VLOOKUP(Tableau1[[#This Row],[Crypto]],Cours!C:D,2,FALSE)</f>
        <v>6.7890660000000005E-2</v>
      </c>
      <c r="K14" s="29">
        <f ca="1">Tableau1[[#This Row],[ROI %]]/(TODAY()-Tableau1[[#This Row],[Date]])</f>
        <v>3.395644843478262E-2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x14ac:dyDescent="0.25">
      <c r="A15" s="17"/>
      <c r="B15" s="17" t="s">
        <v>18</v>
      </c>
      <c r="C15" s="17">
        <f>UNI!$B$7</f>
        <v>4.43</v>
      </c>
      <c r="D15" s="19">
        <v>44266</v>
      </c>
      <c r="E15" s="26">
        <f>UNI!$B$5</f>
        <v>139.69999999999999</v>
      </c>
      <c r="F15" s="26">
        <f>Tableau1[[#This Row],[Quantité]]*Tableau1[[#This Row],[Prix actuel $]]</f>
        <v>124.8817</v>
      </c>
      <c r="G15" s="26">
        <f>Tableau1[[#This Row],[Valeur actuelle $]]-Tableau1[[#This Row],[Investissement $]]</f>
        <v>-14.818299999999994</v>
      </c>
      <c r="H15" s="29">
        <f>Tableau1[[#This Row],[Gain/Perte $]]/Tableau1[[#This Row],[Investissement $]]</f>
        <v>-0.10607229778095915</v>
      </c>
      <c r="I15" s="29">
        <f>VLOOKUP(Tableau1[[#This Row],[Crypto]],Cours!C:E,3,FALSE)/100</f>
        <v>-1.1000000000000001E-2</v>
      </c>
      <c r="J15" s="26">
        <f>VLOOKUP(Tableau1[[#This Row],[Crypto]],Cours!C:D,2,FALSE)</f>
        <v>28.19</v>
      </c>
      <c r="K15" s="29">
        <f ca="1">Tableau1[[#This Row],[ROI %]]/(TODAY()-Tableau1[[#This Row],[Date]])</f>
        <v>-4.8214680809526888E-3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x14ac:dyDescent="0.25">
      <c r="A16" s="17"/>
      <c r="B16" s="17" t="s">
        <v>42</v>
      </c>
      <c r="C16" s="17">
        <f>VET!$B$7</f>
        <v>2657</v>
      </c>
      <c r="D16" s="19">
        <v>44267</v>
      </c>
      <c r="E16" s="26">
        <f>VET!$B$5</f>
        <v>191.8</v>
      </c>
      <c r="F16" s="26">
        <f>Tableau1[[#This Row],[Quantité]]*Tableau1[[#This Row],[Prix actuel $]]</f>
        <v>232.10978088000002</v>
      </c>
      <c r="G16" s="26">
        <f>Tableau1[[#This Row],[Valeur actuelle $]]-Tableau1[[#This Row],[Investissement $]]</f>
        <v>40.309780880000005</v>
      </c>
      <c r="H16" s="29">
        <f>Tableau1[[#This Row],[Gain/Perte $]]/Tableau1[[#This Row],[Investissement $]]</f>
        <v>0.21016569801876955</v>
      </c>
      <c r="I16" s="29">
        <f>VLOOKUP(Tableau1[[#This Row],[Crypto]],Cours!C:E,3,FALSE)/100</f>
        <v>-2.7000000000000003E-2</v>
      </c>
      <c r="J16" s="26">
        <f>VLOOKUP(Tableau1[[#This Row],[Crypto]],Cours!C:D,2,FALSE)</f>
        <v>8.7357840000000006E-2</v>
      </c>
      <c r="K16" s="29">
        <f ca="1">Tableau1[[#This Row],[ROI %]]/(TODAY()-Tableau1[[#This Row],[Date]])</f>
        <v>1.0007890381846169E-2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ht="15.75" customHeight="1" thickBot="1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4" ht="18.75" customHeight="1" thickBot="1" x14ac:dyDescent="0.35">
      <c r="A19" s="17"/>
      <c r="B19" s="20" t="s">
        <v>9716</v>
      </c>
      <c r="C19" s="17"/>
      <c r="D19" s="20" t="s">
        <v>9717</v>
      </c>
      <c r="E19" s="17"/>
      <c r="F19" s="20" t="s">
        <v>9718</v>
      </c>
      <c r="G19" s="17"/>
      <c r="H19" s="32" t="s">
        <v>9719</v>
      </c>
      <c r="I19" s="17"/>
      <c r="J19" s="32" t="s">
        <v>9720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ht="33" customHeight="1" thickBot="1" x14ac:dyDescent="0.5">
      <c r="A20" s="17"/>
      <c r="B20" s="28">
        <f>SUM(Tableau1[Investissement $])</f>
        <v>1642.7999999999997</v>
      </c>
      <c r="C20" s="17"/>
      <c r="D20" s="28">
        <f>SUM(Tableau1[Gain/Perte $])</f>
        <v>187.40048035999999</v>
      </c>
      <c r="E20" s="17"/>
      <c r="F20" s="28">
        <f>SUM(Tableau1[Valeur actuelle $])</f>
        <v>1830.2004803599998</v>
      </c>
      <c r="G20" s="17"/>
      <c r="H20" s="31"/>
      <c r="I20" s="17"/>
      <c r="J20" s="31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ht="20.25" customHeight="1" thickBot="1" x14ac:dyDescent="0.35">
      <c r="A21" s="17"/>
      <c r="B21" s="17"/>
      <c r="C21" s="17"/>
      <c r="D21" s="17"/>
      <c r="E21" s="17"/>
      <c r="F21" s="17"/>
      <c r="G21" s="17"/>
      <c r="H21" s="33">
        <f>MIN(Tableau1[ROI %])</f>
        <v>-0.96026857142857136</v>
      </c>
      <c r="I21" s="17"/>
      <c r="J21" s="33">
        <f>MAX(Tableau1[ROI %])</f>
        <v>0.78099831400000019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ht="18.75" customHeight="1" x14ac:dyDescent="0.3">
      <c r="A22" s="17"/>
      <c r="B22" s="20" t="s">
        <v>9713</v>
      </c>
      <c r="C22" s="17"/>
      <c r="D22" s="20" t="s">
        <v>9721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ht="28.5" customHeight="1" x14ac:dyDescent="0.45">
      <c r="A23" s="17"/>
      <c r="B23" s="30">
        <f>AVERAGE(Tableau1[Variation H24 %])</f>
        <v>1.2249999999999999E-2</v>
      </c>
      <c r="C23" s="17"/>
      <c r="D23" s="30">
        <f>D20/B20</f>
        <v>0.11407382539566595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spans="1:24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spans="1:24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spans="1:24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spans="1:24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spans="1:24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spans="1:24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spans="1:24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spans="1:24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spans="1:24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spans="1:24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spans="1:24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spans="1:24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spans="1:24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spans="1:24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spans="1:24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spans="1:24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spans="1:24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spans="1:24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spans="1:24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spans="1:24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spans="1:24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spans="1:24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spans="1:24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spans="1:24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spans="1:24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spans="1:24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spans="1:24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spans="1:24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spans="1:24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spans="1:24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spans="1:24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spans="1:24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spans="1:24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spans="1:24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spans="1:24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spans="1:24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spans="1:24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spans="1:24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spans="1:24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spans="1:24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spans="1:24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spans="1:24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spans="1:24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spans="1:24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spans="1:24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spans="1:24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spans="1:24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spans="1:24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spans="1:24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spans="1:24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spans="1:24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spans="1:24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spans="1:24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spans="1:24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spans="1:24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spans="1:24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spans="1:24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spans="1:24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spans="1:24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spans="1:24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spans="1:24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spans="1:24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spans="1:24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spans="1:24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spans="1:24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spans="1:24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spans="1:24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spans="1:24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spans="1:24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spans="1:24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spans="1:24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spans="1:24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spans="1:24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spans="1:24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spans="1:24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spans="1:24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spans="1:24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spans="1:24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  <row r="102" spans="1:24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</row>
    <row r="103" spans="1:24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</row>
    <row r="104" spans="1:24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</row>
    <row r="105" spans="1:24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</row>
    <row r="106" spans="1:24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</row>
    <row r="107" spans="1:24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</row>
    <row r="108" spans="1:24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</row>
    <row r="109" spans="1:24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</row>
    <row r="110" spans="1:24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</row>
    <row r="111" spans="1:24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</row>
    <row r="112" spans="1:24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</row>
    <row r="113" spans="1:24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</row>
    <row r="114" spans="1:24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</row>
    <row r="115" spans="1:24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</row>
    <row r="116" spans="1:24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</row>
    <row r="117" spans="1:24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</row>
    <row r="118" spans="1:24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</row>
    <row r="119" spans="1:24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</row>
    <row r="120" spans="1:24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</row>
    <row r="121" spans="1:24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</row>
    <row r="122" spans="1:24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</row>
    <row r="123" spans="1:24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</row>
    <row r="124" spans="1:24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</row>
    <row r="125" spans="1:24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</row>
    <row r="126" spans="1:24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</row>
    <row r="127" spans="1:24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</row>
    <row r="128" spans="1:24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</row>
    <row r="129" spans="1:24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</row>
    <row r="130" spans="1:24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</row>
    <row r="131" spans="1:24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</row>
    <row r="132" spans="1:24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</row>
    <row r="133" spans="1:24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</row>
    <row r="134" spans="1:24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</row>
    <row r="135" spans="1:24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</row>
    <row r="136" spans="1:24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</row>
    <row r="137" spans="1:24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</row>
    <row r="138" spans="1:24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</row>
    <row r="139" spans="1:24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</row>
    <row r="140" spans="1:24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</row>
    <row r="141" spans="1:24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</row>
    <row r="142" spans="1:24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</row>
    <row r="143" spans="1:24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</row>
    <row r="144" spans="1:24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</row>
    <row r="145" spans="1:24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</row>
    <row r="146" spans="1:24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</row>
    <row r="147" spans="1:24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</row>
    <row r="148" spans="1:24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</row>
    <row r="149" spans="1:24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</row>
    <row r="150" spans="1:24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</row>
    <row r="151" spans="1:24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</row>
    <row r="152" spans="1:24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</row>
    <row r="153" spans="1:24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</row>
    <row r="154" spans="1:24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</row>
    <row r="155" spans="1:24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</row>
    <row r="156" spans="1:24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</row>
    <row r="157" spans="1:24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</row>
    <row r="158" spans="1:24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</row>
    <row r="159" spans="1:24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</row>
    <row r="160" spans="1:24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</row>
    <row r="161" spans="1:24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</row>
    <row r="162" spans="1:24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</row>
    <row r="163" spans="1:24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</row>
    <row r="164" spans="1:24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</row>
    <row r="165" spans="1:24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</row>
    <row r="166" spans="1:24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</row>
    <row r="167" spans="1:24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</row>
    <row r="168" spans="1:24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</row>
    <row r="169" spans="1:24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</row>
    <row r="170" spans="1:24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</row>
    <row r="171" spans="1:24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</row>
    <row r="172" spans="1:24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</row>
    <row r="173" spans="1:24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</row>
    <row r="174" spans="1:24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</row>
    <row r="175" spans="1:24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</row>
    <row r="176" spans="1:24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</row>
    <row r="177" spans="1:24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</row>
    <row r="178" spans="1:24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</row>
    <row r="179" spans="1:24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</row>
    <row r="180" spans="1:24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</row>
    <row r="181" spans="1:24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</row>
    <row r="182" spans="1:24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</row>
    <row r="183" spans="1:24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</row>
    <row r="184" spans="1:24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</row>
    <row r="185" spans="1:24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</row>
    <row r="186" spans="1:24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</row>
    <row r="187" spans="1:24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</row>
    <row r="188" spans="1:24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</row>
    <row r="189" spans="1:24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</row>
    <row r="190" spans="1:24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</row>
    <row r="191" spans="1:24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</row>
    <row r="192" spans="1:24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</row>
    <row r="193" spans="1:24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</row>
    <row r="194" spans="1:24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</row>
    <row r="195" spans="1:24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</row>
    <row r="196" spans="1:24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</row>
    <row r="197" spans="1:24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</row>
    <row r="198" spans="1:24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</row>
    <row r="199" spans="1:24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</row>
    <row r="200" spans="1:24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</row>
    <row r="201" spans="1:24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</row>
    <row r="202" spans="1:24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</row>
    <row r="203" spans="1:24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</row>
    <row r="204" spans="1:24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</row>
    <row r="205" spans="1:24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</row>
    <row r="206" spans="1:24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</row>
    <row r="207" spans="1:24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</row>
    <row r="208" spans="1:24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</row>
    <row r="209" spans="1:24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</row>
  </sheetData>
  <pageMargins left="0.7" right="0.7" top="0.75" bottom="0.75" header="0.3" footer="0.3"/>
  <pageSetup paperSize="9" orientation="portrait" r:id="rId1"/>
  <ignoredErrors>
    <ignoredError sqref="C6:C16" calculatedColumn="1"/>
  </ignoredError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1" sqref="C1"/>
    </sheetView>
  </sheetViews>
  <sheetFormatPr baseColWidth="10" defaultRowHeight="15" x14ac:dyDescent="0.25"/>
  <cols>
    <col min="1" max="1" width="23.28515625" style="4" bestFit="1" customWidth="1"/>
    <col min="3" max="3" width="18.5703125" style="4" bestFit="1" customWidth="1"/>
    <col min="4" max="5" width="18.5703125" style="4" customWidth="1"/>
    <col min="6" max="6" width="12" style="4" bestFit="1" customWidth="1"/>
  </cols>
  <sheetData>
    <row r="1" spans="1:8" x14ac:dyDescent="0.25">
      <c r="A1" s="34" t="s">
        <v>9722</v>
      </c>
      <c r="B1" s="35"/>
      <c r="C1" s="10" t="s">
        <v>13</v>
      </c>
      <c r="D1" s="10"/>
    </row>
    <row r="3" spans="1:8" x14ac:dyDescent="0.25">
      <c r="A3" t="s">
        <v>9660</v>
      </c>
      <c r="B3" t="s">
        <v>9677</v>
      </c>
      <c r="C3" t="s">
        <v>9723</v>
      </c>
      <c r="D3" t="s">
        <v>9724</v>
      </c>
      <c r="E3" t="s">
        <v>9725</v>
      </c>
      <c r="F3" t="s">
        <v>9726</v>
      </c>
      <c r="G3" t="s">
        <v>9727</v>
      </c>
      <c r="H3" t="s">
        <v>9728</v>
      </c>
    </row>
    <row r="4" spans="1:8" x14ac:dyDescent="0.25">
      <c r="A4">
        <f>SUMIFS(Transactions!J:J,Transactions!E:E,"ACHAT",Transactions!C:C,$C$1)</f>
        <v>536.80000000000007</v>
      </c>
      <c r="B4">
        <f>SUMIFS(Transactions!J:J,Transactions!E:E,"VENTE",Transactions!C:C,$C$1)</f>
        <v>139.9</v>
      </c>
      <c r="C4">
        <f>SUMIFS(Transactions!H:H,Transactions!E:E,"ACHAT",Transactions!C:C,Choix!$C$1)</f>
        <v>460.8</v>
      </c>
      <c r="D4">
        <f>SUMIFS(Transactions!H:H,Transactions!E:E,"VENTE",Transactions!C:C,Choix!$C$1)</f>
        <v>100</v>
      </c>
    </row>
    <row r="7" spans="1:8" x14ac:dyDescent="0.25">
      <c r="A7" t="s">
        <v>9729</v>
      </c>
      <c r="B7">
        <f>A4-B4</f>
        <v>396.90000000000009</v>
      </c>
    </row>
    <row r="9" spans="1:8" x14ac:dyDescent="0.25">
      <c r="A9" t="s">
        <v>9730</v>
      </c>
      <c r="B9">
        <f>C4-D4</f>
        <v>360.8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"/>
    </sheetView>
  </sheetViews>
  <sheetFormatPr baseColWidth="10" defaultRowHeight="15" x14ac:dyDescent="0.25"/>
  <cols>
    <col min="1" max="1" width="23.28515625" style="4" bestFit="1" customWidth="1"/>
  </cols>
  <sheetData>
    <row r="1" spans="1:8" x14ac:dyDescent="0.25">
      <c r="A1" t="s">
        <v>9660</v>
      </c>
      <c r="B1" t="s">
        <v>9677</v>
      </c>
      <c r="C1" t="s">
        <v>9723</v>
      </c>
      <c r="D1" t="s">
        <v>9724</v>
      </c>
      <c r="E1" t="s">
        <v>9725</v>
      </c>
      <c r="F1" t="s">
        <v>9726</v>
      </c>
      <c r="G1" t="s">
        <v>9727</v>
      </c>
      <c r="H1" t="s">
        <v>9728</v>
      </c>
    </row>
    <row r="2" spans="1:8" x14ac:dyDescent="0.25">
      <c r="A2">
        <f>SUMIFS(Transactions!J:J,Transactions!E:E,"ACHAT",Transactions!C:C,"ADA")</f>
        <v>536.80000000000007</v>
      </c>
      <c r="B2">
        <f>SUMIFS(Transactions!J:J,Transactions!E:E,"VENTE",Transactions!C:C,"ADA")</f>
        <v>139.9</v>
      </c>
      <c r="C2">
        <f>SUMIFS(Transactions!H:H,Transactions!E:E,"ACHAT",Transactions!C:C,"ADA")</f>
        <v>460.8</v>
      </c>
      <c r="D2">
        <f>SUMIFS(Transactions!H:H,Transactions!E:E,"VENTE",Transactions!C:C,"ADA")</f>
        <v>100</v>
      </c>
    </row>
    <row r="5" spans="1:8" x14ac:dyDescent="0.25">
      <c r="A5" t="s">
        <v>9729</v>
      </c>
      <c r="B5">
        <f>A2-B2</f>
        <v>396.90000000000009</v>
      </c>
    </row>
    <row r="7" spans="1:8" x14ac:dyDescent="0.25">
      <c r="A7" t="s">
        <v>9730</v>
      </c>
      <c r="B7">
        <f>C2-D2</f>
        <v>360.8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"/>
    </sheetView>
  </sheetViews>
  <sheetFormatPr baseColWidth="10" defaultRowHeight="15" x14ac:dyDescent="0.25"/>
  <cols>
    <col min="1" max="1" width="23.28515625" style="4" bestFit="1" customWidth="1"/>
  </cols>
  <sheetData>
    <row r="1" spans="1:8" x14ac:dyDescent="0.25">
      <c r="A1" t="s">
        <v>9660</v>
      </c>
      <c r="B1" t="s">
        <v>9677</v>
      </c>
      <c r="C1" t="s">
        <v>9723</v>
      </c>
      <c r="D1" t="s">
        <v>9724</v>
      </c>
      <c r="E1" t="s">
        <v>9725</v>
      </c>
      <c r="F1" t="s">
        <v>9726</v>
      </c>
      <c r="G1" t="s">
        <v>9727</v>
      </c>
      <c r="H1" t="s">
        <v>9728</v>
      </c>
    </row>
    <row r="2" spans="1:8" x14ac:dyDescent="0.25">
      <c r="A2">
        <f>SUMIFS(Transactions!J:J,Transactions!E:E,"ACHAT",Transactions!C:C,"AVAX")</f>
        <v>99.8</v>
      </c>
      <c r="B2">
        <f>SUMIFS(Transactions!J:J,Transactions!E:E,"VENTE",Transactions!C:C,"AVAX")</f>
        <v>0</v>
      </c>
      <c r="C2">
        <f>SUMIFS(Transactions!H:H,Transactions!E:E,"ACHAT",Transactions!C:C,"AVAX")</f>
        <v>3.13</v>
      </c>
      <c r="D2">
        <f>SUMIFS(Transactions!H:H,Transactions!E:E,"VENTE",Transactions!C:C,"AVAX")</f>
        <v>0</v>
      </c>
    </row>
    <row r="5" spans="1:8" x14ac:dyDescent="0.25">
      <c r="A5" t="s">
        <v>9729</v>
      </c>
      <c r="B5">
        <f>A2-B2</f>
        <v>99.8</v>
      </c>
    </row>
    <row r="7" spans="1:8" x14ac:dyDescent="0.25">
      <c r="A7" t="s">
        <v>9730</v>
      </c>
      <c r="B7">
        <f>C2-D2</f>
        <v>3.13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7" sqref="A1:H7"/>
    </sheetView>
  </sheetViews>
  <sheetFormatPr baseColWidth="10" defaultRowHeight="15" x14ac:dyDescent="0.25"/>
  <cols>
    <col min="1" max="1" width="23.28515625" style="4" bestFit="1" customWidth="1"/>
  </cols>
  <sheetData>
    <row r="1" spans="1:8" x14ac:dyDescent="0.25">
      <c r="A1" t="s">
        <v>9660</v>
      </c>
      <c r="B1" t="s">
        <v>9677</v>
      </c>
      <c r="C1" t="s">
        <v>9723</v>
      </c>
      <c r="D1" t="s">
        <v>9724</v>
      </c>
      <c r="E1" t="s">
        <v>9725</v>
      </c>
      <c r="F1" t="s">
        <v>9726</v>
      </c>
      <c r="G1" t="s">
        <v>9727</v>
      </c>
      <c r="H1" t="s">
        <v>9728</v>
      </c>
    </row>
    <row r="2" spans="1:8" x14ac:dyDescent="0.25">
      <c r="A2">
        <f>SUMIFS(Transactions!J:J,Transactions!E:E,"ACHAT",Transactions!C:C,"BNB")</f>
        <v>219</v>
      </c>
      <c r="B2">
        <f>SUMIFS(Transactions!J:J,Transactions!E:E,"VENTE",Transactions!C:C,"BNB")</f>
        <v>0</v>
      </c>
      <c r="C2">
        <f>SUMIFS(Transactions!H:H,Transactions!E:E,"ACHAT",Transactions!C:C,"BNB")</f>
        <v>0.82800000000000007</v>
      </c>
      <c r="D2">
        <f>SUMIFS(Transactions!H:H,Transactions!E:E,"VENTE",Transactions!C:C,"BNB")</f>
        <v>0</v>
      </c>
    </row>
    <row r="5" spans="1:8" x14ac:dyDescent="0.25">
      <c r="A5" t="s">
        <v>9729</v>
      </c>
      <c r="B5">
        <f>A2-B2</f>
        <v>219</v>
      </c>
    </row>
    <row r="7" spans="1:8" x14ac:dyDescent="0.25">
      <c r="A7" t="s">
        <v>9730</v>
      </c>
      <c r="B7">
        <f>C2-D2</f>
        <v>0.82800000000000007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H7" sqref="A1:H7"/>
    </sheetView>
  </sheetViews>
  <sheetFormatPr baseColWidth="10" defaultRowHeight="15" x14ac:dyDescent="0.25"/>
  <cols>
    <col min="1" max="1" width="23.28515625" style="4" bestFit="1" customWidth="1"/>
  </cols>
  <sheetData>
    <row r="1" spans="1:8" x14ac:dyDescent="0.25">
      <c r="A1" t="s">
        <v>9660</v>
      </c>
      <c r="B1" t="s">
        <v>9677</v>
      </c>
      <c r="C1" t="s">
        <v>9723</v>
      </c>
      <c r="D1" t="s">
        <v>9724</v>
      </c>
      <c r="E1" t="s">
        <v>9725</v>
      </c>
      <c r="F1" t="s">
        <v>9726</v>
      </c>
      <c r="G1" t="s">
        <v>9727</v>
      </c>
      <c r="H1" t="s">
        <v>9728</v>
      </c>
    </row>
    <row r="2" spans="1:8" x14ac:dyDescent="0.25">
      <c r="A2">
        <f>SUMIFS(Transactions!J:J,Transactions!E:E,"ACHAT",Transactions!C:C,"BTC")</f>
        <v>220.9</v>
      </c>
      <c r="B2">
        <f>SUMIFS(Transactions!J:J,Transactions!E:E,"VENTE",Transactions!C:C,"BTC")</f>
        <v>136.1</v>
      </c>
      <c r="C2">
        <f>SUMIFS(Transactions!H:H,Transactions!E:E,"ACHAT",Transactions!C:C,"BTC")</f>
        <v>4.1830000000000001E-3</v>
      </c>
      <c r="D2">
        <f>SUMIFS(Transactions!H:H,Transactions!E:E,"VENTE",Transactions!C:C,"BTC")</f>
        <v>2.4390000000000002E-3</v>
      </c>
    </row>
    <row r="5" spans="1:8" x14ac:dyDescent="0.25">
      <c r="A5" t="s">
        <v>9729</v>
      </c>
      <c r="B5">
        <f>A2-B2</f>
        <v>84.800000000000011</v>
      </c>
    </row>
    <row r="7" spans="1:8" x14ac:dyDescent="0.25">
      <c r="A7" t="s">
        <v>9730</v>
      </c>
      <c r="B7">
        <f>C2-D2</f>
        <v>1.7439999999999999E-3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Cours</vt:lpstr>
      <vt:lpstr>Transactions</vt:lpstr>
      <vt:lpstr>Liste des crypto</vt:lpstr>
      <vt:lpstr>Portfolio</vt:lpstr>
      <vt:lpstr>Choix</vt:lpstr>
      <vt:lpstr>ADA</vt:lpstr>
      <vt:lpstr>AVAX</vt:lpstr>
      <vt:lpstr>BNB</vt:lpstr>
      <vt:lpstr>BTC</vt:lpstr>
      <vt:lpstr>EGLD</vt:lpstr>
      <vt:lpstr>ETH</vt:lpstr>
      <vt:lpstr>OXT</vt:lpstr>
      <vt:lpstr>QTUM</vt:lpstr>
      <vt:lpstr>RAMP</vt:lpstr>
      <vt:lpstr>STMX</vt:lpstr>
      <vt:lpstr>UNI</vt:lpstr>
      <vt:lpstr>VET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julien guilmineau</cp:lastModifiedBy>
  <dcterms:created xsi:type="dcterms:W3CDTF">2021-03-30T17:36:32Z</dcterms:created>
  <dcterms:modified xsi:type="dcterms:W3CDTF">2021-04-02T17:22:49Z</dcterms:modified>
</cp:coreProperties>
</file>