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3" i="1" l="1"/>
  <c r="J8" i="1"/>
  <c r="J4" i="1"/>
  <c r="J6" i="1" s="1"/>
  <c r="J9" i="1" s="1"/>
  <c r="M8" i="1"/>
  <c r="M4" i="1"/>
  <c r="M9" i="1"/>
  <c r="J3" i="1"/>
  <c r="G7" i="1"/>
  <c r="G6" i="1"/>
  <c r="G4" i="1"/>
  <c r="G3" i="1"/>
  <c r="D8" i="1"/>
  <c r="J5" i="1" l="1"/>
</calcChain>
</file>

<file path=xl/sharedStrings.xml><?xml version="1.0" encoding="utf-8"?>
<sst xmlns="http://schemas.openxmlformats.org/spreadsheetml/2006/main" count="21" uniqueCount="19">
  <si>
    <t>body_ln</t>
  </si>
  <si>
    <t>body_wdth</t>
  </si>
  <si>
    <t>body_rl</t>
  </si>
  <si>
    <t>leg</t>
  </si>
  <si>
    <t>leg2</t>
  </si>
  <si>
    <t>X</t>
  </si>
  <si>
    <t>Y</t>
  </si>
  <si>
    <t>rs</t>
  </si>
  <si>
    <t>rb</t>
  </si>
  <si>
    <t>ang_turn</t>
  </si>
  <si>
    <t>alfa</t>
  </si>
  <si>
    <t>alfa'</t>
  </si>
  <si>
    <t>X'</t>
  </si>
  <si>
    <t>Y'</t>
  </si>
  <si>
    <t>xb</t>
  </si>
  <si>
    <t>yb</t>
  </si>
  <si>
    <t>xs</t>
  </si>
  <si>
    <t>ys</t>
  </si>
  <si>
    <t>;/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</si>
</sst>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"/>
  <sheetViews>
    <sheetView tabSelected="1" topLeftCell="D1" workbookViewId="0">
      <selection activeCell="J1" sqref="J1"/>
    </sheetView>
  </sheetViews>
  <sheetFormatPr defaultRowHeight="14.4" x14ac:dyDescent="0.3"/>
  <sheetData>
    <row r="1" spans="3:13" x14ac:dyDescent="0.3">
      <c r="C1" t="s">
        <v>18</v>
      </c>
    </row>
    <row r="3" spans="3:13" x14ac:dyDescent="0.3">
      <c r="C3" t="s">
        <v>0</v>
      </c>
      <c r="D3">
        <v>244</v>
      </c>
      <c r="F3" t="s">
        <v>5</v>
      </c>
      <c r="G3">
        <f>D4/2+D8</f>
        <v>155.90135361806927</v>
      </c>
      <c r="I3" t="s">
        <v>10</v>
      </c>
      <c r="J3">
        <f>ASIN(G3/G6)</f>
        <v>0.63656262436841693</v>
      </c>
      <c r="L3" t="s">
        <v>12</v>
      </c>
      <c r="M3">
        <f>COS(D10/180*PI())*G7</f>
        <v>215.61927553629042</v>
      </c>
    </row>
    <row r="4" spans="3:13" x14ac:dyDescent="0.3">
      <c r="C4" t="s">
        <v>1</v>
      </c>
      <c r="D4">
        <v>134</v>
      </c>
      <c r="F4" t="s">
        <v>6</v>
      </c>
      <c r="G4">
        <f>D3/2+D8</f>
        <v>210.90135361806927</v>
      </c>
      <c r="I4" t="s">
        <v>11</v>
      </c>
      <c r="J4">
        <f>J3+D10/180*PI()</f>
        <v>0.89836201216756639</v>
      </c>
      <c r="L4" t="s">
        <v>13</v>
      </c>
      <c r="M4">
        <f>SIN(D10/180*PI())*G7</f>
        <v>57.775010752532744</v>
      </c>
    </row>
    <row r="5" spans="3:13" x14ac:dyDescent="0.3">
      <c r="C5" t="s">
        <v>2</v>
      </c>
      <c r="D5">
        <v>195</v>
      </c>
      <c r="I5" t="s">
        <v>12</v>
      </c>
      <c r="J5">
        <f>SIN(J4)*G6</f>
        <v>205.17443076737553</v>
      </c>
    </row>
    <row r="6" spans="3:13" x14ac:dyDescent="0.3">
      <c r="F6" t="s">
        <v>8</v>
      </c>
      <c r="G6">
        <f>SQRT(G3*G3+G4*G4)</f>
        <v>262.26820817224529</v>
      </c>
      <c r="I6" t="s">
        <v>13</v>
      </c>
      <c r="J6">
        <f>COS(J4)*G6</f>
        <v>163.36482478539747</v>
      </c>
    </row>
    <row r="7" spans="3:13" x14ac:dyDescent="0.3">
      <c r="C7" t="s">
        <v>3</v>
      </c>
      <c r="D7">
        <v>125.7255</v>
      </c>
      <c r="F7" t="s">
        <v>7</v>
      </c>
      <c r="G7">
        <f>D5/2+D7</f>
        <v>223.22550000000001</v>
      </c>
    </row>
    <row r="8" spans="3:13" x14ac:dyDescent="0.3">
      <c r="C8" t="s">
        <v>4</v>
      </c>
      <c r="D8">
        <f>D7/SQRT(2)</f>
        <v>88.901353618069265</v>
      </c>
      <c r="I8" t="s">
        <v>14</v>
      </c>
      <c r="J8">
        <f>G3-J5</f>
        <v>-49.27307714930626</v>
      </c>
      <c r="L8" t="s">
        <v>16</v>
      </c>
      <c r="M8">
        <f>M3-G7</f>
        <v>-7.6062244637095944</v>
      </c>
    </row>
    <row r="9" spans="3:13" x14ac:dyDescent="0.3">
      <c r="I9" t="s">
        <v>15</v>
      </c>
      <c r="J9">
        <f>G4-J6</f>
        <v>47.536528832671792</v>
      </c>
      <c r="L9" t="s">
        <v>17</v>
      </c>
      <c r="M9">
        <f>M4</f>
        <v>57.775010752532744</v>
      </c>
    </row>
    <row r="10" spans="3:13" x14ac:dyDescent="0.3">
      <c r="C10" t="s">
        <v>9</v>
      </c>
      <c r="D1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2016-11-08T20:52:57Z</dcterms:modified>
</cp:coreProperties>
</file>