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C21" i="1" l="1"/>
  <c r="D21" i="1"/>
  <c r="C22" i="1"/>
  <c r="D22" i="1"/>
  <c r="B22" i="1"/>
  <c r="B21" i="1"/>
  <c r="C20" i="1"/>
  <c r="D20" i="1"/>
  <c r="B20" i="1"/>
  <c r="D17" i="1"/>
  <c r="D18" i="1"/>
  <c r="D19" i="1"/>
  <c r="D16" i="1"/>
  <c r="D6" i="1"/>
  <c r="D7" i="1"/>
  <c r="D8" i="1"/>
  <c r="D9" i="1"/>
  <c r="D10" i="1"/>
  <c r="D11" i="1"/>
  <c r="D12" i="1"/>
  <c r="D13" i="1"/>
  <c r="D14" i="1"/>
  <c r="D4" i="1"/>
  <c r="D5" i="1"/>
  <c r="D3" i="1"/>
  <c r="C17" i="1"/>
  <c r="C18" i="1"/>
  <c r="C19" i="1"/>
  <c r="C16" i="1"/>
  <c r="B19" i="1"/>
  <c r="B18" i="1"/>
  <c r="B17" i="1"/>
  <c r="B16" i="1" l="1"/>
</calcChain>
</file>

<file path=xl/sharedStrings.xml><?xml version="1.0" encoding="utf-8"?>
<sst xmlns="http://schemas.openxmlformats.org/spreadsheetml/2006/main" count="23" uniqueCount="23">
  <si>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</si>
  <si>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</si>
  <si>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</si>
  <si>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</si>
  <si>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</si>
  <si>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</si>
  <si>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</si>
  <si>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</si>
  <si>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</si>
  <si>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</si>
  <si>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</si>
  <si>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</si>
  <si>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ΜΗΝΕΣ</t>
  </si>
  <si>
    <t>ΕΣΟΔΑ</t>
  </si>
  <si>
    <t>ΣΥΝΟΛΟ Α ΤΡΙΜΗΝΟΥ:</t>
  </si>
  <si>
    <t>ΣΥΝΟΛΟ B ΤΡΙΜΗΝΟΥ:</t>
  </si>
  <si>
    <t>ΣΥΝΟΛΟ Γ ΤΡΙΜΗΝΟΥ:</t>
  </si>
  <si>
    <t>ΣΥΝΟΛΟ Δ ΤΡΙΜΗΝΟΥ:</t>
  </si>
  <si>
    <t>ΕΞΟΔΑ</t>
  </si>
  <si>
    <t>ΥΠΟΛΟΙΠΟ</t>
  </si>
  <si>
    <t>ΜΕΣΗ ΤΙΜΗ ΕΤΜΟΥΣ:</t>
  </si>
  <si>
    <t>ΜΕΓΑΛΗΤΕΡΗ ΤΙΜΗ:</t>
  </si>
  <si>
    <t>ΜΙΚΡΟΤΕΡΗ ΤΙΜΗ: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</si>
</sst>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b/>
      <sz val="14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0" fontId="2" fillId="0" borderId="0" xfId="0" applyNumberFormat="1" applyFont="1"/>
    <xf numFmtId="40" fontId="0" fillId="0" borderId="0" xfId="0" applyNumberFormat="1"/>
    <xf numFmtId="40" fontId="1" fillId="0" borderId="0" xfId="0" applyNumberFormat="1" applyFont="1"/>
    <xf numFmtId="1" fontId="3" fillId="2" borderId="0" xfId="0" applyNumberFormat="1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Α'</a:t>
            </a:r>
            <a:r>
              <a:rPr lang="el-GR" baseline="0"/>
              <a:t> Τρίμηνο 2024</a:t>
            </a:r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chemeClr val="bg1">
            <a:lumMod val="75000"/>
          </a:schemeClr>
        </a:solidFill>
      </c:spPr>
    </c:sideWall>
    <c:backWall>
      <c:thickness val="0"/>
      <c:spPr>
        <a:solidFill>
          <a:schemeClr val="bg1">
            <a:lumMod val="75000"/>
          </a:schemeClr>
        </a:solidFill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ΕΣΟΔΑ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Φύλλο1!$A$3:$A$5</c:f>
              <c:strCache>
                <c:ptCount val="3"/>
                <c:pt idx="0">
                  <c:v>ΙΑΝΟΥΑΡΙΟΣ</c:v>
                </c:pt>
                <c:pt idx="1">
                  <c:v>ΦΕΒΡΟΥΑΡΙΟΣ</c:v>
                </c:pt>
                <c:pt idx="2">
                  <c:v>ΜΑΡΤΙΟΣ</c:v>
                </c:pt>
              </c:strCache>
            </c:strRef>
          </c:cat>
          <c:val>
            <c:numRef>
              <c:f>Φύλλο1!$B$3:$B$5</c:f>
              <c:numCache>
                <c:formatCode>#,##0.00_);[Red]\(#,##0.00\)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90</c:v>
                </c:pt>
              </c:numCache>
            </c:numRef>
          </c:val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ΕΞΟΔΑ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Φύλλο1!$A$3:$A$5</c:f>
              <c:strCache>
                <c:ptCount val="3"/>
                <c:pt idx="0">
                  <c:v>ΙΑΝΟΥΑΡΙΟΣ</c:v>
                </c:pt>
                <c:pt idx="1">
                  <c:v>ΦΕΒΡΟΥΑΡΙΟΣ</c:v>
                </c:pt>
                <c:pt idx="2">
                  <c:v>ΜΑΡΤΙΟΣ</c:v>
                </c:pt>
              </c:strCache>
            </c:strRef>
          </c:cat>
          <c:val>
            <c:numRef>
              <c:f>Φύλλο1!$C$3:$C$5</c:f>
              <c:numCache>
                <c:formatCode>#,##0.00_);[Red]\(#,##0.00\)</c:formatCode>
                <c:ptCount val="3"/>
                <c:pt idx="0">
                  <c:v>90</c:v>
                </c:pt>
                <c:pt idx="1">
                  <c:v>120</c:v>
                </c:pt>
                <c:pt idx="2">
                  <c:v>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383424"/>
        <c:axId val="39384960"/>
        <c:axId val="39616512"/>
      </c:bar3DChart>
      <c:catAx>
        <c:axId val="393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Μήνες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384960"/>
        <c:crosses val="autoZero"/>
        <c:auto val="1"/>
        <c:lblAlgn val="ctr"/>
        <c:lblOffset val="100"/>
        <c:noMultiLvlLbl val="0"/>
      </c:catAx>
      <c:valAx>
        <c:axId val="39384960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39383424"/>
        <c:crosses val="autoZero"/>
        <c:crossBetween val="between"/>
      </c:valAx>
      <c:serAx>
        <c:axId val="396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938496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Α' Τρίμηνο 2024</a:t>
            </a:r>
          </a:p>
        </c:rich>
      </c:tx>
      <c:layout/>
      <c:overlay val="1"/>
    </c:title>
    <c:autoTitleDeleted val="0"/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Φύλλο1!$B$2</c:f>
              <c:strCache>
                <c:ptCount val="1"/>
                <c:pt idx="0">
                  <c:v>ΕΣΟΔΑ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Φύλλο1!$A$3:$A$5</c:f>
              <c:strCache>
                <c:ptCount val="3"/>
                <c:pt idx="0">
                  <c:v>ΙΑΝΟΥΑΡΙΟΣ</c:v>
                </c:pt>
                <c:pt idx="1">
                  <c:v>ΦΕΒΡΟΥΑΡΙΟΣ</c:v>
                </c:pt>
                <c:pt idx="2">
                  <c:v>ΜΑΡΤΙΟΣ</c:v>
                </c:pt>
              </c:strCache>
            </c:strRef>
          </c:cat>
          <c:val>
            <c:numRef>
              <c:f>Φύλλο1!$B$3:$B$5</c:f>
              <c:numCache>
                <c:formatCode>#,##0.00_);[Red]\(#,##0.00\)</c:formatCode>
                <c:ptCount val="3"/>
                <c:pt idx="0">
                  <c:v>100</c:v>
                </c:pt>
                <c:pt idx="1">
                  <c:v>110</c:v>
                </c:pt>
                <c:pt idx="2">
                  <c:v>90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0</xdr:row>
      <xdr:rowOff>19050</xdr:rowOff>
    </xdr:from>
    <xdr:to>
      <xdr:col>16</xdr:col>
      <xdr:colOff>523875</xdr:colOff>
      <xdr:row>21</xdr:row>
      <xdr:rowOff>190499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0</xdr:row>
      <xdr:rowOff>47625</xdr:rowOff>
    </xdr:from>
    <xdr:to>
      <xdr:col>27</xdr:col>
      <xdr:colOff>495301</xdr:colOff>
      <xdr:row>22</xdr:row>
      <xdr:rowOff>28574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" sqref="E3"/>
    </sheetView>
  </sheetViews>
  <sheetFormatPr defaultRowHeight="15" x14ac:dyDescent="0.25"/>
  <cols>
    <col min="1" max="1" width="21.7109375" style="2" customWidth="1"/>
    <col min="2" max="2" width="9.140625" style="2" customWidth="1"/>
    <col min="3" max="3" width="9.140625" style="2"/>
    <col min="4" max="4" width="10.42578125" style="2" customWidth="1"/>
    <col min="5" max="5" width="11.85546875" style="2" customWidth="1"/>
    <col min="6" max="7" width="9.140625" style="2"/>
    <col min="8" max="12" width="9.140625" style="2" customWidth="1"/>
    <col min="13" max="16384" width="9.140625" style="2"/>
  </cols>
  <sheetData>
    <row r="1" spans="1:5" ht="24.75" customHeight="1" x14ac:dyDescent="0.25">
      <c r="A1" s="4">
        <v>2024</v>
      </c>
      <c r="B1" s="4"/>
      <c r="C1" s="4"/>
      <c r="D1" s="4"/>
    </row>
    <row r="2" spans="1:5" x14ac:dyDescent="0.25">
      <c r="A2" s="1" t="s">
        <v>12</v>
      </c>
      <c r="B2" s="1" t="s">
        <v>13</v>
      </c>
      <c r="C2" s="1" t="s">
        <v>18</v>
      </c>
      <c r="D2" s="1" t="s">
        <v>19</v>
      </c>
    </row>
    <row r="3" spans="1:5" x14ac:dyDescent="0.25">
      <c r="A3" s="3" t="s">
        <v>0</v>
      </c>
      <c r="B3" s="2">
        <v>100</v>
      </c>
      <c r="C3" s="2">
        <v>90</v>
      </c>
      <c r="D3" s="2">
        <f>B3-C3</f>
        <v>10</v>
      </c>
      <c r="E3" s="2" t="str">
        <f>IF(B3&gt;=C3,"Πλεονασμα","Ελλειμα")</f>
        <v>Πλεονασμα</v>
      </c>
    </row>
    <row r="4" spans="1:5" x14ac:dyDescent="0.25">
      <c r="A4" s="3" t="s">
        <v>1</v>
      </c>
      <c r="B4" s="2">
        <v>110</v>
      </c>
      <c r="C4" s="2">
        <v>120</v>
      </c>
      <c r="D4" s="2">
        <f t="shared" ref="D4:D14" si="0">B4-C4</f>
        <v>-10</v>
      </c>
      <c r="E4" s="2" t="str">
        <f t="shared" ref="E4:E14" si="1">IF(B4&gt;=C4,"Πλεονασμα","Ελλειμα")</f>
        <v>Ελλειμα</v>
      </c>
    </row>
    <row r="5" spans="1:5" x14ac:dyDescent="0.25">
      <c r="A5" s="3" t="s">
        <v>2</v>
      </c>
      <c r="B5" s="2">
        <v>90</v>
      </c>
      <c r="C5" s="2">
        <v>105</v>
      </c>
      <c r="D5" s="2">
        <f t="shared" si="0"/>
        <v>-15</v>
      </c>
      <c r="E5" s="2" t="str">
        <f t="shared" si="1"/>
        <v>Ελλειμα</v>
      </c>
    </row>
    <row r="6" spans="1:5" x14ac:dyDescent="0.25">
      <c r="A6" s="3" t="s">
        <v>3</v>
      </c>
      <c r="B6" s="2">
        <v>85</v>
      </c>
      <c r="C6" s="2">
        <v>100</v>
      </c>
      <c r="D6" s="2">
        <f t="shared" si="0"/>
        <v>-15</v>
      </c>
      <c r="E6" s="2" t="str">
        <f t="shared" si="1"/>
        <v>Ελλειμα</v>
      </c>
    </row>
    <row r="7" spans="1:5" x14ac:dyDescent="0.25">
      <c r="A7" s="3" t="s">
        <v>4</v>
      </c>
      <c r="B7" s="2">
        <v>100</v>
      </c>
      <c r="C7" s="2">
        <v>100</v>
      </c>
      <c r="D7" s="2">
        <f t="shared" si="0"/>
        <v>0</v>
      </c>
      <c r="E7" s="2" t="str">
        <f t="shared" si="1"/>
        <v>Πλεονασμα</v>
      </c>
    </row>
    <row r="8" spans="1:5" x14ac:dyDescent="0.25">
      <c r="A8" s="3" t="s">
        <v>5</v>
      </c>
      <c r="B8" s="2">
        <v>120</v>
      </c>
      <c r="C8" s="2">
        <v>80</v>
      </c>
      <c r="D8" s="2">
        <f t="shared" si="0"/>
        <v>40</v>
      </c>
      <c r="E8" s="2" t="str">
        <f t="shared" si="1"/>
        <v>Πλεονασμα</v>
      </c>
    </row>
    <row r="9" spans="1:5" x14ac:dyDescent="0.25">
      <c r="A9" s="3" t="s">
        <v>6</v>
      </c>
      <c r="B9" s="2">
        <v>100</v>
      </c>
      <c r="C9" s="2">
        <v>90</v>
      </c>
      <c r="D9" s="2">
        <f t="shared" si="0"/>
        <v>10</v>
      </c>
      <c r="E9" s="2" t="str">
        <f t="shared" si="1"/>
        <v>Πλεονασμα</v>
      </c>
    </row>
    <row r="10" spans="1:5" x14ac:dyDescent="0.25">
      <c r="A10" s="3" t="s">
        <v>7</v>
      </c>
      <c r="B10" s="2">
        <v>95</v>
      </c>
      <c r="C10" s="2">
        <v>100</v>
      </c>
      <c r="D10" s="2">
        <f t="shared" si="0"/>
        <v>-5</v>
      </c>
      <c r="E10" s="2" t="str">
        <f t="shared" si="1"/>
        <v>Ελλειμα</v>
      </c>
    </row>
    <row r="11" spans="1:5" x14ac:dyDescent="0.25">
      <c r="A11" s="3" t="s">
        <v>8</v>
      </c>
      <c r="B11" s="2">
        <v>100</v>
      </c>
      <c r="C11" s="2">
        <v>110</v>
      </c>
      <c r="D11" s="2">
        <f t="shared" si="0"/>
        <v>-10</v>
      </c>
      <c r="E11" s="2" t="str">
        <f t="shared" si="1"/>
        <v>Ελλειμα</v>
      </c>
    </row>
    <row r="12" spans="1:5" x14ac:dyDescent="0.25">
      <c r="A12" s="3" t="s">
        <v>9</v>
      </c>
      <c r="B12" s="2">
        <v>100</v>
      </c>
      <c r="C12" s="2">
        <v>80</v>
      </c>
      <c r="D12" s="2">
        <f t="shared" si="0"/>
        <v>20</v>
      </c>
      <c r="E12" s="2" t="str">
        <f t="shared" si="1"/>
        <v>Πλεονασμα</v>
      </c>
    </row>
    <row r="13" spans="1:5" x14ac:dyDescent="0.25">
      <c r="A13" s="3" t="s">
        <v>10</v>
      </c>
      <c r="B13" s="2">
        <v>80</v>
      </c>
      <c r="C13" s="2">
        <v>80</v>
      </c>
      <c r="D13" s="2">
        <f t="shared" si="0"/>
        <v>0</v>
      </c>
      <c r="E13" s="2" t="str">
        <f t="shared" si="1"/>
        <v>Πλεονασμα</v>
      </c>
    </row>
    <row r="14" spans="1:5" x14ac:dyDescent="0.25">
      <c r="A14" s="3" t="s">
        <v>11</v>
      </c>
      <c r="B14" s="2">
        <v>120</v>
      </c>
      <c r="C14" s="2">
        <v>90</v>
      </c>
      <c r="D14" s="2">
        <f t="shared" si="0"/>
        <v>30</v>
      </c>
      <c r="E14" s="2" t="str">
        <f t="shared" si="1"/>
        <v>Πλεονασμα</v>
      </c>
    </row>
    <row r="16" spans="1:5" x14ac:dyDescent="0.25">
      <c r="A16" s="3" t="s">
        <v>14</v>
      </c>
      <c r="B16" s="2">
        <f>SUM(B3:B5)</f>
        <v>300</v>
      </c>
      <c r="C16" s="2">
        <f>SUM(C3:C5)</f>
        <v>315</v>
      </c>
      <c r="D16" s="2">
        <f>B16-C16</f>
        <v>-15</v>
      </c>
    </row>
    <row r="17" spans="1:4" x14ac:dyDescent="0.25">
      <c r="A17" s="3" t="s">
        <v>15</v>
      </c>
      <c r="B17" s="2">
        <f>SUM(B6:B8)</f>
        <v>305</v>
      </c>
      <c r="C17" s="2">
        <f>SUM(C6:C8)</f>
        <v>280</v>
      </c>
      <c r="D17" s="2">
        <f t="shared" ref="D17:D19" si="2">B17-C17</f>
        <v>25</v>
      </c>
    </row>
    <row r="18" spans="1:4" x14ac:dyDescent="0.25">
      <c r="A18" s="3" t="s">
        <v>16</v>
      </c>
      <c r="B18" s="2">
        <f>SUM(B9:B11)</f>
        <v>295</v>
      </c>
      <c r="C18" s="2">
        <f>SUM(C9:C11)</f>
        <v>300</v>
      </c>
      <c r="D18" s="2">
        <f t="shared" si="2"/>
        <v>-5</v>
      </c>
    </row>
    <row r="19" spans="1:4" x14ac:dyDescent="0.25">
      <c r="A19" s="3" t="s">
        <v>17</v>
      </c>
      <c r="B19" s="2">
        <f>B12+B13+B14</f>
        <v>300</v>
      </c>
      <c r="C19" s="2">
        <f>C12+C13+C14</f>
        <v>250</v>
      </c>
      <c r="D19" s="2">
        <f t="shared" si="2"/>
        <v>50</v>
      </c>
    </row>
    <row r="20" spans="1:4" x14ac:dyDescent="0.25">
      <c r="A20" s="3" t="s">
        <v>20</v>
      </c>
      <c r="B20" s="2">
        <f>AVERAGE(B3:B14)</f>
        <v>100</v>
      </c>
      <c r="C20" s="2">
        <f>AVERAGE(C3:C14)</f>
        <v>95.416666666666671</v>
      </c>
      <c r="D20" s="2">
        <f t="shared" ref="D20" si="3">AVERAGE(D3:D14)</f>
        <v>4.583333333333333</v>
      </c>
    </row>
    <row r="21" spans="1:4" x14ac:dyDescent="0.25">
      <c r="A21" s="3" t="s">
        <v>21</v>
      </c>
      <c r="B21" s="2">
        <f>MAX(B3:B14)</f>
        <v>120</v>
      </c>
      <c r="C21" s="2">
        <f t="shared" ref="C21:D21" si="4">MAX(C3:C14)</f>
        <v>120</v>
      </c>
      <c r="D21" s="2">
        <f t="shared" si="4"/>
        <v>40</v>
      </c>
    </row>
    <row r="22" spans="1:4" x14ac:dyDescent="0.25">
      <c r="A22" s="3" t="s">
        <v>22</v>
      </c>
      <c r="B22" s="2">
        <f>MIN(B3:B14)</f>
        <v>80</v>
      </c>
      <c r="C22" s="2">
        <f t="shared" ref="C22:D22" si="5">MIN(C3:C14)</f>
        <v>80</v>
      </c>
      <c r="D22" s="2">
        <f t="shared" si="5"/>
        <v>-15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0" r:id="rId1"/>
  <ignoredErrors>
    <ignoredError sqref="B16:B18 C16:C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2024-11-21T16:11:32Z</dcterms:created>
  <dcterms:modified xsi:type="dcterms:W3CDTF">2024-12-05T15:52:03Z</dcterms:modified>
</cp:coreProperties>
</file>