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codeName="ЭтаКнига" defaultThemeVersion="124226"/>
  <bookViews>
    <workbookView xWindow="0" yWindow="30" windowWidth="11340" windowHeight="7665"/>
  </bookViews>
  <sheets>
    <sheet name="итого" sheetId="12" r:id="rId1"/>
    <sheet name="Рейтинг показателей открытости" sheetId="13" r:id="rId2"/>
  </sheets>
  <definedNames>
    <definedName name="_xlnm.Print_Titles" localSheetId="0">итого!$2:$3</definedName>
    <definedName name="_xlnm.Print_Titles" localSheetId="1">'Рейтинг показателей открытости'!#REF!</definedName>
    <definedName name="_xlnm.Print_Area" localSheetId="0">итого!$A$1:$M$36</definedName>
    <definedName name="_xlnm.Print_Area" localSheetId="1">'Рейтинг показателей открытости'!$A$1:$AF$54</definedName>
  </definedNames>
  <calcPr calcId="125725"/>
</workbook>
</file>

<file path=xl/calcChain.xml><?xml version="1.0" encoding="utf-8"?>
<calcChain xmlns="http://schemas.openxmlformats.org/spreadsheetml/2006/main">
  <c r="B54" i="13"/>
  <c r="C54"/>
  <c r="D54"/>
  <c r="E54"/>
  <c r="F54"/>
  <c r="H54"/>
  <c r="I54"/>
  <c r="J54"/>
  <c r="K54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AD54"/>
  <c r="G54"/>
  <c r="B53"/>
  <c r="C53"/>
  <c r="D53"/>
  <c r="E53"/>
  <c r="F53"/>
  <c r="H53"/>
  <c r="I53"/>
  <c r="J53"/>
  <c r="K53"/>
  <c r="L53"/>
  <c r="M53"/>
  <c r="N53"/>
  <c r="O53"/>
  <c r="P53"/>
  <c r="Q53"/>
  <c r="R53"/>
  <c r="S53"/>
  <c r="T53"/>
  <c r="U53"/>
  <c r="V53"/>
  <c r="W53"/>
  <c r="X53"/>
  <c r="Y53"/>
  <c r="Z53"/>
  <c r="AA53"/>
  <c r="AB53"/>
  <c r="AC53"/>
  <c r="AD53"/>
  <c r="G53"/>
  <c r="B52"/>
  <c r="C52"/>
  <c r="D52"/>
  <c r="E52"/>
  <c r="F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G52"/>
  <c r="B51"/>
  <c r="C51"/>
  <c r="D51"/>
  <c r="E51"/>
  <c r="F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G51"/>
  <c r="AE27"/>
  <c r="AE24"/>
  <c r="AE33"/>
  <c r="AE8"/>
  <c r="AE5"/>
  <c r="AE36"/>
  <c r="AE29"/>
  <c r="AE10"/>
  <c r="AE31"/>
  <c r="AE18"/>
  <c r="J32" i="12"/>
  <c r="H32"/>
  <c r="F32"/>
  <c r="D32"/>
  <c r="J5"/>
  <c r="J12"/>
  <c r="J16"/>
  <c r="J14"/>
  <c r="J9"/>
  <c r="J28"/>
  <c r="J17"/>
  <c r="J13"/>
  <c r="J6"/>
  <c r="J7"/>
  <c r="J8"/>
  <c r="J30"/>
  <c r="J10"/>
  <c r="J31"/>
  <c r="J20"/>
  <c r="J15"/>
  <c r="J29"/>
  <c r="J23"/>
  <c r="J26"/>
  <c r="J25"/>
  <c r="J22"/>
  <c r="J24"/>
  <c r="J21"/>
  <c r="J11"/>
  <c r="J19"/>
  <c r="J18"/>
  <c r="J27"/>
  <c r="J33"/>
  <c r="K32" l="1"/>
  <c r="L32" s="1"/>
  <c r="H33"/>
  <c r="F33"/>
  <c r="D33"/>
  <c r="F23"/>
  <c r="K33" l="1"/>
  <c r="L33" s="1"/>
  <c r="D23"/>
  <c r="H23"/>
  <c r="F16"/>
  <c r="D13"/>
  <c r="F13"/>
  <c r="H13"/>
  <c r="D25"/>
  <c r="F25"/>
  <c r="H25"/>
  <c r="K13" l="1"/>
  <c r="L13" s="1"/>
  <c r="K23"/>
  <c r="L23" s="1"/>
  <c r="K25"/>
  <c r="L25" s="1"/>
  <c r="D5" l="1"/>
  <c r="F5"/>
  <c r="H5"/>
  <c r="D29"/>
  <c r="F29"/>
  <c r="H29"/>
  <c r="D15"/>
  <c r="F15"/>
  <c r="H15"/>
  <c r="D21"/>
  <c r="F21"/>
  <c r="H21"/>
  <c r="D6"/>
  <c r="F6"/>
  <c r="H6"/>
  <c r="D22"/>
  <c r="F22"/>
  <c r="H22"/>
  <c r="D14"/>
  <c r="F14"/>
  <c r="H14"/>
  <c r="D18"/>
  <c r="F18"/>
  <c r="H18"/>
  <c r="D31"/>
  <c r="F31"/>
  <c r="H31"/>
  <c r="D17"/>
  <c r="F17"/>
  <c r="H17"/>
  <c r="D26"/>
  <c r="F26"/>
  <c r="H26"/>
  <c r="D16"/>
  <c r="H16"/>
  <c r="D28"/>
  <c r="F28"/>
  <c r="H28"/>
  <c r="D20"/>
  <c r="F20"/>
  <c r="H20"/>
  <c r="D7"/>
  <c r="F7"/>
  <c r="H7"/>
  <c r="D11"/>
  <c r="F11"/>
  <c r="H11"/>
  <c r="D30"/>
  <c r="F30"/>
  <c r="H30"/>
  <c r="D8"/>
  <c r="F8"/>
  <c r="H8"/>
  <c r="D24"/>
  <c r="F24"/>
  <c r="H24"/>
  <c r="D12"/>
  <c r="F12"/>
  <c r="H12"/>
  <c r="D10"/>
  <c r="F10"/>
  <c r="H10"/>
  <c r="D27"/>
  <c r="F27"/>
  <c r="H27"/>
  <c r="D19"/>
  <c r="F19"/>
  <c r="H19"/>
  <c r="D9"/>
  <c r="F9"/>
  <c r="H9"/>
  <c r="K11" l="1"/>
  <c r="L11" s="1"/>
  <c r="K15"/>
  <c r="L15" s="1"/>
  <c r="K18"/>
  <c r="L18" s="1"/>
  <c r="K14"/>
  <c r="L14" s="1"/>
  <c r="K24"/>
  <c r="L24" s="1"/>
  <c r="K19"/>
  <c r="L19" s="1"/>
  <c r="K22"/>
  <c r="L22" s="1"/>
  <c r="K28"/>
  <c r="L28" s="1"/>
  <c r="K12"/>
  <c r="L12" s="1"/>
  <c r="K29"/>
  <c r="L29" s="1"/>
  <c r="K21"/>
  <c r="L21" s="1"/>
  <c r="K16"/>
  <c r="L16" s="1"/>
  <c r="K9"/>
  <c r="L9" s="1"/>
  <c r="K5"/>
  <c r="L5" s="1"/>
  <c r="K6"/>
  <c r="L6" s="1"/>
  <c r="K31"/>
  <c r="L31" s="1"/>
  <c r="K7"/>
  <c r="L7" s="1"/>
  <c r="K26"/>
  <c r="L26" s="1"/>
  <c r="K30"/>
  <c r="L30" s="1"/>
  <c r="K20"/>
  <c r="L20" s="1"/>
  <c r="K8"/>
  <c r="L8" s="1"/>
  <c r="K17"/>
  <c r="L17" s="1"/>
  <c r="K27"/>
  <c r="L27" s="1"/>
  <c r="K10"/>
  <c r="L10" s="1"/>
  <c r="AE40" i="13"/>
  <c r="AE28"/>
  <c r="AE30"/>
  <c r="AE21"/>
  <c r="AE7"/>
  <c r="AE9"/>
  <c r="AE13"/>
  <c r="AE41"/>
  <c r="AE4"/>
  <c r="AE20"/>
  <c r="AE42"/>
  <c r="AF4" s="1"/>
  <c r="AE14"/>
  <c r="AE19"/>
  <c r="AE32"/>
  <c r="AF14" s="1"/>
  <c r="AE49"/>
  <c r="AE25"/>
  <c r="AE6"/>
  <c r="AE22"/>
  <c r="AF25" s="1"/>
  <c r="AE44"/>
  <c r="AE46"/>
  <c r="AF47" s="1"/>
  <c r="AE16"/>
  <c r="AE45"/>
  <c r="AF48" s="1"/>
  <c r="AE11"/>
  <c r="AE15"/>
  <c r="AF30" s="1"/>
  <c r="AE39"/>
  <c r="AE23"/>
  <c r="AF13" s="1"/>
  <c r="AE47"/>
  <c r="AE12"/>
  <c r="AF11" s="1"/>
  <c r="AE48"/>
  <c r="AE35"/>
  <c r="AE26"/>
  <c r="AE38"/>
  <c r="AE17"/>
  <c r="AE43"/>
  <c r="AE34"/>
  <c r="AF7" s="1"/>
  <c r="AE37"/>
  <c r="AF26" s="1"/>
  <c r="AF17" l="1"/>
  <c r="AF44"/>
  <c r="AF49"/>
  <c r="AF31"/>
  <c r="AF38"/>
  <c r="AF18"/>
  <c r="AF35"/>
  <c r="AF27"/>
  <c r="AF39"/>
  <c r="AF29"/>
  <c r="AF16"/>
  <c r="AF10"/>
  <c r="AF6"/>
  <c r="AF24"/>
  <c r="AF19"/>
  <c r="AF36"/>
  <c r="AF40"/>
  <c r="AF9"/>
  <c r="AF37"/>
  <c r="AF45"/>
  <c r="AF46"/>
  <c r="AF12"/>
  <c r="AF21"/>
  <c r="AF28"/>
  <c r="AF42"/>
  <c r="AF23"/>
  <c r="AF34"/>
  <c r="AF15"/>
  <c r="AF5"/>
  <c r="AF43"/>
  <c r="AF33"/>
  <c r="AF20"/>
  <c r="AF8"/>
  <c r="AF41"/>
  <c r="AF22"/>
  <c r="AF32"/>
</calcChain>
</file>

<file path=xl/sharedStrings.xml><?xml version="1.0" encoding="utf-8"?>
<sst xmlns="http://schemas.openxmlformats.org/spreadsheetml/2006/main" count="81" uniqueCount="58">
  <si>
    <t>Итого</t>
  </si>
  <si>
    <t>Региональная энергетическая комиссия Тверской области</t>
  </si>
  <si>
    <t>Инспекция гостехнадзора Тверской области</t>
  </si>
  <si>
    <t>Государственная жилищная инспекция Тверской области</t>
  </si>
  <si>
    <t>Отдел записи актов гражданского состояния Тверской области</t>
  </si>
  <si>
    <t>Архивный отдел Тверской области</t>
  </si>
  <si>
    <t>Комитет по физической культуре и спорту Тверской области</t>
  </si>
  <si>
    <t xml:space="preserve">Комитет по делам молодежи Тверской области </t>
  </si>
  <si>
    <t>Доступность информации</t>
  </si>
  <si>
    <t xml:space="preserve">Интерактивность информации </t>
  </si>
  <si>
    <t>ИТОГИ</t>
  </si>
  <si>
    <t>Название исполнительного органа государственной власти Тверской области</t>
  </si>
  <si>
    <t>СМИ</t>
  </si>
  <si>
    <t>Интерактивность сайта</t>
  </si>
  <si>
    <t>Сайт</t>
  </si>
  <si>
    <t>население</t>
  </si>
  <si>
    <t>Министерство по делам территориальных образований Тверской области</t>
  </si>
  <si>
    <t>Министерство социальной защиты населения Тверской области</t>
  </si>
  <si>
    <t>Министерство лесного хозяйства Тверской области</t>
  </si>
  <si>
    <t>Министерство Тверской области по обеспечению контрольных функций</t>
  </si>
  <si>
    <t>Главное управление по труду и занятости населения Тверской области</t>
  </si>
  <si>
    <t>Министерство транспорта Тверской области</t>
  </si>
  <si>
    <t>Министерство сельского хозяйства Тверской области</t>
  </si>
  <si>
    <t>Министерство финансов Тверской области</t>
  </si>
  <si>
    <t>Комитет по делам культуры Тверской области</t>
  </si>
  <si>
    <t>Министерство природных ресурсов и экологии Тверской области</t>
  </si>
  <si>
    <t>Министерство образования Тверской области</t>
  </si>
  <si>
    <t>Главное управление ветеринарии Тверской области</t>
  </si>
  <si>
    <t>Главное управление региональной безопасности Тверской области</t>
  </si>
  <si>
    <t>Министерство экономического развития Тверской области</t>
  </si>
  <si>
    <t>Министерство имущественных и земельных отношений Тверской области</t>
  </si>
  <si>
    <t>Министерство здравоохранения Тверской области</t>
  </si>
  <si>
    <t>Исполнительные органы государственной власти Тверской области</t>
  </si>
  <si>
    <t xml:space="preserve"> </t>
  </si>
  <si>
    <t>Уровень открытости</t>
  </si>
  <si>
    <t>Главное управление по  государственной охране объектов культурного наследия Тверской области</t>
  </si>
  <si>
    <t>Главное управление по государственной охране объектов культурного наследия Тверской области</t>
  </si>
  <si>
    <t>Министерство туризма Тверской области</t>
  </si>
  <si>
    <t>Министерство промышленности и торговли Тверской области</t>
  </si>
  <si>
    <t>Главное управление "Государственная жилищная инспекция" Тверской области</t>
  </si>
  <si>
    <t>Главное управление "Государственная инспекция по ветеринарии" Тверской области</t>
  </si>
  <si>
    <t>Главное управление "Региональная энергетическая комиссия" Тверской области</t>
  </si>
  <si>
    <t>Главное управление архитектуры и градостроительства Тверской области</t>
  </si>
  <si>
    <t>Главное управление архитектуры и градостроительства</t>
  </si>
  <si>
    <t>Министерство строительства  Тверской области</t>
  </si>
  <si>
    <t>содержание сайта исполнительного органа государственной власти Тверской области в информационно-телекоммуникационной сети Интернет</t>
  </si>
  <si>
    <t xml:space="preserve">взаимодействие исполнительного органа государственной власти Тверской области со средствами массовой информации </t>
  </si>
  <si>
    <t>сайт исполнительного органа государственной власти Тверской области в информационно-телекоммуникационной сети Интернет</t>
  </si>
  <si>
    <t xml:space="preserve">взаимодействие исполнительного органа государственной власти Тверской области с населением и общественностью Тверской области </t>
  </si>
  <si>
    <t>Итоговое количество баллов</t>
  </si>
  <si>
    <t>Место в рейтинге</t>
  </si>
  <si>
    <t>Министерство энергетики и жилищно-коммунального хозяйства Тверской области</t>
  </si>
  <si>
    <t>Начальник отдела анализа и изучения общественного мнения управления анализа и мониторинга общественного мнения       аппарата Правительства Тверской области</t>
  </si>
  <si>
    <t>О.С. Черникин</t>
  </si>
  <si>
    <t>Министерство энергетики и ЖКХ Тверской области</t>
  </si>
  <si>
    <t>№ п/п</t>
  </si>
  <si>
    <t xml:space="preserve">Рейтинг исполнительных органов государственной власти Тверской области по критерию открытости их деятельности за ... полугодие ... года </t>
  </si>
  <si>
    <t xml:space="preserve">       Данные за … полугодие ... года</t>
  </si>
</sst>
</file>

<file path=xl/styles.xml><?xml version="1.0" encoding="utf-8"?>
<styleSheet xmlns="http://schemas.openxmlformats.org/spreadsheetml/2006/main">
  <numFmts count="1">
    <numFmt numFmtId="164" formatCode="0.0%"/>
  </numFmts>
  <fonts count="14">
    <font>
      <sz val="10"/>
      <name val="Arial"/>
    </font>
    <font>
      <sz val="14"/>
      <name val="Times New Roman"/>
      <family val="1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sz val="14"/>
      <name val="Arial"/>
      <family val="2"/>
      <charset val="204"/>
    </font>
    <font>
      <sz val="12"/>
      <name val="Times New Roman"/>
      <family val="1"/>
      <charset val="204"/>
    </font>
    <font>
      <b/>
      <sz val="14"/>
      <name val="Arial"/>
      <family val="2"/>
      <charset val="204"/>
    </font>
    <font>
      <sz val="11"/>
      <name val="Times New Roman"/>
      <family val="1"/>
      <charset val="204"/>
    </font>
    <font>
      <sz val="12"/>
      <name val="Arial"/>
      <family val="2"/>
      <charset val="204"/>
    </font>
    <font>
      <sz val="13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 vertical="top"/>
    </xf>
    <xf numFmtId="0" fontId="2" fillId="2" borderId="0" xfId="0" applyFont="1" applyFill="1"/>
    <xf numFmtId="0" fontId="2" fillId="0" borderId="0" xfId="0" applyFont="1" applyFill="1"/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center" wrapText="1" shrinkToFit="1"/>
    </xf>
    <xf numFmtId="0" fontId="8" fillId="0" borderId="4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/>
    <xf numFmtId="0" fontId="1" fillId="0" borderId="0" xfId="0" applyNumberFormat="1" applyFont="1" applyFill="1"/>
    <xf numFmtId="0" fontId="2" fillId="0" borderId="0" xfId="0" applyNumberFormat="1" applyFont="1" applyFill="1"/>
    <xf numFmtId="0" fontId="1" fillId="0" borderId="4" xfId="0" applyFont="1" applyFill="1" applyBorder="1" applyAlignment="1">
      <alignment horizontal="center"/>
    </xf>
    <xf numFmtId="0" fontId="2" fillId="0" borderId="0" xfId="0" applyFont="1" applyBorder="1"/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 shrinkToFit="1"/>
    </xf>
    <xf numFmtId="0" fontId="1" fillId="0" borderId="5" xfId="0" applyFont="1" applyFill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10" fillId="0" borderId="4" xfId="0" applyFont="1" applyFill="1" applyBorder="1" applyAlignment="1">
      <alignment horizontal="center" vertical="center"/>
    </xf>
    <xf numFmtId="0" fontId="2" fillId="3" borderId="0" xfId="0" applyFont="1" applyFill="1"/>
    <xf numFmtId="0" fontId="1" fillId="3" borderId="0" xfId="0" applyFont="1" applyFill="1"/>
    <xf numFmtId="164" fontId="5" fillId="3" borderId="4" xfId="0" applyNumberFormat="1" applyFont="1" applyFill="1" applyBorder="1"/>
    <xf numFmtId="0" fontId="9" fillId="4" borderId="4" xfId="0" applyFont="1" applyFill="1" applyBorder="1" applyAlignment="1">
      <alignment horizontal="justify" vertical="justify" textRotation="90"/>
    </xf>
    <xf numFmtId="0" fontId="12" fillId="0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textRotation="90"/>
    </xf>
    <xf numFmtId="0" fontId="11" fillId="0" borderId="0" xfId="0" applyFont="1" applyAlignment="1">
      <alignment horizontal="justify"/>
    </xf>
    <xf numFmtId="0" fontId="11" fillId="0" borderId="0" xfId="0" applyFont="1"/>
    <xf numFmtId="1" fontId="9" fillId="0" borderId="4" xfId="0" applyNumberFormat="1" applyFont="1" applyFill="1" applyBorder="1" applyAlignment="1">
      <alignment horizontal="center" vertical="top"/>
    </xf>
    <xf numFmtId="0" fontId="13" fillId="0" borderId="4" xfId="0" applyFont="1" applyFill="1" applyBorder="1" applyAlignment="1">
      <alignment horizontal="justify" vertical="top"/>
    </xf>
    <xf numFmtId="0" fontId="13" fillId="0" borderId="4" xfId="0" applyFont="1" applyFill="1" applyBorder="1" applyAlignment="1">
      <alignment horizontal="center" vertical="top" wrapText="1" shrinkToFit="1"/>
    </xf>
    <xf numFmtId="164" fontId="13" fillId="0" borderId="4" xfId="0" applyNumberFormat="1" applyFont="1" applyFill="1" applyBorder="1" applyAlignment="1">
      <alignment horizontal="center" vertical="top"/>
    </xf>
    <xf numFmtId="0" fontId="13" fillId="0" borderId="4" xfId="0" applyFont="1" applyFill="1" applyBorder="1" applyAlignment="1">
      <alignment horizontal="center" vertical="top"/>
    </xf>
    <xf numFmtId="0" fontId="13" fillId="0" borderId="4" xfId="0" applyFont="1" applyFill="1" applyBorder="1" applyAlignment="1">
      <alignment vertical="center"/>
    </xf>
    <xf numFmtId="0" fontId="9" fillId="4" borderId="4" xfId="0" applyFont="1" applyFill="1" applyBorder="1" applyAlignment="1">
      <alignment horizontal="center" textRotation="90"/>
    </xf>
    <xf numFmtId="0" fontId="4" fillId="0" borderId="8" xfId="0" applyFont="1" applyBorder="1" applyAlignment="1">
      <alignment horizontal="center" vertical="top" wrapText="1" shrinkToFit="1"/>
    </xf>
    <xf numFmtId="0" fontId="4" fillId="0" borderId="10" xfId="0" applyFont="1" applyBorder="1" applyAlignment="1">
      <alignment horizontal="center" vertical="top" wrapText="1" shrinkToFit="1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7" fillId="0" borderId="7" xfId="0" applyFont="1" applyBorder="1" applyAlignment="1">
      <alignment horizontal="center" vertical="center" wrapText="1" shrinkToFit="1"/>
    </xf>
    <xf numFmtId="0" fontId="0" fillId="0" borderId="7" xfId="0" applyBorder="1" applyAlignment="1"/>
    <xf numFmtId="0" fontId="6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justify" vertical="center"/>
    </xf>
    <xf numFmtId="0" fontId="0" fillId="0" borderId="3" xfId="0" applyBorder="1" applyAlignment="1">
      <alignment horizontal="justify" vertical="center"/>
    </xf>
    <xf numFmtId="0" fontId="7" fillId="0" borderId="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R36"/>
  <sheetViews>
    <sheetView tabSelected="1" zoomScale="70" zoomScaleNormal="70" zoomScaleSheetLayoutView="75" workbookViewId="0">
      <selection activeCell="S11" sqref="S11"/>
    </sheetView>
  </sheetViews>
  <sheetFormatPr defaultRowHeight="12.75"/>
  <cols>
    <col min="1" max="1" width="5.7109375" style="5" customWidth="1"/>
    <col min="2" max="2" width="94" style="1" customWidth="1"/>
    <col min="3" max="3" width="13.7109375" style="1" customWidth="1"/>
    <col min="4" max="4" width="15" style="1" customWidth="1"/>
    <col min="5" max="5" width="14.7109375" style="1" customWidth="1"/>
    <col min="6" max="6" width="12.42578125" style="1" customWidth="1"/>
    <col min="7" max="7" width="12" style="1" customWidth="1"/>
    <col min="8" max="8" width="12.85546875" style="1" customWidth="1"/>
    <col min="9" max="9" width="12" style="1" customWidth="1"/>
    <col min="10" max="10" width="16.5703125" style="1" customWidth="1"/>
    <col min="11" max="11" width="14.5703125" style="1" customWidth="1"/>
    <col min="12" max="12" width="16" style="1" customWidth="1"/>
    <col min="13" max="13" width="12.42578125" style="1" customWidth="1"/>
    <col min="14" max="16384" width="9.140625" style="1"/>
  </cols>
  <sheetData>
    <row r="1" spans="1:14" ht="58.5" customHeight="1">
      <c r="B1" s="56" t="s">
        <v>56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4" s="3" customFormat="1" ht="38.25" customHeight="1">
      <c r="A2" s="59"/>
      <c r="B2" s="61" t="s">
        <v>11</v>
      </c>
      <c r="C2" s="51" t="s">
        <v>8</v>
      </c>
      <c r="D2" s="52"/>
      <c r="E2" s="52"/>
      <c r="F2" s="53"/>
      <c r="G2" s="51" t="s">
        <v>9</v>
      </c>
      <c r="H2" s="52"/>
      <c r="I2" s="52"/>
      <c r="J2" s="53"/>
      <c r="K2" s="63" t="s">
        <v>49</v>
      </c>
      <c r="L2" s="63" t="s">
        <v>34</v>
      </c>
      <c r="M2" s="63" t="s">
        <v>50</v>
      </c>
      <c r="N2" s="2"/>
    </row>
    <row r="3" spans="1:14" ht="183" customHeight="1">
      <c r="A3" s="60"/>
      <c r="B3" s="62"/>
      <c r="C3" s="49" t="s">
        <v>45</v>
      </c>
      <c r="D3" s="50"/>
      <c r="E3" s="49" t="s">
        <v>46</v>
      </c>
      <c r="F3" s="50"/>
      <c r="G3" s="49" t="s">
        <v>47</v>
      </c>
      <c r="H3" s="50"/>
      <c r="I3" s="49" t="s">
        <v>48</v>
      </c>
      <c r="J3" s="50"/>
      <c r="K3" s="64"/>
      <c r="L3" s="64"/>
      <c r="M3" s="64"/>
      <c r="N3" s="4"/>
    </row>
    <row r="4" spans="1:14" ht="20.25" customHeight="1">
      <c r="A4" s="24">
        <v>1</v>
      </c>
      <c r="B4" s="24">
        <v>2</v>
      </c>
      <c r="C4" s="25">
        <v>3</v>
      </c>
      <c r="D4" s="25">
        <v>4</v>
      </c>
      <c r="E4" s="25">
        <v>5</v>
      </c>
      <c r="F4" s="25">
        <v>6</v>
      </c>
      <c r="G4" s="25">
        <v>7</v>
      </c>
      <c r="H4" s="25">
        <v>8</v>
      </c>
      <c r="I4" s="25">
        <v>9</v>
      </c>
      <c r="J4" s="25">
        <v>10</v>
      </c>
      <c r="K4" s="25">
        <v>11</v>
      </c>
      <c r="L4" s="13">
        <v>12</v>
      </c>
      <c r="M4" s="13">
        <v>13</v>
      </c>
      <c r="N4" s="23"/>
    </row>
    <row r="5" spans="1:14" s="7" customFormat="1" ht="17.25" customHeight="1">
      <c r="A5" s="42">
        <v>1</v>
      </c>
      <c r="B5" s="43" t="s">
        <v>20</v>
      </c>
      <c r="C5" s="44"/>
      <c r="D5" s="44">
        <f t="shared" ref="D5:D33" si="0">C5*0.67</f>
        <v>0</v>
      </c>
      <c r="E5" s="44"/>
      <c r="F5" s="44">
        <f t="shared" ref="F5:F33" si="1">E5*0.67</f>
        <v>0</v>
      </c>
      <c r="G5" s="44"/>
      <c r="H5" s="44">
        <f t="shared" ref="H5:H33" si="2">G5*0.33</f>
        <v>0</v>
      </c>
      <c r="I5" s="44"/>
      <c r="J5" s="44">
        <f t="shared" ref="J5:J33" si="3">I5*0.33</f>
        <v>0</v>
      </c>
      <c r="K5" s="44">
        <f t="shared" ref="K5:K33" si="4">D5+F5+H5+J5</f>
        <v>0</v>
      </c>
      <c r="L5" s="45">
        <f t="shared" ref="L5:L33" si="5">K5/27.06</f>
        <v>0</v>
      </c>
      <c r="M5" s="46"/>
    </row>
    <row r="6" spans="1:14" s="7" customFormat="1" ht="17.25" customHeight="1">
      <c r="A6" s="42">
        <v>2</v>
      </c>
      <c r="B6" s="43" t="s">
        <v>39</v>
      </c>
      <c r="C6" s="44"/>
      <c r="D6" s="44">
        <f t="shared" si="0"/>
        <v>0</v>
      </c>
      <c r="E6" s="44"/>
      <c r="F6" s="44">
        <f t="shared" si="1"/>
        <v>0</v>
      </c>
      <c r="G6" s="44"/>
      <c r="H6" s="44">
        <f t="shared" si="2"/>
        <v>0</v>
      </c>
      <c r="I6" s="44"/>
      <c r="J6" s="44">
        <f t="shared" si="3"/>
        <v>0</v>
      </c>
      <c r="K6" s="44">
        <f t="shared" si="4"/>
        <v>0</v>
      </c>
      <c r="L6" s="45">
        <f t="shared" si="5"/>
        <v>0</v>
      </c>
      <c r="M6" s="46"/>
    </row>
    <row r="7" spans="1:14" s="7" customFormat="1" ht="17.25" customHeight="1">
      <c r="A7" s="42">
        <v>3</v>
      </c>
      <c r="B7" s="43" t="s">
        <v>2</v>
      </c>
      <c r="C7" s="44"/>
      <c r="D7" s="44">
        <f t="shared" si="0"/>
        <v>0</v>
      </c>
      <c r="E7" s="44"/>
      <c r="F7" s="44">
        <f t="shared" si="1"/>
        <v>0</v>
      </c>
      <c r="G7" s="44"/>
      <c r="H7" s="44">
        <f t="shared" si="2"/>
        <v>0</v>
      </c>
      <c r="I7" s="44"/>
      <c r="J7" s="44">
        <f t="shared" si="3"/>
        <v>0</v>
      </c>
      <c r="K7" s="44">
        <f t="shared" si="4"/>
        <v>0</v>
      </c>
      <c r="L7" s="45">
        <f t="shared" si="5"/>
        <v>0</v>
      </c>
      <c r="M7" s="46"/>
    </row>
    <row r="8" spans="1:14" s="7" customFormat="1" ht="17.25" customHeight="1">
      <c r="A8" s="42">
        <v>4</v>
      </c>
      <c r="B8" s="43" t="s">
        <v>7</v>
      </c>
      <c r="C8" s="44"/>
      <c r="D8" s="44">
        <f t="shared" si="0"/>
        <v>0</v>
      </c>
      <c r="E8" s="44"/>
      <c r="F8" s="44">
        <f t="shared" si="1"/>
        <v>0</v>
      </c>
      <c r="G8" s="44"/>
      <c r="H8" s="44">
        <f t="shared" si="2"/>
        <v>0</v>
      </c>
      <c r="I8" s="44"/>
      <c r="J8" s="44">
        <f t="shared" si="3"/>
        <v>0</v>
      </c>
      <c r="K8" s="44">
        <f t="shared" si="4"/>
        <v>0</v>
      </c>
      <c r="L8" s="45">
        <f t="shared" si="5"/>
        <v>0</v>
      </c>
      <c r="M8" s="46"/>
    </row>
    <row r="9" spans="1:14" s="7" customFormat="1" ht="17.25" customHeight="1">
      <c r="A9" s="42">
        <v>5</v>
      </c>
      <c r="B9" s="43" t="s">
        <v>31</v>
      </c>
      <c r="C9" s="44"/>
      <c r="D9" s="44">
        <f t="shared" si="0"/>
        <v>0</v>
      </c>
      <c r="E9" s="44"/>
      <c r="F9" s="44">
        <f t="shared" si="1"/>
        <v>0</v>
      </c>
      <c r="G9" s="44"/>
      <c r="H9" s="44">
        <f t="shared" si="2"/>
        <v>0</v>
      </c>
      <c r="I9" s="44"/>
      <c r="J9" s="44">
        <f t="shared" si="3"/>
        <v>0</v>
      </c>
      <c r="K9" s="44">
        <f t="shared" si="4"/>
        <v>0</v>
      </c>
      <c r="L9" s="45">
        <f t="shared" si="5"/>
        <v>0</v>
      </c>
      <c r="M9" s="46"/>
    </row>
    <row r="10" spans="1:14" s="7" customFormat="1" ht="17.25" customHeight="1">
      <c r="A10" s="42">
        <v>6</v>
      </c>
      <c r="B10" s="43" t="s">
        <v>5</v>
      </c>
      <c r="C10" s="44"/>
      <c r="D10" s="44">
        <f t="shared" si="0"/>
        <v>0</v>
      </c>
      <c r="E10" s="44"/>
      <c r="F10" s="44">
        <f t="shared" si="1"/>
        <v>0</v>
      </c>
      <c r="G10" s="44"/>
      <c r="H10" s="44">
        <f t="shared" si="2"/>
        <v>0</v>
      </c>
      <c r="I10" s="44"/>
      <c r="J10" s="44">
        <f t="shared" si="3"/>
        <v>0</v>
      </c>
      <c r="K10" s="44">
        <f t="shared" si="4"/>
        <v>0</v>
      </c>
      <c r="L10" s="45">
        <f t="shared" si="5"/>
        <v>0</v>
      </c>
      <c r="M10" s="46"/>
    </row>
    <row r="11" spans="1:14" s="7" customFormat="1" ht="20.25" customHeight="1">
      <c r="A11" s="42">
        <v>7</v>
      </c>
      <c r="B11" s="43" t="s">
        <v>23</v>
      </c>
      <c r="C11" s="44"/>
      <c r="D11" s="44">
        <f t="shared" si="0"/>
        <v>0</v>
      </c>
      <c r="E11" s="44"/>
      <c r="F11" s="44">
        <f t="shared" si="1"/>
        <v>0</v>
      </c>
      <c r="G11" s="44"/>
      <c r="H11" s="44">
        <f t="shared" si="2"/>
        <v>0</v>
      </c>
      <c r="I11" s="44"/>
      <c r="J11" s="44">
        <f t="shared" si="3"/>
        <v>0</v>
      </c>
      <c r="K11" s="44">
        <f t="shared" si="4"/>
        <v>0</v>
      </c>
      <c r="L11" s="45">
        <f t="shared" si="5"/>
        <v>0</v>
      </c>
      <c r="M11" s="46"/>
    </row>
    <row r="12" spans="1:14" s="7" customFormat="1" ht="17.25" customHeight="1">
      <c r="A12" s="42">
        <v>8</v>
      </c>
      <c r="B12" s="43" t="s">
        <v>25</v>
      </c>
      <c r="C12" s="44"/>
      <c r="D12" s="44">
        <f t="shared" si="0"/>
        <v>0</v>
      </c>
      <c r="E12" s="44"/>
      <c r="F12" s="44">
        <f t="shared" si="1"/>
        <v>0</v>
      </c>
      <c r="G12" s="44"/>
      <c r="H12" s="44">
        <f t="shared" si="2"/>
        <v>0</v>
      </c>
      <c r="I12" s="44"/>
      <c r="J12" s="44">
        <f t="shared" si="3"/>
        <v>0</v>
      </c>
      <c r="K12" s="44">
        <f t="shared" si="4"/>
        <v>0</v>
      </c>
      <c r="L12" s="45">
        <f t="shared" si="5"/>
        <v>0</v>
      </c>
      <c r="M12" s="46"/>
    </row>
    <row r="13" spans="1:14" s="7" customFormat="1" ht="17.25" customHeight="1">
      <c r="A13" s="42">
        <v>9</v>
      </c>
      <c r="B13" s="43" t="s">
        <v>21</v>
      </c>
      <c r="C13" s="44"/>
      <c r="D13" s="44">
        <f t="shared" si="0"/>
        <v>0</v>
      </c>
      <c r="E13" s="44"/>
      <c r="F13" s="44">
        <f t="shared" si="1"/>
        <v>0</v>
      </c>
      <c r="G13" s="44"/>
      <c r="H13" s="44">
        <f t="shared" si="2"/>
        <v>0</v>
      </c>
      <c r="I13" s="44"/>
      <c r="J13" s="44">
        <f t="shared" si="3"/>
        <v>0</v>
      </c>
      <c r="K13" s="44">
        <f t="shared" si="4"/>
        <v>0</v>
      </c>
      <c r="L13" s="45">
        <f t="shared" si="5"/>
        <v>0</v>
      </c>
      <c r="M13" s="46"/>
    </row>
    <row r="14" spans="1:14" s="7" customFormat="1" ht="17.25" customHeight="1">
      <c r="A14" s="42">
        <v>10</v>
      </c>
      <c r="B14" s="43" t="s">
        <v>17</v>
      </c>
      <c r="C14" s="44"/>
      <c r="D14" s="44">
        <f t="shared" si="0"/>
        <v>0</v>
      </c>
      <c r="E14" s="44"/>
      <c r="F14" s="44">
        <f t="shared" si="1"/>
        <v>0</v>
      </c>
      <c r="G14" s="44"/>
      <c r="H14" s="44">
        <f t="shared" si="2"/>
        <v>0</v>
      </c>
      <c r="I14" s="44"/>
      <c r="J14" s="44">
        <f t="shared" si="3"/>
        <v>0</v>
      </c>
      <c r="K14" s="44">
        <f t="shared" si="4"/>
        <v>0</v>
      </c>
      <c r="L14" s="45">
        <f t="shared" si="5"/>
        <v>0</v>
      </c>
      <c r="M14" s="46"/>
    </row>
    <row r="15" spans="1:14" s="7" customFormat="1" ht="19.5" customHeight="1">
      <c r="A15" s="42">
        <v>11</v>
      </c>
      <c r="B15" s="43" t="s">
        <v>29</v>
      </c>
      <c r="C15" s="44"/>
      <c r="D15" s="44">
        <f t="shared" si="0"/>
        <v>0</v>
      </c>
      <c r="E15" s="44"/>
      <c r="F15" s="44">
        <f t="shared" si="1"/>
        <v>0</v>
      </c>
      <c r="G15" s="44"/>
      <c r="H15" s="44">
        <f t="shared" si="2"/>
        <v>0</v>
      </c>
      <c r="I15" s="44"/>
      <c r="J15" s="44">
        <f t="shared" si="3"/>
        <v>0</v>
      </c>
      <c r="K15" s="44">
        <f t="shared" si="4"/>
        <v>0</v>
      </c>
      <c r="L15" s="45">
        <f t="shared" si="5"/>
        <v>0</v>
      </c>
      <c r="M15" s="46"/>
    </row>
    <row r="16" spans="1:14" s="7" customFormat="1" ht="17.25" customHeight="1">
      <c r="A16" s="42">
        <v>12</v>
      </c>
      <c r="B16" s="43" t="s">
        <v>18</v>
      </c>
      <c r="C16" s="44"/>
      <c r="D16" s="44">
        <f t="shared" si="0"/>
        <v>0</v>
      </c>
      <c r="E16" s="44"/>
      <c r="F16" s="44">
        <f t="shared" si="1"/>
        <v>0</v>
      </c>
      <c r="G16" s="44"/>
      <c r="H16" s="44">
        <f t="shared" si="2"/>
        <v>0</v>
      </c>
      <c r="I16" s="44"/>
      <c r="J16" s="44">
        <f t="shared" si="3"/>
        <v>0</v>
      </c>
      <c r="K16" s="44">
        <f t="shared" si="4"/>
        <v>0</v>
      </c>
      <c r="L16" s="45">
        <f t="shared" si="5"/>
        <v>0</v>
      </c>
      <c r="M16" s="46"/>
    </row>
    <row r="17" spans="1:18" s="7" customFormat="1" ht="17.25" customHeight="1">
      <c r="A17" s="42">
        <v>13</v>
      </c>
      <c r="B17" s="43" t="s">
        <v>24</v>
      </c>
      <c r="C17" s="44"/>
      <c r="D17" s="44">
        <f t="shared" si="0"/>
        <v>0</v>
      </c>
      <c r="E17" s="44"/>
      <c r="F17" s="44">
        <f t="shared" si="1"/>
        <v>0</v>
      </c>
      <c r="G17" s="44"/>
      <c r="H17" s="44">
        <f t="shared" si="2"/>
        <v>0</v>
      </c>
      <c r="I17" s="44"/>
      <c r="J17" s="44">
        <f t="shared" si="3"/>
        <v>0</v>
      </c>
      <c r="K17" s="44">
        <f t="shared" si="4"/>
        <v>0</v>
      </c>
      <c r="L17" s="45">
        <f t="shared" si="5"/>
        <v>0</v>
      </c>
      <c r="M17" s="46"/>
    </row>
    <row r="18" spans="1:18" s="7" customFormat="1" ht="17.25" customHeight="1">
      <c r="A18" s="42">
        <v>14</v>
      </c>
      <c r="B18" s="43" t="s">
        <v>19</v>
      </c>
      <c r="C18" s="44"/>
      <c r="D18" s="44">
        <f t="shared" si="0"/>
        <v>0</v>
      </c>
      <c r="E18" s="44"/>
      <c r="F18" s="44">
        <f t="shared" si="1"/>
        <v>0</v>
      </c>
      <c r="G18" s="44"/>
      <c r="H18" s="44">
        <f t="shared" si="2"/>
        <v>0</v>
      </c>
      <c r="I18" s="44"/>
      <c r="J18" s="44">
        <f t="shared" si="3"/>
        <v>0</v>
      </c>
      <c r="K18" s="44">
        <f t="shared" si="4"/>
        <v>0</v>
      </c>
      <c r="L18" s="45">
        <f t="shared" si="5"/>
        <v>0</v>
      </c>
      <c r="M18" s="46"/>
    </row>
    <row r="19" spans="1:18" s="7" customFormat="1" ht="20.25" customHeight="1">
      <c r="A19" s="42">
        <v>15</v>
      </c>
      <c r="B19" s="43" t="s">
        <v>30</v>
      </c>
      <c r="C19" s="44"/>
      <c r="D19" s="44">
        <f t="shared" si="0"/>
        <v>0</v>
      </c>
      <c r="E19" s="44"/>
      <c r="F19" s="44">
        <f t="shared" si="1"/>
        <v>0</v>
      </c>
      <c r="G19" s="44"/>
      <c r="H19" s="44">
        <f t="shared" si="2"/>
        <v>0</v>
      </c>
      <c r="I19" s="44"/>
      <c r="J19" s="44">
        <f t="shared" si="3"/>
        <v>0</v>
      </c>
      <c r="K19" s="44">
        <f t="shared" si="4"/>
        <v>0</v>
      </c>
      <c r="L19" s="45">
        <f t="shared" si="5"/>
        <v>0</v>
      </c>
      <c r="M19" s="46"/>
    </row>
    <row r="20" spans="1:18" s="7" customFormat="1" ht="17.25" customHeight="1">
      <c r="A20" s="42">
        <v>16</v>
      </c>
      <c r="B20" s="43" t="s">
        <v>6</v>
      </c>
      <c r="C20" s="44"/>
      <c r="D20" s="44">
        <f t="shared" si="0"/>
        <v>0</v>
      </c>
      <c r="E20" s="44"/>
      <c r="F20" s="44">
        <f t="shared" si="1"/>
        <v>0</v>
      </c>
      <c r="G20" s="44"/>
      <c r="H20" s="44">
        <f t="shared" si="2"/>
        <v>0</v>
      </c>
      <c r="I20" s="44"/>
      <c r="J20" s="44">
        <f t="shared" si="3"/>
        <v>0</v>
      </c>
      <c r="K20" s="44">
        <f t="shared" si="4"/>
        <v>0</v>
      </c>
      <c r="L20" s="45">
        <f t="shared" si="5"/>
        <v>0</v>
      </c>
      <c r="M20" s="46"/>
    </row>
    <row r="21" spans="1:18" s="7" customFormat="1" ht="17.25" customHeight="1">
      <c r="A21" s="42">
        <v>17</v>
      </c>
      <c r="B21" s="43" t="s">
        <v>26</v>
      </c>
      <c r="C21" s="44"/>
      <c r="D21" s="44">
        <f t="shared" si="0"/>
        <v>0</v>
      </c>
      <c r="E21" s="44"/>
      <c r="F21" s="44">
        <f t="shared" si="1"/>
        <v>0</v>
      </c>
      <c r="G21" s="44"/>
      <c r="H21" s="44">
        <f t="shared" si="2"/>
        <v>0</v>
      </c>
      <c r="I21" s="44"/>
      <c r="J21" s="44">
        <f t="shared" si="3"/>
        <v>0</v>
      </c>
      <c r="K21" s="44">
        <f t="shared" si="4"/>
        <v>0</v>
      </c>
      <c r="L21" s="45">
        <f t="shared" si="5"/>
        <v>0</v>
      </c>
      <c r="M21" s="46"/>
    </row>
    <row r="22" spans="1:18" s="7" customFormat="1" ht="17.25" customHeight="1">
      <c r="A22" s="42">
        <v>18</v>
      </c>
      <c r="B22" s="43" t="s">
        <v>44</v>
      </c>
      <c r="C22" s="44"/>
      <c r="D22" s="44">
        <f t="shared" si="0"/>
        <v>0</v>
      </c>
      <c r="E22" s="44"/>
      <c r="F22" s="44">
        <f t="shared" si="1"/>
        <v>0</v>
      </c>
      <c r="G22" s="44"/>
      <c r="H22" s="44">
        <f t="shared" si="2"/>
        <v>0</v>
      </c>
      <c r="I22" s="44"/>
      <c r="J22" s="44">
        <f t="shared" si="3"/>
        <v>0</v>
      </c>
      <c r="K22" s="44">
        <f t="shared" si="4"/>
        <v>0</v>
      </c>
      <c r="L22" s="45">
        <f t="shared" si="5"/>
        <v>0</v>
      </c>
      <c r="M22" s="46"/>
    </row>
    <row r="23" spans="1:18" s="7" customFormat="1" ht="17.25" customHeight="1">
      <c r="A23" s="42">
        <v>19</v>
      </c>
      <c r="B23" s="47" t="s">
        <v>37</v>
      </c>
      <c r="C23" s="44"/>
      <c r="D23" s="44">
        <f t="shared" si="0"/>
        <v>0</v>
      </c>
      <c r="E23" s="44"/>
      <c r="F23" s="44">
        <f t="shared" si="1"/>
        <v>0</v>
      </c>
      <c r="G23" s="44"/>
      <c r="H23" s="44">
        <f t="shared" si="2"/>
        <v>0</v>
      </c>
      <c r="I23" s="44"/>
      <c r="J23" s="44">
        <f t="shared" si="3"/>
        <v>0</v>
      </c>
      <c r="K23" s="44">
        <f t="shared" si="4"/>
        <v>0</v>
      </c>
      <c r="L23" s="45">
        <f t="shared" si="5"/>
        <v>0</v>
      </c>
      <c r="M23" s="46"/>
    </row>
    <row r="24" spans="1:18" s="7" customFormat="1" ht="17.25" customHeight="1">
      <c r="A24" s="42">
        <v>20</v>
      </c>
      <c r="B24" s="43" t="s">
        <v>38</v>
      </c>
      <c r="C24" s="44"/>
      <c r="D24" s="44">
        <f t="shared" si="0"/>
        <v>0</v>
      </c>
      <c r="E24" s="44"/>
      <c r="F24" s="44">
        <f t="shared" si="1"/>
        <v>0</v>
      </c>
      <c r="G24" s="44"/>
      <c r="H24" s="44">
        <f t="shared" si="2"/>
        <v>0</v>
      </c>
      <c r="I24" s="44"/>
      <c r="J24" s="44">
        <f t="shared" si="3"/>
        <v>0</v>
      </c>
      <c r="K24" s="44">
        <f t="shared" si="4"/>
        <v>0</v>
      </c>
      <c r="L24" s="45">
        <f t="shared" si="5"/>
        <v>0</v>
      </c>
      <c r="M24" s="46"/>
      <c r="R24" s="7" t="s">
        <v>33</v>
      </c>
    </row>
    <row r="25" spans="1:18" s="7" customFormat="1" ht="37.5" customHeight="1">
      <c r="A25" s="42">
        <v>21</v>
      </c>
      <c r="B25" s="43" t="s">
        <v>36</v>
      </c>
      <c r="C25" s="44"/>
      <c r="D25" s="44">
        <f t="shared" si="0"/>
        <v>0</v>
      </c>
      <c r="E25" s="44"/>
      <c r="F25" s="44">
        <f t="shared" si="1"/>
        <v>0</v>
      </c>
      <c r="G25" s="44"/>
      <c r="H25" s="44">
        <f t="shared" si="2"/>
        <v>0</v>
      </c>
      <c r="I25" s="44"/>
      <c r="J25" s="44">
        <f t="shared" si="3"/>
        <v>0</v>
      </c>
      <c r="K25" s="44">
        <f t="shared" si="4"/>
        <v>0</v>
      </c>
      <c r="L25" s="45">
        <f t="shared" si="5"/>
        <v>0</v>
      </c>
      <c r="M25" s="46"/>
    </row>
    <row r="26" spans="1:18" s="7" customFormat="1" ht="17.25" customHeight="1">
      <c r="A26" s="42">
        <v>22</v>
      </c>
      <c r="B26" s="43" t="s">
        <v>41</v>
      </c>
      <c r="C26" s="44"/>
      <c r="D26" s="44">
        <f t="shared" si="0"/>
        <v>0</v>
      </c>
      <c r="E26" s="44"/>
      <c r="F26" s="44">
        <f t="shared" si="1"/>
        <v>0</v>
      </c>
      <c r="G26" s="44"/>
      <c r="H26" s="44">
        <f t="shared" si="2"/>
        <v>0</v>
      </c>
      <c r="I26" s="44"/>
      <c r="J26" s="44">
        <f t="shared" si="3"/>
        <v>0</v>
      </c>
      <c r="K26" s="44">
        <f t="shared" si="4"/>
        <v>0</v>
      </c>
      <c r="L26" s="45">
        <f t="shared" si="5"/>
        <v>0</v>
      </c>
      <c r="M26" s="46"/>
    </row>
    <row r="27" spans="1:18" s="7" customFormat="1" ht="19.5" customHeight="1">
      <c r="A27" s="42">
        <v>23</v>
      </c>
      <c r="B27" s="43" t="s">
        <v>4</v>
      </c>
      <c r="C27" s="44"/>
      <c r="D27" s="44">
        <f t="shared" si="0"/>
        <v>0</v>
      </c>
      <c r="E27" s="44"/>
      <c r="F27" s="44">
        <f t="shared" si="1"/>
        <v>0</v>
      </c>
      <c r="G27" s="44"/>
      <c r="H27" s="44">
        <f t="shared" si="2"/>
        <v>0</v>
      </c>
      <c r="I27" s="44"/>
      <c r="J27" s="44">
        <f t="shared" si="3"/>
        <v>0</v>
      </c>
      <c r="K27" s="44">
        <f t="shared" si="4"/>
        <v>0</v>
      </c>
      <c r="L27" s="45">
        <f t="shared" si="5"/>
        <v>0</v>
      </c>
      <c r="M27" s="46"/>
    </row>
    <row r="28" spans="1:18" s="7" customFormat="1" ht="17.25" customHeight="1">
      <c r="A28" s="42">
        <v>24</v>
      </c>
      <c r="B28" s="43" t="s">
        <v>22</v>
      </c>
      <c r="C28" s="44"/>
      <c r="D28" s="44">
        <f t="shared" si="0"/>
        <v>0</v>
      </c>
      <c r="E28" s="44"/>
      <c r="F28" s="44">
        <f t="shared" si="1"/>
        <v>0</v>
      </c>
      <c r="G28" s="44"/>
      <c r="H28" s="44">
        <f t="shared" si="2"/>
        <v>0</v>
      </c>
      <c r="I28" s="44"/>
      <c r="J28" s="44">
        <f t="shared" si="3"/>
        <v>0</v>
      </c>
      <c r="K28" s="44">
        <f t="shared" si="4"/>
        <v>0</v>
      </c>
      <c r="L28" s="45">
        <f t="shared" si="5"/>
        <v>0</v>
      </c>
      <c r="M28" s="46"/>
    </row>
    <row r="29" spans="1:18" s="7" customFormat="1" ht="17.25" customHeight="1">
      <c r="A29" s="42">
        <v>25</v>
      </c>
      <c r="B29" s="43" t="s">
        <v>16</v>
      </c>
      <c r="C29" s="44"/>
      <c r="D29" s="44">
        <f t="shared" si="0"/>
        <v>0</v>
      </c>
      <c r="E29" s="44"/>
      <c r="F29" s="44">
        <f t="shared" si="1"/>
        <v>0</v>
      </c>
      <c r="G29" s="44"/>
      <c r="H29" s="44">
        <f t="shared" si="2"/>
        <v>0</v>
      </c>
      <c r="I29" s="44"/>
      <c r="J29" s="44">
        <f t="shared" si="3"/>
        <v>0</v>
      </c>
      <c r="K29" s="44">
        <f t="shared" si="4"/>
        <v>0</v>
      </c>
      <c r="L29" s="45">
        <f t="shared" si="5"/>
        <v>0</v>
      </c>
      <c r="M29" s="46"/>
    </row>
    <row r="30" spans="1:18" s="7" customFormat="1" ht="17.25" customHeight="1">
      <c r="A30" s="42">
        <v>26</v>
      </c>
      <c r="B30" s="43" t="s">
        <v>28</v>
      </c>
      <c r="C30" s="44"/>
      <c r="D30" s="44">
        <f t="shared" si="0"/>
        <v>0</v>
      </c>
      <c r="E30" s="44"/>
      <c r="F30" s="44">
        <f t="shared" si="1"/>
        <v>0</v>
      </c>
      <c r="G30" s="44"/>
      <c r="H30" s="44">
        <f t="shared" si="2"/>
        <v>0</v>
      </c>
      <c r="I30" s="44"/>
      <c r="J30" s="44">
        <f t="shared" si="3"/>
        <v>0</v>
      </c>
      <c r="K30" s="44">
        <f t="shared" si="4"/>
        <v>0</v>
      </c>
      <c r="L30" s="45">
        <f t="shared" si="5"/>
        <v>0</v>
      </c>
      <c r="M30" s="46"/>
    </row>
    <row r="31" spans="1:18" s="7" customFormat="1" ht="18" customHeight="1">
      <c r="A31" s="42">
        <v>27</v>
      </c>
      <c r="B31" s="43" t="s">
        <v>40</v>
      </c>
      <c r="C31" s="44"/>
      <c r="D31" s="44">
        <f t="shared" si="0"/>
        <v>0</v>
      </c>
      <c r="E31" s="44"/>
      <c r="F31" s="44">
        <f t="shared" si="1"/>
        <v>0</v>
      </c>
      <c r="G31" s="44"/>
      <c r="H31" s="44">
        <f t="shared" si="2"/>
        <v>0</v>
      </c>
      <c r="I31" s="44"/>
      <c r="J31" s="44">
        <f t="shared" si="3"/>
        <v>0</v>
      </c>
      <c r="K31" s="44">
        <f t="shared" si="4"/>
        <v>0</v>
      </c>
      <c r="L31" s="45">
        <f t="shared" si="5"/>
        <v>0</v>
      </c>
      <c r="M31" s="46"/>
      <c r="R31" s="40"/>
    </row>
    <row r="32" spans="1:18" s="16" customFormat="1" ht="21.75" customHeight="1">
      <c r="A32" s="42">
        <v>28</v>
      </c>
      <c r="B32" s="43" t="s">
        <v>51</v>
      </c>
      <c r="C32" s="44"/>
      <c r="D32" s="44">
        <f t="shared" si="0"/>
        <v>0</v>
      </c>
      <c r="E32" s="44"/>
      <c r="F32" s="44">
        <f t="shared" si="1"/>
        <v>0</v>
      </c>
      <c r="G32" s="44"/>
      <c r="H32" s="44">
        <f t="shared" si="2"/>
        <v>0</v>
      </c>
      <c r="I32" s="44"/>
      <c r="J32" s="44">
        <f t="shared" si="3"/>
        <v>0</v>
      </c>
      <c r="K32" s="44">
        <f t="shared" si="4"/>
        <v>0</v>
      </c>
      <c r="L32" s="45">
        <f t="shared" si="5"/>
        <v>0</v>
      </c>
      <c r="M32" s="46"/>
      <c r="R32" s="40"/>
    </row>
    <row r="33" spans="1:18" s="16" customFormat="1" ht="18.75">
      <c r="A33" s="42">
        <v>29</v>
      </c>
      <c r="B33" s="43" t="s">
        <v>42</v>
      </c>
      <c r="C33" s="44"/>
      <c r="D33" s="44">
        <f t="shared" si="0"/>
        <v>0</v>
      </c>
      <c r="E33" s="44"/>
      <c r="F33" s="44">
        <f t="shared" si="1"/>
        <v>0</v>
      </c>
      <c r="G33" s="44"/>
      <c r="H33" s="44">
        <f t="shared" si="2"/>
        <v>0</v>
      </c>
      <c r="I33" s="44"/>
      <c r="J33" s="44">
        <f t="shared" si="3"/>
        <v>0</v>
      </c>
      <c r="K33" s="44">
        <f t="shared" si="4"/>
        <v>0</v>
      </c>
      <c r="L33" s="45">
        <f t="shared" si="5"/>
        <v>0</v>
      </c>
      <c r="M33" s="46"/>
      <c r="R33" s="41"/>
    </row>
    <row r="35" spans="1:18" ht="43.5" customHeight="1">
      <c r="A35" s="54" t="s">
        <v>52</v>
      </c>
      <c r="B35" s="54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8" ht="20.25">
      <c r="A36" s="55"/>
      <c r="B36" s="55"/>
      <c r="C36" s="8"/>
      <c r="D36" s="8"/>
      <c r="E36" s="8"/>
      <c r="F36" s="8"/>
      <c r="G36" s="8"/>
      <c r="H36" s="8"/>
      <c r="I36" s="8"/>
      <c r="J36" s="8"/>
      <c r="K36" s="8"/>
      <c r="L36" s="58" t="s">
        <v>53</v>
      </c>
      <c r="M36" s="58"/>
    </row>
  </sheetData>
  <sortState ref="B5:L33">
    <sortCondition descending="1" ref="L5:L33"/>
  </sortState>
  <mergeCells count="14">
    <mergeCell ref="G3:H3"/>
    <mergeCell ref="I3:J3"/>
    <mergeCell ref="G2:J2"/>
    <mergeCell ref="A35:B36"/>
    <mergeCell ref="B1:M1"/>
    <mergeCell ref="L36:M36"/>
    <mergeCell ref="A2:A3"/>
    <mergeCell ref="B2:B3"/>
    <mergeCell ref="C3:D3"/>
    <mergeCell ref="E3:F3"/>
    <mergeCell ref="C2:F2"/>
    <mergeCell ref="K2:K3"/>
    <mergeCell ref="L2:L3"/>
    <mergeCell ref="M2:M3"/>
  </mergeCells>
  <phoneticPr fontId="0" type="noConversion"/>
  <printOptions horizontalCentered="1" verticalCentered="1"/>
  <pageMargins left="0.86614173228346458" right="0.39370078740157483" top="0.59055118110236227" bottom="0.59055118110236227" header="0.31496062992125984" footer="0.51181102362204722"/>
  <pageSetup paperSize="9" scale="50" firstPageNumber="15" orientation="landscape" r:id="rId1"/>
  <headerFooter alignWithMargins="0">
    <oddHeader>&amp;R&amp;14Приложение 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BQ124"/>
  <sheetViews>
    <sheetView zoomScale="75" zoomScaleNormal="75" zoomScaleSheetLayoutView="7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1" sqref="E31"/>
    </sheetView>
  </sheetViews>
  <sheetFormatPr defaultRowHeight="12.75"/>
  <cols>
    <col min="1" max="1" width="29.42578125" style="5" customWidth="1"/>
    <col min="2" max="10" width="7.42578125" style="7" customWidth="1"/>
    <col min="11" max="11" width="7.42578125" style="21" customWidth="1"/>
    <col min="12" max="30" width="7.42578125" style="7" customWidth="1"/>
    <col min="31" max="31" width="8.28515625" style="1" customWidth="1"/>
    <col min="32" max="32" width="12.7109375" style="33" customWidth="1"/>
    <col min="33" max="16384" width="9.140625" style="1"/>
  </cols>
  <sheetData>
    <row r="1" spans="1:38" s="7" customFormat="1" ht="21" customHeight="1">
      <c r="A1" s="65" t="s">
        <v>57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33"/>
    </row>
    <row r="2" spans="1:38" s="7" customFormat="1" ht="17.25" customHeight="1">
      <c r="A2" s="66" t="s">
        <v>55</v>
      </c>
      <c r="B2" s="67" t="s">
        <v>32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9"/>
      <c r="AE2" s="70" t="s">
        <v>10</v>
      </c>
      <c r="AF2" s="33"/>
    </row>
    <row r="3" spans="1:38" s="7" customFormat="1" ht="296.25" customHeight="1">
      <c r="A3" s="66"/>
      <c r="B3" s="36" t="s">
        <v>17</v>
      </c>
      <c r="C3" s="36" t="s">
        <v>20</v>
      </c>
      <c r="D3" s="36" t="s">
        <v>3</v>
      </c>
      <c r="E3" s="36" t="s">
        <v>2</v>
      </c>
      <c r="F3" s="36" t="s">
        <v>28</v>
      </c>
      <c r="G3" s="36" t="s">
        <v>5</v>
      </c>
      <c r="H3" s="36" t="s">
        <v>6</v>
      </c>
      <c r="I3" s="36" t="s">
        <v>18</v>
      </c>
      <c r="J3" s="36" t="s">
        <v>23</v>
      </c>
      <c r="K3" s="36" t="s">
        <v>24</v>
      </c>
      <c r="L3" s="36" t="s">
        <v>29</v>
      </c>
      <c r="M3" s="36" t="s">
        <v>4</v>
      </c>
      <c r="N3" s="36" t="s">
        <v>21</v>
      </c>
      <c r="O3" s="36" t="s">
        <v>54</v>
      </c>
      <c r="P3" s="36" t="s">
        <v>16</v>
      </c>
      <c r="Q3" s="36" t="s">
        <v>26</v>
      </c>
      <c r="R3" s="36" t="s">
        <v>22</v>
      </c>
      <c r="S3" s="36" t="s">
        <v>30</v>
      </c>
      <c r="T3" s="36" t="s">
        <v>7</v>
      </c>
      <c r="U3" s="36" t="s">
        <v>27</v>
      </c>
      <c r="V3" s="36" t="s">
        <v>38</v>
      </c>
      <c r="W3" s="36" t="s">
        <v>1</v>
      </c>
      <c r="X3" s="36" t="s">
        <v>31</v>
      </c>
      <c r="Y3" s="36" t="s">
        <v>35</v>
      </c>
      <c r="Z3" s="36" t="s">
        <v>19</v>
      </c>
      <c r="AA3" s="48" t="s">
        <v>37</v>
      </c>
      <c r="AB3" s="39" t="s">
        <v>43</v>
      </c>
      <c r="AC3" s="36" t="s">
        <v>44</v>
      </c>
      <c r="AD3" s="36" t="s">
        <v>25</v>
      </c>
      <c r="AE3" s="71"/>
      <c r="AF3" s="33"/>
    </row>
    <row r="4" spans="1:38" s="7" customFormat="1" ht="17.25" customHeight="1">
      <c r="A4" s="12">
        <v>36</v>
      </c>
      <c r="B4" s="11"/>
      <c r="C4" s="11"/>
      <c r="D4" s="11"/>
      <c r="E4" s="11"/>
      <c r="F4" s="11"/>
      <c r="G4" s="11"/>
      <c r="H4" s="11"/>
      <c r="I4" s="11"/>
      <c r="J4" s="11"/>
      <c r="K4" s="18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32">
        <f t="shared" ref="AE4:AE49" si="0">SUM(B4:AD4)</f>
        <v>0</v>
      </c>
      <c r="AF4" s="35">
        <f t="shared" ref="AF4:AF49" si="1">AE4/29</f>
        <v>0</v>
      </c>
    </row>
    <row r="5" spans="1:38" s="7" customFormat="1" ht="17.25" customHeight="1">
      <c r="A5" s="12">
        <v>34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32">
        <f t="shared" si="0"/>
        <v>0</v>
      </c>
      <c r="AF5" s="35">
        <f t="shared" si="1"/>
        <v>0</v>
      </c>
    </row>
    <row r="6" spans="1:38" s="7" customFormat="1" ht="17.25" customHeight="1">
      <c r="A6" s="12">
        <v>24</v>
      </c>
      <c r="B6" s="11"/>
      <c r="C6" s="14"/>
      <c r="D6" s="14"/>
      <c r="E6" s="14"/>
      <c r="F6" s="14"/>
      <c r="G6" s="14"/>
      <c r="H6" s="14"/>
      <c r="I6" s="14"/>
      <c r="J6" s="14"/>
      <c r="K6" s="18"/>
      <c r="L6" s="11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32">
        <f t="shared" si="0"/>
        <v>0</v>
      </c>
      <c r="AF6" s="35">
        <f t="shared" si="1"/>
        <v>0</v>
      </c>
    </row>
    <row r="7" spans="1:38" s="7" customFormat="1" ht="17.25" customHeight="1">
      <c r="A7" s="12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32">
        <f t="shared" si="0"/>
        <v>0</v>
      </c>
      <c r="AF7" s="35">
        <f t="shared" si="1"/>
        <v>0</v>
      </c>
    </row>
    <row r="8" spans="1:38" s="7" customFormat="1" ht="17.25" customHeight="1">
      <c r="A8" s="12">
        <v>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32">
        <f t="shared" si="0"/>
        <v>0</v>
      </c>
      <c r="AF8" s="35">
        <f t="shared" si="1"/>
        <v>0</v>
      </c>
    </row>
    <row r="9" spans="1:38" s="7" customFormat="1" ht="17.25" customHeight="1">
      <c r="A9" s="12">
        <v>4</v>
      </c>
      <c r="B9" s="37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32">
        <f t="shared" si="0"/>
        <v>0</v>
      </c>
      <c r="AF9" s="35">
        <f t="shared" si="1"/>
        <v>0</v>
      </c>
    </row>
    <row r="10" spans="1:38" s="7" customFormat="1" ht="17.25" customHeight="1">
      <c r="A10" s="12">
        <v>23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32">
        <f t="shared" si="0"/>
        <v>0</v>
      </c>
      <c r="AF10" s="35">
        <f t="shared" si="1"/>
        <v>0</v>
      </c>
    </row>
    <row r="11" spans="1:38" s="7" customFormat="1" ht="17.25" customHeight="1">
      <c r="A11" s="12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8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32">
        <f t="shared" si="0"/>
        <v>0</v>
      </c>
      <c r="AF11" s="35">
        <f t="shared" si="1"/>
        <v>0</v>
      </c>
    </row>
    <row r="12" spans="1:38" s="6" customFormat="1" ht="17.25" customHeight="1">
      <c r="A12" s="12">
        <v>48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32">
        <f t="shared" si="0"/>
        <v>0</v>
      </c>
      <c r="AF12" s="35">
        <f t="shared" si="1"/>
        <v>0</v>
      </c>
      <c r="AG12" s="7"/>
      <c r="AH12" s="7"/>
      <c r="AI12" s="7"/>
      <c r="AJ12" s="7"/>
      <c r="AK12" s="7"/>
      <c r="AL12" s="7"/>
    </row>
    <row r="13" spans="1:38" s="7" customFormat="1" ht="17.25" customHeight="1">
      <c r="A13" s="12">
        <v>25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32">
        <f t="shared" si="0"/>
        <v>0</v>
      </c>
      <c r="AF13" s="35">
        <f t="shared" si="1"/>
        <v>0</v>
      </c>
    </row>
    <row r="14" spans="1:38" s="7" customFormat="1" ht="17.25" customHeight="1">
      <c r="A14" s="12">
        <v>2</v>
      </c>
      <c r="B14" s="37"/>
      <c r="C14" s="11"/>
      <c r="D14" s="11"/>
      <c r="E14" s="11"/>
      <c r="F14" s="11"/>
      <c r="G14" s="11"/>
      <c r="H14" s="11"/>
      <c r="I14" s="11"/>
      <c r="J14" s="11"/>
      <c r="K14" s="1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32">
        <f t="shared" si="0"/>
        <v>0</v>
      </c>
      <c r="AF14" s="35">
        <f t="shared" si="1"/>
        <v>0</v>
      </c>
    </row>
    <row r="15" spans="1:38" s="7" customFormat="1" ht="17.25" customHeight="1">
      <c r="A15" s="12">
        <v>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32">
        <f t="shared" si="0"/>
        <v>0</v>
      </c>
      <c r="AF15" s="35">
        <f t="shared" si="1"/>
        <v>0</v>
      </c>
    </row>
    <row r="16" spans="1:38" s="7" customFormat="1" ht="17.25" customHeight="1">
      <c r="A16" s="12">
        <v>17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32">
        <f t="shared" si="0"/>
        <v>0</v>
      </c>
      <c r="AF16" s="35">
        <f t="shared" si="1"/>
        <v>0</v>
      </c>
    </row>
    <row r="17" spans="1:69" s="7" customFormat="1" ht="17.25" customHeight="1">
      <c r="A17" s="12">
        <v>45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32">
        <f t="shared" si="0"/>
        <v>0</v>
      </c>
      <c r="AF17" s="35">
        <f t="shared" si="1"/>
        <v>0</v>
      </c>
    </row>
    <row r="18" spans="1:69" s="7" customFormat="1" ht="17.25" customHeight="1">
      <c r="A18" s="12">
        <v>43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32">
        <f t="shared" si="0"/>
        <v>0</v>
      </c>
      <c r="AF18" s="35">
        <f t="shared" si="1"/>
        <v>0</v>
      </c>
    </row>
    <row r="19" spans="1:69" s="7" customFormat="1" ht="17.25" customHeight="1">
      <c r="A19" s="12">
        <v>42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32">
        <f t="shared" si="0"/>
        <v>0</v>
      </c>
      <c r="AF19" s="35">
        <f t="shared" si="1"/>
        <v>0</v>
      </c>
    </row>
    <row r="20" spans="1:69" ht="18.75">
      <c r="A20" s="12">
        <v>37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32">
        <f t="shared" si="0"/>
        <v>0</v>
      </c>
      <c r="AF20" s="35">
        <f t="shared" si="1"/>
        <v>0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</row>
    <row r="21" spans="1:69" ht="18.75">
      <c r="A21" s="12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32">
        <f t="shared" si="0"/>
        <v>0</v>
      </c>
      <c r="AF21" s="35">
        <f t="shared" si="1"/>
        <v>0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</row>
    <row r="22" spans="1:69" ht="18.75">
      <c r="A22" s="12">
        <v>44</v>
      </c>
      <c r="B22" s="11"/>
      <c r="C22" s="14"/>
      <c r="D22" s="14"/>
      <c r="E22" s="14"/>
      <c r="F22" s="14"/>
      <c r="G22" s="14"/>
      <c r="H22" s="14"/>
      <c r="I22" s="14"/>
      <c r="J22" s="14"/>
      <c r="K22" s="18"/>
      <c r="L22" s="11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2">
        <f t="shared" si="0"/>
        <v>0</v>
      </c>
      <c r="AF22" s="35">
        <f t="shared" si="1"/>
        <v>0</v>
      </c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</row>
    <row r="23" spans="1:69" ht="18.75">
      <c r="A23" s="12">
        <v>22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32">
        <f t="shared" si="0"/>
        <v>0</v>
      </c>
      <c r="AF23" s="35">
        <f t="shared" si="1"/>
        <v>0</v>
      </c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</row>
    <row r="24" spans="1:69" ht="18.75">
      <c r="A24" s="12">
        <v>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32">
        <f t="shared" si="0"/>
        <v>0</v>
      </c>
      <c r="AF24" s="35">
        <f t="shared" si="1"/>
        <v>0</v>
      </c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</row>
    <row r="25" spans="1:69" ht="18.75">
      <c r="A25" s="12">
        <v>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32">
        <f t="shared" si="0"/>
        <v>0</v>
      </c>
      <c r="AF25" s="35">
        <f t="shared" si="1"/>
        <v>0</v>
      </c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</row>
    <row r="26" spans="1:69" ht="18.75">
      <c r="A26" s="12">
        <v>30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32">
        <f t="shared" si="0"/>
        <v>0</v>
      </c>
      <c r="AF26" s="35">
        <f t="shared" si="1"/>
        <v>0</v>
      </c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</row>
    <row r="27" spans="1:69" ht="18.75">
      <c r="A27" s="12">
        <v>27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32">
        <f t="shared" si="0"/>
        <v>0</v>
      </c>
      <c r="AF27" s="35">
        <f t="shared" si="1"/>
        <v>0</v>
      </c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</row>
    <row r="28" spans="1:69" ht="18.75">
      <c r="A28" s="12">
        <v>10</v>
      </c>
      <c r="B28" s="37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32">
        <f t="shared" si="0"/>
        <v>0</v>
      </c>
      <c r="AF28" s="35">
        <f t="shared" si="1"/>
        <v>0</v>
      </c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</row>
    <row r="29" spans="1:69" ht="18.75">
      <c r="A29" s="12">
        <v>31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32">
        <f t="shared" si="0"/>
        <v>0</v>
      </c>
      <c r="AF29" s="35">
        <f t="shared" si="1"/>
        <v>0</v>
      </c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</row>
    <row r="30" spans="1:69" ht="18.75">
      <c r="A30" s="12">
        <v>46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32">
        <f t="shared" si="0"/>
        <v>0</v>
      </c>
      <c r="AF30" s="35">
        <f t="shared" si="1"/>
        <v>0</v>
      </c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</row>
    <row r="31" spans="1:69" ht="18.75">
      <c r="A31" s="12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32">
        <f t="shared" si="0"/>
        <v>0</v>
      </c>
      <c r="AF31" s="35">
        <f t="shared" si="1"/>
        <v>0</v>
      </c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</row>
    <row r="32" spans="1:69" ht="18.75">
      <c r="A32" s="12">
        <v>47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32">
        <f t="shared" si="0"/>
        <v>0</v>
      </c>
      <c r="AF32" s="35">
        <f t="shared" si="1"/>
        <v>0</v>
      </c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</row>
    <row r="33" spans="1:69" ht="18.75">
      <c r="A33" s="12">
        <v>12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32">
        <f t="shared" si="0"/>
        <v>0</v>
      </c>
      <c r="AF33" s="35">
        <f t="shared" si="1"/>
        <v>0</v>
      </c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</row>
    <row r="34" spans="1:69" ht="18.75">
      <c r="A34" s="12">
        <v>35</v>
      </c>
      <c r="B34" s="11"/>
      <c r="C34" s="11"/>
      <c r="D34" s="11"/>
      <c r="E34" s="11"/>
      <c r="F34" s="11"/>
      <c r="G34" s="11"/>
      <c r="H34" s="11"/>
      <c r="I34" s="11"/>
      <c r="J34" s="11"/>
      <c r="K34" s="18"/>
      <c r="L34" s="11"/>
      <c r="M34" s="11"/>
      <c r="N34" s="11"/>
      <c r="O34" s="11"/>
      <c r="P34" s="11"/>
      <c r="Q34" s="11"/>
      <c r="R34" s="22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32">
        <f t="shared" si="0"/>
        <v>0</v>
      </c>
      <c r="AF34" s="35">
        <f t="shared" si="1"/>
        <v>0</v>
      </c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</row>
    <row r="35" spans="1:69" ht="18.75">
      <c r="A35" s="12">
        <v>6</v>
      </c>
      <c r="B35" s="37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32">
        <f t="shared" si="0"/>
        <v>0</v>
      </c>
      <c r="AF35" s="35">
        <f t="shared" si="1"/>
        <v>0</v>
      </c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</row>
    <row r="36" spans="1:69" ht="18.75">
      <c r="A36" s="12">
        <v>26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32">
        <f t="shared" si="0"/>
        <v>0</v>
      </c>
      <c r="AF36" s="35">
        <f t="shared" si="1"/>
        <v>0</v>
      </c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</row>
    <row r="37" spans="1:69" ht="18.75">
      <c r="A37" s="12">
        <v>18</v>
      </c>
      <c r="B37" s="1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32">
        <f t="shared" si="0"/>
        <v>0</v>
      </c>
      <c r="AF37" s="35">
        <f t="shared" si="1"/>
        <v>0</v>
      </c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</row>
    <row r="38" spans="1:69" s="7" customFormat="1" ht="17.25" customHeight="1">
      <c r="A38" s="12">
        <v>19</v>
      </c>
      <c r="B38" s="37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32">
        <f t="shared" si="0"/>
        <v>0</v>
      </c>
      <c r="AF38" s="35">
        <f t="shared" si="1"/>
        <v>0</v>
      </c>
    </row>
    <row r="39" spans="1:69" s="7" customFormat="1" ht="17.25" customHeight="1">
      <c r="A39" s="12">
        <v>20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32">
        <f t="shared" si="0"/>
        <v>0</v>
      </c>
      <c r="AF39" s="35">
        <f t="shared" si="1"/>
        <v>0</v>
      </c>
    </row>
    <row r="40" spans="1:69" s="6" customFormat="1" ht="17.25" customHeight="1">
      <c r="A40" s="12">
        <v>21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32">
        <f t="shared" si="0"/>
        <v>0</v>
      </c>
      <c r="AF40" s="35">
        <f t="shared" si="1"/>
        <v>0</v>
      </c>
      <c r="AG40" s="7"/>
    </row>
    <row r="41" spans="1:69" s="6" customFormat="1" ht="17.25" customHeight="1">
      <c r="A41" s="12">
        <v>41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32">
        <f t="shared" si="0"/>
        <v>0</v>
      </c>
      <c r="AF41" s="35">
        <f t="shared" si="1"/>
        <v>0</v>
      </c>
      <c r="AG41" s="7"/>
    </row>
    <row r="42" spans="1:69" s="7" customFormat="1" ht="17.25" customHeight="1">
      <c r="A42" s="12">
        <v>13</v>
      </c>
      <c r="B42" s="37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32">
        <f t="shared" si="0"/>
        <v>0</v>
      </c>
      <c r="AF42" s="35">
        <f t="shared" si="1"/>
        <v>0</v>
      </c>
    </row>
    <row r="43" spans="1:69" s="7" customFormat="1" ht="17.25" customHeight="1">
      <c r="A43" s="12">
        <v>15</v>
      </c>
      <c r="B43" s="37"/>
      <c r="C43" s="11"/>
      <c r="D43" s="11"/>
      <c r="E43" s="11"/>
      <c r="F43" s="11"/>
      <c r="G43" s="11"/>
      <c r="H43" s="11"/>
      <c r="I43" s="11"/>
      <c r="J43" s="11"/>
      <c r="K43" s="1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32">
        <f t="shared" si="0"/>
        <v>0</v>
      </c>
      <c r="AF43" s="35">
        <f t="shared" si="1"/>
        <v>0</v>
      </c>
    </row>
    <row r="44" spans="1:69" s="7" customFormat="1" ht="17.25" customHeight="1">
      <c r="A44" s="12">
        <v>32</v>
      </c>
      <c r="B44" s="37"/>
      <c r="C44" s="14"/>
      <c r="D44" s="14"/>
      <c r="E44" s="14"/>
      <c r="F44" s="14"/>
      <c r="G44" s="14"/>
      <c r="H44" s="14"/>
      <c r="I44" s="14"/>
      <c r="J44" s="14"/>
      <c r="K44" s="18"/>
      <c r="L44" s="11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32">
        <f t="shared" si="0"/>
        <v>0</v>
      </c>
      <c r="AF44" s="35">
        <f t="shared" si="1"/>
        <v>0</v>
      </c>
    </row>
    <row r="45" spans="1:69" s="7" customFormat="1" ht="17.25" customHeight="1">
      <c r="A45" s="12">
        <v>11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32">
        <f t="shared" si="0"/>
        <v>0</v>
      </c>
      <c r="AF45" s="35">
        <f t="shared" si="1"/>
        <v>0</v>
      </c>
    </row>
    <row r="46" spans="1:69" s="7" customFormat="1" ht="17.25" customHeight="1">
      <c r="A46" s="12">
        <v>9</v>
      </c>
      <c r="B46" s="38"/>
      <c r="C46" s="11"/>
      <c r="D46" s="11"/>
      <c r="E46" s="11"/>
      <c r="F46" s="11"/>
      <c r="G46" s="11"/>
      <c r="H46" s="11"/>
      <c r="I46" s="14"/>
      <c r="J46" s="14"/>
      <c r="K46" s="18"/>
      <c r="L46" s="11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32">
        <f t="shared" si="0"/>
        <v>0</v>
      </c>
      <c r="AF46" s="35">
        <f t="shared" si="1"/>
        <v>0</v>
      </c>
    </row>
    <row r="47" spans="1:69" s="7" customFormat="1" ht="17.25" customHeight="1">
      <c r="A47" s="12">
        <v>40</v>
      </c>
      <c r="B47" s="11"/>
      <c r="C47" s="14"/>
      <c r="D47" s="14"/>
      <c r="E47" s="14"/>
      <c r="F47" s="14"/>
      <c r="G47" s="14"/>
      <c r="H47" s="14"/>
      <c r="I47" s="14"/>
      <c r="J47" s="14"/>
      <c r="K47" s="18"/>
      <c r="L47" s="11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32">
        <f t="shared" si="0"/>
        <v>0</v>
      </c>
      <c r="AF47" s="35">
        <f t="shared" si="1"/>
        <v>0</v>
      </c>
    </row>
    <row r="48" spans="1:69" s="7" customFormat="1" ht="17.25" customHeight="1">
      <c r="A48" s="12">
        <v>38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32">
        <f t="shared" si="0"/>
        <v>0</v>
      </c>
      <c r="AF48" s="35">
        <f t="shared" si="1"/>
        <v>0</v>
      </c>
    </row>
    <row r="49" spans="1:69" s="7" customFormat="1" ht="17.25" customHeight="1">
      <c r="A49" s="12">
        <v>39</v>
      </c>
      <c r="B49" s="37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32">
        <f t="shared" si="0"/>
        <v>0</v>
      </c>
      <c r="AF49" s="35">
        <f t="shared" si="1"/>
        <v>0</v>
      </c>
    </row>
    <row r="50" spans="1:69" ht="19.5" thickBot="1">
      <c r="A50" s="28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30"/>
      <c r="AF50" s="34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</row>
    <row r="51" spans="1:69" ht="19.5" thickBot="1">
      <c r="A51" s="31" t="s">
        <v>14</v>
      </c>
      <c r="B51" s="26">
        <f t="shared" ref="B51:F51" si="2">B4+B5+B6+B7+B8+B9+B10+B11+B12+B13+B14+B15+B16+B17+B18+B19+B20+B21+B22+B23+B24+B25+B26+B27+B28+B29+B30+B31</f>
        <v>0</v>
      </c>
      <c r="C51" s="26">
        <f t="shared" si="2"/>
        <v>0</v>
      </c>
      <c r="D51" s="26">
        <f t="shared" si="2"/>
        <v>0</v>
      </c>
      <c r="E51" s="26">
        <f t="shared" si="2"/>
        <v>0</v>
      </c>
      <c r="F51" s="26">
        <f t="shared" si="2"/>
        <v>0</v>
      </c>
      <c r="G51" s="26">
        <f>G4+G5+G6+G7+G8+G9+G10+G11+G12+G13+G14+G15+G16+G17+G18+G19+G20+G21+G22+G23+G24+G25+G26+G27+G28+G29+G30+G31</f>
        <v>0</v>
      </c>
      <c r="H51" s="26">
        <f t="shared" ref="H51:AD51" si="3">H4+H5+H6+H7+H8+H9+H10+H11+H12+H13+H14+H15+H16+H17+H18+H19+H20+H21+H22+H23+H24+H25+H26+H27+H28+H29+H30+H31</f>
        <v>0</v>
      </c>
      <c r="I51" s="26">
        <f t="shared" si="3"/>
        <v>0</v>
      </c>
      <c r="J51" s="26">
        <f t="shared" si="3"/>
        <v>0</v>
      </c>
      <c r="K51" s="26">
        <f t="shared" si="3"/>
        <v>0</v>
      </c>
      <c r="L51" s="26">
        <f t="shared" si="3"/>
        <v>0</v>
      </c>
      <c r="M51" s="26">
        <f t="shared" si="3"/>
        <v>0</v>
      </c>
      <c r="N51" s="26">
        <f t="shared" si="3"/>
        <v>0</v>
      </c>
      <c r="O51" s="26">
        <f t="shared" si="3"/>
        <v>0</v>
      </c>
      <c r="P51" s="26">
        <f t="shared" si="3"/>
        <v>0</v>
      </c>
      <c r="Q51" s="26">
        <f t="shared" si="3"/>
        <v>0</v>
      </c>
      <c r="R51" s="26">
        <f t="shared" si="3"/>
        <v>0</v>
      </c>
      <c r="S51" s="26">
        <f t="shared" si="3"/>
        <v>0</v>
      </c>
      <c r="T51" s="26">
        <f t="shared" si="3"/>
        <v>0</v>
      </c>
      <c r="U51" s="26">
        <f t="shared" si="3"/>
        <v>0</v>
      </c>
      <c r="V51" s="26">
        <f t="shared" si="3"/>
        <v>0</v>
      </c>
      <c r="W51" s="26">
        <f t="shared" si="3"/>
        <v>0</v>
      </c>
      <c r="X51" s="26">
        <f t="shared" si="3"/>
        <v>0</v>
      </c>
      <c r="Y51" s="26">
        <f t="shared" si="3"/>
        <v>0</v>
      </c>
      <c r="Z51" s="26">
        <f t="shared" si="3"/>
        <v>0</v>
      </c>
      <c r="AA51" s="26">
        <f t="shared" si="3"/>
        <v>0</v>
      </c>
      <c r="AB51" s="26">
        <f t="shared" si="3"/>
        <v>0</v>
      </c>
      <c r="AC51" s="26">
        <f t="shared" si="3"/>
        <v>0</v>
      </c>
      <c r="AD51" s="26">
        <f t="shared" si="3"/>
        <v>0</v>
      </c>
      <c r="AE51" s="27"/>
      <c r="AF51" s="34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</row>
    <row r="52" spans="1:69" ht="19.5" thickBot="1">
      <c r="A52" s="31" t="s">
        <v>12</v>
      </c>
      <c r="B52" s="26">
        <f t="shared" ref="B52:F52" si="4">B32+B33+B34</f>
        <v>0</v>
      </c>
      <c r="C52" s="26">
        <f t="shared" si="4"/>
        <v>0</v>
      </c>
      <c r="D52" s="26">
        <f t="shared" si="4"/>
        <v>0</v>
      </c>
      <c r="E52" s="26">
        <f t="shared" si="4"/>
        <v>0</v>
      </c>
      <c r="F52" s="26">
        <f t="shared" si="4"/>
        <v>0</v>
      </c>
      <c r="G52" s="26">
        <f>G32+G33+G34</f>
        <v>0</v>
      </c>
      <c r="H52" s="26">
        <f t="shared" ref="H52:AD52" si="5">H32+H33+H34</f>
        <v>0</v>
      </c>
      <c r="I52" s="26">
        <f t="shared" si="5"/>
        <v>0</v>
      </c>
      <c r="J52" s="26">
        <f t="shared" si="5"/>
        <v>0</v>
      </c>
      <c r="K52" s="26">
        <f t="shared" si="5"/>
        <v>0</v>
      </c>
      <c r="L52" s="26">
        <f t="shared" si="5"/>
        <v>0</v>
      </c>
      <c r="M52" s="26">
        <f t="shared" si="5"/>
        <v>0</v>
      </c>
      <c r="N52" s="26">
        <f t="shared" si="5"/>
        <v>0</v>
      </c>
      <c r="O52" s="26">
        <f t="shared" si="5"/>
        <v>0</v>
      </c>
      <c r="P52" s="26">
        <f t="shared" si="5"/>
        <v>0</v>
      </c>
      <c r="Q52" s="26">
        <f t="shared" si="5"/>
        <v>0</v>
      </c>
      <c r="R52" s="26">
        <f t="shared" si="5"/>
        <v>0</v>
      </c>
      <c r="S52" s="26">
        <f t="shared" si="5"/>
        <v>0</v>
      </c>
      <c r="T52" s="26">
        <f t="shared" si="5"/>
        <v>0</v>
      </c>
      <c r="U52" s="26">
        <f t="shared" si="5"/>
        <v>0</v>
      </c>
      <c r="V52" s="26">
        <f t="shared" si="5"/>
        <v>0</v>
      </c>
      <c r="W52" s="26">
        <f t="shared" si="5"/>
        <v>0</v>
      </c>
      <c r="X52" s="26">
        <f t="shared" si="5"/>
        <v>0</v>
      </c>
      <c r="Y52" s="26">
        <f t="shared" si="5"/>
        <v>0</v>
      </c>
      <c r="Z52" s="26">
        <f t="shared" si="5"/>
        <v>0</v>
      </c>
      <c r="AA52" s="26">
        <f t="shared" si="5"/>
        <v>0</v>
      </c>
      <c r="AB52" s="26">
        <f t="shared" si="5"/>
        <v>0</v>
      </c>
      <c r="AC52" s="26">
        <f t="shared" si="5"/>
        <v>0</v>
      </c>
      <c r="AD52" s="26">
        <f t="shared" si="5"/>
        <v>0</v>
      </c>
      <c r="AE52" s="27"/>
      <c r="AF52" s="34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</row>
    <row r="53" spans="1:69" ht="19.5" thickBot="1">
      <c r="A53" s="31" t="s">
        <v>15</v>
      </c>
      <c r="B53" s="26">
        <f t="shared" ref="B53:F53" si="6">B43+B44+B45+B46+B47+B48+B49</f>
        <v>0</v>
      </c>
      <c r="C53" s="26">
        <f t="shared" si="6"/>
        <v>0</v>
      </c>
      <c r="D53" s="26">
        <f t="shared" si="6"/>
        <v>0</v>
      </c>
      <c r="E53" s="26">
        <f t="shared" si="6"/>
        <v>0</v>
      </c>
      <c r="F53" s="26">
        <f t="shared" si="6"/>
        <v>0</v>
      </c>
      <c r="G53" s="26">
        <f>G43+G44+G45+G46+G47+G48+G49</f>
        <v>0</v>
      </c>
      <c r="H53" s="26">
        <f t="shared" ref="H53:AD53" si="7">H43+H44+H45+H46+H47+H48+H49</f>
        <v>0</v>
      </c>
      <c r="I53" s="26">
        <f t="shared" si="7"/>
        <v>0</v>
      </c>
      <c r="J53" s="26">
        <f t="shared" si="7"/>
        <v>0</v>
      </c>
      <c r="K53" s="26">
        <f t="shared" si="7"/>
        <v>0</v>
      </c>
      <c r="L53" s="26">
        <f t="shared" si="7"/>
        <v>0</v>
      </c>
      <c r="M53" s="26">
        <f t="shared" si="7"/>
        <v>0</v>
      </c>
      <c r="N53" s="26">
        <f t="shared" si="7"/>
        <v>0</v>
      </c>
      <c r="O53" s="26">
        <f t="shared" si="7"/>
        <v>0</v>
      </c>
      <c r="P53" s="26">
        <f t="shared" si="7"/>
        <v>0</v>
      </c>
      <c r="Q53" s="26">
        <f t="shared" si="7"/>
        <v>0</v>
      </c>
      <c r="R53" s="26">
        <f t="shared" si="7"/>
        <v>0</v>
      </c>
      <c r="S53" s="26">
        <f t="shared" si="7"/>
        <v>0</v>
      </c>
      <c r="T53" s="26">
        <f t="shared" si="7"/>
        <v>0</v>
      </c>
      <c r="U53" s="26">
        <f t="shared" si="7"/>
        <v>0</v>
      </c>
      <c r="V53" s="26">
        <f t="shared" si="7"/>
        <v>0</v>
      </c>
      <c r="W53" s="26">
        <f t="shared" si="7"/>
        <v>0</v>
      </c>
      <c r="X53" s="26">
        <f t="shared" si="7"/>
        <v>0</v>
      </c>
      <c r="Y53" s="26">
        <f t="shared" si="7"/>
        <v>0</v>
      </c>
      <c r="Z53" s="26">
        <f t="shared" si="7"/>
        <v>0</v>
      </c>
      <c r="AA53" s="26">
        <f t="shared" si="7"/>
        <v>0</v>
      </c>
      <c r="AB53" s="26">
        <f t="shared" si="7"/>
        <v>0</v>
      </c>
      <c r="AC53" s="26">
        <f t="shared" si="7"/>
        <v>0</v>
      </c>
      <c r="AD53" s="26">
        <f t="shared" si="7"/>
        <v>0</v>
      </c>
      <c r="AE53" s="27"/>
      <c r="AF53" s="34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</row>
    <row r="54" spans="1:69" ht="19.5" thickBot="1">
      <c r="A54" s="31" t="s">
        <v>13</v>
      </c>
      <c r="B54" s="26">
        <f t="shared" ref="B54:F54" si="8">B35+B36+B37+B38+B39+B40+B41+B42</f>
        <v>0</v>
      </c>
      <c r="C54" s="26">
        <f t="shared" si="8"/>
        <v>0</v>
      </c>
      <c r="D54" s="26">
        <f t="shared" si="8"/>
        <v>0</v>
      </c>
      <c r="E54" s="26">
        <f t="shared" si="8"/>
        <v>0</v>
      </c>
      <c r="F54" s="26">
        <f t="shared" si="8"/>
        <v>0</v>
      </c>
      <c r="G54" s="26">
        <f>G35+G36+G37+G38+G39+G40+G41+G42</f>
        <v>0</v>
      </c>
      <c r="H54" s="26">
        <f t="shared" ref="H54:AD54" si="9">H35+H36+H37+H38+H39+H40+H41+H42</f>
        <v>0</v>
      </c>
      <c r="I54" s="26">
        <f t="shared" si="9"/>
        <v>0</v>
      </c>
      <c r="J54" s="26">
        <f t="shared" si="9"/>
        <v>0</v>
      </c>
      <c r="K54" s="26">
        <f t="shared" si="9"/>
        <v>0</v>
      </c>
      <c r="L54" s="26">
        <f t="shared" si="9"/>
        <v>0</v>
      </c>
      <c r="M54" s="26">
        <f t="shared" si="9"/>
        <v>0</v>
      </c>
      <c r="N54" s="26">
        <f t="shared" si="9"/>
        <v>0</v>
      </c>
      <c r="O54" s="26">
        <f t="shared" si="9"/>
        <v>0</v>
      </c>
      <c r="P54" s="26">
        <f t="shared" si="9"/>
        <v>0</v>
      </c>
      <c r="Q54" s="26">
        <f t="shared" si="9"/>
        <v>0</v>
      </c>
      <c r="R54" s="26">
        <f t="shared" si="9"/>
        <v>0</v>
      </c>
      <c r="S54" s="26">
        <f t="shared" si="9"/>
        <v>0</v>
      </c>
      <c r="T54" s="26">
        <f t="shared" si="9"/>
        <v>0</v>
      </c>
      <c r="U54" s="26">
        <f t="shared" si="9"/>
        <v>0</v>
      </c>
      <c r="V54" s="26">
        <f t="shared" si="9"/>
        <v>0</v>
      </c>
      <c r="W54" s="26">
        <f t="shared" si="9"/>
        <v>0</v>
      </c>
      <c r="X54" s="26">
        <f t="shared" si="9"/>
        <v>0</v>
      </c>
      <c r="Y54" s="26">
        <f t="shared" si="9"/>
        <v>0</v>
      </c>
      <c r="Z54" s="26">
        <f t="shared" si="9"/>
        <v>0</v>
      </c>
      <c r="AA54" s="26">
        <f t="shared" si="9"/>
        <v>0</v>
      </c>
      <c r="AB54" s="26">
        <f t="shared" si="9"/>
        <v>0</v>
      </c>
      <c r="AC54" s="26">
        <f t="shared" si="9"/>
        <v>0</v>
      </c>
      <c r="AD54" s="26">
        <f t="shared" si="9"/>
        <v>0</v>
      </c>
      <c r="AE54" s="27"/>
      <c r="AF54" s="34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</row>
    <row r="55" spans="1:69" ht="18.75">
      <c r="A55" s="9"/>
      <c r="B55" s="17"/>
      <c r="C55" s="17"/>
      <c r="D55" s="17"/>
      <c r="E55" s="17"/>
      <c r="F55" s="17"/>
      <c r="G55" s="17"/>
      <c r="H55" s="17"/>
      <c r="I55" s="17"/>
      <c r="J55" s="17"/>
      <c r="K55" s="19"/>
      <c r="L55" s="17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8"/>
      <c r="AF55" s="34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</row>
    <row r="56" spans="1:69" ht="18.75">
      <c r="A56" s="9"/>
      <c r="B56" s="17"/>
      <c r="C56" s="17"/>
      <c r="D56" s="17"/>
      <c r="E56" s="17"/>
      <c r="F56" s="17"/>
      <c r="G56" s="17"/>
      <c r="H56" s="17"/>
      <c r="I56" s="17"/>
      <c r="J56" s="17"/>
      <c r="K56" s="19"/>
      <c r="L56" s="17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8"/>
      <c r="AF56" s="34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</row>
    <row r="57" spans="1:69" ht="18.75">
      <c r="A57" s="9"/>
      <c r="B57" s="17"/>
      <c r="C57" s="17"/>
      <c r="D57" s="17"/>
      <c r="E57" s="17"/>
      <c r="F57" s="17"/>
      <c r="G57" s="17"/>
      <c r="H57" s="17"/>
      <c r="I57" s="17"/>
      <c r="J57" s="17"/>
      <c r="K57" s="19"/>
      <c r="L57" s="17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8"/>
      <c r="AF57" s="34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</row>
    <row r="58" spans="1:69" ht="18.75">
      <c r="A58" s="9"/>
      <c r="B58" s="17"/>
      <c r="C58" s="17"/>
      <c r="D58" s="17"/>
      <c r="E58" s="17"/>
      <c r="F58" s="17"/>
      <c r="G58" s="17"/>
      <c r="H58" s="17"/>
      <c r="I58" s="17"/>
      <c r="J58" s="17"/>
      <c r="K58" s="19"/>
      <c r="L58" s="17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8"/>
      <c r="AF58" s="34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</row>
    <row r="59" spans="1:69" ht="18.75">
      <c r="A59" s="9"/>
      <c r="B59" s="17"/>
      <c r="C59" s="17"/>
      <c r="D59" s="17"/>
      <c r="E59" s="17"/>
      <c r="F59" s="17"/>
      <c r="G59" s="17"/>
      <c r="H59" s="17"/>
      <c r="I59" s="17"/>
      <c r="J59" s="17"/>
      <c r="K59" s="19"/>
      <c r="L59" s="17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8"/>
      <c r="AF59" s="34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</row>
    <row r="60" spans="1:69" ht="18.75">
      <c r="A60" s="9"/>
      <c r="B60" s="17"/>
      <c r="C60" s="17"/>
      <c r="D60" s="17"/>
      <c r="E60" s="17"/>
      <c r="F60" s="17"/>
      <c r="G60" s="17"/>
      <c r="H60" s="17"/>
      <c r="I60" s="17"/>
      <c r="J60" s="17"/>
      <c r="K60" s="19"/>
      <c r="L60" s="17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8"/>
      <c r="AF60" s="34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</row>
    <row r="61" spans="1:69" ht="18.75">
      <c r="A61" s="9"/>
      <c r="B61" s="17"/>
      <c r="C61" s="17"/>
      <c r="D61" s="17"/>
      <c r="E61" s="17"/>
      <c r="F61" s="17"/>
      <c r="G61" s="17"/>
      <c r="H61" s="17"/>
      <c r="I61" s="17"/>
      <c r="J61" s="17"/>
      <c r="K61" s="19"/>
      <c r="L61" s="17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8"/>
      <c r="AF61" s="34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</row>
    <row r="62" spans="1:69" ht="18.75">
      <c r="A62" s="9"/>
      <c r="B62" s="17"/>
      <c r="C62" s="17"/>
      <c r="D62" s="17"/>
      <c r="E62" s="17"/>
      <c r="F62" s="17"/>
      <c r="G62" s="17"/>
      <c r="H62" s="17"/>
      <c r="I62" s="17"/>
      <c r="J62" s="17"/>
      <c r="K62" s="19"/>
      <c r="L62" s="17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8"/>
      <c r="AF62" s="34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</row>
    <row r="63" spans="1:69" ht="18.75">
      <c r="A63" s="9"/>
      <c r="B63" s="17"/>
      <c r="C63" s="17"/>
      <c r="D63" s="17"/>
      <c r="E63" s="17"/>
      <c r="F63" s="17"/>
      <c r="G63" s="17"/>
      <c r="H63" s="17"/>
      <c r="I63" s="17"/>
      <c r="J63" s="17"/>
      <c r="K63" s="19"/>
      <c r="L63" s="17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8"/>
      <c r="AF63" s="34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</row>
    <row r="64" spans="1:69" ht="18.75">
      <c r="A64" s="10"/>
      <c r="B64" s="16"/>
      <c r="C64" s="16"/>
      <c r="D64" s="16"/>
      <c r="E64" s="16"/>
      <c r="F64" s="16"/>
      <c r="G64" s="16"/>
      <c r="H64" s="16"/>
      <c r="I64" s="16"/>
      <c r="J64" s="16"/>
      <c r="K64" s="20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8"/>
      <c r="AF64" s="34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</row>
    <row r="65" spans="1:69" ht="18.75">
      <c r="A65" s="10"/>
      <c r="B65" s="16"/>
      <c r="C65" s="16"/>
      <c r="D65" s="16"/>
      <c r="E65" s="16"/>
      <c r="F65" s="16"/>
      <c r="G65" s="16"/>
      <c r="H65" s="16"/>
      <c r="I65" s="16"/>
      <c r="J65" s="16"/>
      <c r="K65" s="20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8"/>
      <c r="AF65" s="34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</row>
    <row r="66" spans="1:69" ht="18.75">
      <c r="A66" s="10"/>
      <c r="B66" s="16"/>
      <c r="C66" s="16"/>
      <c r="D66" s="16"/>
      <c r="E66" s="16"/>
      <c r="F66" s="16"/>
      <c r="G66" s="16"/>
      <c r="H66" s="16"/>
      <c r="I66" s="16"/>
      <c r="J66" s="16"/>
      <c r="K66" s="20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8"/>
      <c r="AF66" s="34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</row>
    <row r="67" spans="1:69" ht="18.75">
      <c r="A67" s="10"/>
      <c r="B67" s="16"/>
      <c r="C67" s="16"/>
      <c r="D67" s="16"/>
      <c r="E67" s="16"/>
      <c r="F67" s="16"/>
      <c r="G67" s="16"/>
      <c r="H67" s="16"/>
      <c r="I67" s="16"/>
      <c r="J67" s="16"/>
      <c r="K67" s="20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8"/>
      <c r="AF67" s="34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</row>
    <row r="68" spans="1:69" ht="18.75">
      <c r="A68" s="10"/>
      <c r="B68" s="16"/>
      <c r="C68" s="16"/>
      <c r="D68" s="16"/>
      <c r="E68" s="16"/>
      <c r="F68" s="16"/>
      <c r="G68" s="16"/>
      <c r="H68" s="16"/>
      <c r="I68" s="16"/>
      <c r="J68" s="16"/>
      <c r="K68" s="20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8"/>
      <c r="AF68" s="34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</row>
    <row r="69" spans="1:69" ht="18.75">
      <c r="A69" s="10"/>
      <c r="B69" s="16"/>
      <c r="C69" s="16"/>
      <c r="D69" s="16"/>
      <c r="E69" s="16"/>
      <c r="F69" s="16"/>
      <c r="G69" s="16"/>
      <c r="H69" s="16"/>
      <c r="I69" s="16"/>
      <c r="J69" s="16"/>
      <c r="K69" s="20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8"/>
      <c r="AF69" s="34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</row>
    <row r="70" spans="1:69" ht="18.75">
      <c r="A70" s="10"/>
      <c r="B70" s="16"/>
      <c r="C70" s="16"/>
      <c r="D70" s="16"/>
      <c r="E70" s="16"/>
      <c r="F70" s="16"/>
      <c r="G70" s="16"/>
      <c r="H70" s="16"/>
      <c r="I70" s="16"/>
      <c r="J70" s="16"/>
      <c r="K70" s="20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8"/>
      <c r="AF70" s="34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</row>
    <row r="71" spans="1:69" ht="18.75">
      <c r="A71" s="10"/>
      <c r="B71" s="16"/>
      <c r="C71" s="16"/>
      <c r="D71" s="16"/>
      <c r="E71" s="16"/>
      <c r="F71" s="16"/>
      <c r="G71" s="16"/>
      <c r="H71" s="16"/>
      <c r="I71" s="16"/>
      <c r="J71" s="16"/>
      <c r="K71" s="20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8"/>
      <c r="AF71" s="34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</row>
    <row r="72" spans="1:69" ht="18.75">
      <c r="A72" s="10"/>
      <c r="B72" s="16"/>
      <c r="C72" s="16"/>
      <c r="D72" s="16"/>
      <c r="E72" s="16"/>
      <c r="F72" s="16"/>
      <c r="G72" s="16"/>
      <c r="H72" s="16"/>
      <c r="I72" s="16"/>
      <c r="J72" s="16"/>
      <c r="K72" s="20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8"/>
      <c r="AF72" s="34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</row>
    <row r="73" spans="1:69" ht="18.75">
      <c r="A73" s="10"/>
      <c r="B73" s="16"/>
      <c r="C73" s="16"/>
      <c r="D73" s="16"/>
      <c r="E73" s="16"/>
      <c r="F73" s="16"/>
      <c r="G73" s="16"/>
      <c r="H73" s="16"/>
      <c r="I73" s="16"/>
      <c r="J73" s="16"/>
      <c r="K73" s="20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8"/>
      <c r="AF73" s="34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</row>
    <row r="74" spans="1:69" ht="18.75">
      <c r="A74" s="10"/>
      <c r="B74" s="16"/>
      <c r="C74" s="16"/>
      <c r="D74" s="16"/>
      <c r="E74" s="16"/>
      <c r="F74" s="16"/>
      <c r="G74" s="16"/>
      <c r="H74" s="16"/>
      <c r="I74" s="16"/>
      <c r="J74" s="16"/>
      <c r="K74" s="20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8"/>
      <c r="AF74" s="34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</row>
    <row r="75" spans="1:69" ht="18.75">
      <c r="A75" s="10"/>
      <c r="B75" s="16"/>
      <c r="C75" s="16"/>
      <c r="D75" s="16"/>
      <c r="E75" s="16"/>
      <c r="F75" s="16"/>
      <c r="G75" s="16"/>
      <c r="H75" s="16"/>
      <c r="I75" s="16"/>
      <c r="J75" s="16"/>
      <c r="K75" s="20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8"/>
      <c r="AF75" s="34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</row>
    <row r="76" spans="1:69" ht="18.75">
      <c r="A76" s="10"/>
      <c r="B76" s="16"/>
      <c r="C76" s="16"/>
      <c r="D76" s="16"/>
      <c r="E76" s="16"/>
      <c r="F76" s="16"/>
      <c r="G76" s="16"/>
      <c r="H76" s="16"/>
      <c r="I76" s="16"/>
      <c r="J76" s="16"/>
      <c r="K76" s="20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8"/>
      <c r="AF76" s="34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</row>
    <row r="77" spans="1:69" ht="18.75">
      <c r="A77" s="10"/>
      <c r="B77" s="16"/>
      <c r="C77" s="16"/>
      <c r="D77" s="16"/>
      <c r="E77" s="16"/>
      <c r="F77" s="16"/>
      <c r="G77" s="16"/>
      <c r="H77" s="16"/>
      <c r="I77" s="16"/>
      <c r="J77" s="16"/>
      <c r="K77" s="20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8"/>
      <c r="AF77" s="34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</row>
    <row r="78" spans="1:69" ht="18.75">
      <c r="A78" s="10"/>
      <c r="B78" s="16"/>
      <c r="C78" s="16"/>
      <c r="D78" s="16"/>
      <c r="E78" s="16"/>
      <c r="F78" s="16"/>
      <c r="G78" s="16"/>
      <c r="H78" s="16"/>
      <c r="I78" s="16"/>
      <c r="J78" s="16"/>
      <c r="K78" s="20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8"/>
      <c r="AF78" s="34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</row>
    <row r="79" spans="1:69" ht="18.75">
      <c r="A79" s="10"/>
      <c r="B79" s="16"/>
      <c r="C79" s="16"/>
      <c r="D79" s="16"/>
      <c r="E79" s="16"/>
      <c r="F79" s="16"/>
      <c r="G79" s="16"/>
      <c r="H79" s="16"/>
      <c r="I79" s="16"/>
      <c r="J79" s="16"/>
      <c r="K79" s="20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8"/>
      <c r="AF79" s="34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</row>
    <row r="80" spans="1:69" ht="18.75">
      <c r="A80" s="10"/>
      <c r="B80" s="16"/>
      <c r="C80" s="16"/>
      <c r="D80" s="16"/>
      <c r="E80" s="16"/>
      <c r="F80" s="16"/>
      <c r="G80" s="16"/>
      <c r="H80" s="16"/>
      <c r="I80" s="16"/>
      <c r="J80" s="16"/>
      <c r="K80" s="20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8"/>
      <c r="AF80" s="34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</row>
    <row r="81" spans="1:69" ht="18.75">
      <c r="A81" s="10"/>
      <c r="B81" s="16"/>
      <c r="C81" s="16"/>
      <c r="D81" s="16"/>
      <c r="E81" s="16"/>
      <c r="F81" s="16"/>
      <c r="G81" s="16"/>
      <c r="H81" s="16"/>
      <c r="I81" s="16"/>
      <c r="J81" s="16"/>
      <c r="K81" s="20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8"/>
      <c r="AF81" s="34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</row>
    <row r="82" spans="1:69" ht="18.75">
      <c r="A82" s="10"/>
      <c r="B82" s="16"/>
      <c r="C82" s="16"/>
      <c r="D82" s="16"/>
      <c r="E82" s="16"/>
      <c r="F82" s="16"/>
      <c r="G82" s="16"/>
      <c r="H82" s="16"/>
      <c r="I82" s="16"/>
      <c r="J82" s="16"/>
      <c r="K82" s="20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8"/>
      <c r="AF82" s="34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</row>
    <row r="83" spans="1:69" ht="18.75">
      <c r="A83" s="10"/>
      <c r="B83" s="16"/>
      <c r="C83" s="16"/>
      <c r="D83" s="16"/>
      <c r="E83" s="16"/>
      <c r="F83" s="16"/>
      <c r="G83" s="16"/>
      <c r="H83" s="16"/>
      <c r="I83" s="16"/>
      <c r="J83" s="16"/>
      <c r="K83" s="20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8"/>
      <c r="AF83" s="34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</row>
    <row r="84" spans="1:69" ht="18.75">
      <c r="A84" s="10"/>
      <c r="B84" s="16"/>
      <c r="C84" s="16"/>
      <c r="D84" s="16"/>
      <c r="E84" s="16"/>
      <c r="F84" s="16"/>
      <c r="G84" s="16"/>
      <c r="H84" s="16"/>
      <c r="I84" s="16"/>
      <c r="J84" s="16"/>
      <c r="K84" s="20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8"/>
      <c r="AF84" s="34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</row>
    <row r="85" spans="1:69" ht="18.75">
      <c r="A85" s="10"/>
      <c r="B85" s="16"/>
      <c r="C85" s="16"/>
      <c r="D85" s="16"/>
      <c r="E85" s="16"/>
      <c r="F85" s="16"/>
      <c r="G85" s="16"/>
      <c r="H85" s="16"/>
      <c r="I85" s="16"/>
      <c r="J85" s="16"/>
      <c r="K85" s="20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8"/>
      <c r="AF85" s="34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</row>
    <row r="86" spans="1:69" ht="18.75">
      <c r="A86" s="10"/>
      <c r="B86" s="16"/>
      <c r="C86" s="16"/>
      <c r="D86" s="16"/>
      <c r="E86" s="16"/>
      <c r="F86" s="16"/>
      <c r="G86" s="16"/>
      <c r="H86" s="16"/>
      <c r="I86" s="16"/>
      <c r="J86" s="16"/>
      <c r="K86" s="20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8"/>
      <c r="AF86" s="34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</row>
    <row r="87" spans="1:69" ht="18.75">
      <c r="A87" s="10"/>
      <c r="B87" s="16"/>
      <c r="C87" s="16"/>
      <c r="D87" s="16"/>
      <c r="E87" s="16"/>
      <c r="F87" s="16"/>
      <c r="G87" s="16"/>
      <c r="H87" s="16"/>
      <c r="I87" s="16"/>
      <c r="J87" s="16"/>
      <c r="K87" s="20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8"/>
      <c r="AF87" s="34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</row>
    <row r="88" spans="1:69" ht="18.75">
      <c r="A88" s="10"/>
      <c r="B88" s="16"/>
      <c r="C88" s="16"/>
      <c r="D88" s="16"/>
      <c r="E88" s="16"/>
      <c r="F88" s="16"/>
      <c r="G88" s="16"/>
      <c r="H88" s="16"/>
      <c r="I88" s="16"/>
      <c r="J88" s="16"/>
      <c r="K88" s="20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8"/>
      <c r="AF88" s="34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</row>
    <row r="89" spans="1:69" ht="18.75">
      <c r="A89" s="10"/>
      <c r="B89" s="16"/>
      <c r="C89" s="16"/>
      <c r="D89" s="16"/>
      <c r="E89" s="16"/>
      <c r="F89" s="16"/>
      <c r="G89" s="16"/>
      <c r="H89" s="16"/>
      <c r="I89" s="16"/>
      <c r="J89" s="16"/>
      <c r="K89" s="20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8"/>
      <c r="AF89" s="34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</row>
    <row r="90" spans="1:69" ht="18.75">
      <c r="A90" s="10"/>
      <c r="B90" s="16"/>
      <c r="C90" s="16"/>
      <c r="D90" s="16"/>
      <c r="E90" s="16"/>
      <c r="F90" s="16"/>
      <c r="G90" s="16"/>
      <c r="H90" s="16"/>
      <c r="I90" s="16"/>
      <c r="J90" s="16"/>
      <c r="K90" s="20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8"/>
      <c r="AF90" s="34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</row>
    <row r="91" spans="1:69" ht="18.75">
      <c r="A91" s="10"/>
      <c r="B91" s="16"/>
      <c r="C91" s="16"/>
      <c r="D91" s="16"/>
      <c r="E91" s="16"/>
      <c r="F91" s="16"/>
      <c r="G91" s="16"/>
      <c r="H91" s="16"/>
      <c r="I91" s="16"/>
      <c r="J91" s="16"/>
      <c r="K91" s="20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8"/>
      <c r="AF91" s="34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</row>
    <row r="92" spans="1:69" ht="18.75">
      <c r="A92" s="10"/>
      <c r="B92" s="16"/>
      <c r="C92" s="16"/>
      <c r="D92" s="16"/>
      <c r="E92" s="16"/>
      <c r="F92" s="16"/>
      <c r="G92" s="16"/>
      <c r="H92" s="16"/>
      <c r="I92" s="16"/>
      <c r="J92" s="16"/>
      <c r="K92" s="20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8"/>
      <c r="AF92" s="34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</row>
    <row r="93" spans="1:69" ht="18.75">
      <c r="A93" s="10"/>
      <c r="B93" s="16"/>
      <c r="C93" s="16"/>
      <c r="D93" s="16"/>
      <c r="E93" s="16"/>
      <c r="F93" s="16"/>
      <c r="G93" s="16"/>
      <c r="H93" s="16"/>
      <c r="I93" s="16"/>
      <c r="J93" s="16"/>
      <c r="K93" s="20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8"/>
      <c r="AF93" s="34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</row>
    <row r="94" spans="1:69" ht="18.75">
      <c r="A94" s="10"/>
      <c r="B94" s="16"/>
      <c r="C94" s="16"/>
      <c r="D94" s="16"/>
      <c r="E94" s="16"/>
      <c r="F94" s="16"/>
      <c r="G94" s="16"/>
      <c r="H94" s="16"/>
      <c r="I94" s="16"/>
      <c r="J94" s="16"/>
      <c r="K94" s="20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8"/>
      <c r="AF94" s="34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</row>
    <row r="95" spans="1:69" ht="18.75">
      <c r="A95" s="10"/>
      <c r="B95" s="16"/>
      <c r="C95" s="16"/>
      <c r="D95" s="16"/>
      <c r="E95" s="16"/>
      <c r="F95" s="16"/>
      <c r="G95" s="16"/>
      <c r="H95" s="16"/>
      <c r="I95" s="16"/>
      <c r="J95" s="16"/>
      <c r="K95" s="20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8"/>
      <c r="AF95" s="34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</row>
    <row r="96" spans="1:69" ht="18.75">
      <c r="A96" s="10"/>
      <c r="B96" s="16"/>
      <c r="C96" s="16"/>
      <c r="D96" s="16"/>
      <c r="E96" s="16"/>
      <c r="F96" s="16"/>
      <c r="G96" s="16"/>
      <c r="H96" s="16"/>
      <c r="I96" s="16"/>
      <c r="J96" s="16"/>
      <c r="K96" s="20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8"/>
      <c r="AF96" s="34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</row>
    <row r="97" spans="1:69" ht="18.75">
      <c r="A97" s="10"/>
      <c r="B97" s="16"/>
      <c r="C97" s="16"/>
      <c r="D97" s="16"/>
      <c r="E97" s="16"/>
      <c r="F97" s="16"/>
      <c r="G97" s="16"/>
      <c r="H97" s="16"/>
      <c r="I97" s="16"/>
      <c r="J97" s="16"/>
      <c r="K97" s="20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8"/>
      <c r="AF97" s="34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</row>
    <row r="98" spans="1:69" ht="18.75">
      <c r="A98" s="10"/>
      <c r="B98" s="16"/>
      <c r="C98" s="16"/>
      <c r="D98" s="16"/>
      <c r="E98" s="16"/>
      <c r="F98" s="16"/>
      <c r="G98" s="16"/>
      <c r="H98" s="16"/>
      <c r="I98" s="16"/>
      <c r="J98" s="16"/>
      <c r="K98" s="20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8"/>
      <c r="AF98" s="34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</row>
    <row r="99" spans="1:69" ht="18.75">
      <c r="A99" s="10"/>
      <c r="B99" s="16"/>
      <c r="C99" s="16"/>
      <c r="D99" s="16"/>
      <c r="E99" s="16"/>
      <c r="F99" s="16"/>
      <c r="G99" s="16"/>
      <c r="H99" s="16"/>
      <c r="I99" s="16"/>
      <c r="J99" s="16"/>
      <c r="K99" s="20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8"/>
      <c r="AF99" s="34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</row>
    <row r="100" spans="1:69" ht="18.75">
      <c r="A100" s="10"/>
      <c r="B100" s="16"/>
      <c r="C100" s="16"/>
      <c r="D100" s="16"/>
      <c r="E100" s="16"/>
      <c r="F100" s="16"/>
      <c r="G100" s="16"/>
      <c r="H100" s="16"/>
      <c r="I100" s="16"/>
      <c r="J100" s="16"/>
      <c r="K100" s="20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8"/>
      <c r="AF100" s="34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</row>
    <row r="101" spans="1:69" ht="18.75">
      <c r="A101" s="10"/>
      <c r="B101" s="16"/>
      <c r="C101" s="16"/>
      <c r="D101" s="16"/>
      <c r="E101" s="16"/>
      <c r="F101" s="16"/>
      <c r="G101" s="16"/>
      <c r="H101" s="16"/>
      <c r="I101" s="16"/>
      <c r="J101" s="16"/>
      <c r="K101" s="20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8"/>
      <c r="AF101" s="34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</row>
    <row r="102" spans="1:69" ht="18.75">
      <c r="A102" s="10"/>
      <c r="B102" s="16"/>
      <c r="C102" s="16"/>
      <c r="D102" s="16"/>
      <c r="E102" s="16"/>
      <c r="F102" s="16"/>
      <c r="G102" s="16"/>
      <c r="H102" s="16"/>
      <c r="I102" s="16"/>
      <c r="J102" s="16"/>
      <c r="K102" s="20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8"/>
      <c r="AF102" s="34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</row>
    <row r="103" spans="1:69" ht="18.75">
      <c r="A103" s="10"/>
      <c r="B103" s="16"/>
      <c r="C103" s="16"/>
      <c r="D103" s="16"/>
      <c r="E103" s="16"/>
      <c r="F103" s="16"/>
      <c r="G103" s="16"/>
      <c r="H103" s="16"/>
      <c r="I103" s="16"/>
      <c r="J103" s="16"/>
      <c r="K103" s="20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8"/>
      <c r="AF103" s="34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</row>
    <row r="104" spans="1:69" ht="18.75">
      <c r="A104" s="10"/>
      <c r="B104" s="16"/>
      <c r="C104" s="16"/>
      <c r="D104" s="16"/>
      <c r="E104" s="16"/>
      <c r="F104" s="16"/>
      <c r="G104" s="16"/>
      <c r="H104" s="16"/>
      <c r="I104" s="16"/>
      <c r="J104" s="16"/>
      <c r="K104" s="20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8"/>
      <c r="AF104" s="34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</row>
    <row r="105" spans="1:69" ht="18.75">
      <c r="A105" s="10"/>
      <c r="B105" s="16"/>
      <c r="C105" s="16"/>
      <c r="D105" s="16"/>
      <c r="E105" s="16"/>
      <c r="F105" s="16"/>
      <c r="G105" s="16"/>
      <c r="H105" s="16"/>
      <c r="I105" s="16"/>
      <c r="J105" s="16"/>
      <c r="K105" s="20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8"/>
      <c r="AF105" s="34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</row>
    <row r="106" spans="1:69" ht="18.75">
      <c r="A106" s="10"/>
      <c r="B106" s="16"/>
      <c r="C106" s="16"/>
      <c r="D106" s="16"/>
      <c r="E106" s="16"/>
      <c r="F106" s="16"/>
      <c r="G106" s="16"/>
      <c r="H106" s="16"/>
      <c r="I106" s="16"/>
      <c r="J106" s="16"/>
      <c r="K106" s="20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8"/>
      <c r="AF106" s="34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</row>
    <row r="107" spans="1:69" ht="18.75">
      <c r="A107" s="10"/>
      <c r="B107" s="16"/>
      <c r="C107" s="16"/>
      <c r="D107" s="16"/>
      <c r="E107" s="16"/>
      <c r="F107" s="16"/>
      <c r="G107" s="16"/>
      <c r="H107" s="16"/>
      <c r="I107" s="16"/>
      <c r="J107" s="16"/>
      <c r="K107" s="20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8"/>
      <c r="AF107" s="34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</row>
    <row r="108" spans="1:69" ht="18.75">
      <c r="A108" s="10"/>
      <c r="B108" s="16"/>
      <c r="C108" s="16"/>
      <c r="D108" s="16"/>
      <c r="E108" s="16"/>
      <c r="F108" s="16"/>
      <c r="G108" s="16"/>
      <c r="H108" s="16"/>
      <c r="I108" s="16"/>
      <c r="J108" s="16"/>
      <c r="K108" s="20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8"/>
      <c r="AF108" s="34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</row>
    <row r="109" spans="1:69" ht="18.75">
      <c r="A109" s="10"/>
      <c r="B109" s="16"/>
      <c r="C109" s="16"/>
      <c r="D109" s="16"/>
      <c r="E109" s="16"/>
      <c r="F109" s="16"/>
      <c r="G109" s="16"/>
      <c r="H109" s="16"/>
      <c r="I109" s="16"/>
      <c r="J109" s="16"/>
      <c r="K109" s="20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8"/>
      <c r="AF109" s="34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</row>
    <row r="110" spans="1:69" ht="18.75">
      <c r="A110" s="10"/>
      <c r="B110" s="16"/>
      <c r="C110" s="16"/>
      <c r="D110" s="16"/>
      <c r="E110" s="16"/>
      <c r="F110" s="16"/>
      <c r="G110" s="16"/>
      <c r="H110" s="16"/>
      <c r="I110" s="16"/>
      <c r="J110" s="16"/>
      <c r="K110" s="20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8"/>
      <c r="AF110" s="34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</row>
    <row r="111" spans="1:69" ht="18.75">
      <c r="A111" s="10"/>
      <c r="B111" s="16"/>
      <c r="C111" s="16"/>
      <c r="D111" s="16"/>
      <c r="E111" s="16"/>
      <c r="F111" s="16"/>
      <c r="G111" s="16"/>
      <c r="H111" s="16"/>
      <c r="I111" s="16"/>
      <c r="J111" s="16"/>
      <c r="K111" s="20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8"/>
      <c r="AF111" s="34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</row>
    <row r="112" spans="1:69" ht="18.75">
      <c r="A112" s="10"/>
      <c r="B112" s="16"/>
      <c r="C112" s="16"/>
      <c r="D112" s="16"/>
      <c r="E112" s="16"/>
      <c r="F112" s="16"/>
      <c r="G112" s="16"/>
      <c r="H112" s="16"/>
      <c r="I112" s="16"/>
      <c r="J112" s="16"/>
      <c r="K112" s="20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8"/>
      <c r="AF112" s="34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</row>
    <row r="113" spans="1:69" ht="18.75">
      <c r="A113" s="10"/>
      <c r="B113" s="16"/>
      <c r="C113" s="16"/>
      <c r="D113" s="16"/>
      <c r="E113" s="16"/>
      <c r="F113" s="16"/>
      <c r="G113" s="16"/>
      <c r="H113" s="16"/>
      <c r="I113" s="16"/>
      <c r="J113" s="16"/>
      <c r="K113" s="20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8"/>
      <c r="AF113" s="34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</row>
    <row r="114" spans="1:69" ht="18.75">
      <c r="A114" s="10"/>
      <c r="B114" s="16"/>
      <c r="C114" s="16"/>
      <c r="D114" s="16"/>
      <c r="E114" s="16"/>
      <c r="F114" s="16"/>
      <c r="G114" s="16"/>
      <c r="H114" s="16"/>
      <c r="I114" s="16"/>
      <c r="J114" s="16"/>
      <c r="K114" s="20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8"/>
      <c r="AF114" s="34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</row>
    <row r="115" spans="1:69" ht="18.75">
      <c r="A115" s="10"/>
      <c r="B115" s="16"/>
      <c r="C115" s="16"/>
      <c r="D115" s="16"/>
      <c r="E115" s="16"/>
      <c r="F115" s="16"/>
      <c r="G115" s="16"/>
      <c r="H115" s="16"/>
      <c r="I115" s="16"/>
      <c r="J115" s="16"/>
      <c r="K115" s="20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8"/>
      <c r="AF115" s="34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</row>
    <row r="116" spans="1:69" ht="18.75">
      <c r="A116" s="10"/>
      <c r="B116" s="16"/>
      <c r="C116" s="16"/>
      <c r="D116" s="16"/>
      <c r="E116" s="16"/>
      <c r="F116" s="16"/>
      <c r="G116" s="16"/>
      <c r="H116" s="16"/>
      <c r="I116" s="16"/>
      <c r="J116" s="16"/>
      <c r="K116" s="20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8"/>
      <c r="AF116" s="34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</row>
    <row r="117" spans="1:69" ht="18.75">
      <c r="A117" s="10"/>
      <c r="B117" s="16"/>
      <c r="C117" s="16"/>
      <c r="D117" s="16"/>
      <c r="E117" s="16"/>
      <c r="F117" s="16"/>
      <c r="G117" s="16"/>
      <c r="H117" s="16"/>
      <c r="I117" s="16"/>
      <c r="J117" s="16"/>
      <c r="K117" s="20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8"/>
      <c r="AF117" s="34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</row>
    <row r="118" spans="1:69" ht="18.75">
      <c r="A118" s="10"/>
      <c r="B118" s="16"/>
      <c r="C118" s="16"/>
      <c r="D118" s="16"/>
      <c r="E118" s="16"/>
      <c r="F118" s="16"/>
      <c r="G118" s="16"/>
      <c r="H118" s="16"/>
      <c r="I118" s="16"/>
      <c r="J118" s="16"/>
      <c r="K118" s="20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8"/>
      <c r="AF118" s="34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</row>
    <row r="119" spans="1:69" ht="18.75">
      <c r="A119" s="10"/>
      <c r="B119" s="16"/>
      <c r="C119" s="16"/>
      <c r="D119" s="16"/>
      <c r="E119" s="16"/>
      <c r="F119" s="16"/>
      <c r="G119" s="16"/>
      <c r="H119" s="16"/>
      <c r="I119" s="16"/>
      <c r="J119" s="16"/>
      <c r="K119" s="20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8"/>
      <c r="AF119" s="34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</row>
    <row r="120" spans="1:69" ht="18.75">
      <c r="A120" s="10"/>
      <c r="B120" s="16"/>
      <c r="C120" s="16"/>
      <c r="D120" s="16"/>
      <c r="E120" s="16"/>
      <c r="F120" s="16"/>
      <c r="G120" s="16"/>
      <c r="H120" s="16"/>
      <c r="I120" s="16"/>
      <c r="J120" s="16"/>
      <c r="K120" s="20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8"/>
      <c r="AF120" s="34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</row>
    <row r="121" spans="1:69" ht="18.75">
      <c r="A121" s="10"/>
      <c r="B121" s="16"/>
      <c r="C121" s="16"/>
      <c r="D121" s="16"/>
      <c r="E121" s="16"/>
      <c r="F121" s="16"/>
      <c r="G121" s="16"/>
      <c r="H121" s="16"/>
      <c r="I121" s="16"/>
      <c r="J121" s="16"/>
      <c r="K121" s="20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8"/>
      <c r="AF121" s="34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</row>
    <row r="122" spans="1:69" ht="18.75">
      <c r="A122" s="10"/>
      <c r="B122" s="16"/>
      <c r="C122" s="16"/>
      <c r="D122" s="16"/>
      <c r="E122" s="16"/>
      <c r="F122" s="16"/>
      <c r="G122" s="16"/>
      <c r="H122" s="16"/>
      <c r="I122" s="16"/>
      <c r="J122" s="16"/>
      <c r="K122" s="20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8"/>
      <c r="AF122" s="34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</row>
    <row r="123" spans="1:69" ht="18.75">
      <c r="A123" s="10"/>
      <c r="B123" s="16"/>
      <c r="C123" s="16"/>
      <c r="D123" s="16"/>
      <c r="E123" s="16"/>
      <c r="F123" s="16"/>
      <c r="G123" s="16"/>
      <c r="H123" s="16"/>
      <c r="I123" s="16"/>
      <c r="J123" s="16"/>
      <c r="K123" s="20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8"/>
      <c r="AF123" s="34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</row>
    <row r="124" spans="1:69" ht="18.75">
      <c r="A124" s="10"/>
      <c r="B124" s="16"/>
      <c r="C124" s="16"/>
      <c r="D124" s="16"/>
      <c r="E124" s="16"/>
      <c r="F124" s="16"/>
      <c r="G124" s="16"/>
      <c r="H124" s="16"/>
      <c r="I124" s="16"/>
      <c r="J124" s="16"/>
      <c r="K124" s="20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8"/>
      <c r="AF124" s="34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</row>
  </sheetData>
  <sortState ref="A4:AF49">
    <sortCondition descending="1" ref="AF4:AF49"/>
  </sortState>
  <mergeCells count="4">
    <mergeCell ref="A1:AE1"/>
    <mergeCell ref="A2:A3"/>
    <mergeCell ref="B2:AD2"/>
    <mergeCell ref="AE2:AE3"/>
  </mergeCells>
  <phoneticPr fontId="0" type="noConversion"/>
  <printOptions horizontalCentered="1" verticalCentered="1"/>
  <pageMargins left="0.86614173228346458" right="0.39370078740157483" top="0.59055118110236227" bottom="0.59055118110236227" header="0.31496062992125984" footer="0.51181102362204722"/>
  <pageSetup paperSize="9" scale="50" firstPageNumber="15" orientation="landscape" r:id="rId1"/>
  <headerFooter alignWithMargins="0">
    <oddHeader>&amp;C&amp;"Times New Roman,обычный"&amp;14&amp;P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итого</vt:lpstr>
      <vt:lpstr>Рейтинг показателей открытости</vt:lpstr>
      <vt:lpstr>итого!Заголовки_для_печати</vt:lpstr>
      <vt:lpstr>итого!Область_печати</vt:lpstr>
      <vt:lpstr>'Рейтинг показателей открытости'!Область_печати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111</cp:lastModifiedBy>
  <cp:lastPrinted>2020-04-27T09:26:13Z</cp:lastPrinted>
  <dcterms:created xsi:type="dcterms:W3CDTF">1996-10-08T23:32:33Z</dcterms:created>
  <dcterms:modified xsi:type="dcterms:W3CDTF">2020-12-01T15:16:37Z</dcterms:modified>
</cp:coreProperties>
</file>