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ET Third Year Project\Documentation\"/>
    </mc:Choice>
  </mc:AlternateContent>
  <xr:revisionPtr revIDLastSave="0" documentId="13_ncr:1_{C03BF597-58CB-41CB-B22D-FDE177FC18FE}" xr6:coauthVersionLast="44" xr6:coauthVersionMax="44" xr10:uidLastSave="{00000000-0000-0000-0000-000000000000}"/>
  <bookViews>
    <workbookView xWindow="-120" yWindow="-120" windowWidth="29040" windowHeight="16440" activeTab="2" xr2:uid="{516BF572-DF00-4A0E-AE4F-14D5F74B6CE9}"/>
  </bookViews>
  <sheets>
    <sheet name="Chart1" sheetId="2" r:id="rId1"/>
    <sheet name="Chart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3" i="1" l="1"/>
  <c r="D62" i="1"/>
  <c r="D61" i="1"/>
  <c r="D60" i="1"/>
  <c r="D59" i="1"/>
  <c r="D58" i="1"/>
  <c r="D57" i="1"/>
  <c r="D56" i="1"/>
  <c r="D55" i="1"/>
  <c r="D53" i="1"/>
  <c r="D20" i="1"/>
  <c r="D21" i="1"/>
  <c r="D22" i="1"/>
  <c r="D23" i="1"/>
  <c r="D24" i="1"/>
  <c r="D25" i="1"/>
  <c r="D8" i="1"/>
  <c r="D43" i="1"/>
  <c r="D44" i="1"/>
  <c r="D45" i="1"/>
  <c r="D46" i="1"/>
  <c r="D47" i="1"/>
  <c r="D48" i="1"/>
  <c r="D49" i="1"/>
  <c r="D50" i="1"/>
  <c r="D51" i="1"/>
  <c r="D52" i="1"/>
  <c r="D26" i="1"/>
  <c r="D54" i="1"/>
  <c r="D39" i="1"/>
  <c r="D40" i="1"/>
  <c r="D41" i="1"/>
  <c r="D42" i="1"/>
  <c r="D38" i="1"/>
  <c r="D37" i="1"/>
  <c r="D36" i="1"/>
  <c r="D35" i="1" l="1"/>
  <c r="D31" i="1"/>
  <c r="C34" i="1"/>
  <c r="D34" i="1" s="1"/>
  <c r="D13" i="1"/>
  <c r="D27" i="1" l="1"/>
  <c r="D28" i="1"/>
  <c r="D30" i="1"/>
  <c r="D32" i="1"/>
  <c r="D33" i="1"/>
  <c r="D9" i="1" l="1"/>
  <c r="D10" i="1"/>
  <c r="D11" i="1"/>
  <c r="D7" i="1"/>
  <c r="D66" i="1" l="1"/>
  <c r="D29" i="1"/>
  <c r="D19" i="1"/>
  <c r="D18" i="1"/>
  <c r="D17" i="1"/>
  <c r="D16" i="1"/>
  <c r="D15" i="1"/>
  <c r="D14" i="1"/>
  <c r="D67" i="1" s="1"/>
  <c r="D69" i="1" l="1"/>
</calcChain>
</file>

<file path=xl/sharedStrings.xml><?xml version="1.0" encoding="utf-8"?>
<sst xmlns="http://schemas.openxmlformats.org/spreadsheetml/2006/main" count="123" uniqueCount="72">
  <si>
    <t>Bill of Materials</t>
  </si>
  <si>
    <t>Price per unit</t>
  </si>
  <si>
    <t>Subtotal</t>
  </si>
  <si>
    <t>15kW 100kV Brushless Motor</t>
  </si>
  <si>
    <t>Hall Effect Throttle</t>
  </si>
  <si>
    <t>Handlebar Controls (L&amp;R)</t>
  </si>
  <si>
    <t>Turn Signals (4)</t>
  </si>
  <si>
    <t>RTC</t>
  </si>
  <si>
    <t>15A Shunt</t>
  </si>
  <si>
    <t>sdcard reader</t>
  </si>
  <si>
    <t>inductive proximity sensor</t>
  </si>
  <si>
    <t>Fog Lights (2)</t>
  </si>
  <si>
    <t>Alien Power Systems</t>
  </si>
  <si>
    <t>AliExpress</t>
  </si>
  <si>
    <t>Grand Total</t>
  </si>
  <si>
    <t>M3 Hardware Kit</t>
  </si>
  <si>
    <t>Digikey</t>
  </si>
  <si>
    <t xml:space="preserve">12V-5V 3A regulator </t>
  </si>
  <si>
    <t>Amazon</t>
  </si>
  <si>
    <t>Fast blow Fuse Kit</t>
  </si>
  <si>
    <t>INA126P Instrumentation Amp</t>
  </si>
  <si>
    <t>YZ125 Dirtbike (Used)</t>
  </si>
  <si>
    <t>Banggood</t>
  </si>
  <si>
    <t>8CH 12V to 5V OPTO Board</t>
  </si>
  <si>
    <t>30pcs PCB Screw Terminals</t>
  </si>
  <si>
    <t>6pcs Solderable 1/2 Breadboard</t>
  </si>
  <si>
    <t>Control System for Electric Motorcycle</t>
  </si>
  <si>
    <t>Cole Fuerth</t>
  </si>
  <si>
    <t>Qty</t>
  </si>
  <si>
    <t>Supplier</t>
  </si>
  <si>
    <t>Description</t>
  </si>
  <si>
    <t>18AWG Assorted Wire</t>
  </si>
  <si>
    <t>9kW 60V EV Controller</t>
  </si>
  <si>
    <t>Arduino Mega</t>
  </si>
  <si>
    <t>Nextion 3.2"</t>
  </si>
  <si>
    <t>150A shunt</t>
  </si>
  <si>
    <t>Arduino Mega Screw Terminal Shield</t>
  </si>
  <si>
    <t>CA3140 Opamp</t>
  </si>
  <si>
    <t>RJ45 Jack/Breakout Board</t>
  </si>
  <si>
    <t>2N4424 NPN Transistor</t>
  </si>
  <si>
    <t>5*12 Pos terminal blocks</t>
  </si>
  <si>
    <t>50 ft 18awg blue wire</t>
  </si>
  <si>
    <t>RJ45 Screw Terminal</t>
  </si>
  <si>
    <t>HC-05 Bluetooth serial device</t>
  </si>
  <si>
    <t>20ft 10AWG red/blk wire</t>
  </si>
  <si>
    <t>10 pair XT90</t>
  </si>
  <si>
    <t>800pcs Assorted Heatshrink</t>
  </si>
  <si>
    <t>12V horn</t>
  </si>
  <si>
    <t>10 pair XT60</t>
  </si>
  <si>
    <t>10ft 12 awg wire red/blk</t>
  </si>
  <si>
    <t>12V 500A Solenoid</t>
  </si>
  <si>
    <t>324 18650 batteries, 4s packs</t>
  </si>
  <si>
    <t>10' door stop foam tape</t>
  </si>
  <si>
    <t>22AWG Assorted Wire</t>
  </si>
  <si>
    <t>12/24VDC to 5V 10A converter</t>
  </si>
  <si>
    <t>8 Channel relay</t>
  </si>
  <si>
    <t>10x xt30 connectors</t>
  </si>
  <si>
    <t>10x xt60 connectors</t>
  </si>
  <si>
    <t>Facebook Marketplace</t>
  </si>
  <si>
    <t>Arduino Mega 16u2 interface</t>
  </si>
  <si>
    <t>Arduino Nano</t>
  </si>
  <si>
    <t>2x replacement turn signals</t>
  </si>
  <si>
    <t>Taillight</t>
  </si>
  <si>
    <t>Headlight</t>
  </si>
  <si>
    <t>65ft Cat5</t>
  </si>
  <si>
    <t>50x RJ45 rubber boots</t>
  </si>
  <si>
    <t>50x RJ45 Plug</t>
  </si>
  <si>
    <t>4-pin CB connector pair</t>
  </si>
  <si>
    <t>RJ45 Screw Terminal Male</t>
  </si>
  <si>
    <t>Cat5 Crimp tool</t>
  </si>
  <si>
    <t>Subtotal of Bike Components</t>
  </si>
  <si>
    <t>Subtotal of Capstone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</si>
</sst>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44" fontId="0" fillId="0" borderId="1" xfId="1" applyFont="1" applyBorder="1"/>
    <xf numFmtId="0" fontId="3" fillId="0" borderId="1" xfId="2" applyFont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0" fillId="0" borderId="1" xfId="0" applyFill="1" applyBorder="1"/>
    <xf numFmtId="44" fontId="0" fillId="0" borderId="1" xfId="1" applyFont="1" applyFill="1" applyBorder="1"/>
    <xf numFmtId="44" fontId="0" fillId="0" borderId="1" xfId="0" applyNumberForma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Sheet1!$A$54:$D$54</c:f>
              <c:strCache>
                <c:ptCount val="4"/>
                <c:pt idx="0">
                  <c:v>Arduino Nano</c:v>
                </c:pt>
                <c:pt idx="1">
                  <c:v>3</c:v>
                </c:pt>
                <c:pt idx="2">
                  <c:v> $2.24 </c:v>
                </c:pt>
                <c:pt idx="3">
                  <c:v> $6.72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Sheet1!$E$13:$E$53</c:f>
              <c:strCache>
                <c:ptCount val="41"/>
                <c:pt idx="0">
                  <c:v>Digikey</c:v>
                </c:pt>
                <c:pt idx="1">
                  <c:v>AliExpress</c:v>
                </c:pt>
                <c:pt idx="2">
                  <c:v>AliExpress</c:v>
                </c:pt>
                <c:pt idx="3">
                  <c:v>AliExpress</c:v>
                </c:pt>
                <c:pt idx="4">
                  <c:v>AliExpress</c:v>
                </c:pt>
                <c:pt idx="5">
                  <c:v>AliExpress</c:v>
                </c:pt>
                <c:pt idx="6">
                  <c:v>AliExpress</c:v>
                </c:pt>
                <c:pt idx="7">
                  <c:v>AliExpress</c:v>
                </c:pt>
                <c:pt idx="8">
                  <c:v>AliExpress</c:v>
                </c:pt>
                <c:pt idx="9">
                  <c:v>AliExpress</c:v>
                </c:pt>
                <c:pt idx="10">
                  <c:v>AliExpress</c:v>
                </c:pt>
                <c:pt idx="11">
                  <c:v>AliExpress</c:v>
                </c:pt>
                <c:pt idx="12">
                  <c:v>AliExpress</c:v>
                </c:pt>
                <c:pt idx="13">
                  <c:v>AliExpress</c:v>
                </c:pt>
                <c:pt idx="14">
                  <c:v>Banggood</c:v>
                </c:pt>
                <c:pt idx="15">
                  <c:v>Banggood</c:v>
                </c:pt>
                <c:pt idx="16">
                  <c:v>Banggood</c:v>
                </c:pt>
                <c:pt idx="17">
                  <c:v>Digikey</c:v>
                </c:pt>
                <c:pt idx="18">
                  <c:v>Digikey</c:v>
                </c:pt>
                <c:pt idx="19">
                  <c:v>Amazon</c:v>
                </c:pt>
                <c:pt idx="20">
                  <c:v>Amazon</c:v>
                </c:pt>
                <c:pt idx="21">
                  <c:v>Digikey</c:v>
                </c:pt>
                <c:pt idx="22">
                  <c:v>Digikey</c:v>
                </c:pt>
                <c:pt idx="23">
                  <c:v>Amazon</c:v>
                </c:pt>
                <c:pt idx="24">
                  <c:v>Amazon</c:v>
                </c:pt>
                <c:pt idx="25">
                  <c:v>Amazon</c:v>
                </c:pt>
                <c:pt idx="26">
                  <c:v>Amazon</c:v>
                </c:pt>
                <c:pt idx="27">
                  <c:v>Amazon</c:v>
                </c:pt>
                <c:pt idx="28">
                  <c:v>Amazon</c:v>
                </c:pt>
                <c:pt idx="29">
                  <c:v>Amazon</c:v>
                </c:pt>
                <c:pt idx="30">
                  <c:v>Amazon</c:v>
                </c:pt>
                <c:pt idx="31">
                  <c:v>Amazon</c:v>
                </c:pt>
                <c:pt idx="32">
                  <c:v>Amazon</c:v>
                </c:pt>
                <c:pt idx="33">
                  <c:v>Amazon</c:v>
                </c:pt>
                <c:pt idx="34">
                  <c:v>Amazon</c:v>
                </c:pt>
                <c:pt idx="35">
                  <c:v>Amazon</c:v>
                </c:pt>
                <c:pt idx="36">
                  <c:v>Amazon</c:v>
                </c:pt>
                <c:pt idx="37">
                  <c:v>Amazon</c:v>
                </c:pt>
                <c:pt idx="38">
                  <c:v>Amazon</c:v>
                </c:pt>
                <c:pt idx="39">
                  <c:v>Amazon</c:v>
                </c:pt>
                <c:pt idx="40">
                  <c:v>Banggood</c:v>
                </c:pt>
              </c:strCache>
            </c:strRef>
          </c:cat>
          <c:val>
            <c:numRef>
              <c:f>Sheet1!$E$54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7-4DAD-A5C0-56C39F8F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959775"/>
        <c:axId val="1081135679"/>
      </c:barChart>
      <c:catAx>
        <c:axId val="108195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35679"/>
        <c:crosses val="autoZero"/>
        <c:auto val="1"/>
        <c:lblAlgn val="ctr"/>
        <c:lblOffset val="100"/>
        <c:noMultiLvlLbl val="0"/>
      </c:catAx>
      <c:valAx>
        <c:axId val="10811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5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Sheet1!$A$54:$D$54</c:f>
              <c:strCache>
                <c:ptCount val="4"/>
                <c:pt idx="0">
                  <c:v>Arduino Nano</c:v>
                </c:pt>
                <c:pt idx="1">
                  <c:v>3</c:v>
                </c:pt>
                <c:pt idx="2">
                  <c:v> $2.24 </c:v>
                </c:pt>
                <c:pt idx="3">
                  <c:v> $6.72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Sheet1!$E$13:$E$53</c:f>
              <c:strCache>
                <c:ptCount val="41"/>
                <c:pt idx="0">
                  <c:v>Digikey</c:v>
                </c:pt>
                <c:pt idx="1">
                  <c:v>AliExpress</c:v>
                </c:pt>
                <c:pt idx="2">
                  <c:v>AliExpress</c:v>
                </c:pt>
                <c:pt idx="3">
                  <c:v>AliExpress</c:v>
                </c:pt>
                <c:pt idx="4">
                  <c:v>AliExpress</c:v>
                </c:pt>
                <c:pt idx="5">
                  <c:v>AliExpress</c:v>
                </c:pt>
                <c:pt idx="6">
                  <c:v>AliExpress</c:v>
                </c:pt>
                <c:pt idx="7">
                  <c:v>AliExpress</c:v>
                </c:pt>
                <c:pt idx="8">
                  <c:v>AliExpress</c:v>
                </c:pt>
                <c:pt idx="9">
                  <c:v>AliExpress</c:v>
                </c:pt>
                <c:pt idx="10">
                  <c:v>AliExpress</c:v>
                </c:pt>
                <c:pt idx="11">
                  <c:v>AliExpress</c:v>
                </c:pt>
                <c:pt idx="12">
                  <c:v>AliExpress</c:v>
                </c:pt>
                <c:pt idx="13">
                  <c:v>AliExpress</c:v>
                </c:pt>
                <c:pt idx="14">
                  <c:v>Banggood</c:v>
                </c:pt>
                <c:pt idx="15">
                  <c:v>Banggood</c:v>
                </c:pt>
                <c:pt idx="16">
                  <c:v>Banggood</c:v>
                </c:pt>
                <c:pt idx="17">
                  <c:v>Digikey</c:v>
                </c:pt>
                <c:pt idx="18">
                  <c:v>Digikey</c:v>
                </c:pt>
                <c:pt idx="19">
                  <c:v>Amazon</c:v>
                </c:pt>
                <c:pt idx="20">
                  <c:v>Amazon</c:v>
                </c:pt>
                <c:pt idx="21">
                  <c:v>Digikey</c:v>
                </c:pt>
                <c:pt idx="22">
                  <c:v>Digikey</c:v>
                </c:pt>
                <c:pt idx="23">
                  <c:v>Amazon</c:v>
                </c:pt>
                <c:pt idx="24">
                  <c:v>Amazon</c:v>
                </c:pt>
                <c:pt idx="25">
                  <c:v>Amazon</c:v>
                </c:pt>
                <c:pt idx="26">
                  <c:v>Amazon</c:v>
                </c:pt>
                <c:pt idx="27">
                  <c:v>Amazon</c:v>
                </c:pt>
                <c:pt idx="28">
                  <c:v>Amazon</c:v>
                </c:pt>
                <c:pt idx="29">
                  <c:v>Amazon</c:v>
                </c:pt>
                <c:pt idx="30">
                  <c:v>Amazon</c:v>
                </c:pt>
                <c:pt idx="31">
                  <c:v>Amazon</c:v>
                </c:pt>
                <c:pt idx="32">
                  <c:v>Amazon</c:v>
                </c:pt>
                <c:pt idx="33">
                  <c:v>Amazon</c:v>
                </c:pt>
                <c:pt idx="34">
                  <c:v>Amazon</c:v>
                </c:pt>
                <c:pt idx="35">
                  <c:v>Amazon</c:v>
                </c:pt>
                <c:pt idx="36">
                  <c:v>Amazon</c:v>
                </c:pt>
                <c:pt idx="37">
                  <c:v>Amazon</c:v>
                </c:pt>
                <c:pt idx="38">
                  <c:v>Amazon</c:v>
                </c:pt>
                <c:pt idx="39">
                  <c:v>Amazon</c:v>
                </c:pt>
                <c:pt idx="40">
                  <c:v>Banggood</c:v>
                </c:pt>
              </c:strCache>
            </c:strRef>
          </c:cat>
          <c:val>
            <c:numRef>
              <c:f>Sheet1!$E$54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B-43D9-806C-A579815F8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365775"/>
        <c:axId val="1075661599"/>
      </c:barChart>
      <c:catAx>
        <c:axId val="12463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61599"/>
        <c:crosses val="autoZero"/>
        <c:auto val="1"/>
        <c:lblAlgn val="ctr"/>
        <c:lblOffset val="100"/>
        <c:noMultiLvlLbl val="0"/>
      </c:catAx>
      <c:valAx>
        <c:axId val="10756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6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A3873B-525B-4F38-BC50-32A43F7698A1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E45A78-AB57-47C0-B10F-D4C1A5DEFFC4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0E498-BC48-470D-B9DB-3F9C2D314E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3055E-3B9A-4523-B65C-AEA89B2120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58017642.html?spm=a2g0o.productlist.0.0.3a2872fdtJIyDG&amp;algo_pvid=a1f71c04-9d64-49b5-99f1-bef08a2afa58&amp;algo_expid=a1f71c04-9d64-49b5-99f1-bef08a2afa58-0&amp;btsid=e2ffa0ff-312d-4757-8f7f-a0ba83e697b9&amp;ws_ab_test=searchweb0_0,s" TargetMode="External"/><Relationship Id="rId13" Type="http://schemas.openxmlformats.org/officeDocument/2006/relationships/hyperlink" Target="https://www.amazon.ca/Cylewet-Solderable-Half-Sized-Breadboard-Arduino/dp/B07HDY1K2N/ref=sr_1_5?gclid=CjwKCAiA5o3vBRBUEiwA9PVzarF69NNKZCnBiO5v_umdcBlZHPsK6VQk_8TtnF9jeOUCGB2uEbBWhhoCgwYQAvD_BwE&amp;hvadid=208400857623&amp;hvdev=c&amp;hvlocphy=9047894&amp;hvnetw=g&amp;hvpos=1t3&amp;hvqmt=e&amp;hvrand=1586891049983955063&amp;hvtargid=aud-748886260467%3Akwd-308862668351&amp;hydadcr=23313_10093171&amp;keywords=solderable+breadboard&amp;qid=1575218915&amp;sr=8-5" TargetMode="External"/><Relationship Id="rId3" Type="http://schemas.openxmlformats.org/officeDocument/2006/relationships/hyperlink" Target="https://www.aliexpress.com/item/32817324207.html?spm=a2g0o.cart.0.0.7b8b3c007ioiuo&amp;mp=1" TargetMode="External"/><Relationship Id="rId7" Type="http://schemas.openxmlformats.org/officeDocument/2006/relationships/hyperlink" Target="https://www.aliexpress.com/item/32849210989.html?spm=2114.search0302.3.19.43775addOgE3Sp&amp;ws_ab_test=searchweb0_0,searchweb201602_0,searchweb201603_0,ppcSwitch_0&amp;algo_pvid=3e3efec0-9252-4089-870f-2fa1e0a09431&amp;algo_expid=3e3efec0-9252-4089-870f-2fa1e0a09431" TargetMode="External"/><Relationship Id="rId12" Type="http://schemas.openxmlformats.org/officeDocument/2006/relationships/hyperlink" Target="https://www.amazon.ca/Fast-Blow-Assorted-5x20mm-Professional-Electrical/dp/B07PDMFXYR/ref=sr_1_1_sspa?keywords=3a+fuse&amp;qid=1575215854&amp;sr=8-1-spons&amp;psc=1&amp;spLa=ZW5jcnlwdGVkUXVhbGlmaWVyPUEzN1lLTTYwQVM3RU9SJmVuY3J5cHRlZElkPUEwNjc5Njc4MlJKMEFXVTdYWDEwMyZlbmNyeXB0ZWRBZElkPUEwNzgwODcwMkMwUUMyTzc3NFIzOSZ3aWRnZXROYW1lPXNwX2F0ZiZhY3Rpb249Y2xpY2tSZWRpcmVjdCZkb05vdExvZ0NsaWNrPXRydWU=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liexpress.com/item/32811500453.html?spm=a2g0o.productlist.0.0.10242f08KxjvnI&amp;algo_pvid=66dabf0a-8316-49cc-8626-9c62275e5d71&amp;algo_expid=66dabf0a-8316-49cc-8626-9c62275e5d71-3&amp;btsid=569a5bf4-391c-4633-bb98-96bea8e5d1f7&amp;ws_ab_test=searchweb0_0,s" TargetMode="External"/><Relationship Id="rId16" Type="http://schemas.openxmlformats.org/officeDocument/2006/relationships/hyperlink" Target="https://www.aliexpress.com/item/32958017642.html?spm=a2g0o.productlist.0.0.3a2872fdtJIyDG&amp;algo_pvid=a1f71c04-9d64-49b5-99f1-bef08a2afa58&amp;algo_expid=a1f71c04-9d64-49b5-99f1-bef08a2afa58-0&amp;btsid=e2ffa0ff-312d-4757-8f7f-a0ba83e697b9&amp;ws_ab_test=searchweb0_0,s" TargetMode="External"/><Relationship Id="rId1" Type="http://schemas.openxmlformats.org/officeDocument/2006/relationships/hyperlink" Target="https://www.aliexpress.com/item/32825374071.html?spm=a2g0o.productlist.0.0.1f7451b7Xc83sW&amp;algo_pvid=8e42d68d-afc1-4b4c-9c3a-6eb43223af5d&amp;algo_expid=8e42d68d-afc1-4b4c-9c3a-6eb43223af5d-0&amp;btsid=6161f69e-ba97-4a92-a38c-895f007274a3&amp;ws_ab_test=searchweb0_0,s" TargetMode="External"/><Relationship Id="rId6" Type="http://schemas.openxmlformats.org/officeDocument/2006/relationships/hyperlink" Target="https://www.aliexpress.com/item/4000064064917.html?spm=a2g0o.productlist.0.0.4b694b40s5LTwd&amp;algo_pvid=ea69fd34-439a-4fbe-b8d2-6cb2b47c57eb&amp;algo_expid=ea69fd34-439a-4fbe-b8d2-6cb2b47c57eb-0&amp;btsid=1e325a7d-6d15-4073-82b2-1f467ff57dc4&amp;ws_ab_test=searchweb0_0" TargetMode="External"/><Relationship Id="rId11" Type="http://schemas.openxmlformats.org/officeDocument/2006/relationships/hyperlink" Target="https://www.digikey.ca/product-detail/en/texas-instruments/INA126P/INA126P-ND/254672" TargetMode="External"/><Relationship Id="rId5" Type="http://schemas.openxmlformats.org/officeDocument/2006/relationships/hyperlink" Target="https://www.aliexpress.com/item/32665372585.html?spm=a2g0o.productlist.0.0.713d7ff4BWm25v&amp;algo_pvid=e06c3365-728d-4432-80a9-f50dbf38fa20&amp;algo_expid=e06c3365-728d-4432-80a9-f50dbf38fa20-12&amp;btsid=a1722a3b-b283-424e-b0ff-309d2ee06b2d&amp;ws_ab_test=searchweb0_0," TargetMode="External"/><Relationship Id="rId15" Type="http://schemas.openxmlformats.org/officeDocument/2006/relationships/hyperlink" Target="https://www.banggood.com/30pcs-5mm-KF-301-3-Pin-PCB-Mount-Block-Screw-Terminal-NF-Connector-p-1189488.html?rmmds=cart_middle_products&amp;cur_warehouse=CN" TargetMode="External"/><Relationship Id="rId10" Type="http://schemas.openxmlformats.org/officeDocument/2006/relationships/hyperlink" Target="https://www.aliexpress.com/item/32822652489.html?spm=a2g0o.productlist.0.0.1abe3856e8jTLU&amp;algo_pvid=497fad1e-e834-43a7-9fb6-9df953e0a362&amp;algo_expid=497fad1e-e834-43a7-9fb6-9df953e0a362-0&amp;btsid=2f08ab5a-8cc4-4a6c-9932-bccadcea5d4a&amp;ws_ab_test=searchweb0_0,searchweb201602_,searchweb201603_52" TargetMode="External"/><Relationship Id="rId4" Type="http://schemas.openxmlformats.org/officeDocument/2006/relationships/hyperlink" Target="https://www.aliexpress.com/item/33037936383.html?spm=a2g0o.productlist.0.0.495b1da47u49TH&amp;algo_pvid=5ee5ea0d-07eb-40a9-976d-484303d07885&amp;algo_expid=5ee5ea0d-07eb-40a9-976d-484303d07885-9&amp;btsid=c2e2cf97-2247-43e2-b40a-a1a8961b9392&amp;ws_ab_test=searchweb0_0,s" TargetMode="External"/><Relationship Id="rId9" Type="http://schemas.openxmlformats.org/officeDocument/2006/relationships/hyperlink" Target="https://www.aliexpress.com/item/32912448654.html?spm=a2g0o.productlist.0.0.15ef572frCQjzE&amp;algo_pvid=4e26c4be-b0b4-4415-8232-5eee4c8f0759&amp;algo_expid=4e26c4be-b0b4-4415-8232-5eee4c8f0759-0&amp;btsid=0c8b6a20-bd65-44cf-ae90-20a63ba2017e&amp;ws_ab_test=searchweb0_0,s" TargetMode="External"/><Relationship Id="rId14" Type="http://schemas.openxmlformats.org/officeDocument/2006/relationships/hyperlink" Target="https://www.banggood.com/8-Channel-12V-To-3_3V-Optocoupler-Isolation-Module-PLC-Signal-Level-Voltage-Conversion-Board-p-1336505.html?rmmds=cart_middle_products&amp;cur_warehouse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FAB4-7E91-4965-87CD-8236ADF2C042}">
  <dimension ref="A1:F69"/>
  <sheetViews>
    <sheetView tabSelected="1" view="pageLayout" topLeftCell="A30" zoomScale="130" zoomScaleNormal="55" zoomScalePageLayoutView="130" workbookViewId="0">
      <selection activeCell="A39" sqref="A39"/>
    </sheetView>
  </sheetViews>
  <sheetFormatPr defaultRowHeight="15" x14ac:dyDescent="0.25"/>
  <cols>
    <col min="1" max="1" width="35.7109375" style="11" customWidth="1"/>
    <col min="2" max="2" width="4.140625" bestFit="1" customWidth="1"/>
    <col min="3" max="3" width="12.85546875" bestFit="1" customWidth="1"/>
    <col min="4" max="4" width="12.85546875" customWidth="1"/>
    <col min="5" max="5" width="23" style="8" customWidth="1"/>
    <col min="6" max="6" width="14.7109375" customWidth="1"/>
    <col min="7" max="7" width="11.42578125" customWidth="1"/>
  </cols>
  <sheetData>
    <row r="1" spans="1:6" ht="18.75" customHeight="1" x14ac:dyDescent="0.3">
      <c r="A1" s="17" t="s">
        <v>0</v>
      </c>
      <c r="B1" s="17"/>
      <c r="C1" s="17"/>
      <c r="D1" s="17"/>
      <c r="E1" s="17"/>
    </row>
    <row r="2" spans="1:6" x14ac:dyDescent="0.25">
      <c r="A2" s="18" t="s">
        <v>26</v>
      </c>
      <c r="B2" s="18"/>
      <c r="C2" s="18"/>
      <c r="D2" s="18"/>
      <c r="E2" s="18"/>
    </row>
    <row r="3" spans="1:6" x14ac:dyDescent="0.25">
      <c r="A3" s="18" t="s">
        <v>27</v>
      </c>
      <c r="B3" s="18"/>
      <c r="C3" s="18"/>
      <c r="D3" s="18"/>
      <c r="E3" s="18"/>
    </row>
    <row r="5" spans="1:6" s="8" customFormat="1" x14ac:dyDescent="0.25">
      <c r="A5" s="13" t="s">
        <v>30</v>
      </c>
      <c r="B5" s="6" t="s">
        <v>28</v>
      </c>
      <c r="C5" s="6" t="s">
        <v>1</v>
      </c>
      <c r="D5" s="6" t="s">
        <v>2</v>
      </c>
      <c r="E5" s="6" t="s">
        <v>29</v>
      </c>
    </row>
    <row r="6" spans="1:6" x14ac:dyDescent="0.25">
      <c r="A6" s="9"/>
      <c r="B6" s="2"/>
      <c r="C6" s="3"/>
      <c r="D6" s="2"/>
      <c r="E6" s="5"/>
      <c r="F6" s="1"/>
    </row>
    <row r="7" spans="1:6" x14ac:dyDescent="0.25">
      <c r="A7" s="9" t="s">
        <v>21</v>
      </c>
      <c r="B7" s="2">
        <v>1</v>
      </c>
      <c r="C7" s="3">
        <v>360</v>
      </c>
      <c r="D7" s="3">
        <f>B7*C7</f>
        <v>360</v>
      </c>
      <c r="E7" s="5" t="s">
        <v>58</v>
      </c>
    </row>
    <row r="8" spans="1:6" x14ac:dyDescent="0.25">
      <c r="A8" s="9" t="s">
        <v>51</v>
      </c>
      <c r="B8" s="2">
        <v>1</v>
      </c>
      <c r="C8" s="3">
        <v>200</v>
      </c>
      <c r="D8" s="3">
        <f t="shared" ref="D8" si="0">B8*C8</f>
        <v>200</v>
      </c>
      <c r="E8" s="5" t="s">
        <v>58</v>
      </c>
    </row>
    <row r="9" spans="1:6" x14ac:dyDescent="0.25">
      <c r="A9" s="9" t="s">
        <v>3</v>
      </c>
      <c r="B9" s="2">
        <v>1</v>
      </c>
      <c r="C9" s="3">
        <v>560</v>
      </c>
      <c r="D9" s="3">
        <f>B9*C9</f>
        <v>560</v>
      </c>
      <c r="E9" s="7" t="s">
        <v>12</v>
      </c>
    </row>
    <row r="10" spans="1:6" x14ac:dyDescent="0.25">
      <c r="A10" s="9" t="s">
        <v>32</v>
      </c>
      <c r="B10" s="2">
        <v>1</v>
      </c>
      <c r="C10" s="3">
        <v>550</v>
      </c>
      <c r="D10" s="3">
        <f>B10*C10</f>
        <v>550</v>
      </c>
      <c r="E10" s="7" t="s">
        <v>12</v>
      </c>
    </row>
    <row r="11" spans="1:6" x14ac:dyDescent="0.25">
      <c r="A11" s="9" t="s">
        <v>4</v>
      </c>
      <c r="B11" s="2">
        <v>1</v>
      </c>
      <c r="C11" s="3">
        <v>10</v>
      </c>
      <c r="D11" s="3">
        <f>B11*C11</f>
        <v>10</v>
      </c>
      <c r="E11" s="7" t="s">
        <v>12</v>
      </c>
    </row>
    <row r="12" spans="1:6" x14ac:dyDescent="0.25">
      <c r="A12" s="9"/>
      <c r="B12" s="2"/>
      <c r="C12" s="2"/>
      <c r="D12" s="2"/>
      <c r="E12" s="5"/>
    </row>
    <row r="13" spans="1:6" x14ac:dyDescent="0.25">
      <c r="A13" s="9" t="s">
        <v>35</v>
      </c>
      <c r="B13" s="2">
        <v>1</v>
      </c>
      <c r="C13" s="3">
        <v>30</v>
      </c>
      <c r="D13" s="3">
        <f t="shared" ref="D13" si="1">B13*C13</f>
        <v>30</v>
      </c>
      <c r="E13" s="7" t="s">
        <v>16</v>
      </c>
    </row>
    <row r="14" spans="1:6" x14ac:dyDescent="0.25">
      <c r="A14" s="10" t="s">
        <v>5</v>
      </c>
      <c r="B14" s="4">
        <v>1</v>
      </c>
      <c r="C14" s="3">
        <v>23.54</v>
      </c>
      <c r="D14" s="3">
        <f>C14*B14</f>
        <v>23.54</v>
      </c>
      <c r="E14" s="7" t="s">
        <v>13</v>
      </c>
    </row>
    <row r="15" spans="1:6" x14ac:dyDescent="0.25">
      <c r="A15" s="10" t="s">
        <v>11</v>
      </c>
      <c r="B15" s="2">
        <v>2</v>
      </c>
      <c r="C15" s="3">
        <v>22.66</v>
      </c>
      <c r="D15" s="3">
        <f t="shared" ref="D15:D42" si="2">C15*B15</f>
        <v>45.32</v>
      </c>
      <c r="E15" s="7" t="s">
        <v>13</v>
      </c>
    </row>
    <row r="16" spans="1:6" x14ac:dyDescent="0.25">
      <c r="A16" s="10" t="s">
        <v>6</v>
      </c>
      <c r="B16" s="2">
        <v>2</v>
      </c>
      <c r="C16" s="3">
        <v>7.98</v>
      </c>
      <c r="D16" s="3">
        <f t="shared" si="2"/>
        <v>15.96</v>
      </c>
      <c r="E16" s="7" t="s">
        <v>13</v>
      </c>
    </row>
    <row r="17" spans="1:5" x14ac:dyDescent="0.25">
      <c r="A17" s="10" t="s">
        <v>33</v>
      </c>
      <c r="B17" s="2">
        <v>2</v>
      </c>
      <c r="C17" s="3">
        <v>8.32</v>
      </c>
      <c r="D17" s="3">
        <f t="shared" si="2"/>
        <v>16.64</v>
      </c>
      <c r="E17" s="7" t="s">
        <v>13</v>
      </c>
    </row>
    <row r="18" spans="1:5" x14ac:dyDescent="0.25">
      <c r="A18" s="10" t="s">
        <v>34</v>
      </c>
      <c r="B18" s="2">
        <v>1</v>
      </c>
      <c r="C18" s="3">
        <v>46.99</v>
      </c>
      <c r="D18" s="3">
        <f t="shared" si="2"/>
        <v>46.99</v>
      </c>
      <c r="E18" s="7" t="s">
        <v>13</v>
      </c>
    </row>
    <row r="19" spans="1:5" x14ac:dyDescent="0.25">
      <c r="A19" s="9" t="s">
        <v>7</v>
      </c>
      <c r="B19" s="2">
        <v>2</v>
      </c>
      <c r="C19" s="3">
        <v>0.93</v>
      </c>
      <c r="D19" s="3">
        <f t="shared" si="2"/>
        <v>1.86</v>
      </c>
      <c r="E19" s="7" t="s">
        <v>13</v>
      </c>
    </row>
    <row r="20" spans="1:5" x14ac:dyDescent="0.25">
      <c r="A20" s="9" t="s">
        <v>17</v>
      </c>
      <c r="B20" s="2">
        <v>2</v>
      </c>
      <c r="C20" s="3">
        <v>1.44</v>
      </c>
      <c r="D20" s="3">
        <f t="shared" si="2"/>
        <v>2.88</v>
      </c>
      <c r="E20" s="7" t="s">
        <v>13</v>
      </c>
    </row>
    <row r="21" spans="1:5" x14ac:dyDescent="0.25">
      <c r="A21" s="10" t="s">
        <v>8</v>
      </c>
      <c r="B21" s="2">
        <v>1</v>
      </c>
      <c r="C21" s="3">
        <v>3.02</v>
      </c>
      <c r="D21" s="3">
        <f t="shared" si="2"/>
        <v>3.02</v>
      </c>
      <c r="E21" s="7" t="s">
        <v>13</v>
      </c>
    </row>
    <row r="22" spans="1:5" x14ac:dyDescent="0.25">
      <c r="A22" s="10" t="s">
        <v>31</v>
      </c>
      <c r="B22" s="2">
        <v>1</v>
      </c>
      <c r="C22" s="3">
        <v>15.2</v>
      </c>
      <c r="D22" s="3">
        <f t="shared" si="2"/>
        <v>15.2</v>
      </c>
      <c r="E22" s="7" t="s">
        <v>13</v>
      </c>
    </row>
    <row r="23" spans="1:5" x14ac:dyDescent="0.25">
      <c r="A23" s="10" t="s">
        <v>9</v>
      </c>
      <c r="B23" s="2">
        <v>1</v>
      </c>
      <c r="C23" s="3">
        <v>0.74</v>
      </c>
      <c r="D23" s="3">
        <f t="shared" si="2"/>
        <v>0.74</v>
      </c>
      <c r="E23" s="7" t="s">
        <v>13</v>
      </c>
    </row>
    <row r="24" spans="1:5" x14ac:dyDescent="0.25">
      <c r="A24" s="10" t="s">
        <v>36</v>
      </c>
      <c r="B24" s="2">
        <v>1</v>
      </c>
      <c r="C24" s="3">
        <v>14</v>
      </c>
      <c r="D24" s="3">
        <f t="shared" si="2"/>
        <v>14</v>
      </c>
      <c r="E24" s="7" t="s">
        <v>13</v>
      </c>
    </row>
    <row r="25" spans="1:5" x14ac:dyDescent="0.25">
      <c r="A25" s="10" t="s">
        <v>15</v>
      </c>
      <c r="B25" s="2">
        <v>1</v>
      </c>
      <c r="C25" s="3"/>
      <c r="D25" s="3">
        <f t="shared" si="2"/>
        <v>0</v>
      </c>
      <c r="E25" s="7" t="s">
        <v>13</v>
      </c>
    </row>
    <row r="26" spans="1:5" x14ac:dyDescent="0.25">
      <c r="A26" s="9" t="s">
        <v>57</v>
      </c>
      <c r="B26" s="2">
        <v>1</v>
      </c>
      <c r="C26" s="3">
        <v>2.54</v>
      </c>
      <c r="D26" s="3">
        <f>C26*B26</f>
        <v>2.54</v>
      </c>
      <c r="E26" s="5" t="s">
        <v>13</v>
      </c>
    </row>
    <row r="27" spans="1:5" x14ac:dyDescent="0.25">
      <c r="A27" s="10" t="s">
        <v>23</v>
      </c>
      <c r="B27" s="2">
        <v>2</v>
      </c>
      <c r="C27" s="3">
        <v>14.59</v>
      </c>
      <c r="D27" s="3">
        <f t="shared" si="2"/>
        <v>29.18</v>
      </c>
      <c r="E27" s="7" t="s">
        <v>22</v>
      </c>
    </row>
    <row r="28" spans="1:5" x14ac:dyDescent="0.25">
      <c r="A28" s="10" t="s">
        <v>24</v>
      </c>
      <c r="B28" s="2">
        <v>1</v>
      </c>
      <c r="C28" s="3">
        <v>6.43</v>
      </c>
      <c r="D28" s="3">
        <f t="shared" si="2"/>
        <v>6.43</v>
      </c>
      <c r="E28" s="7" t="s">
        <v>22</v>
      </c>
    </row>
    <row r="29" spans="1:5" x14ac:dyDescent="0.25">
      <c r="A29" s="10" t="s">
        <v>10</v>
      </c>
      <c r="B29" s="2">
        <v>3</v>
      </c>
      <c r="C29" s="3">
        <v>3</v>
      </c>
      <c r="D29" s="3">
        <f>C29*B29</f>
        <v>9</v>
      </c>
      <c r="E29" s="7" t="s">
        <v>22</v>
      </c>
    </row>
    <row r="30" spans="1:5" x14ac:dyDescent="0.25">
      <c r="A30" s="10" t="s">
        <v>20</v>
      </c>
      <c r="B30" s="2">
        <v>8</v>
      </c>
      <c r="C30" s="3">
        <v>4.8</v>
      </c>
      <c r="D30" s="3">
        <f t="shared" si="2"/>
        <v>38.4</v>
      </c>
      <c r="E30" s="7" t="s">
        <v>16</v>
      </c>
    </row>
    <row r="31" spans="1:5" x14ac:dyDescent="0.25">
      <c r="A31" s="9" t="s">
        <v>37</v>
      </c>
      <c r="B31" s="2">
        <v>6</v>
      </c>
      <c r="C31" s="3">
        <v>3.82</v>
      </c>
      <c r="D31" s="3">
        <f t="shared" si="2"/>
        <v>22.919999999999998</v>
      </c>
      <c r="E31" s="7" t="s">
        <v>16</v>
      </c>
    </row>
    <row r="32" spans="1:5" x14ac:dyDescent="0.25">
      <c r="A32" s="10" t="s">
        <v>19</v>
      </c>
      <c r="B32" s="2">
        <v>1</v>
      </c>
      <c r="C32" s="3">
        <v>13.98</v>
      </c>
      <c r="D32" s="3">
        <f t="shared" si="2"/>
        <v>13.98</v>
      </c>
      <c r="E32" s="7" t="s">
        <v>18</v>
      </c>
    </row>
    <row r="33" spans="1:5" x14ac:dyDescent="0.25">
      <c r="A33" s="10" t="s">
        <v>25</v>
      </c>
      <c r="B33" s="2">
        <v>1</v>
      </c>
      <c r="C33" s="3">
        <v>16.989999999999998</v>
      </c>
      <c r="D33" s="3">
        <f t="shared" si="2"/>
        <v>16.989999999999998</v>
      </c>
      <c r="E33" s="7" t="s">
        <v>18</v>
      </c>
    </row>
    <row r="34" spans="1:5" x14ac:dyDescent="0.25">
      <c r="A34" s="9" t="s">
        <v>38</v>
      </c>
      <c r="B34" s="2">
        <v>13</v>
      </c>
      <c r="C34" s="3">
        <f>1.36+1.5</f>
        <v>2.8600000000000003</v>
      </c>
      <c r="D34" s="3">
        <f t="shared" si="2"/>
        <v>37.180000000000007</v>
      </c>
      <c r="E34" s="5" t="s">
        <v>16</v>
      </c>
    </row>
    <row r="35" spans="1:5" x14ac:dyDescent="0.25">
      <c r="A35" s="9" t="s">
        <v>39</v>
      </c>
      <c r="B35" s="2">
        <v>4</v>
      </c>
      <c r="C35" s="3">
        <v>0.56000000000000005</v>
      </c>
      <c r="D35" s="3">
        <f t="shared" si="2"/>
        <v>2.2400000000000002</v>
      </c>
      <c r="E35" s="5" t="s">
        <v>16</v>
      </c>
    </row>
    <row r="36" spans="1:5" x14ac:dyDescent="0.25">
      <c r="A36" s="9" t="s">
        <v>40</v>
      </c>
      <c r="B36" s="2">
        <v>1</v>
      </c>
      <c r="C36" s="3">
        <v>10.5</v>
      </c>
      <c r="D36" s="3">
        <f t="shared" si="2"/>
        <v>10.5</v>
      </c>
      <c r="E36" s="5" t="s">
        <v>18</v>
      </c>
    </row>
    <row r="37" spans="1:5" x14ac:dyDescent="0.25">
      <c r="A37" s="9" t="s">
        <v>41</v>
      </c>
      <c r="B37" s="14">
        <v>1</v>
      </c>
      <c r="C37" s="15">
        <v>21.31</v>
      </c>
      <c r="D37" s="15">
        <f t="shared" si="2"/>
        <v>21.31</v>
      </c>
      <c r="E37" s="5" t="s">
        <v>18</v>
      </c>
    </row>
    <row r="38" spans="1:5" x14ac:dyDescent="0.25">
      <c r="A38" s="9" t="s">
        <v>42</v>
      </c>
      <c r="B38" s="2">
        <v>1</v>
      </c>
      <c r="C38" s="3">
        <v>12.99</v>
      </c>
      <c r="D38" s="3">
        <f t="shared" si="2"/>
        <v>12.99</v>
      </c>
      <c r="E38" s="5" t="s">
        <v>18</v>
      </c>
    </row>
    <row r="39" spans="1:5" x14ac:dyDescent="0.25">
      <c r="A39" s="10" t="s">
        <v>53</v>
      </c>
      <c r="B39" s="2">
        <v>1</v>
      </c>
      <c r="C39" s="3">
        <v>21</v>
      </c>
      <c r="D39" s="3">
        <f t="shared" si="2"/>
        <v>21</v>
      </c>
      <c r="E39" s="5" t="s">
        <v>18</v>
      </c>
    </row>
    <row r="40" spans="1:5" x14ac:dyDescent="0.25">
      <c r="A40" s="9" t="s">
        <v>43</v>
      </c>
      <c r="B40" s="2">
        <v>1</v>
      </c>
      <c r="C40" s="3">
        <v>10.99</v>
      </c>
      <c r="D40" s="3">
        <f t="shared" si="2"/>
        <v>10.99</v>
      </c>
      <c r="E40" s="5" t="s">
        <v>18</v>
      </c>
    </row>
    <row r="41" spans="1:5" x14ac:dyDescent="0.25">
      <c r="A41" s="9" t="s">
        <v>44</v>
      </c>
      <c r="B41" s="2">
        <v>1</v>
      </c>
      <c r="C41" s="3">
        <v>21.97</v>
      </c>
      <c r="D41" s="3">
        <f t="shared" si="2"/>
        <v>21.97</v>
      </c>
      <c r="E41" s="5" t="s">
        <v>18</v>
      </c>
    </row>
    <row r="42" spans="1:5" x14ac:dyDescent="0.25">
      <c r="A42" s="9" t="s">
        <v>45</v>
      </c>
      <c r="B42" s="2">
        <v>1</v>
      </c>
      <c r="C42" s="3">
        <v>26.12</v>
      </c>
      <c r="D42" s="3">
        <f t="shared" si="2"/>
        <v>26.12</v>
      </c>
      <c r="E42" s="5" t="s">
        <v>18</v>
      </c>
    </row>
    <row r="43" spans="1:5" x14ac:dyDescent="0.25">
      <c r="A43" s="9" t="s">
        <v>46</v>
      </c>
      <c r="B43" s="2">
        <v>1</v>
      </c>
      <c r="C43" s="3">
        <v>16.989999999999998</v>
      </c>
      <c r="D43" s="3">
        <f t="shared" ref="D43:D63" si="3">C43*B43</f>
        <v>16.989999999999998</v>
      </c>
      <c r="E43" s="5" t="s">
        <v>18</v>
      </c>
    </row>
    <row r="44" spans="1:5" x14ac:dyDescent="0.25">
      <c r="A44" s="9" t="s">
        <v>47</v>
      </c>
      <c r="B44" s="2">
        <v>1</v>
      </c>
      <c r="C44" s="3">
        <v>10.1</v>
      </c>
      <c r="D44" s="3">
        <f t="shared" si="3"/>
        <v>10.1</v>
      </c>
      <c r="E44" s="5" t="s">
        <v>18</v>
      </c>
    </row>
    <row r="45" spans="1:5" x14ac:dyDescent="0.25">
      <c r="A45" s="9" t="s">
        <v>48</v>
      </c>
      <c r="B45" s="2">
        <v>1</v>
      </c>
      <c r="C45" s="3">
        <v>23.1</v>
      </c>
      <c r="D45" s="3">
        <f t="shared" si="3"/>
        <v>23.1</v>
      </c>
      <c r="E45" s="5" t="s">
        <v>18</v>
      </c>
    </row>
    <row r="46" spans="1:5" x14ac:dyDescent="0.25">
      <c r="A46" s="9" t="s">
        <v>49</v>
      </c>
      <c r="B46" s="2">
        <v>1</v>
      </c>
      <c r="C46" s="3">
        <v>11.97</v>
      </c>
      <c r="D46" s="3">
        <f t="shared" si="3"/>
        <v>11.97</v>
      </c>
      <c r="E46" s="5" t="s">
        <v>18</v>
      </c>
    </row>
    <row r="47" spans="1:5" x14ac:dyDescent="0.25">
      <c r="A47" s="9" t="s">
        <v>50</v>
      </c>
      <c r="B47" s="2">
        <v>1</v>
      </c>
      <c r="C47" s="3">
        <v>36.99</v>
      </c>
      <c r="D47" s="3">
        <f t="shared" si="3"/>
        <v>36.99</v>
      </c>
      <c r="E47" s="5" t="s">
        <v>18</v>
      </c>
    </row>
    <row r="48" spans="1:5" x14ac:dyDescent="0.25">
      <c r="A48" s="9" t="s">
        <v>52</v>
      </c>
      <c r="B48" s="2">
        <v>2</v>
      </c>
      <c r="C48" s="3">
        <v>10.82</v>
      </c>
      <c r="D48" s="3">
        <f t="shared" si="3"/>
        <v>21.64</v>
      </c>
      <c r="E48" s="5" t="s">
        <v>18</v>
      </c>
    </row>
    <row r="49" spans="1:5" x14ac:dyDescent="0.25">
      <c r="A49" s="9" t="s">
        <v>31</v>
      </c>
      <c r="B49" s="2">
        <v>1</v>
      </c>
      <c r="C49" s="3">
        <v>23.88</v>
      </c>
      <c r="D49" s="3">
        <f t="shared" si="3"/>
        <v>23.88</v>
      </c>
      <c r="E49" s="5" t="s">
        <v>18</v>
      </c>
    </row>
    <row r="50" spans="1:5" x14ac:dyDescent="0.25">
      <c r="A50" s="9" t="s">
        <v>54</v>
      </c>
      <c r="B50" s="2">
        <v>1</v>
      </c>
      <c r="C50" s="3">
        <v>22.99</v>
      </c>
      <c r="D50" s="3">
        <f t="shared" si="3"/>
        <v>22.99</v>
      </c>
      <c r="E50" s="5" t="s">
        <v>18</v>
      </c>
    </row>
    <row r="51" spans="1:5" x14ac:dyDescent="0.25">
      <c r="A51" s="9" t="s">
        <v>55</v>
      </c>
      <c r="B51" s="2">
        <v>8</v>
      </c>
      <c r="C51" s="3">
        <v>12.86</v>
      </c>
      <c r="D51" s="3">
        <f t="shared" si="3"/>
        <v>102.88</v>
      </c>
      <c r="E51" s="5" t="s">
        <v>18</v>
      </c>
    </row>
    <row r="52" spans="1:5" x14ac:dyDescent="0.25">
      <c r="A52" s="9" t="s">
        <v>56</v>
      </c>
      <c r="B52" s="2">
        <v>1</v>
      </c>
      <c r="C52" s="3">
        <v>11.19</v>
      </c>
      <c r="D52" s="3">
        <f t="shared" si="3"/>
        <v>11.19</v>
      </c>
      <c r="E52" s="5" t="s">
        <v>18</v>
      </c>
    </row>
    <row r="53" spans="1:5" x14ac:dyDescent="0.25">
      <c r="A53" s="9" t="s">
        <v>59</v>
      </c>
      <c r="B53" s="14">
        <v>2</v>
      </c>
      <c r="C53" s="15">
        <v>10.6</v>
      </c>
      <c r="D53" s="15">
        <f t="shared" si="3"/>
        <v>21.2</v>
      </c>
      <c r="E53" s="5" t="s">
        <v>22</v>
      </c>
    </row>
    <row r="54" spans="1:5" x14ac:dyDescent="0.25">
      <c r="A54" s="9" t="s">
        <v>60</v>
      </c>
      <c r="B54" s="2">
        <v>3</v>
      </c>
      <c r="C54" s="3">
        <v>2.2400000000000002</v>
      </c>
      <c r="D54" s="3">
        <f t="shared" si="3"/>
        <v>6.7200000000000006</v>
      </c>
      <c r="E54" s="5" t="s">
        <v>22</v>
      </c>
    </row>
    <row r="55" spans="1:5" x14ac:dyDescent="0.25">
      <c r="A55" s="9" t="s">
        <v>61</v>
      </c>
      <c r="B55" s="14">
        <v>1</v>
      </c>
      <c r="C55" s="15">
        <v>13.8</v>
      </c>
      <c r="D55" s="15">
        <f t="shared" si="3"/>
        <v>13.8</v>
      </c>
      <c r="E55" s="5" t="s">
        <v>22</v>
      </c>
    </row>
    <row r="56" spans="1:5" x14ac:dyDescent="0.25">
      <c r="A56" s="9" t="s">
        <v>62</v>
      </c>
      <c r="B56" s="14">
        <v>1</v>
      </c>
      <c r="C56" s="15">
        <v>11.92</v>
      </c>
      <c r="D56" s="15">
        <f t="shared" si="3"/>
        <v>11.92</v>
      </c>
      <c r="E56" s="5" t="s">
        <v>22</v>
      </c>
    </row>
    <row r="57" spans="1:5" x14ac:dyDescent="0.25">
      <c r="A57" s="9" t="s">
        <v>63</v>
      </c>
      <c r="B57" s="14">
        <v>1</v>
      </c>
      <c r="C57" s="15">
        <v>40.21</v>
      </c>
      <c r="D57" s="15">
        <f t="shared" si="3"/>
        <v>40.21</v>
      </c>
      <c r="E57" s="5" t="s">
        <v>22</v>
      </c>
    </row>
    <row r="58" spans="1:5" x14ac:dyDescent="0.25">
      <c r="A58" s="9" t="s">
        <v>64</v>
      </c>
      <c r="B58" s="14">
        <v>2</v>
      </c>
      <c r="C58" s="15">
        <v>6.89</v>
      </c>
      <c r="D58" s="15">
        <f t="shared" si="3"/>
        <v>13.78</v>
      </c>
      <c r="E58" s="5" t="s">
        <v>22</v>
      </c>
    </row>
    <row r="59" spans="1:5" x14ac:dyDescent="0.25">
      <c r="A59" s="9" t="s">
        <v>65</v>
      </c>
      <c r="B59" s="14">
        <v>1</v>
      </c>
      <c r="C59" s="15">
        <v>7.6</v>
      </c>
      <c r="D59" s="15">
        <f t="shared" si="3"/>
        <v>7.6</v>
      </c>
      <c r="E59" s="5" t="s">
        <v>22</v>
      </c>
    </row>
    <row r="60" spans="1:5" x14ac:dyDescent="0.25">
      <c r="A60" s="9" t="s">
        <v>66</v>
      </c>
      <c r="B60" s="14">
        <v>1</v>
      </c>
      <c r="C60" s="15">
        <v>4.5199999999999996</v>
      </c>
      <c r="D60" s="15">
        <f t="shared" si="3"/>
        <v>4.5199999999999996</v>
      </c>
      <c r="E60" s="5" t="s">
        <v>22</v>
      </c>
    </row>
    <row r="61" spans="1:5" x14ac:dyDescent="0.25">
      <c r="A61" s="9" t="s">
        <v>67</v>
      </c>
      <c r="B61" s="14">
        <v>8</v>
      </c>
      <c r="C61" s="15">
        <v>2.31</v>
      </c>
      <c r="D61" s="15">
        <f t="shared" si="3"/>
        <v>18.48</v>
      </c>
      <c r="E61" s="5" t="s">
        <v>22</v>
      </c>
    </row>
    <row r="62" spans="1:5" x14ac:dyDescent="0.25">
      <c r="A62" s="9" t="s">
        <v>68</v>
      </c>
      <c r="B62" s="14">
        <v>2</v>
      </c>
      <c r="C62" s="15">
        <v>5.89</v>
      </c>
      <c r="D62" s="15">
        <f t="shared" si="3"/>
        <v>11.78</v>
      </c>
      <c r="E62" s="5" t="s">
        <v>22</v>
      </c>
    </row>
    <row r="63" spans="1:5" x14ac:dyDescent="0.25">
      <c r="A63" s="9" t="s">
        <v>69</v>
      </c>
      <c r="B63" s="14">
        <v>1</v>
      </c>
      <c r="C63" s="15">
        <v>16.079999999999998</v>
      </c>
      <c r="D63" s="15">
        <f t="shared" si="3"/>
        <v>16.079999999999998</v>
      </c>
      <c r="E63" s="5" t="s">
        <v>22</v>
      </c>
    </row>
    <row r="64" spans="1:5" x14ac:dyDescent="0.25">
      <c r="A64" s="9"/>
      <c r="B64" s="2"/>
      <c r="C64" s="2"/>
      <c r="D64" s="2"/>
      <c r="E64" s="5"/>
    </row>
    <row r="65" spans="1:5" x14ac:dyDescent="0.25">
      <c r="A65" s="9"/>
      <c r="B65" s="2"/>
      <c r="C65" s="2"/>
      <c r="D65" s="2"/>
      <c r="E65" s="5"/>
    </row>
    <row r="66" spans="1:5" x14ac:dyDescent="0.25">
      <c r="A66" s="12" t="s">
        <v>70</v>
      </c>
      <c r="B66" s="2"/>
      <c r="C66" s="2"/>
      <c r="D66" s="16">
        <f>SUM(D7:D11)</f>
        <v>1680</v>
      </c>
      <c r="E66" s="5"/>
    </row>
    <row r="67" spans="1:5" x14ac:dyDescent="0.25">
      <c r="A67" s="12" t="s">
        <v>71</v>
      </c>
      <c r="B67" s="2"/>
      <c r="C67" s="2"/>
      <c r="D67" s="3">
        <f>SUM(D12:D65)</f>
        <v>967.71000000000026</v>
      </c>
      <c r="E67" s="5"/>
    </row>
    <row r="68" spans="1:5" x14ac:dyDescent="0.25">
      <c r="A68" s="12"/>
      <c r="B68" s="2"/>
      <c r="C68" s="2"/>
      <c r="D68" s="3"/>
      <c r="E68" s="5"/>
    </row>
    <row r="69" spans="1:5" x14ac:dyDescent="0.25">
      <c r="A69" s="12" t="s">
        <v>14</v>
      </c>
      <c r="B69" s="2"/>
      <c r="C69" s="3"/>
      <c r="D69" s="3">
        <f>SUM(D66:D67)</f>
        <v>2647.71</v>
      </c>
      <c r="E69" s="5"/>
    </row>
  </sheetData>
  <mergeCells count="3">
    <mergeCell ref="A1:E1"/>
    <mergeCell ref="A2:E2"/>
    <mergeCell ref="A3:E3"/>
  </mergeCells>
  <phoneticPr fontId="9" type="noConversion"/>
  <hyperlinks>
    <hyperlink ref="A14" r:id="rId1" display="Handlebar Controls" xr:uid="{0693FB7C-47D8-460E-AAD3-E2A9F238FA20}"/>
    <hyperlink ref="A16" r:id="rId2" display="Turn Signals" xr:uid="{BD6A3AA3-DF37-48DE-A330-339A54117FA4}"/>
    <hyperlink ref="A15" r:id="rId3" display="Fog Lights" xr:uid="{183320F8-65D9-4394-85ED-3E26599142AC}"/>
    <hyperlink ref="A18" r:id="rId4" display="HMI Screen" xr:uid="{4D592C36-7865-4D94-8904-7D8AB4136E00}"/>
    <hyperlink ref="A17" r:id="rId5" xr:uid="{39273D97-E0ED-4C2B-ACDE-DE1E25D33EF0}"/>
    <hyperlink ref="A21" r:id="rId6" display="20A Shunt" xr:uid="{2FDBDCAC-D60E-4A5A-BEA5-7209481226EA}"/>
    <hyperlink ref="A29" r:id="rId7" display="inductive speed sensor" xr:uid="{EB5A6D76-B0B2-4FFB-B3F7-81CEFEE80FCF}"/>
    <hyperlink ref="A22" r:id="rId8" display="24AWG Assorted Wire" xr:uid="{144D8A26-8800-4543-B5B5-BAABBF210CB2}"/>
    <hyperlink ref="A23" r:id="rId9" xr:uid="{A93D1BE1-AD2B-4B24-BB26-ED15D905F826}"/>
    <hyperlink ref="A24" r:id="rId10" display="arduino mega screw shield" xr:uid="{658F6B5A-46DB-4030-A0F3-1008FE9736B3}"/>
    <hyperlink ref="A30" r:id="rId11" display="Instrumentation Amp" xr:uid="{8757A4FD-5460-4108-A153-68AB846FF21D}"/>
    <hyperlink ref="A32" r:id="rId12" xr:uid="{092D6317-70FC-4713-B008-0197CF7657B9}"/>
    <hyperlink ref="A33" r:id="rId13" xr:uid="{B27E5514-C3D1-4AFD-A02E-5DC578E52459}"/>
    <hyperlink ref="A27" r:id="rId14" xr:uid="{2CDBC7CB-5132-4826-9794-06F4A863386C}"/>
    <hyperlink ref="A28" r:id="rId15" xr:uid="{4CA11E1D-6D46-4BD3-AD56-BC6CB125BE65}"/>
    <hyperlink ref="A39" r:id="rId16" display="24AWG Assorted Wire" xr:uid="{81546B81-F02B-4FFD-99C4-B371B2DEF9C3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Fuerth</dc:creator>
  <cp:lastModifiedBy>Cole Fuerth</cp:lastModifiedBy>
  <cp:lastPrinted>2019-12-01T23:51:43Z</cp:lastPrinted>
  <dcterms:created xsi:type="dcterms:W3CDTF">2019-11-24T18:10:33Z</dcterms:created>
  <dcterms:modified xsi:type="dcterms:W3CDTF">2020-03-25T15:26:03Z</dcterms:modified>
</cp:coreProperties>
</file>