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dov.ki\Desktop\Для работы\Отчеты\"/>
    </mc:Choice>
  </mc:AlternateContent>
  <bookViews>
    <workbookView xWindow="0" yWindow="0" windowWidth="38400" windowHeight="17856" activeTab="2"/>
  </bookViews>
  <sheets>
    <sheet name="Мед. Блок_Мед.жалобы гл.вра..." sheetId="1" r:id="rId1"/>
    <sheet name="Правильно 1кв 2025г" sheetId="7" r:id="rId2"/>
    <sheet name="Отчет 1кв. 2025г" sheetId="8" r:id="rId3"/>
    <sheet name="hiddenSheet" sheetId="2" state="veryHidden" r:id="rId4"/>
  </sheets>
  <definedNames>
    <definedName name="_xlnm._FilterDatabase" localSheetId="2" hidden="1">'Отчет 1кв. 2025г'!$A$1:$N$1</definedName>
    <definedName name="_xlnm._FilterDatabase" localSheetId="1" hidden="1">'Правильно 1кв 2025г'!$A$1:$L$150</definedName>
  </definedNames>
  <calcPr calcId="162913" refMode="R1C1"/>
</workbook>
</file>

<file path=xl/calcChain.xml><?xml version="1.0" encoding="utf-8"?>
<calcChain xmlns="http://schemas.openxmlformats.org/spreadsheetml/2006/main">
  <c r="F64" i="8" l="1"/>
  <c r="F63" i="8"/>
  <c r="F61" i="8"/>
  <c r="F59" i="8"/>
  <c r="F56" i="8"/>
  <c r="F52" i="8"/>
  <c r="F50" i="8"/>
  <c r="F48" i="8"/>
  <c r="F46" i="8"/>
  <c r="F43" i="8"/>
  <c r="F41" i="8"/>
  <c r="F39" i="8"/>
  <c r="F37" i="8"/>
  <c r="F34" i="8"/>
  <c r="F31" i="8"/>
  <c r="F24" i="8"/>
  <c r="F17" i="8"/>
  <c r="F15" i="8"/>
  <c r="F13" i="8"/>
  <c r="F11" i="8"/>
  <c r="F7" i="8"/>
  <c r="F5" i="8"/>
  <c r="F3" i="8"/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2" i="7"/>
  <c r="E150" i="7"/>
  <c r="E147" i="7"/>
  <c r="E144" i="7"/>
  <c r="E142" i="7"/>
  <c r="E140" i="7"/>
  <c r="E138" i="7"/>
  <c r="E136" i="7"/>
  <c r="E131" i="7"/>
  <c r="E127" i="7"/>
  <c r="E124" i="7"/>
  <c r="E122" i="7"/>
  <c r="E119" i="7"/>
  <c r="E114" i="7"/>
  <c r="E111" i="7"/>
  <c r="E109" i="7"/>
  <c r="E107" i="7"/>
  <c r="E104" i="7"/>
  <c r="E101" i="7"/>
  <c r="E99" i="7"/>
  <c r="E97" i="7"/>
  <c r="E95" i="7"/>
  <c r="E91" i="7"/>
  <c r="E86" i="7"/>
  <c r="E84" i="7"/>
  <c r="E73" i="7"/>
  <c r="E62" i="7"/>
  <c r="E52" i="7"/>
  <c r="E41" i="7"/>
  <c r="E39" i="7"/>
  <c r="E37" i="7"/>
  <c r="E35" i="7"/>
  <c r="E30" i="7"/>
  <c r="E28" i="7"/>
  <c r="E25" i="7"/>
  <c r="E23" i="7"/>
  <c r="E21" i="7"/>
  <c r="E18" i="7"/>
  <c r="E13" i="7"/>
  <c r="E9" i="7"/>
  <c r="E7" i="7"/>
  <c r="E5" i="7"/>
  <c r="E3" i="7"/>
  <c r="E151" i="7" l="1"/>
  <c r="L2" i="1"/>
  <c r="L51" i="1" l="1"/>
  <c r="L14" i="1"/>
  <c r="L3" i="1"/>
  <c r="L99" i="1"/>
  <c r="L73" i="1"/>
  <c r="L38" i="1"/>
  <c r="L46" i="1"/>
  <c r="L12" i="1"/>
  <c r="L5" i="1"/>
  <c r="L83" i="1"/>
  <c r="L84" i="1"/>
  <c r="L96" i="1"/>
  <c r="L90" i="1"/>
  <c r="L74" i="1"/>
  <c r="L70" i="1"/>
  <c r="L65" i="1"/>
  <c r="L52" i="1"/>
  <c r="L80" i="1"/>
  <c r="L101" i="1"/>
  <c r="L29" i="1"/>
  <c r="L91" i="1"/>
  <c r="L43" i="1"/>
  <c r="L24" i="1"/>
  <c r="L20" i="1"/>
  <c r="L75" i="1"/>
  <c r="L39" i="1"/>
  <c r="L77" i="1"/>
  <c r="L106" i="1"/>
  <c r="L16" i="1"/>
  <c r="L108" i="1"/>
  <c r="L107" i="1"/>
  <c r="L79" i="1"/>
  <c r="L7" i="1"/>
  <c r="L78" i="1"/>
  <c r="L18" i="1"/>
  <c r="L4" i="1"/>
  <c r="L64" i="1"/>
  <c r="L103" i="1"/>
  <c r="L53" i="1"/>
  <c r="L22" i="1"/>
  <c r="L76" i="1"/>
  <c r="L44" i="1"/>
  <c r="L15" i="1"/>
  <c r="L54" i="1"/>
  <c r="L82" i="1"/>
  <c r="L47" i="1"/>
  <c r="L25" i="1"/>
  <c r="L45" i="1"/>
  <c r="L19" i="1"/>
  <c r="L66" i="1"/>
  <c r="L55" i="1"/>
  <c r="L102" i="1"/>
  <c r="L6" i="1"/>
  <c r="L41" i="1"/>
  <c r="L104" i="1"/>
  <c r="L8" i="1"/>
  <c r="L37" i="1"/>
  <c r="L35" i="1"/>
  <c r="L60" i="1"/>
  <c r="L67" i="1"/>
  <c r="L36" i="1"/>
  <c r="L42" i="1"/>
  <c r="L61" i="1"/>
  <c r="L49" i="1"/>
  <c r="L88" i="1"/>
  <c r="L62" i="1"/>
  <c r="L63" i="1"/>
  <c r="L98" i="1"/>
  <c r="L28" i="1"/>
  <c r="L9" i="1"/>
  <c r="L50" i="1"/>
  <c r="L13" i="1"/>
  <c r="L21" i="1"/>
  <c r="L81" i="1"/>
  <c r="L105" i="1"/>
  <c r="L69" i="1"/>
  <c r="L72" i="1"/>
  <c r="L94" i="1"/>
  <c r="L48" i="1"/>
  <c r="L68" i="1"/>
  <c r="L23" i="1"/>
  <c r="L17" i="1"/>
  <c r="L10" i="1"/>
  <c r="L87" i="1"/>
  <c r="L56" i="1"/>
  <c r="L95" i="1"/>
  <c r="L57" i="1"/>
  <c r="L93" i="1"/>
  <c r="L11" i="1"/>
  <c r="L58" i="1"/>
  <c r="L85" i="1"/>
  <c r="L40" i="1"/>
  <c r="L59" i="1"/>
  <c r="L89" i="1"/>
  <c r="L34" i="1"/>
  <c r="L26" i="1"/>
  <c r="L100" i="1"/>
  <c r="L86" i="1"/>
  <c r="L97" i="1"/>
  <c r="L30" i="1"/>
  <c r="L31" i="1"/>
  <c r="L32" i="1"/>
  <c r="L33" i="1"/>
  <c r="L71" i="1"/>
  <c r="L27" i="1"/>
  <c r="L92" i="1"/>
</calcChain>
</file>

<file path=xl/sharedStrings.xml><?xml version="1.0" encoding="utf-8"?>
<sst xmlns="http://schemas.openxmlformats.org/spreadsheetml/2006/main" count="1729" uniqueCount="441">
  <si>
    <t>(Не изменять) Обращение</t>
  </si>
  <si>
    <t>(Не изменять) Контрольная сумма строки</t>
  </si>
  <si>
    <t>(Не изменять) Дата изменения</t>
  </si>
  <si>
    <t>Номер обращения</t>
  </si>
  <si>
    <t>Дата и время приема обращения</t>
  </si>
  <si>
    <t>Обращение обосновано?</t>
  </si>
  <si>
    <t>Виновное Подразделение/Клиника</t>
  </si>
  <si>
    <t xml:space="preserve">Дата отправки в Виновное подразделение </t>
  </si>
  <si>
    <t>Дата получения ответа от Виновного подразделения</t>
  </si>
  <si>
    <t>Status Reason</t>
  </si>
  <si>
    <t>Дата закрытия</t>
  </si>
  <si>
    <t>Количество дней ответа ответсвенным исполнителем</t>
  </si>
  <si>
    <t>Согласующий сотрудник</t>
  </si>
  <si>
    <t>Не обосновано</t>
  </si>
  <si>
    <t>Завершено</t>
  </si>
  <si>
    <t>Лосева, Марина Михайловна</t>
  </si>
  <si>
    <t>Красногорск +ДА (в сети КППн)</t>
  </si>
  <si>
    <t>Согласовано</t>
  </si>
  <si>
    <t>КДЦБ</t>
  </si>
  <si>
    <t>Разбор</t>
  </si>
  <si>
    <t>КДЦП</t>
  </si>
  <si>
    <t>Отправлено на согласование</t>
  </si>
  <si>
    <t>65769a16-b608-f011-b81d-00155d167faf</t>
  </si>
  <si>
    <t>+Njq7xe/sGFnt9P+tPBM2emOHl5yQWeMojPJbLfrcdyeWnCP5mXQ93BM72mErflx2ELZDbcRbEdp05+Bflx3/A==</t>
  </si>
  <si>
    <t>N-22800-07/02/2025-Ле/2</t>
  </si>
  <si>
    <t>Обосновано</t>
  </si>
  <si>
    <t>Пролетарский проспект</t>
  </si>
  <si>
    <t>7106a317-a408-f011-b81d-00155d167faf</t>
  </si>
  <si>
    <t>1onzoiYfOz8gnKoNUIg2wCcK2J8ZAH7xiCZLbxdguEDFIuEUenXxJSXyPJEpML9T67QMg4SIUMGkPe7ptxTq5A==</t>
  </si>
  <si>
    <t>N-23694-14/02/2025-Пе/2</t>
  </si>
  <si>
    <t>f07e7592-a208-f011-b81d-00155d167faf</t>
  </si>
  <si>
    <t>xvMZCnEkWaH1+l+rUqVouHSQSwKXBJNK+0UeDe9xBaBDjJGeeCnU9b0YJ6jznaPWJuu5CKRqY9R1I443WlWYUA==</t>
  </si>
  <si>
    <t>N-23376-12/02/2025-Пе/4</t>
  </si>
  <si>
    <t>f0a0045c-a208-f011-b81d-00155d167faf</t>
  </si>
  <si>
    <t>h/76nTo4lKc2R8d0ta+rSODmndwd7Zc8l1+S7PL7rn746wLWUXWu+GrgwTupvtz5fnDR0JfMlokuhJ05v9r0uw==</t>
  </si>
  <si>
    <t>N-23376-12/02/2025-Пе/3</t>
  </si>
  <si>
    <t>5f39ec06-a208-f011-b81d-00155d167faf</t>
  </si>
  <si>
    <t>IJAIUd1wEUYaUVCOihd241uhumsJUUcxYnwb1m/9Qc8Bx9U9i+Ke3mshTnSsCmOuOeLByIar52Zzxx9gWSkWTw==</t>
  </si>
  <si>
    <t>N-23376-12/02/2025-Пе/2</t>
  </si>
  <si>
    <t>4548bd75-9b08-f011-b81d-00155d167faf</t>
  </si>
  <si>
    <t>yREBwnAHTNM5tLtJXvtBdF0t7fQ/nw3gpflrtB9q3t+w3FcUtV39EC7+2hFzU26CqN1FdOAkbQhVwcg+3CXrMQ==</t>
  </si>
  <si>
    <t>N-22063-30/01/2025-Юк/2</t>
  </si>
  <si>
    <t>Рюмина, Ирина Юрьевна</t>
  </si>
  <si>
    <t>ЕКДЛ</t>
  </si>
  <si>
    <t>Благовещенка (вз) (в сети КППн)</t>
  </si>
  <si>
    <t>Митино +ДА (в сети КППн)</t>
  </si>
  <si>
    <t>Южное Бутово</t>
  </si>
  <si>
    <t>КДЦМч</t>
  </si>
  <si>
    <t>Пречистенка + Рубл +Д (в сети КППн)</t>
  </si>
  <si>
    <t>Дмитровское шоссе</t>
  </si>
  <si>
    <t>КДЦС</t>
  </si>
  <si>
    <t>Зеленый проспект</t>
  </si>
  <si>
    <t>Котельники</t>
  </si>
  <si>
    <t>85ddd1cb-36ff-ef11-b81d-00155d167faf</t>
  </si>
  <si>
    <t>MVjUoJqGJTF0P8pZCl6zp3dtnmF5HJNEziZvOuifXPOjJbGHiWbr6/VPfDOfqzVi8MFZdjV8+GlfZXBiAfs/tg==</t>
  </si>
  <si>
    <t>N-22724-06/02/2025-Це/2</t>
  </si>
  <si>
    <t>Уфа</t>
  </si>
  <si>
    <t>Дубининская (в сети КППн)</t>
  </si>
  <si>
    <t>64cadcdf-84fd-ef11-b81d-00155d167faf</t>
  </si>
  <si>
    <t>Odwz232fzQ0uu3+0gC0yxIEPNZyrCF0jaNUVnw84IuxgGLgO92so/9dz1sSvJY2Von5alZ3VvYqjVtx0FReLag==</t>
  </si>
  <si>
    <t>N-20775-20/01/2025-Ив/2</t>
  </si>
  <si>
    <t>Пражская</t>
  </si>
  <si>
    <t>Департамент централизованной помощи на дому</t>
  </si>
  <si>
    <t>Отозвано</t>
  </si>
  <si>
    <t>ДК на Пироговской</t>
  </si>
  <si>
    <t>Дубнинская</t>
  </si>
  <si>
    <t>Одинцово</t>
  </si>
  <si>
    <t>Барнаул</t>
  </si>
  <si>
    <t>18a4b31a-c5f9-ef11-b81d-00155d167faf</t>
  </si>
  <si>
    <t>xd7kf8kCE5/2idLUGxZzAH/KzxJRHLp+c0SVlfxNrA8hlcjN8AnY0soz5EtfmwvjAqJQkO2ReZ3+S3zq+lIdxQ==</t>
  </si>
  <si>
    <t>N-22470-04/02/2025-Це/2</t>
  </si>
  <si>
    <t>Бутово +ДА (в сети КППн)</t>
  </si>
  <si>
    <t>Ленинский проспект</t>
  </si>
  <si>
    <t>Отделение лучевой диагностики</t>
  </si>
  <si>
    <t>Марьино +ДА (в сети КППн)</t>
  </si>
  <si>
    <t>74636125-38cd-4a3a-9fd2-49b8a64d7273</t>
  </si>
  <si>
    <t>RfibZO72P0txG1Wz0GLa+jpn6TJMC6LPqJew4ZXmQjqtSRF03aGLZydCVmF2BNJY1tUGcSf2yRsOngz645492g==</t>
  </si>
  <si>
    <t>N-25153-27/02/2025-Це</t>
  </si>
  <si>
    <t>Ильинский бульвар</t>
  </si>
  <si>
    <t>2395a193-4432-4e92-a966-c50942d6dca9</t>
  </si>
  <si>
    <t>nZXHgSRGjrR89QNYdzkAmjnA3goJO1qtqEALioL10ISUM+2xvvJD9KOlkXyC9KP5p81m4ARIBIjkWYJXRDr6lg==</t>
  </si>
  <si>
    <t>N-25215-27/02/2025-Пе</t>
  </si>
  <si>
    <t>Краснобогатырская</t>
  </si>
  <si>
    <t>ДПК на Благовещенском пер. +Д</t>
  </si>
  <si>
    <t>Лазоревый</t>
  </si>
  <si>
    <t>Новочеремушкинская</t>
  </si>
  <si>
    <t>Ленинская Слобода (в сети КППн)</t>
  </si>
  <si>
    <t>2405c682-2cf0-ef11-b81d-00155d167faf</t>
  </si>
  <si>
    <t>g/dszb0iEnv5IP2HzDwcZics455B4WMxAB11w6kRNrIlHkcvsVR9OJyKA/ljpvpD3iwpRU7PQbp5dYKI8FZsQQ==</t>
  </si>
  <si>
    <t>N-24388-21/02/2025-Пе</t>
  </si>
  <si>
    <t>СПб Марата</t>
  </si>
  <si>
    <t>a659a9cc-a1ef-ef11-b81d-00155d167faf</t>
  </si>
  <si>
    <t>jvZBsNI6gxEqxboYYVRJvnIbm79kB5GBfXdP0MJai2Znqm4tPiM3Iy2Ae1fHfljLMIgBpLHku7Z3wbxiN3PHfQ==</t>
  </si>
  <si>
    <t>N-24444-21/02/2025-Юк</t>
  </si>
  <si>
    <t>Федосьино</t>
  </si>
  <si>
    <t>Мытищи Станционная</t>
  </si>
  <si>
    <t>e2fbab4a-96ee-ef11-b81d-00155d167faf</t>
  </si>
  <si>
    <t>H/kv5a6sNZJ2KlhkBFbln9BLSuWVoeutK5CPfkxmNfFrZkdmY9SS2S2iPLL1QxEwTp3Qe74K2xZ2q9HHV5iS0g==</t>
  </si>
  <si>
    <t>N-22508-04/02/2025-Ле/2</t>
  </si>
  <si>
    <t>e761254d-05ee-ef11-b81d-00155d167faf</t>
  </si>
  <si>
    <t>eDbczc9AL2H3bYg9/nnx1N8RApI/w2a8xd78tHc4IPNo5Uo+FTeqF+2UauDOi+Xhxqc3B0a9RjH9E72LHMsY+w==</t>
  </si>
  <si>
    <t>N-24060-19/02/2025-Ба</t>
  </si>
  <si>
    <t>Долгопрудный</t>
  </si>
  <si>
    <t>2d75f09f-dfed-ef11-b81d-00155d167faf</t>
  </si>
  <si>
    <t>niJqL3pGdUOMx/PLaxwnKrOMk3oChpoyappt1uwl9H73sKos1JnTguLd1KrIDTKV4pj1K9ZpIp4+zofL2Skb+g==</t>
  </si>
  <si>
    <t>N-24129-19/02/2025-Це</t>
  </si>
  <si>
    <t>1eb5cd74-c6ed-ef11-b81d-00155d167faf</t>
  </si>
  <si>
    <t>i9VE2fwotccUK+YmT3I0GnqZiXcfVS/+v5H9OayeiH1Im1zwn2GL0eC5FuTkdB25oOva+WS/ZN0z9ErQUYCg/w==</t>
  </si>
  <si>
    <t>N-23996-18/02/2025-Ле</t>
  </si>
  <si>
    <t>59b6c314-73ec-ef11-b81d-00155d167faf</t>
  </si>
  <si>
    <t>SNbzXGP57oz9Q6dxtkPscbEBH1amDQ3s1/XL8jHZRElJoyoh6w8kRqrl/ariqvJWoeL1ligj9pMI+BJMhYhztA==</t>
  </si>
  <si>
    <t>N-23861-17/02/2025-Бе</t>
  </si>
  <si>
    <t>3d8d9ea6-64ec-ef11-b81d-00155d167faf</t>
  </si>
  <si>
    <t>NUloQ4mrafgjh5jNgwMoeFFrwbwIgsKohtc1tibg0zOLLgZwvsKrAS262ysYlyU/9Ufvk43uAoX3LuCRnAJ8DQ==</t>
  </si>
  <si>
    <t>N-23893-17/02/2025-Па</t>
  </si>
  <si>
    <t>Химки</t>
  </si>
  <si>
    <t>c8747e07-c7ea-ef11-b81d-00155d167faf</t>
  </si>
  <si>
    <t>8aJFWeIMLnjNU4BMSTgpG8QKANMY8F/PjuxoYu6hXSat0VNrddLbOun8yiKEPRwEr/mgZV/vbzRurIUbzCzPlg==</t>
  </si>
  <si>
    <t>N-23692-14/02/2025-Пе</t>
  </si>
  <si>
    <t>2ea20272-c4ea-ef11-b81d-00155d167faf</t>
  </si>
  <si>
    <t>UJd5U8nFANutbFSzZZD9DTbh2/Ipz+pOsBzf+wiNQQqd4zAUKd+meutvUGyIsZfeE2T14YNdYkLs+raxD2T+mA==</t>
  </si>
  <si>
    <t>N-23670-14/02/2025-Бе</t>
  </si>
  <si>
    <t>Ижевск</t>
  </si>
  <si>
    <t>ea362b01-a3ea-ef11-b81d-00155d167faf</t>
  </si>
  <si>
    <t>0S7AuHUbV+aN59gCc2nPRmgyKgUalQtFBq5JXiBwX2vsaGybKmEQGyWT/+/0hErKllRAzVSCazSBnT89XLYLWA==</t>
  </si>
  <si>
    <t>N-23682-14/02/2025-Пе</t>
  </si>
  <si>
    <t>7256e4ab-4d90-4c57-8847-3c6b014726c9</t>
  </si>
  <si>
    <t>xq6UiNu/dgvYSB6G05rOvd+cVXv++v2UuxUVAt/XjLWw07KMmI9EoeCetbmIBg+QaZn+MTNHeLm8ldD3trRFfg==</t>
  </si>
  <si>
    <t>N-23663-14/02/2025-Це</t>
  </si>
  <si>
    <t>b18ff006-1fea-ef11-b81d-00155d167faf</t>
  </si>
  <si>
    <t>IaWz9YdvANh7Eha6fBq5KZh0ztteMSFGqddGs7ha+cIz6ff1J/r0AnbbDxe6wKrwyQplPU0WvK3WpWucRW70Vg==</t>
  </si>
  <si>
    <t>N-23678-14/02/2025-Пе</t>
  </si>
  <si>
    <t>e247d72e-dce9-ef11-b81d-00155d167faf</t>
  </si>
  <si>
    <t>+8212CtsPEVqsNNE/N9gG9u9Fxa8rL7htfeMdd9TKtfcVL6/8QF+rQlbbCVB73TACJ1cQTsR0V6Hcp+zB9STcQ==</t>
  </si>
  <si>
    <t>N-23532-14/02/2025-Ба</t>
  </si>
  <si>
    <t>10e77f1a-c0d6-4146-85e6-f6231b177a9c</t>
  </si>
  <si>
    <t>0ODgeEFxZvn+YKWU8kkM9djAFrejwR7ECJIn2V4nLtRKWLp7CQaXPeuaID0wO6+NNfwdZfA8xjVVqQwnGWmnJA==</t>
  </si>
  <si>
    <t>N-23694-14/02/2025-Пе</t>
  </si>
  <si>
    <t>2eb7d563-57e9-ef11-b81d-00155d167faf</t>
  </si>
  <si>
    <t>JFa3Dywfl1hdNt3sbEtIsMvA05jKWAub4khr2oH6SCHGHc2fRZKXAbhyEmLa4KlApQvVTklqif7m9H/GfIPIdw==</t>
  </si>
  <si>
    <t>N-23526-13/02/2025-Пе</t>
  </si>
  <si>
    <t>7d722cc4-55e9-ef11-b81d-00155d167faf</t>
  </si>
  <si>
    <t>wfMLQdoE1OYPC0vkmXpgkqmlUAnuQVWO8jrqORUHrsvQADgzdextWjYUYQr1ADKGZxUZhSlBAfxl2yTvSZ41VA==</t>
  </si>
  <si>
    <t>N-23525-13/02/2025-Пе</t>
  </si>
  <si>
    <t>89e27dfb-18e9-ef11-b81d-00155d167faf</t>
  </si>
  <si>
    <t>t5t7kEP4sNrKZTgWrIJktv2ZrNV5xKA7Yx/MJyFxF9yLGCPLb4adE+Me5NhssIj/pAiKMkICTkfOHQZC9dlU5g==</t>
  </si>
  <si>
    <t>N-23611-14/02/2025-Це</t>
  </si>
  <si>
    <t>c6896167-a8e8-ef11-b81d-00155d167faf</t>
  </si>
  <si>
    <t>M2BnZ7QuYS2C5X47c3MeUXlR5E/I7UudIcmqFTvVxq8+P5uPJf13WkoFMc0b4hOUJ476vdRlGKuGSfo8LXJ1SQ==</t>
  </si>
  <si>
    <t>N-23241-12/02/2025-Ба</t>
  </si>
  <si>
    <t>a3751b27-7de8-ef11-b81d-00155d167faf</t>
  </si>
  <si>
    <t>+YpKwGWPYn05aAmcpie8NxV87vnjVsoOz3iuV95DUDA4AnU8t1g4bTqPEfSooF+EmASIa9AaKlQmUajCn+ftnw==</t>
  </si>
  <si>
    <t>N-23599-14/02/2025-Це</t>
  </si>
  <si>
    <t>c238cfab-4ee8-ef11-b81d-00155d167faf</t>
  </si>
  <si>
    <t>Ip2IIIK7Tyce3K0l8Z5vmjeeKEbhaQ8yXz0LNMEjACriY9GrDvfT3TNzXZihKaYbxmZbgMG/m0WAt9d2M5j1Ag==</t>
  </si>
  <si>
    <t>N-23350-12/02/2025-Бе</t>
  </si>
  <si>
    <t>9a66457b-d5e7-ef11-b81d-00155d167faf</t>
  </si>
  <si>
    <t>wuBgv8FSefWKrf8PxBquJHVhv5CbCM3VSkTyoXQoju2p2WtjiVuItarTUZLGtCSwPRIgKfMzliqlSu/AwfXFlw==</t>
  </si>
  <si>
    <t>N-23364-12/02/2025-Пе</t>
  </si>
  <si>
    <t>2275ed59-cfe7-ef11-b81d-00155d167faf</t>
  </si>
  <si>
    <t>38ka+t+wvSyU1qFT3x1im1DKkQdMfypio3YJjrfLeppw9W/tOQJlTK21vWe2IrhHkf41jqZGy5kcPQP8kZgZng==</t>
  </si>
  <si>
    <t>N-23363-12/02/2025-Пе</t>
  </si>
  <si>
    <t>86d5d0e8-c2e7-ef11-b81d-00155d167faf</t>
  </si>
  <si>
    <t>rNtLbWz6p+nKr9cASc3bffxivUL8Cr02Hsn2DMgWh+bETNCEL4/v2h29T47qHCzuTP14ekpAuqD5zVqEv1hNag==</t>
  </si>
  <si>
    <t>N-23361-12/02/2025-Пе</t>
  </si>
  <si>
    <t>Волгоград</t>
  </si>
  <si>
    <t>43d293ac-cbe6-ef11-b81d-00155d167faf</t>
  </si>
  <si>
    <t>C0NfY/mDwXg7uUlVnKDaTd8hMJw/AnWxHvhNR69j+FdkLrf3XrzqDAOYDJnZdwVRGm010Ddm1HXFUGW/pzajeg==</t>
  </si>
  <si>
    <t>N-23096-11/02/2025-Ба</t>
  </si>
  <si>
    <t>9f07b5c8-c8e6-ef11-b81d-00155d167faf</t>
  </si>
  <si>
    <t>+EXsfVmqdfsPqUNORdRF7j+g6RpKur/4zHxhItCrcdhBN1mBcg+swWCcprgEz/pV8/MIVd24NCScyVMx0u3DEA==</t>
  </si>
  <si>
    <t>N-23074-11/02/2025-Це</t>
  </si>
  <si>
    <t>Ленинградский проспект!</t>
  </si>
  <si>
    <t>f1292850-9d3d-4f60-8164-74953badc1c7</t>
  </si>
  <si>
    <t>jWWGRCaRGzDj4krPW+ldGX8ORvGBM3GYyVxlly5JRe1vj+NBxnM+BVmI/bRNVdtOPrCq8K8BSkOkpZtWw2Gn2Q==</t>
  </si>
  <si>
    <t>N-23376-12/02/2025-Пе</t>
  </si>
  <si>
    <t>48c50370-39e5-ef11-b81d-00155d167faf</t>
  </si>
  <si>
    <t>PYzGem2qMD1zVy1qzgPXnGyz4THdS4OHl+u+VY4BMG4EHK0O/z3V67gZAuDt2HAC/fkuMZ2oo+Iv76qFwevywQ==</t>
  </si>
  <si>
    <t>N-23027-10/02/2025-Пе</t>
  </si>
  <si>
    <t>beb478f1-afe4-ef11-b81d-00155d167faf</t>
  </si>
  <si>
    <t>HtvAkPH8MzBUy9Fsl2Hvit814XJ5AwBCFqXO1YBt7GILsMKCvO9WvsjnR9+rcjXQ09A3gYCv5Rd2TuRNbGUKkA==</t>
  </si>
  <si>
    <t>N-22932-10/02/2025-Це</t>
  </si>
  <si>
    <t>068b1a1e-8de4-ef11-b81d-00155d167faf</t>
  </si>
  <si>
    <t>L3pCGTpbVw8a2Tthid+jTrLUuuzd/4Kd3Vn7kC/RabFvcrhMhRxOkjSU0m7WAOTTDdynk7RAZlDQXU2dst/6fg==</t>
  </si>
  <si>
    <t>N-22908-10/02/2025-Юк</t>
  </si>
  <si>
    <t>78933575-61e4-ef11-b81d-00155d167faf</t>
  </si>
  <si>
    <t>2yWhw5BBByce714kAegzmp0mznw/0iBlLwOR832b/l55BBaVSH4HM9+GpBqKvf7spQu36EM/cOePfFM2jn6SEA==</t>
  </si>
  <si>
    <t>N-22868-07/02/2025-Пе</t>
  </si>
  <si>
    <t>6c508578-60bd-4194-af13-732c725d7b7c</t>
  </si>
  <si>
    <t>28fCxH11QRNSy0WI/mgxdEJksq8AM04Vb5U4HolOR3kvRK8PDuVwy4oYKUeEdVWQGAAaRasggS+V/soApICo8g==</t>
  </si>
  <si>
    <t>N-22823-07/02/2025-Це</t>
  </si>
  <si>
    <t>0d463f7a-3ce4-ef11-b81d-00155d167faf</t>
  </si>
  <si>
    <t>jXoZDyXjm2QoZ+4rcKL79aMZgYBSYlD2dinup07h3Sh1EUPduT6vhcRRUVNnKGfC3X1RDtiu+Q/AQLnr5vFd6g==</t>
  </si>
  <si>
    <t>N-22689-06/02/2025-Та</t>
  </si>
  <si>
    <t>0187108d-e9e3-ef11-b81d-00155d167faf</t>
  </si>
  <si>
    <t>MRURdczBpq0sWu6RG8qQmfF/jPyQTa0dpS2Nga0nFXprdyizN188HDl02j7Dq8ajVFH9d7EmlTFh19XyP0lq2A==</t>
  </si>
  <si>
    <t>N-22800-07/02/2025-Ле</t>
  </si>
  <si>
    <t>d467f359-e4e3-ef11-b81d-00155d167faf</t>
  </si>
  <si>
    <t>yF7nCO2CtkoxdCpDhnz1PyxtQ6qEvSppLfb4iy6CM/2LStrg6IRyvuAwT9SsRl8hGGVeEVrioPkXQibe6PGqFw==</t>
  </si>
  <si>
    <t>N-22724-06/02/2025-Це</t>
  </si>
  <si>
    <t>a1c3b125-e0e3-ef11-b81d-00155d167faf</t>
  </si>
  <si>
    <t>kFYTiTXlkoNSUOMacNdUDpChtOkGXeTRyFyzk2o+Iq8w30vOfwir4zETSxU8SEAWn+BOJZkzvIs+5I/QE+rdow==</t>
  </si>
  <si>
    <t>N-22745-06/02/2025-Юк</t>
  </si>
  <si>
    <t>cb652bdd-dbe3-ef11-b81d-00155d167faf</t>
  </si>
  <si>
    <t>5iyRYcmDckvEVaxgvk1fuYpy1UYXZqDnhL5dyD7Kejdznc58wYLR/PA+yRaAkef9cuT62tSkRHqlXrbK9WhgXg==</t>
  </si>
  <si>
    <t>N-22851-07/02/2025-Пе</t>
  </si>
  <si>
    <t>61080c6c-aae3-ef11-b81d-00155d167faf</t>
  </si>
  <si>
    <t>8sQNBr1VBIEh8GwRa2FoTEFLoPJhYw8IK+NQKQFiH+4RLEU1icxDnWpbuIyOUpoGwgOavlBPuLAjm9/C1JoTBw==</t>
  </si>
  <si>
    <t>N-22837-07/02/2025-Бе</t>
  </si>
  <si>
    <t>f3da4ed1-a3e3-ef11-b81d-00155d167faf</t>
  </si>
  <si>
    <t>RFz2VQPagbUgh99bVPlZZB14m7MGmJoluUm5DPRQRutflRL/3ZdiIEWrzndE6u4zUAyFRP02JhCjWqlrRv9AcA==</t>
  </si>
  <si>
    <t>N-22838-07/02/2025-Са</t>
  </si>
  <si>
    <t>552cf60f-a3e3-ef11-b81d-00155d167faf</t>
  </si>
  <si>
    <t>Wizc90sesUqYzYK2JP+CumrQLEB5uLFXswdG2gARJtO49nDF60unJY/Ix+UZQy4EnR84pKc9pVk3YO1Cf9gwTg==</t>
  </si>
  <si>
    <t>N-22835-07/02/2025-Бе</t>
  </si>
  <si>
    <t>c6fe89dc-dce2-ef11-b81d-00155d167faf</t>
  </si>
  <si>
    <t>qGXEfGJXCej9jPyffKqFu3z7xu1NAc3ENfoTUbUnUoqFdPuNi2whkBKLfz5bUu+8TXQigP4NpfCKWT674H1OGQ==</t>
  </si>
  <si>
    <t>N-22653-06/02/2025-Це</t>
  </si>
  <si>
    <t>5c9e1f81-59e2-ef11-b81d-00155d167faf</t>
  </si>
  <si>
    <t>/6LOtyc8oyWD1+mY5d9ke1yuRgng8eQylZHPqX1cmDYOSrkCQ5rwap9osrhZ51Q90mudtbe/EBG0EqEiIa8pGg==</t>
  </si>
  <si>
    <t>N-22641-06/02/2025-Пе</t>
  </si>
  <si>
    <t>5b986da1-049e-4742-8056-3ebfcccccb18</t>
  </si>
  <si>
    <t>mOokzA7dUdi41ykFlZpuw3cR2OOPKQFT2I317gXMWDKL6biFS1P59QQmSZFUSH+E79vNwnwxotlFmAWX/DCClg==</t>
  </si>
  <si>
    <t>N-22471-04/02/2025-Це</t>
  </si>
  <si>
    <t>cfc2b0d1-c90c-412f-b4cb-26c36b363315</t>
  </si>
  <si>
    <t>6eViGy2HHBuG4Rh6V0aujkZ63x02uFeAEdrKXuO3dNTRv0PtpRLF6UkoP7YQYJLWmV0BTt27HPuEDbFtxMbb5g==</t>
  </si>
  <si>
    <t>N-22398-03/02/2025-Пе</t>
  </si>
  <si>
    <t>8a8f847a-a4df-ef11-b81d-00155d167faf</t>
  </si>
  <si>
    <t>ENrTGfSXf6prHLUCvDvXPXyhyNnEmb4QIyFIIYrNFherZKPc22ycss8GO3UHLnOSydJO90FjaSGOmi1LGw/6gQ==</t>
  </si>
  <si>
    <t>N-22187-31/01/2025-Це</t>
  </si>
  <si>
    <t>667735dd-02df-ef11-b81d-00155d167faf</t>
  </si>
  <si>
    <t>A3mmIxTFBDXnyu9u7wtqf9yj7l0OUeeruq8DE9seXVWmo9Gl8Pg4a4iV+tIDCYcrR+szwXFf/6nqGCGdYtting==</t>
  </si>
  <si>
    <t>N-22108-30/01/2025-Це</t>
  </si>
  <si>
    <t>ed763dc5-6c5f-4e57-9a8f-bbc0ee2bc8ad</t>
  </si>
  <si>
    <t>njuAUdGNvN4m9HOfGOEBBFExK4bMIBbQ0dhrWanjc3j8t2CyCuUk6x60PRCVPpF2jA4x68We5QVhPTuOfSU2PQ==</t>
  </si>
  <si>
    <t>N-22052-30/01/2025-Пе</t>
  </si>
  <si>
    <t>2aaf5d5d-71de-ef11-b81d-00155d167faf</t>
  </si>
  <si>
    <t>37Ln0thrHQbhClKz2+OZPBdsqWGT/YSg68UIP8RfxuUYRqXxIVMe56aHy7JVlP1EB7jto0oD8hPIIZMDoTl9LQ==</t>
  </si>
  <si>
    <t>N-22012-30/01/2025-Ба</t>
  </si>
  <si>
    <t>7b669941-67de-ef11-b81d-00155d167faf</t>
  </si>
  <si>
    <t>m0QLbKuYMWmbZzg1aK7WEjXESUeY1YY1MqZwq30GVKczdNuupBym/xiC+YYAgIZFtjrmTdWWzaFFpiCOAAKp1g==</t>
  </si>
  <si>
    <t>N-22063-30/01/2025-Юк</t>
  </si>
  <si>
    <t>9002dbe5-3bde-ef11-b81d-00155d167faf</t>
  </si>
  <si>
    <t>iaNh4PEf10qNo/fIhhvnrzpH3a5ufb3QjgDtH4qI2UKTd9DCCAkN3LSYbX1nH+OWF7+J0O2FhKItYr31ms+1iw==</t>
  </si>
  <si>
    <t>N-21987-29/01/2025-Па</t>
  </si>
  <si>
    <t>9d35b159-35de-ef11-b81d-00155d167faf</t>
  </si>
  <si>
    <t>md/DCrSrfNqMYNQjL3uZCAgxCyrtB4ZCbsO6ahl4Thl3QyA+f1MMvNGtUdvqXnGilp3zEKmAn4333/ZxhMYLRg==</t>
  </si>
  <si>
    <t>N-21981-29/01/2025-Бе</t>
  </si>
  <si>
    <t>ed36dc81-32de-ef11-b81d-00155d167faf</t>
  </si>
  <si>
    <t>KkeLMlc8ql4PUmiLxK8PCD6hqwMy2bM58HqxjeMnwXSkxN+Cq9bY0PNQ7ORJH10OMN4khov4Wj6iwg1KaCHv4Q==</t>
  </si>
  <si>
    <t>N-21977-29/01/2025-Па</t>
  </si>
  <si>
    <t>8d1ac469-2edd-ef11-b81d-00155d167faf</t>
  </si>
  <si>
    <t>csmvzcwyKrD4dXMkC6WZ/hrbZ0Amx6cJuR9jXO/qp3cPV1544ubcMW0h9tD2a2ohgoClAvrkZ3jTsI70mcwGgA==</t>
  </si>
  <si>
    <t>N-21715-28/01/2025-Це</t>
  </si>
  <si>
    <t>7699bca7-67dc-ef11-b81d-00155d167faf</t>
  </si>
  <si>
    <t>hVXjTRD2A8Te9eM3pw/FnrUeX8IvAXePjwRSHgtycYWN2rGSoXHuviYpPK+v4txulRQyVw6nuYqNiYoOOoIV0w==</t>
  </si>
  <si>
    <t>N-21750-28/01/2025-Па</t>
  </si>
  <si>
    <t>9050cc4f-d0db-ef11-b81d-00155d167faf</t>
  </si>
  <si>
    <t>P+nktBRuvBKlIpKONruMOJPm3tbIWiU6jwLe/Moo88HGgiht8g9u6XCXirsgYYbZdj/qkRdagbKLlrgnQIo3+A==</t>
  </si>
  <si>
    <t>N-21730-28/01/2025-Ив</t>
  </si>
  <si>
    <t>f03deba4-8fd9-ef11-b81d-00155d167faf</t>
  </si>
  <si>
    <t>y3oEqIk/MsTpdnfPdMDgUXckqDbZ6fzWKC28xiIBBw+KJ7s07m4BhSyVyNouiIGZsd+c0CGIUmnpT1MpAS1Luw==</t>
  </si>
  <si>
    <t>N-21348-23/01/2025-Та</t>
  </si>
  <si>
    <t>6c546b3d-11c5-49e4-a8ab-e18fbef7dcfc</t>
  </si>
  <si>
    <t>fv7QPJydJCIUUWhdRDnwj6a6IxI8mjKBmUWeYSDbg7mXssRhljmXAvkvQABEtFMmyU9uaFQQeq+CYt6oExNH4w==</t>
  </si>
  <si>
    <t>N-21369-23/01/2025-Пе</t>
  </si>
  <si>
    <t>1c8594ea-b9d8-ef11-b81d-00155d167faf</t>
  </si>
  <si>
    <t>jLg1mfcZ6c2Vt8tIm3YnpvYomGLqc/qp42VKQmb6YV9gCWKAoaxrfU15ATUyrf/95Zb2k4VZvcvco9bgYk5mzw==</t>
  </si>
  <si>
    <t>N-21236-22/01/2025-Це</t>
  </si>
  <si>
    <t>Лабдиагностика Фролы</t>
  </si>
  <si>
    <t>54bb509c-a5d8-ef11-b81d-00155d167faf</t>
  </si>
  <si>
    <t>AgJqNEntjZi2w2v3nuAm5dyK6ILZHYQP00SSJ+VuEhXEv2QvcexkOVkkFyM5NnTMGcLdjjtOVYKT80yBU+2Fgw==</t>
  </si>
  <si>
    <t>N-21233-22/01/2025-Це</t>
  </si>
  <si>
    <t>b7710b91-49d7-ef11-b81d-00155d167faf</t>
  </si>
  <si>
    <t>uVJnb2ncUBm/tzYtaFY5QH9iqVSSxT1guuDOjJVdoKadDgCLOeNM7hlMGpPmMSV5VfOD7j2Jn9E7bkNk+pkmTw==</t>
  </si>
  <si>
    <t>N-21029-21/01/2025-Па</t>
  </si>
  <si>
    <t>c4e20ba2-2cd7-ef11-b81d-00155d167faf</t>
  </si>
  <si>
    <t>wrEtQ8KTlHwC1WKRmXr4ik8z5n7K3OVu9zxHRBeHr1VbXjWdInSvyP41TwVFuJuJQo/cO3Ytqivo/IKYKDDOkA==</t>
  </si>
  <si>
    <t>N-21133-21/01/2025-Пе</t>
  </si>
  <si>
    <t>34260d72-084e-4b76-809c-a954307d250b</t>
  </si>
  <si>
    <t>oko69sGoJpSgkG4qISpL64xqD4N+DgNLe1Z3tfbFlJyBf+XDS1EJxCs2hKV5cnYzZ67mcMmPq8hUqUHZ5mlEpg==</t>
  </si>
  <si>
    <t>N-20812-20/01/2025-Це</t>
  </si>
  <si>
    <t>9ef06a02-7bd6-ef11-b81d-00155d167faf</t>
  </si>
  <si>
    <t>w/BR3XvVZeStgeNfYf0dcCU21bmnZXQ15a+TpwJD4iPcZ1Y4Keg6mBb5I0T7fe4pYgIAdtH8ncPEaLwSbebvcQ==</t>
  </si>
  <si>
    <t>N-20940-20/01/2025-Бе</t>
  </si>
  <si>
    <t>39ebfe6a-58d6-ef11-b81d-00155d167faf</t>
  </si>
  <si>
    <t>isukkAT9JsN+KLrA5UJyBkyTC7BCTbqJax82A8re0v+QwxkkU8WEd+rZ8tBjkp1okXsVwd90DL3mkkuD+sPM9w==</t>
  </si>
  <si>
    <t>N-20906-20/01/2025-Це</t>
  </si>
  <si>
    <t>e23709f8-bad5-ef11-b81d-00155d167faf</t>
  </si>
  <si>
    <t>Qh3uent2NZpHbIT2SQtpS76E0GAYtcft1TCGf8wWuLNcpX5bgD8cBpHoYl+IC3TucIThdqO/1dwhvd7USw2W7w==</t>
  </si>
  <si>
    <t>N-20844-20/01/2025-Па</t>
  </si>
  <si>
    <t>d3eb6d84-90d5-ef11-b81d-00155d167faf</t>
  </si>
  <si>
    <t>upcY8A7ZjXjZ0H5Dn/QZNwD20vjhksBNtq/6nTF4NheFmg8v8q+Uu+ceqOA6kaCVpSXakzQV1v9jagNv9hNEuw==</t>
  </si>
  <si>
    <t>N-20833-20/01/2025-Це</t>
  </si>
  <si>
    <t>8940b612-a27c-4fc5-a3a1-621a59974e62</t>
  </si>
  <si>
    <t>3BjVwtPfFhG1syTMFo8pcy5g5Npa1sDWTeDTcI3xzqLiCuLco+VImtWPLkBznNWWy+FsRLdAFIeJxsy2uVxHgA==</t>
  </si>
  <si>
    <t>N-20796-20/01/2025-Це</t>
  </si>
  <si>
    <t>c2897647-21d5-ef11-b81d-00155d167faf</t>
  </si>
  <si>
    <t>h3rqm9GRwT51n9Y2Km3LrkVLVfFKj2nVkcYL3/xH84Lj9A1lIo+OxULOIuMnexwe4UGHbX3knwC8AbE4XHDQ/w==</t>
  </si>
  <si>
    <t>N-20877-20/01/2025-Юк</t>
  </si>
  <si>
    <t>cfcdffca-aed4-ef11-b81d-00155d167faf</t>
  </si>
  <si>
    <t>x02NnqqK0SPJKIZ7Jg+tv1jMpJyZrPuzAcO7Ee8OEgqWwNei85+5CwuOruZLgBgW/jmIFee2l/XDWz7jJWuM/A==</t>
  </si>
  <si>
    <t>N-20737-17/01/2025-Бе</t>
  </si>
  <si>
    <t>31f1c06c-add4-ef11-b81d-00155d167faf</t>
  </si>
  <si>
    <t>IojcFoO6yselTwsBvvLzoaKYxuZE/TNDD8UUK71hmHrYLrxCHoiPJTazDopVyEd3Ysom6ub3nXWlD+mZhKHIRg==</t>
  </si>
  <si>
    <t>N-20694-17/01/2025-Це</t>
  </si>
  <si>
    <t>e4cb8aa7-424b-44e1-bda4-893cc290d92b</t>
  </si>
  <si>
    <t>NZQ/buzQB5GzesPJG7v/MZS1Ct8EiUmt9I+/u5jQfOvr726HgORI5Cx3rV78L0+nrrhEvmLyk7TkjTUOOdIBnQ==</t>
  </si>
  <si>
    <t>N-20676-17/01/2025-Ба</t>
  </si>
  <si>
    <t>030dc116-10d4-ef11-b81d-00155d167faf</t>
  </si>
  <si>
    <t>E9WaNWyENZfSYhZFSTQlSBi5etY5/PmpncxCBkGqKTOuvF+20HYOicAfeMYWnfcKAOTUuYvKH6wyA+CV8sAysQ==</t>
  </si>
  <si>
    <t>N-20664-17/01/2025-Це</t>
  </si>
  <si>
    <t>ce79e170-f2d3-ef11-b81d-00155d167faf</t>
  </si>
  <si>
    <t>5nLQPOeD9fEhSwdFRG2C4OskaZEtrogFngegMVvktp07VLuUtmOpyisf4WS9zz098Eqo2wYHdIeDjIcPGTZpgw==</t>
  </si>
  <si>
    <t>N-20613-16/01/2025-Це</t>
  </si>
  <si>
    <t>e14bad24-f2d3-ef11-b81d-00155d167faf</t>
  </si>
  <si>
    <t>wlv3Szn1FUYuRjXELKAZ3LNYotKMyW8ExUzAWq3Wtf7WJ6iNMKKGTjgv591Vwjzet/geNpulMpNmjMbQnNv2gg==</t>
  </si>
  <si>
    <t>N-20775-20/01/2025-Ив</t>
  </si>
  <si>
    <t>54d4e8fc-ddd3-ef11-b81d-00155d167faf</t>
  </si>
  <si>
    <t>p7BsGvBnyICVwueRHxMbn60+U1roCOA3JL8kqlwMYQRODOgCa6MyFcor6WI3BlhEFutuMVlrsgSUWKaceXgHNw==</t>
  </si>
  <si>
    <t>N-20587-16/01/2025-Це</t>
  </si>
  <si>
    <t>ad861e63-7bd3-ef11-b81d-00155d167faf</t>
  </si>
  <si>
    <t>UodMGrzvmr9HgZ4OFdP9CQQK+rXGN2x7lBItQmC7dVvpsa2vV/wkMg6i3bzba8tRBy+hiWl+5D0cb5xOB6pKCQ==</t>
  </si>
  <si>
    <t>N-20567-16/01/2025-Це</t>
  </si>
  <si>
    <t>12ade2b7-72d3-ef11-b81d-00155d167faf</t>
  </si>
  <si>
    <t>u9IKgubXdMz0urr2zZbbml77ZKrxvHYzOa5h17gFlx38/3DLqLX/dKl94KVVA9hp5LY+4m2RTTgtCrE0n7zLuw==</t>
  </si>
  <si>
    <t>N-20630-16/01/2025-Юк</t>
  </si>
  <si>
    <t>187139a0-4ed3-ef11-b81d-00155d167faf</t>
  </si>
  <si>
    <t>NUuo3cs65dWY+XgICb/4vmDtpA96UmJidRbXghGKfh6AODYZTqgh3MRs+89zClKS3Khn6xfoL/pH6ZR8FwQNLA==</t>
  </si>
  <si>
    <t>N-20541-16/01/2025-Це</t>
  </si>
  <si>
    <t>793469fe-08d3-ef11-b81d-00155d167faf</t>
  </si>
  <si>
    <t>fFjZicCRVhE5IXqIQYwImrbNAw8RnBDLEoqgxOBPmhr/75REifOAHeTGjFHPvh7MUdHIXJ4/9LeCENw/HGsPbQ==</t>
  </si>
  <si>
    <t>N-20448-15/01/2025-Ба</t>
  </si>
  <si>
    <t>40ec4e2f-9cd2-ef11-b81d-00155d167faf</t>
  </si>
  <si>
    <t>BRB1go5JMHGy8pDcZeigMC4nt+RfsUinDm6G3TCFCvFPTienUes4K/TBkj99jjkjZOO903fPsNFjBYGZ5cml0w==</t>
  </si>
  <si>
    <t>N-20443-15/01/2025-Ба</t>
  </si>
  <si>
    <t>141863f4-3ed2-ef11-b81d-00155d167faf</t>
  </si>
  <si>
    <t>vRnfSAGv+3WgW1Fvk2G8LDDle6UyBcRriZrtrfU3C+JiNqoimqjoucng2X9dHtvIBXjHDW2QBxDDMF0/anwLgA==</t>
  </si>
  <si>
    <t>N-20320-14/01/2025-Па</t>
  </si>
  <si>
    <t>17322854-acd1-ef11-b81d-00155d167faf</t>
  </si>
  <si>
    <t>ol8JPk+H/3dn1KS2zp1uQddCYjBjkpNM+KXTpnGZUl2AgKG5W3KVeA0y96e7s3rTI8HroiNHRthU5zujEJkg8Q==</t>
  </si>
  <si>
    <t>N-20294-14/01/2025-Це</t>
  </si>
  <si>
    <t>89211c75-68ce-ef11-b81d-00155d167faf</t>
  </si>
  <si>
    <t>BDeUSK5qaJmBvHvDcZgKbZV1AiZ+ppFwBadGxw8LD0+jFofmtrhaYh/nf09K8Qs5rVl99WoCxVbT2UlSaaveWQ==</t>
  </si>
  <si>
    <t>N-19910-10/01/2025-Па</t>
  </si>
  <si>
    <t>defbaa09-4ecc-ef11-b81d-00155d167faf</t>
  </si>
  <si>
    <t>8zq6ciPgfd7JUWItZuqVnKYfN4xoLB1wkp85ctLwyJo4Q/Dz4H5fmgrZtfN0/MkyJOoLxkNE6hhw2EMRXQ1xPw==</t>
  </si>
  <si>
    <t>N-19722-09/01/2025-Це</t>
  </si>
  <si>
    <t>5b85cf9e-49cc-ef11-b81d-00155d167faf</t>
  </si>
  <si>
    <t>qdDZ0GGNW2j5sDfSl/lcFzr/FhGDHfjag3U8k5RnPvmLR6BenN7cW2Vjco9C74vk5UUJ3VYQnzBX9RUHxpEesw==</t>
  </si>
  <si>
    <t>N-19721-09/01/2025-Це</t>
  </si>
  <si>
    <t>0dfefd50-81cb-ef11-b81d-00155d167faf</t>
  </si>
  <si>
    <t>Be2VFQXQDjCe8B1RRhZ65K9jwaaLtUvnE3+i6zKzwnLgAN+fb3pAJ/ZFt7fTtUZ7wsANE38JDZ0VW2qVUVLL9A==</t>
  </si>
  <si>
    <t>N-19642-06/01/2025-Ба</t>
  </si>
  <si>
    <t>06aa8d68-d2ca-ef11-b81d-00155d167faf</t>
  </si>
  <si>
    <t>vS8XE0zODNBsEF7ffqBdvk3GUsUGRHrca2lhCgqfJAvU7pAuatpnnQs3812p1cW0Z0jg8Ot8ciupEZkm5vYUkg==</t>
  </si>
  <si>
    <t>N-19606-06/01/2025-Бе</t>
  </si>
  <si>
    <t>35e7dbef-e2c9-ef11-b81d-00155d167faf</t>
  </si>
  <si>
    <t>FaKq5grE893Ekqx7Q9qlQc+PYrq08rm1QPYFcVO7ogzSjzupUnUX4CeQXnjdFgVB2E3qeHwT//LY6qjFEmBEMw==</t>
  </si>
  <si>
    <t>N-19356-03/01/2025-Це</t>
  </si>
  <si>
    <t>fb721896-2dc9-ef11-b81d-00155d167faf</t>
  </si>
  <si>
    <t>aJmprXUpJB3LERjI0JO490DsHsv+DX9Jy1YQa9y46l9XhsXGOjxVZMh9w+UndHlZR3Cq+yPM3mDlUrjjLqyjvQ==</t>
  </si>
  <si>
    <t>N-19284-03/01/2025-Та</t>
  </si>
  <si>
    <t>61d95c92-d2c8-ef11-b81d-00155d167faf</t>
  </si>
  <si>
    <t>tBbfFi9p99h1DcudbCaKn1nlTuLAiSVoXjbMkPpJ60w9+KypxzxV8wtWimM71wkpe3Z/9FZ0A7MXCea7IOQtaw==</t>
  </si>
  <si>
    <t>N-19429-04/01/2025-Ба</t>
  </si>
  <si>
    <t>aadcc131-661d-49ac-a26c-bbe5a92e1a1e</t>
  </si>
  <si>
    <t>yKyaQyLI+1LjlsCZfWh6onXu8cSGW6abpi9fZjVxi+Nb00d3Xggd8zHgF8ty6XlyArwaVLAZ0qOd9G6o91+QSA==</t>
  </si>
  <si>
    <t>N-19535-06/01/2025-Це</t>
  </si>
  <si>
    <t>cce8a263-48c8-ef11-b81d-00155d167faf</t>
  </si>
  <si>
    <t>OxL8l26txoGMma+4uPD8UYpEj1jxPfGuz8rId4LMpfOMyEflORsLqw3JVIhig1YoDmp7oziW72HISPGcMD/UoQ==</t>
  </si>
  <si>
    <t>N-19427-04/01/2025-Пе</t>
  </si>
  <si>
    <t>181ce99c-5ac7-ef11-b81d-00155d167faf</t>
  </si>
  <si>
    <t>zFz+ys7PHL5EYrGYq3syQSNO8qNE9U5Ljzd+530Ssc78vP2qowLMUwJv/Q7FxNr8v7G8rQskM1R1XujxIrQiDA==</t>
  </si>
  <si>
    <t>N-19413-03/01/2025-Пе</t>
  </si>
  <si>
    <t>410caf7c-d9c6-ef11-b81d-00155d167faf</t>
  </si>
  <si>
    <t>Cj2J63Y2BTo0p6ma1wl2KyP9jg3ESGGGKz4EKGJArFZ+Is1aHvNdCiFPBn7nKuQwULjrnu+EsdOjwxFQVRPR7w==</t>
  </si>
  <si>
    <t>N-19403-03/01/2025-Бе</t>
  </si>
  <si>
    <t>0a967188-acc6-ef11-b81d-00155d167faf</t>
  </si>
  <si>
    <t>Pgn/DGO6z2cW5MqXdEFgQ1tg0nYwVgDjudujs4gUt/y8wxnwE8capBrwhoVVHtMiHvaFpFGWtYoyG5hauKz0lQ==</t>
  </si>
  <si>
    <t>N-19387-03/01/2025-Па</t>
  </si>
  <si>
    <t>87c8f676-94d8-44dd-82f9-1174090f4b7d</t>
  </si>
  <si>
    <t>XcHbNyUO0kzbOWdUG+vBJr0iBZFL8qIhLaNEDpxLoOEwQZMhKUyRkMhm9rZhRQOL7LNI2ndGg4uJHSOuYaPqjw==</t>
  </si>
  <si>
    <t>N-19303-03/01/2025-Юк</t>
  </si>
  <si>
    <t>Ступино +ДА (в сети КППн)</t>
  </si>
  <si>
    <t>incident:t6Wfkoa/5yjpt2N0DGYojYNZ8a+q7iLv53oIRSlNc0A1gs+cbIkB7Bg1DMvo0Ggi6quuQFKoDhXnlNSa+JIunA==:incidentid=%28%d0%9d%d0%b5%20%d0%b8%d0%b7%d0%bc%d0%b5%d0%bd%d1%8f%d1%82%d1%8c%29%20%d0%9e%d0%b1%d1%80%d0%b0%d1%89%d0%b5%d0%bd%d0%b8%d0%b5&amp;checksumLogicalName=%28%d0%9d%d0%b5%20%d0%b8%d0%b7%d0%bc%d0%b5%d0%bd%d1%8f%d1%82%d1%8c%29%20%d0%9a%d0%be%d0%bd%d1%82%d1%80%d0%be%d0%bb%d1%8c%d0%bd%d0%b0%d1%8f%20%d1%81%d1%83%d0%bc%d0%bc%d0%b0%20%d1%81%d1%82%d1%80%d0%be%d0%ba%d0%b8&amp;modifiedon=%28%d0%9d%d0%b5%20%d0%b8%d0%b7%d0%bc%d0%b5%d0%bd%d1%8f%d1%82%d1%8c%29%20%d0%94%d0%b0%d1%82%d0%b0%20%d0%b8%d0%b7%d0%bc%d0%b5%d0%bd%d0%b5%d0%bd%d0%b8%d1%8f&amp;ticketnumber=%d0%9d%d0%be%d0%bc%d0%b5%d1%80%20%d0%be%d0%b1%d1%80%d0%b0%d1%89%d0%b5%d0%bd%d0%b8%d1%8f&amp;createdon=%d0%94%d0%b0%d1%82%d0%b0%20%d0%b8%20%d0%b2%d1%80%d0%b5%d0%bc%d1%8f%20%d0%bf%d1%80%d0%b8%d0%b5%d0%bc%d0%b0%20%d0%be%d0%b1%d1%80%d0%b0%d1%89%d0%b5%d0%bd%d0%b8%d1%8f&amp;med_istheclaimjustified_2=%d0%9e%d0%b1%d1%80%d0%b0%d1%89%d0%b5%d0%bd%d0%b8%d0%b5%20%d0%be%d0%b1%d0%be%d1%81%d0%bd%d0%be%d0%b2%d0%b0%d0%bd%d0%be%3f&amp;med_bu=%d0%92%d0%b8%d0%bd%d0%be%d0%b2%d0%bd%d0%be%d0%b5%20%d0%9f%d0%be%d0%b4%d1%80%d0%b0%d0%b7%d0%b4%d0%b5%d0%bb%d0%b5%d0%bd%d0%b8%d0%b5%2f%d0%9a%d0%bb%d0%b8%d0%bd%d0%b8%d0%ba%d0%b0&amp;med_datefinalreplywassent=%d0%94%d0%b0%d1%82%d0%b0%20%d0%be%d1%82%d0%bf%d1%80%d0%b0%d0%b2%d0%ba%d0%b8%20%d0%b2%20%d0%92%d0%b8%d0%bd%d0%be%d0%b2%d0%bd%d0%be%d0%b5%20%d0%bf%d0%be%d0%b4%d1%80%d0%b0%d0%b7%d0%b4%d0%b5%d0%bb%d0%b5%d0%bd%d0%b8%d0%b5%20&amp;med_phonefeedbackdatewithinitiator=%d0%94%d0%b0%d1%82%d0%b0%20%d0%bf%d0%be%d0%bb%d1%83%d1%87%d0%b5%d0%bd%d0%b8%d1%8f%20%d0%be%d1%82%d0%b2%d0%b5%d1%82%d0%b0%20%d0%be%d1%82%20%d0%92%d0%b8%d0%bd%d0%be%d0%b2%d0%bd%d0%be%d0%b3%d0%be%20%d0%bf%d0%be%d0%b4%d1%80%d0%b0%d0%b7%d0%b4%d0%b5%d0%bb%d0%b5%d0%bd%d0%b8%d1%8f&amp;statuscode=Status%20Reason&amp;med_closingdate=%d0%94%d0%b0%d1%82%d0%b0%20%d0%b7%d0%b0%d0%ba%d1%80%d1%8b%d1%82%d0%b8%d1%8f&amp;med_numberofdaysofresponsebytheresponsibe1=%d0%9a%d0%be%d0%bb%d0%b8%d1%87%d0%b5%d1%81%d1%82%d0%b2%d0%be%20%d0%b4%d0%bd%d0%b5%d0%b9%20%d0%be%d1%82%d0%b2%d0%b5%d1%82%d0%b0%20%d0%be%d1%82%d0%b2%d0%b5%d1%82%d1%81%d0%b2%d0%b5%d0%bd%d0%bd%d1%8b%d0%bc%20%d0%b8%d1%81%d0%bf%d0%be%d0%bb%d0%bd%d0%b8%d1%82%d0%b5%d0%bb%d0%b5%d0%bc&amp;med_doctorid_2=%d0%a1%d0%be%d0%b3%d0%bb%d0%b0%d1%81%d1%83%d1%8e%d1%89%d0%b8%d0%b9%20%d1%81%d0%be%d1%82%d1%80%d1%83%d0%b4%d0%bd%d0%b8%d0%ba</t>
  </si>
  <si>
    <t>В работе</t>
  </si>
  <si>
    <t>Не принято в работу</t>
  </si>
  <si>
    <t>Определение</t>
  </si>
  <si>
    <t>Закрыто</t>
  </si>
  <si>
    <t>Деактивировано</t>
  </si>
  <si>
    <t>Merged</t>
  </si>
  <si>
    <t>Барнаул Количество</t>
  </si>
  <si>
    <t>Благовещенка (вз) (в сети КППн) Количество</t>
  </si>
  <si>
    <t>Бутово +ДА (в сети КППн) Количество</t>
  </si>
  <si>
    <t>Волгоград Количество</t>
  </si>
  <si>
    <t>Департамент централизованной помощи на дому Количество</t>
  </si>
  <si>
    <t>ДК на Пироговской Количество</t>
  </si>
  <si>
    <t>Дмитровское шоссе Количество</t>
  </si>
  <si>
    <t>Долгопрудный Количество</t>
  </si>
  <si>
    <t>ДПК на Благовещенском пер. +Д Количество</t>
  </si>
  <si>
    <t>Дубининская (в сети КППн) Количество</t>
  </si>
  <si>
    <t>Дубнинская Количество</t>
  </si>
  <si>
    <t>ЕКДЛ Количество</t>
  </si>
  <si>
    <t>Зеленый проспект Количество</t>
  </si>
  <si>
    <t>Ижевск Количество</t>
  </si>
  <si>
    <t>Ильинский бульвар Количество</t>
  </si>
  <si>
    <t>КДЦБ Количество</t>
  </si>
  <si>
    <t>КДЦМч Количество</t>
  </si>
  <si>
    <t>КДЦП Количество</t>
  </si>
  <si>
    <t>КДЦС Количество</t>
  </si>
  <si>
    <t>Котельники Количество</t>
  </si>
  <si>
    <t>Краснобогатырская Количество</t>
  </si>
  <si>
    <t>Красногорск +ДА (в сети КППн) Количество</t>
  </si>
  <si>
    <t>Лабдиагностика Фролы Количество</t>
  </si>
  <si>
    <t>Лазоревый Количество</t>
  </si>
  <si>
    <t>Ленинградский проспект! Количество</t>
  </si>
  <si>
    <t>Ленинская Слобода (в сети КППн) Количество</t>
  </si>
  <si>
    <t>Ленинский проспект Количество</t>
  </si>
  <si>
    <t>Марьино +ДА (в сети КППн) Количество</t>
  </si>
  <si>
    <t>Митино +ДА (в сети КППн) Количество</t>
  </si>
  <si>
    <t>Мытищи Станционная Количество</t>
  </si>
  <si>
    <t>Новочеремушкинская Количество</t>
  </si>
  <si>
    <t>Одинцово Количество</t>
  </si>
  <si>
    <t>Пражская Количество</t>
  </si>
  <si>
    <t>Пречистенка + Рубл +Д (в сети КППн) Количество</t>
  </si>
  <si>
    <t>Пролетарский проспект Количество</t>
  </si>
  <si>
    <t>СПб Марата Количество</t>
  </si>
  <si>
    <t>Уфа Количество</t>
  </si>
  <si>
    <t>Федосьино Количество</t>
  </si>
  <si>
    <t>Химки Количество</t>
  </si>
  <si>
    <t>Южное Бутово Количество</t>
  </si>
  <si>
    <t>Общее количество</t>
  </si>
  <si>
    <t>есть</t>
  </si>
  <si>
    <t>нет</t>
  </si>
  <si>
    <t>просили увеличить срок</t>
  </si>
  <si>
    <t>Отделение лучевой диагностики Количество</t>
  </si>
  <si>
    <t>Ступино +ДА (в сети КППн) Количество</t>
  </si>
  <si>
    <t>правда</t>
  </si>
  <si>
    <t>39 Количество</t>
  </si>
  <si>
    <t>Доля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</si>
</sst>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Calibri"/>
    </font>
    <font>
      <b/>
      <sz val="11"/>
      <color theme="0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0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22" fontId="0" fillId="0" borderId="0" xfId="0" applyNumberFormat="1"/>
    <xf numFmtId="49" fontId="0" fillId="0" borderId="0" xfId="0" applyNumberFormat="1"/>
    <xf numFmtId="22" fontId="0" fillId="0" borderId="0" xfId="0" applyNumberFormat="1"/>
    <xf numFmtId="1" fontId="0" fillId="0" borderId="0" xfId="0" applyNumberFormat="1"/>
    <xf numFmtId="49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49" fontId="2" fillId="3" borderId="1" xfId="0" applyNumberFormat="1" applyFont="1" applyFill="1" applyBorder="1"/>
    <xf numFmtId="22" fontId="2" fillId="3" borderId="2" xfId="0" applyNumberFormat="1" applyFont="1" applyFill="1" applyBorder="1"/>
    <xf numFmtId="49" fontId="2" fillId="3" borderId="2" xfId="0" applyNumberFormat="1" applyFont="1" applyFill="1" applyBorder="1"/>
    <xf numFmtId="1" fontId="2" fillId="3" borderId="2" xfId="0" applyNumberFormat="1" applyFont="1" applyFill="1" applyBorder="1"/>
    <xf numFmtId="49" fontId="2" fillId="3" borderId="3" xfId="0" applyNumberFormat="1" applyFont="1" applyFill="1" applyBorder="1"/>
    <xf numFmtId="49" fontId="2" fillId="0" borderId="1" xfId="0" applyNumberFormat="1" applyFont="1" applyBorder="1"/>
    <xf numFmtId="22" fontId="2" fillId="0" borderId="2" xfId="0" applyNumberFormat="1" applyFont="1" applyBorder="1"/>
    <xf numFmtId="49" fontId="2" fillId="0" borderId="2" xfId="0" applyNumberFormat="1" applyFont="1" applyBorder="1"/>
    <xf numFmtId="49" fontId="2" fillId="0" borderId="3" xfId="0" applyNumberFormat="1" applyFont="1" applyBorder="1"/>
    <xf numFmtId="0" fontId="2" fillId="3" borderId="2" xfId="0" applyNumberFormat="1" applyFont="1" applyFill="1" applyBorder="1"/>
    <xf numFmtId="0" fontId="3" fillId="3" borderId="2" xfId="0" applyNumberFormat="1" applyFont="1" applyFill="1" applyBorder="1"/>
    <xf numFmtId="49" fontId="3" fillId="0" borderId="2" xfId="0" applyNumberFormat="1" applyFont="1" applyBorder="1"/>
    <xf numFmtId="0" fontId="2" fillId="0" borderId="2" xfId="0" applyNumberFormat="1" applyFont="1" applyBorder="1"/>
    <xf numFmtId="49" fontId="3" fillId="3" borderId="2" xfId="0" applyNumberFormat="1" applyFont="1" applyFill="1" applyBorder="1"/>
    <xf numFmtId="49" fontId="2" fillId="3" borderId="0" xfId="0" applyNumberFormat="1" applyFont="1" applyFill="1" applyBorder="1"/>
    <xf numFmtId="22" fontId="2" fillId="3" borderId="0" xfId="0" applyNumberFormat="1" applyFont="1" applyFill="1" applyBorder="1"/>
    <xf numFmtId="1" fontId="2" fillId="3" borderId="0" xfId="0" applyNumberFormat="1" applyFont="1" applyFill="1" applyBorder="1"/>
    <xf numFmtId="49" fontId="3" fillId="3" borderId="0" xfId="0" applyNumberFormat="1" applyFont="1" applyFill="1" applyBorder="1"/>
    <xf numFmtId="0" fontId="2" fillId="3" borderId="0" xfId="0" applyNumberFormat="1" applyFont="1" applyFill="1" applyBorder="1"/>
    <xf numFmtId="0" fontId="5" fillId="2" borderId="2" xfId="0" applyFont="1" applyFill="1" applyBorder="1"/>
    <xf numFmtId="0" fontId="6" fillId="0" borderId="0" xfId="0" applyFont="1"/>
    <xf numFmtId="49" fontId="4" fillId="3" borderId="2" xfId="0" applyNumberFormat="1" applyFont="1" applyFill="1" applyBorder="1"/>
    <xf numFmtId="49" fontId="4" fillId="0" borderId="2" xfId="0" applyNumberFormat="1" applyFont="1" applyBorder="1"/>
    <xf numFmtId="0" fontId="1" fillId="2" borderId="0" xfId="0" applyFont="1" applyFill="1" applyBorder="1"/>
    <xf numFmtId="10" fontId="2" fillId="3" borderId="2" xfId="0" applyNumberFormat="1" applyFont="1" applyFill="1" applyBorder="1"/>
    <xf numFmtId="10" fontId="2" fillId="0" borderId="2" xfId="0" applyNumberFormat="1" applyFont="1" applyBorder="1"/>
    <xf numFmtId="9" fontId="2" fillId="0" borderId="2" xfId="0" applyNumberFormat="1" applyFont="1" applyBorder="1"/>
    <xf numFmtId="9" fontId="2" fillId="3" borderId="2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M108" totalsRowShown="0">
  <autoFilter ref="A1:M108"/>
  <sortState ref="A2:M113">
    <sortCondition ref="G1"/>
  </sortState>
  <tableColumns count="13">
    <tableColumn id="1" name="(Не изменять) Обращение"/>
    <tableColumn id="2" name="(Не изменять) Контрольная сумма строки"/>
    <tableColumn id="3" name="(Не изменять) Дата изменения"/>
    <tableColumn id="4" name="Номер обращения"/>
    <tableColumn id="5" name="Дата и время приема обращения"/>
    <tableColumn id="6" name="Обращение обосновано?"/>
    <tableColumn id="7" name="Виновное Подразделение/Клиника"/>
    <tableColumn id="8" name="Дата отправки в Виновное подразделение "/>
    <tableColumn id="9" name="Дата получения ответа от Виновного подразделения"/>
    <tableColumn id="10" name="Status Reason"/>
    <tableColumn id="11" name="Дата закрытия"/>
    <tableColumn id="12" name="Количество дней ответа ответсвенным исполнителем">
      <calculatedColumnFormula>Table1[[#This Row],[Дата получения ответа от Виновного подразделения]]-Table1[[#This Row],[Дата отправки в Виновное подразделение ]]</calculatedColumnFormula>
    </tableColumn>
    <tableColumn id="13" name="Согласующий сотрудник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Sheet"/>
  <dimension ref="A1:M108"/>
  <sheetViews>
    <sheetView topLeftCell="D52" workbookViewId="0">
      <selection activeCell="D1" sqref="D1:M108"/>
    </sheetView>
  </sheetViews>
  <sheetFormatPr defaultRowHeight="14.4" x14ac:dyDescent="0.3"/>
  <cols>
    <col min="1" max="1" width="0" style="1" hidden="1" customWidth="1"/>
    <col min="2" max="2" width="0" style="2" hidden="1" customWidth="1"/>
    <col min="3" max="3" width="0" style="3" hidden="1" customWidth="1"/>
    <col min="4" max="4" width="40.44140625" style="4" customWidth="1"/>
    <col min="5" max="5" width="17" style="5" customWidth="1"/>
    <col min="6" max="6" width="14" style="6" customWidth="1"/>
    <col min="7" max="7" width="14" style="7" customWidth="1"/>
    <col min="8" max="8" width="20.77734375" style="8" customWidth="1"/>
    <col min="9" max="9" width="20.33203125" style="9" customWidth="1"/>
    <col min="10" max="10" width="17" style="10" customWidth="1"/>
    <col min="11" max="11" width="18.21875" style="11" customWidth="1"/>
    <col min="12" max="12" width="14" style="12" customWidth="1"/>
    <col min="13" max="13" width="33.88671875" style="13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 t="s">
        <v>236</v>
      </c>
      <c r="B2" s="2" t="s">
        <v>237</v>
      </c>
      <c r="C2" s="3">
        <v>45743.585856481499</v>
      </c>
      <c r="D2" s="4" t="s">
        <v>238</v>
      </c>
      <c r="E2" s="5">
        <v>45686.907361111102</v>
      </c>
      <c r="F2" s="6" t="s">
        <v>25</v>
      </c>
      <c r="G2" s="7" t="s">
        <v>67</v>
      </c>
      <c r="H2" s="8">
        <v>45687.333333333299</v>
      </c>
      <c r="I2" s="9">
        <v>45742.333333333299</v>
      </c>
      <c r="J2" s="10" t="s">
        <v>14</v>
      </c>
      <c r="K2" s="11">
        <v>45743.710856481499</v>
      </c>
      <c r="L2" s="12">
        <f>Table1[[#This Row],[Дата получения ответа от Виновного подразделения]]-Table1[[#This Row],[Дата отправки в Виновное подразделение ]]</f>
        <v>55</v>
      </c>
      <c r="M2" s="13" t="s">
        <v>15</v>
      </c>
    </row>
    <row r="3" spans="1:13" x14ac:dyDescent="0.3">
      <c r="A3" s="1" t="s">
        <v>230</v>
      </c>
      <c r="B3" s="2" t="s">
        <v>231</v>
      </c>
      <c r="C3" s="3">
        <v>45730.486296296302</v>
      </c>
      <c r="D3" s="4" t="s">
        <v>232</v>
      </c>
      <c r="E3" s="5">
        <v>45687.630717592598</v>
      </c>
      <c r="F3" s="6" t="s">
        <v>13</v>
      </c>
      <c r="G3" s="7" t="s">
        <v>44</v>
      </c>
      <c r="H3" s="8">
        <v>45687.333333333299</v>
      </c>
      <c r="I3" s="9">
        <v>45719.333333333299</v>
      </c>
      <c r="J3" s="10" t="s">
        <v>14</v>
      </c>
      <c r="K3" s="11">
        <v>45720.426840277803</v>
      </c>
      <c r="L3" s="12">
        <f>Table1[[#This Row],[Дата получения ответа от Виновного подразделения]]-Table1[[#This Row],[Дата отправки в Виновное подразделение ]]</f>
        <v>32</v>
      </c>
      <c r="M3" s="13" t="s">
        <v>15</v>
      </c>
    </row>
    <row r="4" spans="1:13" x14ac:dyDescent="0.3">
      <c r="A4" s="1" t="s">
        <v>333</v>
      </c>
      <c r="B4" s="2" t="s">
        <v>334</v>
      </c>
      <c r="C4" s="3">
        <v>45727.391724537003</v>
      </c>
      <c r="D4" s="4" t="s">
        <v>335</v>
      </c>
      <c r="E4" s="5">
        <v>45671.849247685197</v>
      </c>
      <c r="F4" s="6" t="s">
        <v>13</v>
      </c>
      <c r="G4" s="7" t="s">
        <v>71</v>
      </c>
      <c r="H4" s="8">
        <v>45672.333333333299</v>
      </c>
      <c r="I4" s="9">
        <v>45709.333333333299</v>
      </c>
      <c r="J4" s="10" t="s">
        <v>14</v>
      </c>
      <c r="K4" s="11">
        <v>45712.461064814801</v>
      </c>
      <c r="L4" s="12">
        <f>Table1[[#This Row],[Дата получения ответа от Виновного подразделения]]-Table1[[#This Row],[Дата отправки в Виновное подразделение ]]</f>
        <v>37</v>
      </c>
      <c r="M4" s="13" t="s">
        <v>15</v>
      </c>
    </row>
    <row r="5" spans="1:13" x14ac:dyDescent="0.3">
      <c r="A5" s="1" t="s">
        <v>251</v>
      </c>
      <c r="B5" s="2" t="s">
        <v>252</v>
      </c>
      <c r="C5" s="3">
        <v>45754.3033796296</v>
      </c>
      <c r="D5" s="4" t="s">
        <v>253</v>
      </c>
      <c r="E5" s="5">
        <v>45685.301979166703</v>
      </c>
      <c r="F5" s="6" t="s">
        <v>25</v>
      </c>
      <c r="G5" s="7" t="s">
        <v>165</v>
      </c>
      <c r="H5" s="8">
        <v>45685.333333333299</v>
      </c>
      <c r="I5" s="9">
        <v>45721.333333333299</v>
      </c>
      <c r="J5" s="10" t="s">
        <v>14</v>
      </c>
      <c r="K5" s="11">
        <v>45721.5242476852</v>
      </c>
      <c r="L5" s="12">
        <f>Table1[[#This Row],[Дата получения ответа от Виновного подразделения]]-Table1[[#This Row],[Дата отправки в Виновное подразделение ]]</f>
        <v>36</v>
      </c>
      <c r="M5" s="13" t="s">
        <v>15</v>
      </c>
    </row>
    <row r="6" spans="1:13" x14ac:dyDescent="0.3">
      <c r="A6" s="1" t="s">
        <v>147</v>
      </c>
      <c r="B6" s="2" t="s">
        <v>148</v>
      </c>
      <c r="C6" s="3">
        <v>45754.469571759299</v>
      </c>
      <c r="D6" s="4" t="s">
        <v>149</v>
      </c>
      <c r="E6" s="5">
        <v>45699.906805555598</v>
      </c>
      <c r="F6" s="6" t="s">
        <v>25</v>
      </c>
      <c r="G6" s="7" t="s">
        <v>62</v>
      </c>
      <c r="H6" s="8">
        <v>45700.333333333299</v>
      </c>
      <c r="I6" s="9">
        <v>45734.333333333299</v>
      </c>
      <c r="J6" s="10" t="s">
        <v>14</v>
      </c>
      <c r="K6" s="11">
        <v>45735.536226851902</v>
      </c>
      <c r="L6" s="12">
        <f>Table1[[#This Row],[Дата получения ответа от Виновного подразделения]]-Table1[[#This Row],[Дата отправки в Виновное подразделение ]]</f>
        <v>34</v>
      </c>
      <c r="M6" s="13" t="s">
        <v>15</v>
      </c>
    </row>
    <row r="7" spans="1:13" x14ac:dyDescent="0.3">
      <c r="A7" s="1" t="s">
        <v>324</v>
      </c>
      <c r="B7" s="2" t="s">
        <v>325</v>
      </c>
      <c r="C7" s="3">
        <v>45748.574791666702</v>
      </c>
      <c r="D7" s="4" t="s">
        <v>326</v>
      </c>
      <c r="E7" s="5">
        <v>45672.915775463</v>
      </c>
      <c r="F7" s="6" t="s">
        <v>25</v>
      </c>
      <c r="G7" s="7" t="s">
        <v>62</v>
      </c>
      <c r="H7" s="8">
        <v>45673.333333333299</v>
      </c>
      <c r="I7" s="9">
        <v>45706.333333333299</v>
      </c>
      <c r="J7" s="10" t="s">
        <v>14</v>
      </c>
      <c r="K7" s="11">
        <v>45709.612974536998</v>
      </c>
      <c r="L7" s="12">
        <f>Table1[[#This Row],[Дата получения ответа от Виновного подразделения]]-Table1[[#This Row],[Дата отправки в Виновное подразделение ]]</f>
        <v>33</v>
      </c>
      <c r="M7" s="13" t="s">
        <v>15</v>
      </c>
    </row>
    <row r="8" spans="1:13" x14ac:dyDescent="0.3">
      <c r="A8" s="1" t="s">
        <v>156</v>
      </c>
      <c r="B8" s="2" t="s">
        <v>157</v>
      </c>
      <c r="C8" s="3">
        <v>45754.507175925901</v>
      </c>
      <c r="D8" s="4" t="s">
        <v>158</v>
      </c>
      <c r="E8" s="5">
        <v>45698.8582986111</v>
      </c>
      <c r="F8" s="6" t="s">
        <v>13</v>
      </c>
      <c r="G8" s="7" t="s">
        <v>62</v>
      </c>
      <c r="H8" s="8">
        <v>45700.333333333299</v>
      </c>
      <c r="I8" s="9">
        <v>45740.333333333299</v>
      </c>
      <c r="J8" s="10" t="s">
        <v>14</v>
      </c>
      <c r="K8" s="11">
        <v>45740.551238425898</v>
      </c>
      <c r="L8" s="12">
        <f>Table1[[#This Row],[Дата получения ответа от Виновного подразделения]]-Table1[[#This Row],[Дата отправки в Виновное подразделение ]]</f>
        <v>40</v>
      </c>
      <c r="M8" s="13" t="s">
        <v>15</v>
      </c>
    </row>
    <row r="9" spans="1:13" x14ac:dyDescent="0.3">
      <c r="A9" s="1" t="s">
        <v>200</v>
      </c>
      <c r="B9" s="2" t="s">
        <v>201</v>
      </c>
      <c r="C9" s="3">
        <v>45754.5255555556</v>
      </c>
      <c r="D9" s="4" t="s">
        <v>202</v>
      </c>
      <c r="E9" s="5">
        <v>45693.821018518502</v>
      </c>
      <c r="F9" s="6" t="s">
        <v>25</v>
      </c>
      <c r="G9" s="7" t="s">
        <v>64</v>
      </c>
      <c r="H9" s="8">
        <v>45694.333333333299</v>
      </c>
      <c r="I9" s="9">
        <v>45735.333333333299</v>
      </c>
      <c r="J9" s="10" t="s">
        <v>14</v>
      </c>
      <c r="K9" s="11">
        <v>45742.5957291667</v>
      </c>
      <c r="L9" s="12">
        <f>Table1[[#This Row],[Дата получения ответа от Виновного подразделения]]-Table1[[#This Row],[Дата отправки в Виновное подразделение ]]</f>
        <v>41</v>
      </c>
      <c r="M9" s="13" t="s">
        <v>15</v>
      </c>
    </row>
    <row r="10" spans="1:13" x14ac:dyDescent="0.3">
      <c r="A10" s="1" t="s">
        <v>96</v>
      </c>
      <c r="B10" s="2" t="s">
        <v>97</v>
      </c>
      <c r="C10" s="3">
        <v>45741.506562499999</v>
      </c>
      <c r="D10" s="4" t="s">
        <v>98</v>
      </c>
      <c r="E10" s="5">
        <v>45707.452337962997</v>
      </c>
      <c r="F10" s="6" t="s">
        <v>13</v>
      </c>
      <c r="G10" s="7" t="s">
        <v>64</v>
      </c>
      <c r="H10" s="8">
        <v>45692.333333333299</v>
      </c>
      <c r="I10" s="9">
        <v>45735.333333333299</v>
      </c>
      <c r="J10" s="10" t="s">
        <v>14</v>
      </c>
      <c r="K10" s="11">
        <v>45741.631562499999</v>
      </c>
      <c r="L10" s="12">
        <f>Table1[[#This Row],[Дата получения ответа от Виновного подразделения]]-Table1[[#This Row],[Дата отправки в Виновное подразделение ]]</f>
        <v>43</v>
      </c>
      <c r="M10" s="13" t="s">
        <v>15</v>
      </c>
    </row>
    <row r="11" spans="1:13" x14ac:dyDescent="0.3">
      <c r="A11" s="1" t="s">
        <v>116</v>
      </c>
      <c r="B11" s="2" t="s">
        <v>117</v>
      </c>
      <c r="C11" s="3">
        <v>45734.842754629601</v>
      </c>
      <c r="D11" s="4" t="s">
        <v>118</v>
      </c>
      <c r="E11" s="5">
        <v>45702.604293981502</v>
      </c>
      <c r="F11" s="6" t="s">
        <v>13</v>
      </c>
      <c r="G11" s="7" t="s">
        <v>64</v>
      </c>
      <c r="H11" s="8">
        <v>45702.333333333299</v>
      </c>
      <c r="I11" s="9">
        <v>45734.333333333299</v>
      </c>
      <c r="J11" s="10" t="s">
        <v>14</v>
      </c>
      <c r="K11" s="11">
        <v>45735.5625</v>
      </c>
      <c r="L11" s="12">
        <f>Table1[[#This Row],[Дата получения ответа от Виновного подразделения]]-Table1[[#This Row],[Дата отправки в Виновное подразделение ]]</f>
        <v>32</v>
      </c>
      <c r="M11" s="13" t="s">
        <v>15</v>
      </c>
    </row>
    <row r="12" spans="1:13" x14ac:dyDescent="0.3">
      <c r="A12" s="1" t="s">
        <v>248</v>
      </c>
      <c r="B12" s="2" t="s">
        <v>249</v>
      </c>
      <c r="C12" s="3">
        <v>45723.464027777802</v>
      </c>
      <c r="D12" s="4" t="s">
        <v>250</v>
      </c>
      <c r="E12" s="5">
        <v>45686.594942129603</v>
      </c>
      <c r="G12" s="7" t="s">
        <v>64</v>
      </c>
      <c r="H12" s="8">
        <v>45686.333333333299</v>
      </c>
      <c r="I12" s="9">
        <v>45721.333333333299</v>
      </c>
      <c r="J12" s="10" t="s">
        <v>21</v>
      </c>
      <c r="L12" s="12">
        <f>Table1[[#This Row],[Дата получения ответа от Виновного подразделения]]-Table1[[#This Row],[Дата отправки в Виновное подразделение ]]</f>
        <v>35</v>
      </c>
      <c r="M12" s="13" t="s">
        <v>15</v>
      </c>
    </row>
    <row r="13" spans="1:13" x14ac:dyDescent="0.3">
      <c r="A13" s="1" t="s">
        <v>206</v>
      </c>
      <c r="B13" s="2" t="s">
        <v>207</v>
      </c>
      <c r="C13" s="3">
        <v>45747.254502314798</v>
      </c>
      <c r="D13" s="4" t="s">
        <v>208</v>
      </c>
      <c r="E13" s="5">
        <v>45693.553912037001</v>
      </c>
      <c r="F13" s="6" t="s">
        <v>13</v>
      </c>
      <c r="G13" s="7" t="s">
        <v>49</v>
      </c>
      <c r="H13" s="8">
        <v>45695.333333333299</v>
      </c>
      <c r="I13" s="9">
        <v>45747.333333333299</v>
      </c>
      <c r="J13" s="10" t="s">
        <v>14</v>
      </c>
      <c r="K13" s="11">
        <v>45747.379502314798</v>
      </c>
      <c r="L13" s="12">
        <f>Table1[[#This Row],[Дата получения ответа от Виновного подразделения]]-Table1[[#This Row],[Дата отправки в Виновное подразделение ]]</f>
        <v>52</v>
      </c>
      <c r="M13" s="13" t="s">
        <v>15</v>
      </c>
    </row>
    <row r="14" spans="1:13" x14ac:dyDescent="0.3">
      <c r="A14" s="1" t="s">
        <v>227</v>
      </c>
      <c r="B14" s="2" t="s">
        <v>228</v>
      </c>
      <c r="C14" s="3">
        <v>45740.337002314802</v>
      </c>
      <c r="D14" s="4" t="s">
        <v>229</v>
      </c>
      <c r="E14" s="5">
        <v>45688.434131944399</v>
      </c>
      <c r="F14" s="6" t="s">
        <v>13</v>
      </c>
      <c r="G14" s="7" t="s">
        <v>49</v>
      </c>
      <c r="H14" s="8">
        <v>45688.333333333299</v>
      </c>
      <c r="I14" s="9">
        <v>45720.333333333299</v>
      </c>
      <c r="J14" s="10" t="s">
        <v>14</v>
      </c>
      <c r="K14" s="11">
        <v>45721.362916666701</v>
      </c>
      <c r="L14" s="12">
        <f>Table1[[#This Row],[Дата получения ответа от Виновного подразделения]]-Table1[[#This Row],[Дата отправки в Виновное подразделение ]]</f>
        <v>32</v>
      </c>
      <c r="M14" s="13" t="s">
        <v>15</v>
      </c>
    </row>
    <row r="15" spans="1:13" x14ac:dyDescent="0.3">
      <c r="A15" s="1" t="s">
        <v>354</v>
      </c>
      <c r="B15" s="2" t="s">
        <v>355</v>
      </c>
      <c r="C15" s="3">
        <v>45698.391203703701</v>
      </c>
      <c r="D15" s="4" t="s">
        <v>356</v>
      </c>
      <c r="E15" s="5">
        <v>45661.938101851898</v>
      </c>
      <c r="F15" s="6" t="s">
        <v>13</v>
      </c>
      <c r="G15" s="7" t="s">
        <v>102</v>
      </c>
      <c r="H15" s="8">
        <v>45661.333333333299</v>
      </c>
      <c r="I15" s="9">
        <v>45698.333333333299</v>
      </c>
      <c r="J15" s="10" t="s">
        <v>14</v>
      </c>
      <c r="K15" s="11">
        <v>45698.516203703701</v>
      </c>
      <c r="L15" s="12">
        <f>Table1[[#This Row],[Дата получения ответа от Виновного подразделения]]-Table1[[#This Row],[Дата отправки в Виновное подразделение ]]</f>
        <v>37</v>
      </c>
      <c r="M15" s="13" t="s">
        <v>15</v>
      </c>
    </row>
    <row r="16" spans="1:13" x14ac:dyDescent="0.3">
      <c r="A16" s="1" t="s">
        <v>312</v>
      </c>
      <c r="B16" s="2" t="s">
        <v>313</v>
      </c>
      <c r="C16" s="3">
        <v>45730.547766203701</v>
      </c>
      <c r="D16" s="4" t="s">
        <v>314</v>
      </c>
      <c r="E16" s="5">
        <v>45673.550671296303</v>
      </c>
      <c r="F16" s="6" t="s">
        <v>13</v>
      </c>
      <c r="G16" s="7" t="s">
        <v>83</v>
      </c>
      <c r="H16" s="8">
        <v>45673.333333333299</v>
      </c>
      <c r="I16" s="9">
        <v>45708.333333333299</v>
      </c>
      <c r="J16" s="10" t="s">
        <v>14</v>
      </c>
      <c r="K16" s="11">
        <v>45709.540023148104</v>
      </c>
      <c r="L16" s="12">
        <f>Table1[[#This Row],[Дата получения ответа от Виновного подразделения]]-Table1[[#This Row],[Дата отправки в Виновное подразделение ]]</f>
        <v>35</v>
      </c>
      <c r="M16" s="13" t="s">
        <v>15</v>
      </c>
    </row>
    <row r="17" spans="1:13" x14ac:dyDescent="0.3">
      <c r="A17" s="1" t="s">
        <v>91</v>
      </c>
      <c r="B17" s="2" t="s">
        <v>92</v>
      </c>
      <c r="C17" s="3">
        <v>45744.385543981502</v>
      </c>
      <c r="D17" s="4" t="s">
        <v>93</v>
      </c>
      <c r="E17" s="5">
        <v>45708.782048611101</v>
      </c>
      <c r="F17" s="6" t="s">
        <v>13</v>
      </c>
      <c r="G17" s="7" t="s">
        <v>57</v>
      </c>
      <c r="H17" s="8">
        <v>45709.333333333299</v>
      </c>
      <c r="I17" s="9">
        <v>45744.333333333299</v>
      </c>
      <c r="J17" s="10" t="s">
        <v>14</v>
      </c>
      <c r="K17" s="11">
        <v>45744.510543981502</v>
      </c>
      <c r="L17" s="12">
        <f>Table1[[#This Row],[Дата получения ответа от Виновного подразделения]]-Table1[[#This Row],[Дата отправки в Виновное подразделение ]]</f>
        <v>35</v>
      </c>
      <c r="M17" s="13" t="s">
        <v>15</v>
      </c>
    </row>
    <row r="18" spans="1:13" x14ac:dyDescent="0.3">
      <c r="A18" s="1" t="s">
        <v>330</v>
      </c>
      <c r="B18" s="2" t="s">
        <v>331</v>
      </c>
      <c r="C18" s="3">
        <v>45740.405740740702</v>
      </c>
      <c r="D18" s="4" t="s">
        <v>332</v>
      </c>
      <c r="E18" s="5">
        <v>45672.390138888899</v>
      </c>
      <c r="F18" s="6" t="s">
        <v>13</v>
      </c>
      <c r="G18" s="7" t="s">
        <v>57</v>
      </c>
      <c r="H18" s="8">
        <v>45672.333333333299</v>
      </c>
      <c r="I18" s="9">
        <v>45716.333333333299</v>
      </c>
      <c r="J18" s="10" t="s">
        <v>14</v>
      </c>
      <c r="K18" s="11">
        <v>45719.425104166701</v>
      </c>
      <c r="L18" s="12">
        <f>Table1[[#This Row],[Дата получения ответа от Виновного подразделения]]-Table1[[#This Row],[Дата отправки в Виновное подразделение ]]</f>
        <v>44</v>
      </c>
      <c r="M18" s="13" t="s">
        <v>15</v>
      </c>
    </row>
    <row r="19" spans="1:13" x14ac:dyDescent="0.3">
      <c r="A19" s="1" t="s">
        <v>372</v>
      </c>
      <c r="B19" s="2" t="s">
        <v>373</v>
      </c>
      <c r="C19" s="3">
        <v>45708.616087962997</v>
      </c>
      <c r="D19" s="4" t="s">
        <v>374</v>
      </c>
      <c r="E19" s="5">
        <v>45657.524861111102</v>
      </c>
      <c r="F19" s="6" t="s">
        <v>13</v>
      </c>
      <c r="G19" s="7" t="s">
        <v>65</v>
      </c>
      <c r="H19" s="8">
        <v>45660.333333333299</v>
      </c>
      <c r="I19" s="9">
        <v>45693.333333333299</v>
      </c>
      <c r="J19" s="10" t="s">
        <v>14</v>
      </c>
      <c r="K19" s="11">
        <v>45694.481331018498</v>
      </c>
      <c r="L19" s="12">
        <f>Table1[[#This Row],[Дата получения ответа от Виновного подразделения]]-Table1[[#This Row],[Дата отправки в Виновное подразделение ]]</f>
        <v>33</v>
      </c>
      <c r="M19" s="13" t="s">
        <v>15</v>
      </c>
    </row>
    <row r="20" spans="1:13" x14ac:dyDescent="0.3">
      <c r="A20" s="1" t="s">
        <v>297</v>
      </c>
      <c r="B20" s="2" t="s">
        <v>298</v>
      </c>
      <c r="C20" s="3">
        <v>45716.5441782407</v>
      </c>
      <c r="D20" s="4" t="s">
        <v>299</v>
      </c>
      <c r="E20" s="5">
        <v>45675.056018518502</v>
      </c>
      <c r="F20" s="6" t="s">
        <v>25</v>
      </c>
      <c r="G20" s="7" t="s">
        <v>43</v>
      </c>
      <c r="H20" s="8">
        <v>45677.333333333299</v>
      </c>
      <c r="I20" s="9">
        <v>45709.333333333299</v>
      </c>
      <c r="J20" s="10" t="s">
        <v>14</v>
      </c>
      <c r="K20" s="11">
        <v>45716.6691782407</v>
      </c>
      <c r="L20" s="12">
        <f>Table1[[#This Row],[Дата получения ответа от Виновного подразделения]]-Table1[[#This Row],[Дата отправки в Виновное подразделение ]]</f>
        <v>32</v>
      </c>
      <c r="M20" s="13" t="s">
        <v>15</v>
      </c>
    </row>
    <row r="21" spans="1:13" x14ac:dyDescent="0.3">
      <c r="A21" s="1" t="s">
        <v>209</v>
      </c>
      <c r="B21" s="2" t="s">
        <v>210</v>
      </c>
      <c r="C21" s="3">
        <v>45745.282928240696</v>
      </c>
      <c r="D21" s="4" t="s">
        <v>211</v>
      </c>
      <c r="E21" s="5">
        <v>45693.521087963003</v>
      </c>
      <c r="F21" s="6" t="s">
        <v>13</v>
      </c>
      <c r="G21" s="7" t="s">
        <v>43</v>
      </c>
      <c r="H21" s="8">
        <v>45695.333333333299</v>
      </c>
      <c r="I21" s="9">
        <v>45743.333333333299</v>
      </c>
      <c r="J21" s="10" t="s">
        <v>14</v>
      </c>
      <c r="K21" s="11">
        <v>45744.402083333298</v>
      </c>
      <c r="L21" s="12">
        <f>Table1[[#This Row],[Дата получения ответа от Виновного подразделения]]-Table1[[#This Row],[Дата отправки в Виновное подразделение ]]</f>
        <v>48</v>
      </c>
      <c r="M21" s="13" t="s">
        <v>15</v>
      </c>
    </row>
    <row r="22" spans="1:13" x14ac:dyDescent="0.3">
      <c r="A22" s="1" t="s">
        <v>345</v>
      </c>
      <c r="B22" s="2" t="s">
        <v>346</v>
      </c>
      <c r="C22" s="3">
        <v>45713.613773148201</v>
      </c>
      <c r="D22" s="4" t="s">
        <v>347</v>
      </c>
      <c r="E22" s="5">
        <v>45663.825312499997</v>
      </c>
      <c r="F22" s="6" t="s">
        <v>13</v>
      </c>
      <c r="G22" s="7" t="s">
        <v>43</v>
      </c>
      <c r="H22" s="8">
        <v>45666.333333333299</v>
      </c>
      <c r="I22" s="9">
        <v>45705.333333333299</v>
      </c>
      <c r="J22" s="10" t="s">
        <v>14</v>
      </c>
      <c r="K22" s="11">
        <v>45706.4856828704</v>
      </c>
      <c r="L22" s="12">
        <f>Table1[[#This Row],[Дата получения ответа от Виновного подразделения]]-Table1[[#This Row],[Дата отправки в Виновное подразделение ]]</f>
        <v>39</v>
      </c>
      <c r="M22" s="13" t="s">
        <v>15</v>
      </c>
    </row>
    <row r="23" spans="1:13" x14ac:dyDescent="0.3">
      <c r="A23" s="1" t="s">
        <v>87</v>
      </c>
      <c r="B23" s="2" t="s">
        <v>88</v>
      </c>
      <c r="C23" s="3">
        <v>45755.356122685203</v>
      </c>
      <c r="D23" s="4" t="s">
        <v>89</v>
      </c>
      <c r="E23" s="5">
        <v>45709.471574074101</v>
      </c>
      <c r="G23" s="7" t="s">
        <v>43</v>
      </c>
      <c r="H23" s="8">
        <v>45709.333333333299</v>
      </c>
      <c r="I23" s="9">
        <v>45740.333333333299</v>
      </c>
      <c r="J23" s="10" t="s">
        <v>14</v>
      </c>
      <c r="K23" s="11">
        <v>45740.474837962996</v>
      </c>
      <c r="L23" s="12">
        <f>Table1[[#This Row],[Дата получения ответа от Виновного подразделения]]-Table1[[#This Row],[Дата отправки в Виновное подразделение ]]</f>
        <v>31</v>
      </c>
      <c r="M23" s="13" t="s">
        <v>15</v>
      </c>
    </row>
    <row r="24" spans="1:13" x14ac:dyDescent="0.3">
      <c r="A24" s="1" t="s">
        <v>294</v>
      </c>
      <c r="B24" s="2" t="s">
        <v>295</v>
      </c>
      <c r="C24" s="3">
        <v>45730.541342592602</v>
      </c>
      <c r="D24" s="4" t="s">
        <v>296</v>
      </c>
      <c r="E24" s="5">
        <v>45675.376840277801</v>
      </c>
      <c r="F24" s="6" t="s">
        <v>13</v>
      </c>
      <c r="G24" s="7" t="s">
        <v>51</v>
      </c>
      <c r="H24" s="8">
        <v>45677.333333333299</v>
      </c>
      <c r="I24" s="9">
        <v>45708.333333333299</v>
      </c>
      <c r="J24" s="10" t="s">
        <v>14</v>
      </c>
      <c r="K24" s="11">
        <v>45709.622662037</v>
      </c>
      <c r="L24" s="12">
        <f>Table1[[#This Row],[Дата получения ответа от Виновного подразделения]]-Table1[[#This Row],[Дата отправки в Виновное подразделение ]]</f>
        <v>31</v>
      </c>
      <c r="M24" s="13" t="s">
        <v>15</v>
      </c>
    </row>
    <row r="25" spans="1:13" x14ac:dyDescent="0.3">
      <c r="A25" s="1" t="s">
        <v>366</v>
      </c>
      <c r="B25" s="2" t="s">
        <v>367</v>
      </c>
      <c r="C25" s="3">
        <v>45709.334398148101</v>
      </c>
      <c r="D25" s="4" t="s">
        <v>368</v>
      </c>
      <c r="E25" s="5">
        <v>45659.377557870401</v>
      </c>
      <c r="F25" s="6" t="s">
        <v>13</v>
      </c>
      <c r="G25" s="7" t="s">
        <v>122</v>
      </c>
      <c r="H25" s="8">
        <v>45663.333333333299</v>
      </c>
      <c r="I25" s="9">
        <v>45695.333333333299</v>
      </c>
      <c r="J25" s="10" t="s">
        <v>14</v>
      </c>
      <c r="K25" s="11">
        <v>45698.602129629602</v>
      </c>
      <c r="L25" s="12">
        <f>Table1[[#This Row],[Дата получения ответа от Виновного подразделения]]-Table1[[#This Row],[Дата отправки в Виновное подразделение ]]</f>
        <v>32</v>
      </c>
      <c r="M25" s="13" t="s">
        <v>15</v>
      </c>
    </row>
    <row r="26" spans="1:13" x14ac:dyDescent="0.3">
      <c r="A26" s="1" t="s">
        <v>138</v>
      </c>
      <c r="B26" s="2" t="s">
        <v>139</v>
      </c>
      <c r="C26" s="3">
        <v>45734.849826388898</v>
      </c>
      <c r="D26" s="4" t="s">
        <v>140</v>
      </c>
      <c r="E26" s="5">
        <v>45700.776643518497</v>
      </c>
      <c r="F26" s="6" t="s">
        <v>13</v>
      </c>
      <c r="G26" s="7" t="s">
        <v>78</v>
      </c>
      <c r="H26" s="8">
        <v>45701.333333333299</v>
      </c>
      <c r="I26" s="9">
        <v>45734.333333333299</v>
      </c>
      <c r="J26" s="10" t="s">
        <v>14</v>
      </c>
      <c r="K26" s="11">
        <v>45735.645833333299</v>
      </c>
      <c r="L26" s="12">
        <f>Table1[[#This Row],[Дата получения ответа от Виновного подразделения]]-Table1[[#This Row],[Дата отправки в Виновное подразделение ]]</f>
        <v>33</v>
      </c>
      <c r="M26" s="13" t="s">
        <v>15</v>
      </c>
    </row>
    <row r="27" spans="1:13" x14ac:dyDescent="0.3">
      <c r="A27" s="1" t="s">
        <v>53</v>
      </c>
      <c r="B27" s="2" t="s">
        <v>54</v>
      </c>
      <c r="C27" s="3">
        <v>45728.486539351798</v>
      </c>
      <c r="D27" s="4" t="s">
        <v>55</v>
      </c>
      <c r="E27" s="5">
        <v>45728.6114930556</v>
      </c>
      <c r="F27" s="6" t="s">
        <v>25</v>
      </c>
      <c r="G27" s="7" t="s">
        <v>18</v>
      </c>
      <c r="H27" s="8">
        <v>45694.333333333299</v>
      </c>
      <c r="I27" s="9">
        <v>45727.333333333299</v>
      </c>
      <c r="J27" s="10" t="s">
        <v>14</v>
      </c>
      <c r="K27" s="11">
        <v>45728.607638888898</v>
      </c>
      <c r="L27" s="12">
        <f>Table1[[#This Row],[Дата получения ответа от Виновного подразделения]]-Table1[[#This Row],[Дата отправки в Виновное подразделение ]]</f>
        <v>33</v>
      </c>
      <c r="M27" s="13" t="s">
        <v>15</v>
      </c>
    </row>
    <row r="28" spans="1:13" x14ac:dyDescent="0.3">
      <c r="A28" s="1" t="s">
        <v>197</v>
      </c>
      <c r="B28" s="2" t="s">
        <v>198</v>
      </c>
      <c r="C28" s="3">
        <v>45740.561967592599</v>
      </c>
      <c r="D28" s="4" t="s">
        <v>199</v>
      </c>
      <c r="E28" s="5">
        <v>45693.841874999998</v>
      </c>
      <c r="F28" s="6" t="s">
        <v>25</v>
      </c>
      <c r="G28" s="7" t="s">
        <v>18</v>
      </c>
      <c r="H28" s="8">
        <v>45694.333333333299</v>
      </c>
      <c r="I28" s="9">
        <v>45727.333333333299</v>
      </c>
      <c r="J28" s="10" t="s">
        <v>14</v>
      </c>
      <c r="K28" s="11">
        <v>45728.607719907399</v>
      </c>
      <c r="L28" s="12">
        <f>Table1[[#This Row],[Дата получения ответа от Виновного подразделения]]-Table1[[#This Row],[Дата отправки в Виновное подразделение ]]</f>
        <v>33</v>
      </c>
      <c r="M28" s="13" t="s">
        <v>15</v>
      </c>
    </row>
    <row r="29" spans="1:13" x14ac:dyDescent="0.3">
      <c r="A29" s="1" t="s">
        <v>285</v>
      </c>
      <c r="B29" s="2" t="s">
        <v>286</v>
      </c>
      <c r="C29" s="3">
        <v>45730.536446759303</v>
      </c>
      <c r="D29" s="4" t="s">
        <v>287</v>
      </c>
      <c r="E29" s="5">
        <v>45676.602708333303</v>
      </c>
      <c r="F29" s="6" t="s">
        <v>25</v>
      </c>
      <c r="G29" s="7" t="s">
        <v>18</v>
      </c>
      <c r="H29" s="8">
        <v>45677.333333333299</v>
      </c>
      <c r="I29" s="9">
        <v>45708.333333333299</v>
      </c>
      <c r="J29" s="10" t="s">
        <v>14</v>
      </c>
      <c r="K29" s="11">
        <v>45709.627673611103</v>
      </c>
      <c r="L29" s="12">
        <f>Table1[[#This Row],[Дата получения ответа от Виновного подразделения]]-Table1[[#This Row],[Дата отправки в Виновное подразделение ]]</f>
        <v>31</v>
      </c>
      <c r="M29" s="13" t="s">
        <v>15</v>
      </c>
    </row>
    <row r="30" spans="1:13" x14ac:dyDescent="0.3">
      <c r="A30" s="1" t="s">
        <v>27</v>
      </c>
      <c r="B30" s="2" t="s">
        <v>28</v>
      </c>
      <c r="C30" s="3">
        <v>45740.485208333303</v>
      </c>
      <c r="D30" s="4" t="s">
        <v>29</v>
      </c>
      <c r="E30" s="5">
        <v>45740.608090277798</v>
      </c>
      <c r="F30" s="6" t="s">
        <v>13</v>
      </c>
      <c r="G30" s="7" t="s">
        <v>18</v>
      </c>
      <c r="H30" s="8">
        <v>45702.333333333299</v>
      </c>
      <c r="I30" s="9">
        <v>45740.333333333299</v>
      </c>
      <c r="J30" s="10" t="s">
        <v>14</v>
      </c>
      <c r="K30" s="11">
        <v>45740.486111111102</v>
      </c>
      <c r="L30" s="12">
        <f>Table1[[#This Row],[Дата получения ответа от Виновного подразделения]]-Table1[[#This Row],[Дата отправки в Виновное подразделение ]]</f>
        <v>38</v>
      </c>
      <c r="M30" s="13" t="s">
        <v>15</v>
      </c>
    </row>
    <row r="31" spans="1:13" x14ac:dyDescent="0.3">
      <c r="A31" s="1" t="s">
        <v>30</v>
      </c>
      <c r="B31" s="2" t="s">
        <v>31</v>
      </c>
      <c r="C31" s="3">
        <v>45740.477083333302</v>
      </c>
      <c r="D31" s="4" t="s">
        <v>32</v>
      </c>
      <c r="E31" s="5">
        <v>45740.600543981498</v>
      </c>
      <c r="F31" s="6" t="s">
        <v>13</v>
      </c>
      <c r="G31" s="7" t="s">
        <v>18</v>
      </c>
      <c r="H31" s="8">
        <v>45700.333333333299</v>
      </c>
      <c r="I31" s="9">
        <v>45740.333333333299</v>
      </c>
      <c r="J31" s="10" t="s">
        <v>14</v>
      </c>
      <c r="K31" s="11">
        <v>45740.577083333301</v>
      </c>
      <c r="L31" s="12">
        <f>Table1[[#This Row],[Дата получения ответа от Виновного подразделения]]-Table1[[#This Row],[Дата отправки в Виновное подразделение ]]</f>
        <v>40</v>
      </c>
      <c r="M31" s="13" t="s">
        <v>15</v>
      </c>
    </row>
    <row r="32" spans="1:13" x14ac:dyDescent="0.3">
      <c r="A32" s="1" t="s">
        <v>33</v>
      </c>
      <c r="B32" s="2" t="s">
        <v>34</v>
      </c>
      <c r="C32" s="3">
        <v>45740.474571759303</v>
      </c>
      <c r="D32" s="4" t="s">
        <v>35</v>
      </c>
      <c r="E32" s="5">
        <v>45740.599432870396</v>
      </c>
      <c r="F32" s="6" t="s">
        <v>13</v>
      </c>
      <c r="G32" s="7" t="s">
        <v>18</v>
      </c>
      <c r="H32" s="8">
        <v>45700.333333333299</v>
      </c>
      <c r="I32" s="9">
        <v>45740.333333333299</v>
      </c>
      <c r="J32" s="10" t="s">
        <v>14</v>
      </c>
      <c r="K32" s="11">
        <v>45740.577083333301</v>
      </c>
      <c r="L32" s="12">
        <f>Table1[[#This Row],[Дата получения ответа от Виновного подразделения]]-Table1[[#This Row],[Дата отправки в Виновное подразделение ]]</f>
        <v>40</v>
      </c>
      <c r="M32" s="13" t="s">
        <v>15</v>
      </c>
    </row>
    <row r="33" spans="1:13" x14ac:dyDescent="0.3">
      <c r="A33" s="1" t="s">
        <v>36</v>
      </c>
      <c r="B33" s="2" t="s">
        <v>37</v>
      </c>
      <c r="C33" s="3">
        <v>45740.478900463</v>
      </c>
      <c r="D33" s="4" t="s">
        <v>38</v>
      </c>
      <c r="E33" s="5">
        <v>45740.597835648201</v>
      </c>
      <c r="F33" s="6" t="s">
        <v>13</v>
      </c>
      <c r="G33" s="7" t="s">
        <v>18</v>
      </c>
      <c r="H33" s="8">
        <v>45700.333333333299</v>
      </c>
      <c r="I33" s="9">
        <v>45740.333333333299</v>
      </c>
      <c r="J33" s="10" t="s">
        <v>14</v>
      </c>
      <c r="K33" s="11">
        <v>45740.577083333301</v>
      </c>
      <c r="L33" s="12">
        <f>Table1[[#This Row],[Дата получения ответа от Виновного подразделения]]-Table1[[#This Row],[Дата отправки в Виновное подразделение ]]</f>
        <v>40</v>
      </c>
      <c r="M33" s="13" t="s">
        <v>15</v>
      </c>
    </row>
    <row r="34" spans="1:13" x14ac:dyDescent="0.3">
      <c r="A34" s="1" t="s">
        <v>135</v>
      </c>
      <c r="B34" s="2" t="s">
        <v>136</v>
      </c>
      <c r="C34" s="3">
        <v>45754.494722222204</v>
      </c>
      <c r="D34" s="4" t="s">
        <v>137</v>
      </c>
      <c r="E34" s="5">
        <v>45701.377858796302</v>
      </c>
      <c r="F34" s="6" t="s">
        <v>13</v>
      </c>
      <c r="G34" s="7" t="s">
        <v>18</v>
      </c>
      <c r="H34" s="8">
        <v>45702.333333333299</v>
      </c>
      <c r="I34" s="9">
        <v>45740.333333333299</v>
      </c>
      <c r="J34" s="10" t="s">
        <v>14</v>
      </c>
      <c r="K34" s="11">
        <v>45740.486365740697</v>
      </c>
      <c r="L34" s="12">
        <f>Table1[[#This Row],[Дата получения ответа от Виновного подразделения]]-Table1[[#This Row],[Дата отправки в Виновное подразделение ]]</f>
        <v>38</v>
      </c>
      <c r="M34" s="13" t="s">
        <v>15</v>
      </c>
    </row>
    <row r="35" spans="1:13" x14ac:dyDescent="0.3">
      <c r="A35" s="1" t="s">
        <v>162</v>
      </c>
      <c r="B35" s="2" t="s">
        <v>163</v>
      </c>
      <c r="C35" s="3">
        <v>45754.509467592601</v>
      </c>
      <c r="D35" s="4" t="s">
        <v>164</v>
      </c>
      <c r="E35" s="5">
        <v>45698.765972222202</v>
      </c>
      <c r="F35" s="6" t="s">
        <v>13</v>
      </c>
      <c r="G35" s="7" t="s">
        <v>18</v>
      </c>
      <c r="H35" s="8">
        <v>45700.333333333299</v>
      </c>
      <c r="I35" s="9">
        <v>45740.333333333299</v>
      </c>
      <c r="J35" s="10" t="s">
        <v>14</v>
      </c>
      <c r="K35" s="11">
        <v>45740.5705787037</v>
      </c>
      <c r="L35" s="12">
        <f>Table1[[#This Row],[Дата получения ответа от Виновного подразделения]]-Table1[[#This Row],[Дата отправки в Виновное подразделение ]]</f>
        <v>40</v>
      </c>
      <c r="M35" s="13" t="s">
        <v>15</v>
      </c>
    </row>
    <row r="36" spans="1:13" x14ac:dyDescent="0.3">
      <c r="A36" s="1" t="s">
        <v>173</v>
      </c>
      <c r="B36" s="2" t="s">
        <v>174</v>
      </c>
      <c r="C36" s="3">
        <v>45754.511377314797</v>
      </c>
      <c r="D36" s="4" t="s">
        <v>175</v>
      </c>
      <c r="E36" s="5">
        <v>45696.3772916667</v>
      </c>
      <c r="F36" s="6" t="s">
        <v>13</v>
      </c>
      <c r="G36" s="7" t="s">
        <v>18</v>
      </c>
      <c r="H36" s="8">
        <v>45700.333333333299</v>
      </c>
      <c r="I36" s="9">
        <v>45740.333333333299</v>
      </c>
      <c r="J36" s="10" t="s">
        <v>14</v>
      </c>
      <c r="K36" s="11">
        <v>45740.577569444402</v>
      </c>
      <c r="L36" s="12">
        <f>Table1[[#This Row],[Дата получения ответа от Виновного подразделения]]-Table1[[#This Row],[Дата отправки в Виновное подразделение ]]</f>
        <v>40</v>
      </c>
      <c r="M36" s="13" t="s">
        <v>15</v>
      </c>
    </row>
    <row r="37" spans="1:13" x14ac:dyDescent="0.3">
      <c r="A37" s="1" t="s">
        <v>159</v>
      </c>
      <c r="B37" s="2" t="s">
        <v>160</v>
      </c>
      <c r="C37" s="3">
        <v>45754.503379629597</v>
      </c>
      <c r="D37" s="4" t="s">
        <v>161</v>
      </c>
      <c r="E37" s="5">
        <v>45698.8278587963</v>
      </c>
      <c r="F37" s="6" t="s">
        <v>25</v>
      </c>
      <c r="G37" s="7" t="s">
        <v>47</v>
      </c>
      <c r="H37" s="8">
        <v>45700.333333333299</v>
      </c>
      <c r="I37" s="9">
        <v>45740.333333333299</v>
      </c>
      <c r="J37" s="10" t="s">
        <v>14</v>
      </c>
      <c r="K37" s="11">
        <v>45740.5598032407</v>
      </c>
      <c r="L37" s="12">
        <f>Table1[[#This Row],[Дата получения ответа от Виновного подразделения]]-Table1[[#This Row],[Дата отправки в Виновное подразделение ]]</f>
        <v>40</v>
      </c>
      <c r="M37" s="13" t="s">
        <v>15</v>
      </c>
    </row>
    <row r="38" spans="1:13" x14ac:dyDescent="0.3">
      <c r="A38" s="1" t="s">
        <v>242</v>
      </c>
      <c r="B38" s="2" t="s">
        <v>243</v>
      </c>
      <c r="C38" s="3">
        <v>45742.524826388901</v>
      </c>
      <c r="D38" s="4" t="s">
        <v>244</v>
      </c>
      <c r="E38" s="5">
        <v>45686.641574074099</v>
      </c>
      <c r="F38" s="6" t="s">
        <v>25</v>
      </c>
      <c r="G38" s="7" t="s">
        <v>47</v>
      </c>
      <c r="H38" s="8">
        <v>45686.333333333299</v>
      </c>
      <c r="I38" s="9">
        <v>45742.333333333299</v>
      </c>
      <c r="J38" s="10" t="s">
        <v>14</v>
      </c>
      <c r="K38" s="11">
        <v>45742.645775463003</v>
      </c>
      <c r="L38" s="12">
        <f>Table1[[#This Row],[Дата получения ответа от Виновного подразделения]]-Table1[[#This Row],[Дата отправки в Виновное подразделение ]]</f>
        <v>56</v>
      </c>
      <c r="M38" s="13" t="s">
        <v>15</v>
      </c>
    </row>
    <row r="39" spans="1:13" x14ac:dyDescent="0.3">
      <c r="A39" s="1" t="s">
        <v>303</v>
      </c>
      <c r="B39" s="2" t="s">
        <v>304</v>
      </c>
      <c r="C39" s="3">
        <v>45707.579097222202</v>
      </c>
      <c r="D39" s="4" t="s">
        <v>305</v>
      </c>
      <c r="E39" s="5">
        <v>45674.480115740698</v>
      </c>
      <c r="F39" s="6" t="s">
        <v>25</v>
      </c>
      <c r="G39" s="7" t="s">
        <v>47</v>
      </c>
      <c r="H39" s="8">
        <v>45674.333333333299</v>
      </c>
      <c r="I39" s="9">
        <v>45706.333333333299</v>
      </c>
      <c r="J39" s="10" t="s">
        <v>14</v>
      </c>
      <c r="K39" s="11">
        <v>45707.416666666701</v>
      </c>
      <c r="L39" s="12">
        <f>Table1[[#This Row],[Дата получения ответа от Виновного подразделения]]-Table1[[#This Row],[Дата отправки в Виновное подразделение ]]</f>
        <v>32</v>
      </c>
      <c r="M39" s="13" t="s">
        <v>15</v>
      </c>
    </row>
    <row r="40" spans="1:13" x14ac:dyDescent="0.3">
      <c r="A40" s="1" t="s">
        <v>126</v>
      </c>
      <c r="B40" s="2" t="s">
        <v>127</v>
      </c>
      <c r="C40" s="3">
        <v>45754.4132060185</v>
      </c>
      <c r="D40" s="4" t="s">
        <v>128</v>
      </c>
      <c r="E40" s="5">
        <v>45702.377835648098</v>
      </c>
      <c r="F40" s="6" t="s">
        <v>13</v>
      </c>
      <c r="G40" s="7" t="s">
        <v>47</v>
      </c>
      <c r="H40" s="8">
        <v>45702.333333333299</v>
      </c>
      <c r="I40" s="9">
        <v>45735.333333333299</v>
      </c>
      <c r="J40" s="10" t="s">
        <v>14</v>
      </c>
      <c r="K40" s="11">
        <v>45737.5952314815</v>
      </c>
      <c r="L40" s="12">
        <f>Table1[[#This Row],[Дата получения ответа от Виновного подразделения]]-Table1[[#This Row],[Дата отправки в Виновное подразделение ]]</f>
        <v>33</v>
      </c>
      <c r="M40" s="13" t="s">
        <v>15</v>
      </c>
    </row>
    <row r="41" spans="1:13" x14ac:dyDescent="0.3">
      <c r="A41" s="1" t="s">
        <v>150</v>
      </c>
      <c r="B41" s="2" t="s">
        <v>151</v>
      </c>
      <c r="C41" s="3">
        <v>45754.4293287037</v>
      </c>
      <c r="D41" s="4" t="s">
        <v>152</v>
      </c>
      <c r="E41" s="5">
        <v>45699.691898148201</v>
      </c>
      <c r="F41" s="6" t="s">
        <v>13</v>
      </c>
      <c r="G41" s="7" t="s">
        <v>47</v>
      </c>
      <c r="H41" s="8">
        <v>45702.333333333299</v>
      </c>
      <c r="I41" s="9">
        <v>45735.333333333299</v>
      </c>
      <c r="J41" s="10" t="s">
        <v>14</v>
      </c>
      <c r="K41" s="11">
        <v>45737.604074074101</v>
      </c>
      <c r="L41" s="12">
        <f>Table1[[#This Row],[Дата получения ответа от Виновного подразделения]]-Table1[[#This Row],[Дата отправки в Виновное подразделение ]]</f>
        <v>33</v>
      </c>
      <c r="M41" s="13" t="s">
        <v>15</v>
      </c>
    </row>
    <row r="42" spans="1:13" x14ac:dyDescent="0.3">
      <c r="A42" s="1" t="s">
        <v>176</v>
      </c>
      <c r="B42" s="2" t="s">
        <v>177</v>
      </c>
      <c r="C42" s="3">
        <v>45754.616712962998</v>
      </c>
      <c r="D42" s="4" t="s">
        <v>178</v>
      </c>
      <c r="E42" s="5">
        <v>45695.5374884259</v>
      </c>
      <c r="F42" s="6" t="s">
        <v>13</v>
      </c>
      <c r="G42" s="7" t="s">
        <v>47</v>
      </c>
      <c r="H42" s="8">
        <v>45698.333333333299</v>
      </c>
      <c r="I42" s="9">
        <v>45741.333333333299</v>
      </c>
      <c r="J42" s="10" t="s">
        <v>14</v>
      </c>
      <c r="K42" s="11">
        <v>45742.416666666701</v>
      </c>
      <c r="L42" s="12">
        <f>Table1[[#This Row],[Дата получения ответа от Виновного подразделения]]-Table1[[#This Row],[Дата отправки в Виновное подразделение ]]</f>
        <v>43</v>
      </c>
      <c r="M42" s="13" t="s">
        <v>15</v>
      </c>
    </row>
    <row r="43" spans="1:13" x14ac:dyDescent="0.3">
      <c r="A43" s="1" t="s">
        <v>291</v>
      </c>
      <c r="B43" s="2" t="s">
        <v>292</v>
      </c>
      <c r="C43" s="3">
        <v>45709.490995370397</v>
      </c>
      <c r="D43" s="4" t="s">
        <v>293</v>
      </c>
      <c r="E43" s="5">
        <v>45675.6089699074</v>
      </c>
      <c r="F43" s="6" t="s">
        <v>13</v>
      </c>
      <c r="G43" s="7" t="s">
        <v>47</v>
      </c>
      <c r="H43" s="8">
        <v>45677.333333333299</v>
      </c>
      <c r="I43" s="9">
        <v>45708.333333333299</v>
      </c>
      <c r="J43" s="10" t="s">
        <v>21</v>
      </c>
      <c r="L43" s="12">
        <f>Table1[[#This Row],[Дата получения ответа от Виновного подразделения]]-Table1[[#This Row],[Дата отправки в Виновное подразделение ]]</f>
        <v>31</v>
      </c>
      <c r="M43" s="13" t="s">
        <v>15</v>
      </c>
    </row>
    <row r="44" spans="1:13" x14ac:dyDescent="0.3">
      <c r="A44" s="1" t="s">
        <v>351</v>
      </c>
      <c r="B44" s="2" t="s">
        <v>352</v>
      </c>
      <c r="C44" s="3">
        <v>45712.4135185185</v>
      </c>
      <c r="D44" s="4" t="s">
        <v>353</v>
      </c>
      <c r="E44" s="5">
        <v>45662.807592592602</v>
      </c>
      <c r="F44" s="6" t="s">
        <v>13</v>
      </c>
      <c r="G44" s="7" t="s">
        <v>47</v>
      </c>
      <c r="H44" s="8">
        <v>45663.333333333299</v>
      </c>
      <c r="I44" s="9">
        <v>45695.333333333299</v>
      </c>
      <c r="J44" s="10" t="s">
        <v>14</v>
      </c>
      <c r="K44" s="11">
        <v>45698.431064814802</v>
      </c>
      <c r="L44" s="12">
        <f>Table1[[#This Row],[Дата получения ответа от Виновного подразделения]]-Table1[[#This Row],[Дата отправки в Виновное подразделение ]]</f>
        <v>32</v>
      </c>
      <c r="M44" s="13" t="s">
        <v>15</v>
      </c>
    </row>
    <row r="45" spans="1:13" x14ac:dyDescent="0.3">
      <c r="A45" s="1" t="s">
        <v>369</v>
      </c>
      <c r="B45" s="2" t="s">
        <v>370</v>
      </c>
      <c r="C45" s="3">
        <v>45713.613379629598</v>
      </c>
      <c r="D45" s="4" t="s">
        <v>371</v>
      </c>
      <c r="E45" s="5">
        <v>45658.706921296303</v>
      </c>
      <c r="F45" s="6" t="s">
        <v>13</v>
      </c>
      <c r="G45" s="7" t="s">
        <v>47</v>
      </c>
      <c r="H45" s="8">
        <v>45661.333333333299</v>
      </c>
      <c r="I45" s="9">
        <v>45698.333333333299</v>
      </c>
      <c r="J45" s="10" t="s">
        <v>14</v>
      </c>
      <c r="K45" s="11">
        <v>45705.483865740702</v>
      </c>
      <c r="L45" s="12">
        <f>Table1[[#This Row],[Дата получения ответа от Виновного подразделения]]-Table1[[#This Row],[Дата отправки в Виновное подразделение ]]</f>
        <v>37</v>
      </c>
      <c r="M45" s="13" t="s">
        <v>15</v>
      </c>
    </row>
    <row r="46" spans="1:13" x14ac:dyDescent="0.3">
      <c r="A46" s="1" t="s">
        <v>245</v>
      </c>
      <c r="B46" s="2" t="s">
        <v>246</v>
      </c>
      <c r="C46" s="3">
        <v>45754.502638888902</v>
      </c>
      <c r="D46" s="4" t="s">
        <v>247</v>
      </c>
      <c r="E46" s="5">
        <v>45686.609074074098</v>
      </c>
      <c r="F46" s="6" t="s">
        <v>25</v>
      </c>
      <c r="G46" s="7" t="s">
        <v>20</v>
      </c>
      <c r="H46" s="8">
        <v>45686.333333333299</v>
      </c>
      <c r="I46" s="9">
        <v>45720.333333333299</v>
      </c>
      <c r="J46" s="10" t="s">
        <v>14</v>
      </c>
      <c r="K46" s="11">
        <v>45720.5015277778</v>
      </c>
      <c r="L46" s="12">
        <f>Table1[[#This Row],[Дата получения ответа от Виновного подразделения]]-Table1[[#This Row],[Дата отправки в Виновное подразделение ]]</f>
        <v>34</v>
      </c>
      <c r="M46" s="13" t="s">
        <v>15</v>
      </c>
    </row>
    <row r="47" spans="1:13" x14ac:dyDescent="0.3">
      <c r="A47" s="1" t="s">
        <v>363</v>
      </c>
      <c r="B47" s="2" t="s">
        <v>364</v>
      </c>
      <c r="C47" s="3">
        <v>45719.872800925899</v>
      </c>
      <c r="D47" s="4" t="s">
        <v>365</v>
      </c>
      <c r="E47" s="5">
        <v>45659.393761574102</v>
      </c>
      <c r="F47" s="6" t="s">
        <v>25</v>
      </c>
      <c r="G47" s="7" t="s">
        <v>20</v>
      </c>
      <c r="H47" s="8">
        <v>45661.333333333299</v>
      </c>
      <c r="I47" s="9">
        <v>45702.333333333299</v>
      </c>
      <c r="J47" s="10" t="s">
        <v>14</v>
      </c>
      <c r="K47" s="11">
        <v>45706.602615740703</v>
      </c>
      <c r="L47" s="12">
        <f>Table1[[#This Row],[Дата получения ответа от Виновного подразделения]]-Table1[[#This Row],[Дата отправки в Виновное подразделение ]]</f>
        <v>41</v>
      </c>
      <c r="M47" s="13" t="s">
        <v>15</v>
      </c>
    </row>
    <row r="48" spans="1:13" x14ac:dyDescent="0.3">
      <c r="A48" s="1" t="s">
        <v>75</v>
      </c>
      <c r="B48" s="2" t="s">
        <v>76</v>
      </c>
      <c r="C48" s="3">
        <v>45748.593587962998</v>
      </c>
      <c r="D48" s="4" t="s">
        <v>77</v>
      </c>
      <c r="E48" s="5">
        <v>45715.376759259299</v>
      </c>
      <c r="F48" s="6" t="s">
        <v>13</v>
      </c>
      <c r="G48" s="7" t="s">
        <v>20</v>
      </c>
      <c r="H48" s="8">
        <v>45715.333333333299</v>
      </c>
      <c r="I48" s="9">
        <v>45747.333333333299</v>
      </c>
      <c r="J48" s="10" t="s">
        <v>14</v>
      </c>
      <c r="K48" s="11">
        <v>45748.479166666701</v>
      </c>
      <c r="L48" s="12">
        <f>Table1[[#This Row],[Дата получения ответа от Виновного подразделения]]-Table1[[#This Row],[Дата отправки в Виновное подразделение ]]</f>
        <v>32</v>
      </c>
      <c r="M48" s="13" t="s">
        <v>15</v>
      </c>
    </row>
    <row r="49" spans="1:13" x14ac:dyDescent="0.3">
      <c r="A49" s="1" t="s">
        <v>182</v>
      </c>
      <c r="B49" s="2" t="s">
        <v>183</v>
      </c>
      <c r="C49" s="3">
        <v>45743.467430555596</v>
      </c>
      <c r="D49" s="4" t="s">
        <v>184</v>
      </c>
      <c r="E49" s="5">
        <v>45694.680821759299</v>
      </c>
      <c r="F49" s="6" t="s">
        <v>13</v>
      </c>
      <c r="G49" s="7" t="s">
        <v>20</v>
      </c>
      <c r="H49" s="8">
        <v>45698.333333333299</v>
      </c>
      <c r="I49" s="9">
        <v>45743.333333333299</v>
      </c>
      <c r="J49" s="10" t="s">
        <v>14</v>
      </c>
      <c r="K49" s="11">
        <v>45743.592430555596</v>
      </c>
      <c r="L49" s="12">
        <f>Table1[[#This Row],[Дата получения ответа от Виновного подразделения]]-Table1[[#This Row],[Дата отправки в Виновное подразделение ]]</f>
        <v>45</v>
      </c>
      <c r="M49" s="13" t="s">
        <v>15</v>
      </c>
    </row>
    <row r="50" spans="1:13" x14ac:dyDescent="0.3">
      <c r="A50" s="1" t="s">
        <v>203</v>
      </c>
      <c r="B50" s="2" t="s">
        <v>204</v>
      </c>
      <c r="C50" s="3">
        <v>45741.843877314801</v>
      </c>
      <c r="D50" s="4" t="s">
        <v>205</v>
      </c>
      <c r="E50" s="5">
        <v>45693.799722222197</v>
      </c>
      <c r="F50" s="6" t="s">
        <v>13</v>
      </c>
      <c r="G50" s="7" t="s">
        <v>20</v>
      </c>
      <c r="H50" s="8">
        <v>45695.333333333299</v>
      </c>
      <c r="I50" s="9">
        <v>45741.333333333299</v>
      </c>
      <c r="J50" s="10" t="s">
        <v>14</v>
      </c>
      <c r="K50" s="11">
        <v>45742.708333333299</v>
      </c>
      <c r="L50" s="12">
        <f>Table1[[#This Row],[Дата получения ответа от Виновного подразделения]]-Table1[[#This Row],[Дата отправки в Виновное подразделение ]]</f>
        <v>46</v>
      </c>
      <c r="M50" s="13" t="s">
        <v>15</v>
      </c>
    </row>
    <row r="51" spans="1:13" x14ac:dyDescent="0.3">
      <c r="A51" s="1" t="s">
        <v>224</v>
      </c>
      <c r="B51" s="2" t="s">
        <v>225</v>
      </c>
      <c r="C51" s="3">
        <v>45741.765474537002</v>
      </c>
      <c r="D51" s="4" t="s">
        <v>226</v>
      </c>
      <c r="E51" s="5">
        <v>45689.377777777801</v>
      </c>
      <c r="F51" s="6" t="s">
        <v>13</v>
      </c>
      <c r="G51" s="7" t="s">
        <v>20</v>
      </c>
      <c r="H51" s="8">
        <v>45691.333333333299</v>
      </c>
      <c r="I51" s="9">
        <v>45741.333333333299</v>
      </c>
      <c r="J51" s="10" t="s">
        <v>14</v>
      </c>
      <c r="K51" s="11">
        <v>45742.6875</v>
      </c>
      <c r="L51" s="12">
        <f>Table1[[#This Row],[Дата получения ответа от Виновного подразделения]]-Table1[[#This Row],[Дата отправки в Виновное подразделение ]]</f>
        <v>50</v>
      </c>
      <c r="M51" s="13" t="s">
        <v>15</v>
      </c>
    </row>
    <row r="52" spans="1:13" x14ac:dyDescent="0.3">
      <c r="A52" s="1" t="s">
        <v>276</v>
      </c>
      <c r="B52" s="2" t="s">
        <v>277</v>
      </c>
      <c r="C52" s="3">
        <v>45726.515115740702</v>
      </c>
      <c r="D52" s="4" t="s">
        <v>278</v>
      </c>
      <c r="E52" s="5">
        <v>45677.657662037003</v>
      </c>
      <c r="F52" s="6" t="s">
        <v>13</v>
      </c>
      <c r="G52" s="7" t="s">
        <v>20</v>
      </c>
      <c r="H52" s="8">
        <v>45678.333333333299</v>
      </c>
      <c r="I52" s="9">
        <v>45715.333333333299</v>
      </c>
      <c r="J52" s="10" t="s">
        <v>14</v>
      </c>
      <c r="K52" s="11">
        <v>45715.638680555603</v>
      </c>
      <c r="L52" s="12">
        <f>Table1[[#This Row],[Дата получения ответа от Виновного подразделения]]-Table1[[#This Row],[Дата отправки в Виновное подразделение ]]</f>
        <v>37</v>
      </c>
      <c r="M52" s="13" t="s">
        <v>15</v>
      </c>
    </row>
    <row r="53" spans="1:13" x14ac:dyDescent="0.3">
      <c r="A53" s="1" t="s">
        <v>342</v>
      </c>
      <c r="B53" s="2" t="s">
        <v>343</v>
      </c>
      <c r="C53" s="3">
        <v>45740.365763888898</v>
      </c>
      <c r="D53" s="4" t="s">
        <v>344</v>
      </c>
      <c r="E53" s="5">
        <v>45666.501770833303</v>
      </c>
      <c r="F53" s="6" t="s">
        <v>13</v>
      </c>
      <c r="G53" s="7" t="s">
        <v>20</v>
      </c>
      <c r="H53" s="8">
        <v>45667.333333333299</v>
      </c>
      <c r="I53" s="9">
        <v>45705.333333333299</v>
      </c>
      <c r="J53" s="10" t="s">
        <v>14</v>
      </c>
      <c r="K53" s="11">
        <v>45719.717962962997</v>
      </c>
      <c r="L53" s="12">
        <f>Table1[[#This Row],[Дата получения ответа от Виновного подразделения]]-Table1[[#This Row],[Дата отправки в Виновное подразделение ]]</f>
        <v>38</v>
      </c>
      <c r="M53" s="13" t="s">
        <v>15</v>
      </c>
    </row>
    <row r="54" spans="1:13" x14ac:dyDescent="0.3">
      <c r="A54" s="1" t="s">
        <v>357</v>
      </c>
      <c r="B54" s="2" t="s">
        <v>358</v>
      </c>
      <c r="C54" s="3">
        <v>45753.757662037002</v>
      </c>
      <c r="D54" s="4" t="s">
        <v>359</v>
      </c>
      <c r="E54" s="5">
        <v>45660.7477546296</v>
      </c>
      <c r="F54" s="6" t="s">
        <v>13</v>
      </c>
      <c r="G54" s="7" t="s">
        <v>20</v>
      </c>
      <c r="H54" s="8">
        <v>45660.333333333299</v>
      </c>
      <c r="I54" s="9">
        <v>45693.333333333299</v>
      </c>
      <c r="J54" s="10" t="s">
        <v>14</v>
      </c>
      <c r="K54" s="11">
        <v>45716.520833333299</v>
      </c>
      <c r="L54" s="12">
        <f>Table1[[#This Row],[Дата получения ответа от Виновного подразделения]]-Table1[[#This Row],[Дата отправки в Виновное подразделение ]]</f>
        <v>33</v>
      </c>
      <c r="M54" s="13" t="s">
        <v>15</v>
      </c>
    </row>
    <row r="55" spans="1:13" x14ac:dyDescent="0.3">
      <c r="A55" s="1" t="s">
        <v>378</v>
      </c>
      <c r="B55" s="2" t="s">
        <v>379</v>
      </c>
      <c r="C55" s="3">
        <v>45740.370127314804</v>
      </c>
      <c r="D55" s="4" t="s">
        <v>380</v>
      </c>
      <c r="E55" s="5">
        <v>45656.659490740698</v>
      </c>
      <c r="F55" s="6" t="s">
        <v>13</v>
      </c>
      <c r="G55" s="7" t="s">
        <v>20</v>
      </c>
      <c r="H55" s="8">
        <v>45660.333333333299</v>
      </c>
      <c r="I55" s="9">
        <v>45708.333333333299</v>
      </c>
      <c r="J55" s="10" t="s">
        <v>14</v>
      </c>
      <c r="K55" s="11">
        <v>45719.718148148102</v>
      </c>
      <c r="L55" s="12">
        <f>Table1[[#This Row],[Дата получения ответа от Виновного подразделения]]-Table1[[#This Row],[Дата отправки в Виновное подразделение ]]</f>
        <v>48</v>
      </c>
      <c r="M55" s="13" t="s">
        <v>15</v>
      </c>
    </row>
    <row r="56" spans="1:13" x14ac:dyDescent="0.3">
      <c r="A56" s="1" t="s">
        <v>103</v>
      </c>
      <c r="B56" s="2" t="s">
        <v>104</v>
      </c>
      <c r="C56" s="3">
        <v>45748.593773148103</v>
      </c>
      <c r="D56" s="4" t="s">
        <v>105</v>
      </c>
      <c r="E56" s="5">
        <v>45706.544305555602</v>
      </c>
      <c r="F56" s="6" t="s">
        <v>13</v>
      </c>
      <c r="G56" s="7" t="s">
        <v>50</v>
      </c>
      <c r="H56" s="8">
        <v>45707.333333333299</v>
      </c>
      <c r="I56" s="9">
        <v>45747.333333333299</v>
      </c>
      <c r="J56" s="10" t="s">
        <v>14</v>
      </c>
      <c r="K56" s="11">
        <v>45748.458333333299</v>
      </c>
      <c r="L56" s="12">
        <f>Table1[[#This Row],[Дата получения ответа от Виновного подразделения]]-Table1[[#This Row],[Дата отправки в Виновное подразделение ]]</f>
        <v>40</v>
      </c>
      <c r="M56" s="13" t="s">
        <v>15</v>
      </c>
    </row>
    <row r="57" spans="1:13" x14ac:dyDescent="0.3">
      <c r="A57" s="1" t="s">
        <v>109</v>
      </c>
      <c r="B57" s="2" t="s">
        <v>110</v>
      </c>
      <c r="C57" s="3">
        <v>45747.251273148097</v>
      </c>
      <c r="D57" s="4" t="s">
        <v>111</v>
      </c>
      <c r="E57" s="5">
        <v>45704.732060185197</v>
      </c>
      <c r="F57" s="6" t="s">
        <v>13</v>
      </c>
      <c r="G57" s="7" t="s">
        <v>50</v>
      </c>
      <c r="H57" s="8">
        <v>45705.333333333299</v>
      </c>
      <c r="I57" s="9">
        <v>45747.333333333299</v>
      </c>
      <c r="J57" s="10" t="s">
        <v>14</v>
      </c>
      <c r="K57" s="11">
        <v>45747.376273148097</v>
      </c>
      <c r="L57" s="12">
        <f>Table1[[#This Row],[Дата получения ответа от Виновного подразделения]]-Table1[[#This Row],[Дата отправки в Виновное подразделение ]]</f>
        <v>42</v>
      </c>
      <c r="M57" s="13" t="s">
        <v>15</v>
      </c>
    </row>
    <row r="58" spans="1:13" x14ac:dyDescent="0.3">
      <c r="A58" s="1" t="s">
        <v>119</v>
      </c>
      <c r="B58" s="2" t="s">
        <v>120</v>
      </c>
      <c r="C58" s="3">
        <v>45735.478865740697</v>
      </c>
      <c r="D58" s="4" t="s">
        <v>121</v>
      </c>
      <c r="E58" s="5">
        <v>45702.5913657407</v>
      </c>
      <c r="F58" s="6" t="s">
        <v>13</v>
      </c>
      <c r="G58" s="7" t="s">
        <v>50</v>
      </c>
      <c r="H58" s="8">
        <v>45702.333333333299</v>
      </c>
      <c r="I58" s="9">
        <v>45735.333333333299</v>
      </c>
      <c r="J58" s="10" t="s">
        <v>14</v>
      </c>
      <c r="K58" s="11">
        <v>45735.6038541667</v>
      </c>
      <c r="L58" s="12">
        <f>Table1[[#This Row],[Дата получения ответа от Виновного подразделения]]-Table1[[#This Row],[Дата отправки в Виновное подразделение ]]</f>
        <v>33</v>
      </c>
      <c r="M58" s="13" t="s">
        <v>15</v>
      </c>
    </row>
    <row r="59" spans="1:13" x14ac:dyDescent="0.3">
      <c r="A59" s="1" t="s">
        <v>129</v>
      </c>
      <c r="B59" s="2" t="s">
        <v>130</v>
      </c>
      <c r="C59" s="3">
        <v>45740.358622685198</v>
      </c>
      <c r="D59" s="4" t="s">
        <v>131</v>
      </c>
      <c r="E59" s="5">
        <v>45701.769062500003</v>
      </c>
      <c r="F59" s="6" t="s">
        <v>13</v>
      </c>
      <c r="G59" s="7" t="s">
        <v>50</v>
      </c>
      <c r="H59" s="8">
        <v>45702.333333333299</v>
      </c>
      <c r="I59" s="9">
        <v>45740.333333333299</v>
      </c>
      <c r="J59" s="10" t="s">
        <v>14</v>
      </c>
      <c r="K59" s="11">
        <v>45740.470949074101</v>
      </c>
      <c r="L59" s="12">
        <f>Table1[[#This Row],[Дата получения ответа от Виновного подразделения]]-Table1[[#This Row],[Дата отправки в Виновное подразделение ]]</f>
        <v>38</v>
      </c>
      <c r="M59" s="13" t="s">
        <v>15</v>
      </c>
    </row>
    <row r="60" spans="1:13" x14ac:dyDescent="0.3">
      <c r="A60" s="1" t="s">
        <v>166</v>
      </c>
      <c r="B60" s="2" t="s">
        <v>167</v>
      </c>
      <c r="C60" s="3">
        <v>45740.444675925901</v>
      </c>
      <c r="D60" s="4" t="s">
        <v>168</v>
      </c>
      <c r="E60" s="5">
        <v>45697.536956018499</v>
      </c>
      <c r="F60" s="6" t="s">
        <v>13</v>
      </c>
      <c r="G60" s="7" t="s">
        <v>50</v>
      </c>
      <c r="H60" s="8">
        <v>45699.333333333299</v>
      </c>
      <c r="I60" s="9">
        <v>45740.333333333299</v>
      </c>
      <c r="J60" s="10" t="s">
        <v>14</v>
      </c>
      <c r="K60" s="11">
        <v>45740.569675925901</v>
      </c>
      <c r="L60" s="12">
        <f>Table1[[#This Row],[Дата получения ответа от Виновного подразделения]]-Table1[[#This Row],[Дата отправки в Виновное подразделение ]]</f>
        <v>41</v>
      </c>
      <c r="M60" s="13" t="s">
        <v>15</v>
      </c>
    </row>
    <row r="61" spans="1:13" x14ac:dyDescent="0.3">
      <c r="A61" s="1" t="s">
        <v>179</v>
      </c>
      <c r="B61" s="2" t="s">
        <v>180</v>
      </c>
      <c r="C61" s="3">
        <v>45754.403541666703</v>
      </c>
      <c r="D61" s="4" t="s">
        <v>181</v>
      </c>
      <c r="E61" s="5">
        <v>45694.8539467593</v>
      </c>
      <c r="F61" s="6" t="s">
        <v>13</v>
      </c>
      <c r="G61" s="7" t="s">
        <v>50</v>
      </c>
      <c r="H61" s="8">
        <v>45698.333333333299</v>
      </c>
      <c r="I61" s="9">
        <v>45740.333333333299</v>
      </c>
      <c r="J61" s="10" t="s">
        <v>14</v>
      </c>
      <c r="K61" s="11">
        <v>45742.704861111102</v>
      </c>
      <c r="L61" s="12">
        <f>Table1[[#This Row],[Дата получения ответа от Виновного подразделения]]-Table1[[#This Row],[Дата отправки в Виновное подразделение ]]</f>
        <v>42</v>
      </c>
      <c r="M61" s="13" t="s">
        <v>15</v>
      </c>
    </row>
    <row r="62" spans="1:13" x14ac:dyDescent="0.3">
      <c r="A62" s="1" t="s">
        <v>188</v>
      </c>
      <c r="B62" s="2" t="s">
        <v>189</v>
      </c>
      <c r="C62" s="3">
        <v>45742.403391203698</v>
      </c>
      <c r="D62" s="4" t="s">
        <v>190</v>
      </c>
      <c r="E62" s="5">
        <v>45694.3774305556</v>
      </c>
      <c r="F62" s="6" t="s">
        <v>13</v>
      </c>
      <c r="G62" s="7" t="s">
        <v>50</v>
      </c>
      <c r="H62" s="8">
        <v>45695.333333333299</v>
      </c>
      <c r="I62" s="9">
        <v>45740.333333333299</v>
      </c>
      <c r="J62" s="10" t="s">
        <v>14</v>
      </c>
      <c r="K62" s="11">
        <v>45742.7006944444</v>
      </c>
      <c r="L62" s="12">
        <f>Table1[[#This Row],[Дата получения ответа от Виновного подразделения]]-Table1[[#This Row],[Дата отправки в Виновное подразделение ]]</f>
        <v>45</v>
      </c>
      <c r="M62" s="13" t="s">
        <v>15</v>
      </c>
    </row>
    <row r="63" spans="1:13" x14ac:dyDescent="0.3">
      <c r="A63" s="1" t="s">
        <v>191</v>
      </c>
      <c r="B63" s="2" t="s">
        <v>192</v>
      </c>
      <c r="C63" s="3">
        <v>45751.371539351901</v>
      </c>
      <c r="D63" s="4" t="s">
        <v>193</v>
      </c>
      <c r="E63" s="5">
        <v>45694.279965277798</v>
      </c>
      <c r="F63" s="6" t="s">
        <v>13</v>
      </c>
      <c r="G63" s="7" t="s">
        <v>50</v>
      </c>
      <c r="H63" s="8">
        <v>45694.333333333299</v>
      </c>
      <c r="I63" s="9">
        <v>45734.333333333299</v>
      </c>
      <c r="J63" s="10" t="s">
        <v>14</v>
      </c>
      <c r="K63" s="11">
        <v>45740.730995370403</v>
      </c>
      <c r="L63" s="12">
        <f>Table1[[#This Row],[Дата получения ответа от Виновного подразделения]]-Table1[[#This Row],[Дата отправки в Виновное подразделение ]]</f>
        <v>40</v>
      </c>
      <c r="M63" s="13" t="s">
        <v>15</v>
      </c>
    </row>
    <row r="64" spans="1:13" x14ac:dyDescent="0.3">
      <c r="A64" s="1" t="s">
        <v>336</v>
      </c>
      <c r="B64" s="2" t="s">
        <v>337</v>
      </c>
      <c r="C64" s="3">
        <v>45740.3621180556</v>
      </c>
      <c r="D64" s="4" t="s">
        <v>338</v>
      </c>
      <c r="E64" s="5">
        <v>45671.385775463001</v>
      </c>
      <c r="F64" s="6" t="s">
        <v>13</v>
      </c>
      <c r="G64" s="7" t="s">
        <v>50</v>
      </c>
      <c r="H64" s="8">
        <v>45671.333333333299</v>
      </c>
      <c r="I64" s="9">
        <v>45713.333333333299</v>
      </c>
      <c r="J64" s="10" t="s">
        <v>14</v>
      </c>
      <c r="K64" s="11">
        <v>45719.720937500002</v>
      </c>
      <c r="L64" s="12">
        <f>Table1[[#This Row],[Дата получения ответа от Виновного подразделения]]-Table1[[#This Row],[Дата отправки в Виновное подразделение ]]</f>
        <v>42</v>
      </c>
      <c r="M64" s="13" t="s">
        <v>15</v>
      </c>
    </row>
    <row r="65" spans="1:13" x14ac:dyDescent="0.3">
      <c r="A65" s="1" t="s">
        <v>273</v>
      </c>
      <c r="B65" s="2" t="s">
        <v>274</v>
      </c>
      <c r="C65" s="3">
        <v>45717.011539351901</v>
      </c>
      <c r="D65" s="4" t="s">
        <v>275</v>
      </c>
      <c r="E65" s="5">
        <v>45677.801458333299</v>
      </c>
      <c r="G65" s="7" t="s">
        <v>50</v>
      </c>
      <c r="H65" s="8">
        <v>45678.333333333299</v>
      </c>
      <c r="I65" s="9">
        <v>45716.333333333299</v>
      </c>
      <c r="J65" s="10" t="s">
        <v>21</v>
      </c>
      <c r="L65" s="12">
        <f>Table1[[#This Row],[Дата получения ответа от Виновного подразделения]]-Table1[[#This Row],[Дата отправки в Виновное подразделение ]]</f>
        <v>38</v>
      </c>
      <c r="M65" s="13" t="s">
        <v>15</v>
      </c>
    </row>
    <row r="66" spans="1:13" x14ac:dyDescent="0.3">
      <c r="A66" s="1" t="s">
        <v>375</v>
      </c>
      <c r="B66" s="2" t="s">
        <v>376</v>
      </c>
      <c r="C66" s="3">
        <v>45733.497187499997</v>
      </c>
      <c r="D66" s="4" t="s">
        <v>377</v>
      </c>
      <c r="E66" s="5">
        <v>45656.882962962998</v>
      </c>
      <c r="F66" s="6" t="s">
        <v>25</v>
      </c>
      <c r="G66" s="7" t="s">
        <v>52</v>
      </c>
      <c r="H66" s="8">
        <v>45660.333333333299</v>
      </c>
      <c r="I66" s="9">
        <v>45695.333333333299</v>
      </c>
      <c r="J66" s="10" t="s">
        <v>14</v>
      </c>
      <c r="K66" s="11">
        <v>45695.5465625</v>
      </c>
      <c r="L66" s="12">
        <f>Table1[[#This Row],[Дата получения ответа от Виновного подразделения]]-Table1[[#This Row],[Дата отправки в Виновное подразделение ]]</f>
        <v>35</v>
      </c>
      <c r="M66" s="13" t="s">
        <v>15</v>
      </c>
    </row>
    <row r="67" spans="1:13" x14ac:dyDescent="0.3">
      <c r="A67" s="1" t="s">
        <v>169</v>
      </c>
      <c r="B67" s="2" t="s">
        <v>170</v>
      </c>
      <c r="C67" s="3">
        <v>45742.274525462999</v>
      </c>
      <c r="D67" s="4" t="s">
        <v>171</v>
      </c>
      <c r="E67" s="5">
        <v>45697.522592592599</v>
      </c>
      <c r="F67" s="6" t="s">
        <v>25</v>
      </c>
      <c r="G67" s="7" t="s">
        <v>82</v>
      </c>
      <c r="H67" s="8">
        <v>45699.333333333299</v>
      </c>
      <c r="I67" s="9">
        <v>45741.333333333299</v>
      </c>
      <c r="J67" s="10" t="s">
        <v>14</v>
      </c>
      <c r="K67" s="11">
        <v>45742.710416666698</v>
      </c>
      <c r="L67" s="12">
        <f>Table1[[#This Row],[Дата получения ответа от Виновного подразделения]]-Table1[[#This Row],[Дата отправки в Виновное подразделение ]]</f>
        <v>42</v>
      </c>
      <c r="M67" s="13" t="s">
        <v>15</v>
      </c>
    </row>
    <row r="68" spans="1:13" x14ac:dyDescent="0.3">
      <c r="A68" s="1" t="s">
        <v>79</v>
      </c>
      <c r="B68" s="2" t="s">
        <v>80</v>
      </c>
      <c r="C68" s="3">
        <v>45750.173969907402</v>
      </c>
      <c r="D68" s="4" t="s">
        <v>81</v>
      </c>
      <c r="E68" s="5">
        <v>45714.376712963</v>
      </c>
      <c r="F68" s="6" t="s">
        <v>13</v>
      </c>
      <c r="G68" s="7" t="s">
        <v>82</v>
      </c>
      <c r="H68" s="8">
        <v>45715.333333333299</v>
      </c>
      <c r="I68" s="9">
        <v>45747.333333333299</v>
      </c>
      <c r="J68" s="10" t="s">
        <v>14</v>
      </c>
      <c r="K68" s="11">
        <v>45750.298969907402</v>
      </c>
      <c r="L68" s="12">
        <f>Table1[[#This Row],[Дата получения ответа от Виновного подразделения]]-Table1[[#This Row],[Дата отправки в Виновное подразделение ]]</f>
        <v>32</v>
      </c>
      <c r="M68" s="13" t="s">
        <v>15</v>
      </c>
    </row>
    <row r="69" spans="1:13" x14ac:dyDescent="0.3">
      <c r="A69" s="1" t="s">
        <v>218</v>
      </c>
      <c r="B69" s="2" t="s">
        <v>219</v>
      </c>
      <c r="C69" s="3">
        <v>45741.745405092603</v>
      </c>
      <c r="D69" s="4" t="s">
        <v>220</v>
      </c>
      <c r="E69" s="5">
        <v>45691.879131944399</v>
      </c>
      <c r="F69" s="6" t="s">
        <v>13</v>
      </c>
      <c r="G69" s="7" t="s">
        <v>82</v>
      </c>
      <c r="H69" s="8">
        <v>45694.333333333299</v>
      </c>
      <c r="I69" s="9">
        <v>45741.333333333299</v>
      </c>
      <c r="J69" s="10" t="s">
        <v>14</v>
      </c>
      <c r="K69" s="11">
        <v>45742.3125</v>
      </c>
      <c r="L69" s="12">
        <f>Table1[[#This Row],[Дата получения ответа от Виновного подразделения]]-Table1[[#This Row],[Дата отправки в Виновное подразделение ]]</f>
        <v>47</v>
      </c>
      <c r="M69" s="13" t="s">
        <v>15</v>
      </c>
    </row>
    <row r="70" spans="1:13" x14ac:dyDescent="0.3">
      <c r="A70" s="1" t="s">
        <v>270</v>
      </c>
      <c r="B70" s="2" t="s">
        <v>271</v>
      </c>
      <c r="C70" s="3">
        <v>45721.415069444403</v>
      </c>
      <c r="D70" s="4" t="s">
        <v>272</v>
      </c>
      <c r="E70" s="5">
        <v>45679.531689814801</v>
      </c>
      <c r="F70" s="6" t="s">
        <v>13</v>
      </c>
      <c r="G70" s="7" t="s">
        <v>82</v>
      </c>
      <c r="H70" s="8">
        <v>45679.333333333299</v>
      </c>
      <c r="I70" s="9">
        <v>45721.333333333299</v>
      </c>
      <c r="J70" s="10" t="s">
        <v>14</v>
      </c>
      <c r="K70" s="11">
        <v>45721.539386574099</v>
      </c>
      <c r="L70" s="12">
        <f>Table1[[#This Row],[Дата получения ответа от Виновного подразделения]]-Table1[[#This Row],[Дата отправки в Виновное подразделение ]]</f>
        <v>42</v>
      </c>
      <c r="M70" s="13" t="s">
        <v>15</v>
      </c>
    </row>
    <row r="71" spans="1:13" x14ac:dyDescent="0.3">
      <c r="A71" s="1" t="s">
        <v>39</v>
      </c>
      <c r="B71" s="2" t="s">
        <v>40</v>
      </c>
      <c r="C71" s="3">
        <v>45740.443807870397</v>
      </c>
      <c r="D71" s="4" t="s">
        <v>41</v>
      </c>
      <c r="E71" s="5">
        <v>45740.565150463</v>
      </c>
      <c r="F71" s="6" t="s">
        <v>13</v>
      </c>
      <c r="G71" s="7" t="s">
        <v>16</v>
      </c>
      <c r="H71" s="8">
        <v>45687.333333333299</v>
      </c>
      <c r="I71" s="9">
        <v>45736.333333333299</v>
      </c>
      <c r="J71" s="10" t="s">
        <v>14</v>
      </c>
      <c r="K71" s="11">
        <v>45740.568807870397</v>
      </c>
      <c r="L71" s="12">
        <f>Table1[[#This Row],[Дата получения ответа от Виновного подразделения]]-Table1[[#This Row],[Дата отправки в Виновное подразделение ]]</f>
        <v>49</v>
      </c>
      <c r="M71" s="13" t="s">
        <v>15</v>
      </c>
    </row>
    <row r="72" spans="1:13" x14ac:dyDescent="0.3">
      <c r="A72" s="1" t="s">
        <v>221</v>
      </c>
      <c r="B72" s="2" t="s">
        <v>222</v>
      </c>
      <c r="C72" s="3">
        <v>45742.321967592601</v>
      </c>
      <c r="D72" s="4" t="s">
        <v>223</v>
      </c>
      <c r="E72" s="5">
        <v>45691.377407407403</v>
      </c>
      <c r="F72" s="6" t="s">
        <v>13</v>
      </c>
      <c r="G72" s="7" t="s">
        <v>16</v>
      </c>
      <c r="H72" s="8">
        <v>45692.333333333299</v>
      </c>
      <c r="I72" s="9">
        <v>45741.333333333299</v>
      </c>
      <c r="J72" s="10" t="s">
        <v>14</v>
      </c>
      <c r="K72" s="11">
        <v>45742.684722222199</v>
      </c>
      <c r="L72" s="12">
        <f>Table1[[#This Row],[Дата получения ответа от Виновного подразделения]]-Table1[[#This Row],[Дата отправки в Виновное подразделение ]]</f>
        <v>49</v>
      </c>
      <c r="M72" s="13" t="s">
        <v>15</v>
      </c>
    </row>
    <row r="73" spans="1:13" x14ac:dyDescent="0.3">
      <c r="A73" s="1" t="s">
        <v>239</v>
      </c>
      <c r="B73" s="2" t="s">
        <v>240</v>
      </c>
      <c r="C73" s="3">
        <v>45754.476620370398</v>
      </c>
      <c r="D73" s="4" t="s">
        <v>241</v>
      </c>
      <c r="E73" s="5">
        <v>45686.857106481497</v>
      </c>
      <c r="F73" s="6" t="s">
        <v>13</v>
      </c>
      <c r="G73" s="7" t="s">
        <v>16</v>
      </c>
      <c r="H73" s="8">
        <v>45687.333333333299</v>
      </c>
      <c r="I73" s="9">
        <v>45736.333333333299</v>
      </c>
      <c r="J73" s="10" t="s">
        <v>14</v>
      </c>
      <c r="K73" s="11">
        <v>45740.569270833301</v>
      </c>
      <c r="L73" s="12">
        <f>Table1[[#This Row],[Дата получения ответа от Виновного подразделения]]-Table1[[#This Row],[Дата отправки в Виновное подразделение ]]</f>
        <v>49</v>
      </c>
      <c r="M73" s="13" t="s">
        <v>15</v>
      </c>
    </row>
    <row r="74" spans="1:13" x14ac:dyDescent="0.3">
      <c r="A74" s="1" t="s">
        <v>266</v>
      </c>
      <c r="B74" s="2" t="s">
        <v>267</v>
      </c>
      <c r="C74" s="3">
        <v>45753.786782407398</v>
      </c>
      <c r="D74" s="4" t="s">
        <v>268</v>
      </c>
      <c r="E74" s="5">
        <v>45679.632523148102</v>
      </c>
      <c r="F74" s="6" t="s">
        <v>13</v>
      </c>
      <c r="G74" s="7" t="s">
        <v>269</v>
      </c>
      <c r="H74" s="8">
        <v>45679.333333333299</v>
      </c>
      <c r="I74" s="9">
        <v>45712.333333333299</v>
      </c>
      <c r="J74" s="10" t="s">
        <v>14</v>
      </c>
      <c r="K74" s="11">
        <v>45713.691666666702</v>
      </c>
      <c r="L74" s="12">
        <f>Table1[[#This Row],[Дата получения ответа от Виновного подразделения]]-Table1[[#This Row],[Дата отправки в Виновное подразделение ]]</f>
        <v>33</v>
      </c>
      <c r="M74" s="13" t="s">
        <v>15</v>
      </c>
    </row>
    <row r="75" spans="1:13" x14ac:dyDescent="0.3">
      <c r="A75" s="1" t="s">
        <v>300</v>
      </c>
      <c r="B75" s="2" t="s">
        <v>301</v>
      </c>
      <c r="C75" s="3">
        <v>45714.626018518502</v>
      </c>
      <c r="D75" s="4" t="s">
        <v>302</v>
      </c>
      <c r="E75" s="5">
        <v>45674.486967592602</v>
      </c>
      <c r="F75" s="6" t="s">
        <v>13</v>
      </c>
      <c r="G75" s="7" t="s">
        <v>84</v>
      </c>
      <c r="H75" s="8">
        <v>45674.333333333299</v>
      </c>
      <c r="I75" s="9">
        <v>45708.333333333299</v>
      </c>
      <c r="J75" s="10" t="s">
        <v>14</v>
      </c>
      <c r="K75" s="11">
        <v>45708.447465277801</v>
      </c>
      <c r="L75" s="12">
        <f>Table1[[#This Row],[Дата получения ответа от Виновного подразделения]]-Table1[[#This Row],[Дата отправки в Виновное подразделение ]]</f>
        <v>34</v>
      </c>
      <c r="M75" s="13" t="s">
        <v>15</v>
      </c>
    </row>
    <row r="76" spans="1:13" x14ac:dyDescent="0.3">
      <c r="A76" s="1" t="s">
        <v>348</v>
      </c>
      <c r="B76" s="2" t="s">
        <v>349</v>
      </c>
      <c r="C76" s="3">
        <v>45713.602210648103</v>
      </c>
      <c r="D76" s="4" t="s">
        <v>350</v>
      </c>
      <c r="E76" s="5">
        <v>45663.803333333301</v>
      </c>
      <c r="F76" s="6" t="s">
        <v>13</v>
      </c>
      <c r="G76" s="7" t="s">
        <v>172</v>
      </c>
      <c r="H76" s="8">
        <v>45666.333333333299</v>
      </c>
      <c r="I76" s="9">
        <v>45705.333333333299</v>
      </c>
      <c r="J76" s="10" t="s">
        <v>14</v>
      </c>
      <c r="K76" s="11">
        <v>45706.491759259297</v>
      </c>
      <c r="L76" s="12">
        <f>Table1[[#This Row],[Дата получения ответа от Виновного подразделения]]-Table1[[#This Row],[Дата отправки в Виновное подразделение ]]</f>
        <v>39</v>
      </c>
      <c r="M76" s="13" t="s">
        <v>15</v>
      </c>
    </row>
    <row r="77" spans="1:13" x14ac:dyDescent="0.3">
      <c r="A77" s="1" t="s">
        <v>306</v>
      </c>
      <c r="B77" s="2" t="s">
        <v>307</v>
      </c>
      <c r="C77" s="3">
        <v>45708.3836226852</v>
      </c>
      <c r="D77" s="4" t="s">
        <v>308</v>
      </c>
      <c r="E77" s="5">
        <v>45674.376516203702</v>
      </c>
      <c r="F77" s="6" t="s">
        <v>25</v>
      </c>
      <c r="G77" s="7" t="s">
        <v>86</v>
      </c>
      <c r="H77" s="8">
        <v>45674.333333333299</v>
      </c>
      <c r="I77" s="9">
        <v>45707.333333333299</v>
      </c>
      <c r="J77" s="10" t="s">
        <v>14</v>
      </c>
      <c r="K77" s="11">
        <v>45708.5086226852</v>
      </c>
      <c r="L77" s="12">
        <f>Table1[[#This Row],[Дата получения ответа от Виновного подразделения]]-Table1[[#This Row],[Дата отправки в Виновное подразделение ]]</f>
        <v>33</v>
      </c>
      <c r="M77" s="13" t="s">
        <v>15</v>
      </c>
    </row>
    <row r="78" spans="1:13" x14ac:dyDescent="0.3">
      <c r="A78" s="1" t="s">
        <v>327</v>
      </c>
      <c r="B78" s="2" t="s">
        <v>328</v>
      </c>
      <c r="C78" s="3">
        <v>45713.610462962999</v>
      </c>
      <c r="D78" s="4" t="s">
        <v>329</v>
      </c>
      <c r="E78" s="5">
        <v>45672.736296296302</v>
      </c>
      <c r="F78" s="6" t="s">
        <v>25</v>
      </c>
      <c r="G78" s="7" t="s">
        <v>86</v>
      </c>
      <c r="H78" s="8">
        <v>45673.333333333299</v>
      </c>
      <c r="I78" s="9">
        <v>45705.333333333299</v>
      </c>
      <c r="J78" s="10" t="s">
        <v>14</v>
      </c>
      <c r="K78" s="11">
        <v>45706.496805555602</v>
      </c>
      <c r="L78" s="12">
        <f>Table1[[#This Row],[Дата получения ответа от Виновного подразделения]]-Table1[[#This Row],[Дата отправки в Виновное подразделение ]]</f>
        <v>32</v>
      </c>
      <c r="M78" s="13" t="s">
        <v>15</v>
      </c>
    </row>
    <row r="79" spans="1:13" x14ac:dyDescent="0.3">
      <c r="A79" s="1" t="s">
        <v>321</v>
      </c>
      <c r="B79" s="2" t="s">
        <v>322</v>
      </c>
      <c r="C79" s="3">
        <v>45730.5561689815</v>
      </c>
      <c r="D79" s="4" t="s">
        <v>323</v>
      </c>
      <c r="E79" s="5">
        <v>45672.9588657407</v>
      </c>
      <c r="F79" s="6" t="s">
        <v>25</v>
      </c>
      <c r="G79" s="7" t="s">
        <v>72</v>
      </c>
      <c r="H79" s="8">
        <v>45673.333333333299</v>
      </c>
      <c r="I79" s="9">
        <v>45708.333333333299</v>
      </c>
      <c r="J79" s="10" t="s">
        <v>14</v>
      </c>
      <c r="K79" s="11">
        <v>45709.525439814803</v>
      </c>
      <c r="L79" s="12">
        <f>Table1[[#This Row],[Дата получения ответа от Виновного подразделения]]-Table1[[#This Row],[Дата отправки в Виновное подразделение ]]</f>
        <v>35</v>
      </c>
      <c r="M79" s="13" t="s">
        <v>15</v>
      </c>
    </row>
    <row r="80" spans="1:13" x14ac:dyDescent="0.3">
      <c r="A80" s="1" t="s">
        <v>279</v>
      </c>
      <c r="B80" s="2" t="s">
        <v>280</v>
      </c>
      <c r="C80" s="3">
        <v>45740.463888888902</v>
      </c>
      <c r="D80" s="4" t="s">
        <v>281</v>
      </c>
      <c r="E80" s="5">
        <v>45677.375891203701</v>
      </c>
      <c r="F80" s="6" t="s">
        <v>13</v>
      </c>
      <c r="G80" s="7" t="s">
        <v>72</v>
      </c>
      <c r="H80" s="8">
        <v>45677.333333333299</v>
      </c>
      <c r="I80" s="9">
        <v>45708.333333333299</v>
      </c>
      <c r="J80" s="10" t="s">
        <v>14</v>
      </c>
      <c r="K80" s="11">
        <v>45709.632442129601</v>
      </c>
      <c r="L80" s="12">
        <f>Table1[[#This Row],[Дата получения ответа от Виновного подразделения]]-Table1[[#This Row],[Дата отправки в Виновное подразделение ]]</f>
        <v>31</v>
      </c>
      <c r="M80" s="13" t="s">
        <v>15</v>
      </c>
    </row>
    <row r="81" spans="1:13" x14ac:dyDescent="0.3">
      <c r="A81" s="1" t="s">
        <v>212</v>
      </c>
      <c r="B81" s="2" t="s">
        <v>213</v>
      </c>
      <c r="C81" s="3">
        <v>45747.318807870397</v>
      </c>
      <c r="D81" s="4" t="s">
        <v>214</v>
      </c>
      <c r="E81" s="5">
        <v>45693.517384259299</v>
      </c>
      <c r="F81" s="6" t="s">
        <v>13</v>
      </c>
      <c r="G81" s="7" t="s">
        <v>74</v>
      </c>
      <c r="H81" s="8">
        <v>45695.333333333299</v>
      </c>
      <c r="I81" s="9">
        <v>45747.333333333299</v>
      </c>
      <c r="J81" s="10" t="s">
        <v>14</v>
      </c>
      <c r="K81" s="11">
        <v>45747.443807870397</v>
      </c>
      <c r="L81" s="12">
        <f>Table1[[#This Row],[Дата получения ответа от Виновного подразделения]]-Table1[[#This Row],[Дата отправки в Виновное подразделение ]]</f>
        <v>52</v>
      </c>
      <c r="M81" s="13" t="s">
        <v>15</v>
      </c>
    </row>
    <row r="82" spans="1:13" x14ac:dyDescent="0.3">
      <c r="A82" s="1" t="s">
        <v>360</v>
      </c>
      <c r="B82" s="2" t="s">
        <v>361</v>
      </c>
      <c r="C82" s="3">
        <v>45713.611284722203</v>
      </c>
      <c r="D82" s="4" t="s">
        <v>362</v>
      </c>
      <c r="E82" s="5">
        <v>45659.846203703702</v>
      </c>
      <c r="F82" s="6" t="s">
        <v>25</v>
      </c>
      <c r="G82" s="7" t="s">
        <v>45</v>
      </c>
      <c r="H82" s="8">
        <v>45660.333333333299</v>
      </c>
      <c r="I82" s="9">
        <v>45701.333333333299</v>
      </c>
      <c r="J82" s="10" t="s">
        <v>14</v>
      </c>
      <c r="K82" s="11">
        <v>45705.677696759303</v>
      </c>
      <c r="L82" s="12">
        <f>Table1[[#This Row],[Дата получения ответа от Виновного подразделения]]-Table1[[#This Row],[Дата отправки в Виновное подразделение ]]</f>
        <v>41</v>
      </c>
      <c r="M82" s="13" t="s">
        <v>15</v>
      </c>
    </row>
    <row r="83" spans="1:13" x14ac:dyDescent="0.3">
      <c r="A83" s="1" t="s">
        <v>254</v>
      </c>
      <c r="B83" s="2" t="s">
        <v>255</v>
      </c>
      <c r="C83" s="3">
        <v>45742.44</v>
      </c>
      <c r="D83" s="4" t="s">
        <v>256</v>
      </c>
      <c r="E83" s="5">
        <v>45684.313935185201</v>
      </c>
      <c r="F83" s="6" t="s">
        <v>13</v>
      </c>
      <c r="G83" s="7" t="s">
        <v>95</v>
      </c>
      <c r="H83" s="8">
        <v>45685.333333333299</v>
      </c>
      <c r="I83" s="9">
        <v>45720.333333333299</v>
      </c>
      <c r="J83" s="10" t="s">
        <v>14</v>
      </c>
      <c r="K83" s="11">
        <v>45742.565000000002</v>
      </c>
      <c r="L83" s="12">
        <f>Table1[[#This Row],[Дата получения ответа от Виновного подразделения]]-Table1[[#This Row],[Дата отправки в Виновное подразделение ]]</f>
        <v>35</v>
      </c>
      <c r="M83" s="13" t="s">
        <v>15</v>
      </c>
    </row>
    <row r="84" spans="1:13" x14ac:dyDescent="0.3">
      <c r="A84" s="1" t="s">
        <v>257</v>
      </c>
      <c r="B84" s="2" t="s">
        <v>258</v>
      </c>
      <c r="C84" s="3">
        <v>45742.248958333301</v>
      </c>
      <c r="D84" s="4" t="s">
        <v>259</v>
      </c>
      <c r="E84" s="5">
        <v>45683.5616898148</v>
      </c>
      <c r="F84" s="6" t="s">
        <v>13</v>
      </c>
      <c r="G84" s="7" t="s">
        <v>95</v>
      </c>
      <c r="H84" s="8">
        <v>45685.333333333299</v>
      </c>
      <c r="I84" s="9">
        <v>45720.333333333299</v>
      </c>
      <c r="J84" s="10" t="s">
        <v>14</v>
      </c>
      <c r="K84" s="11">
        <v>45742.3578935185</v>
      </c>
      <c r="L84" s="12">
        <f>Table1[[#This Row],[Дата получения ответа от Виновного подразделения]]-Table1[[#This Row],[Дата отправки в Виновное подразделение ]]</f>
        <v>35</v>
      </c>
      <c r="M84" s="13" t="s">
        <v>15</v>
      </c>
    </row>
    <row r="85" spans="1:13" x14ac:dyDescent="0.3">
      <c r="A85" s="1" t="s">
        <v>123</v>
      </c>
      <c r="B85" s="2" t="s">
        <v>124</v>
      </c>
      <c r="C85" s="3">
        <v>45754.472534722197</v>
      </c>
      <c r="D85" s="4" t="s">
        <v>125</v>
      </c>
      <c r="E85" s="5">
        <v>45702.425127314797</v>
      </c>
      <c r="F85" s="6" t="s">
        <v>25</v>
      </c>
      <c r="G85" s="7" t="s">
        <v>85</v>
      </c>
      <c r="H85" s="8">
        <v>45702.333333333299</v>
      </c>
      <c r="I85" s="9">
        <v>45736.333333333299</v>
      </c>
      <c r="J85" s="10" t="s">
        <v>14</v>
      </c>
      <c r="K85" s="11">
        <v>45737.479166666701</v>
      </c>
      <c r="L85" s="12">
        <f>Table1[[#This Row],[Дата получения ответа от Виновного подразделения]]-Table1[[#This Row],[Дата отправки в Виновное подразделение ]]</f>
        <v>34</v>
      </c>
      <c r="M85" s="13" t="s">
        <v>15</v>
      </c>
    </row>
    <row r="86" spans="1:13" x14ac:dyDescent="0.3">
      <c r="A86" s="1" t="s">
        <v>144</v>
      </c>
      <c r="B86" s="2" t="s">
        <v>145</v>
      </c>
      <c r="C86" s="3">
        <v>45742.268634259301</v>
      </c>
      <c r="D86" s="4" t="s">
        <v>146</v>
      </c>
      <c r="E86" s="5">
        <v>45700.4665046296</v>
      </c>
      <c r="F86" s="6" t="s">
        <v>25</v>
      </c>
      <c r="G86" s="7" t="s">
        <v>85</v>
      </c>
      <c r="H86" s="8">
        <v>45702.333333333299</v>
      </c>
      <c r="I86" s="9">
        <v>45741.333333333299</v>
      </c>
      <c r="J86" s="10" t="s">
        <v>14</v>
      </c>
      <c r="K86" s="11">
        <v>45741.715312499997</v>
      </c>
      <c r="L86" s="12">
        <f>Table1[[#This Row],[Дата получения ответа от Виновного подразделения]]-Table1[[#This Row],[Дата отправки в Виновное подразделение ]]</f>
        <v>39</v>
      </c>
      <c r="M86" s="13" t="s">
        <v>15</v>
      </c>
    </row>
    <row r="87" spans="1:13" x14ac:dyDescent="0.3">
      <c r="A87" s="1" t="s">
        <v>99</v>
      </c>
      <c r="B87" s="2" t="s">
        <v>100</v>
      </c>
      <c r="C87" s="3">
        <v>45743.487187500003</v>
      </c>
      <c r="D87" s="4" t="s">
        <v>101</v>
      </c>
      <c r="E87" s="5">
        <v>45706.731504629599</v>
      </c>
      <c r="F87" s="6" t="s">
        <v>13</v>
      </c>
      <c r="G87" s="7" t="s">
        <v>85</v>
      </c>
      <c r="H87" s="8">
        <v>45707.333333333299</v>
      </c>
      <c r="I87" s="9">
        <v>45741.333333333299</v>
      </c>
      <c r="J87" s="10" t="s">
        <v>14</v>
      </c>
      <c r="K87" s="11">
        <v>45743.612187500003</v>
      </c>
      <c r="L87" s="12">
        <f>Table1[[#This Row],[Дата получения ответа от Виновного подразделения]]-Table1[[#This Row],[Дата отправки в Виновное подразделение ]]</f>
        <v>34</v>
      </c>
      <c r="M87" s="13" t="s">
        <v>15</v>
      </c>
    </row>
    <row r="88" spans="1:13" x14ac:dyDescent="0.3">
      <c r="A88" s="1" t="s">
        <v>185</v>
      </c>
      <c r="B88" s="2" t="s">
        <v>186</v>
      </c>
      <c r="C88" s="3">
        <v>45754.611539351798</v>
      </c>
      <c r="D88" s="4" t="s">
        <v>187</v>
      </c>
      <c r="E88" s="5">
        <v>45694.463807870401</v>
      </c>
      <c r="F88" s="6" t="s">
        <v>13</v>
      </c>
      <c r="G88" s="7" t="s">
        <v>85</v>
      </c>
      <c r="H88" s="8">
        <v>45695.333333333299</v>
      </c>
      <c r="I88" s="9">
        <v>45741.333333333299</v>
      </c>
      <c r="J88" s="10" t="s">
        <v>14</v>
      </c>
      <c r="K88" s="11">
        <v>45742.354166666701</v>
      </c>
      <c r="L88" s="12">
        <f>Table1[[#This Row],[Дата получения ответа от Виновного подразделения]]-Table1[[#This Row],[Дата отправки в Виновное подразделение ]]</f>
        <v>46</v>
      </c>
      <c r="M88" s="13" t="s">
        <v>15</v>
      </c>
    </row>
    <row r="89" spans="1:13" x14ac:dyDescent="0.3">
      <c r="A89" s="1" t="s">
        <v>132</v>
      </c>
      <c r="B89" s="2" t="s">
        <v>133</v>
      </c>
      <c r="C89" s="3">
        <v>45754.467233796298</v>
      </c>
      <c r="D89" s="4" t="s">
        <v>134</v>
      </c>
      <c r="E89" s="5">
        <v>45701.436793981498</v>
      </c>
      <c r="F89" s="6" t="s">
        <v>13</v>
      </c>
      <c r="G89" s="7" t="s">
        <v>66</v>
      </c>
      <c r="H89" s="8">
        <v>45702.333333333299</v>
      </c>
      <c r="I89" s="9">
        <v>45734.333333333299</v>
      </c>
      <c r="J89" s="10" t="s">
        <v>14</v>
      </c>
      <c r="K89" s="11">
        <v>45735.527199074102</v>
      </c>
      <c r="L89" s="12">
        <f>Table1[[#This Row],[Дата получения ответа от Виновного подразделения]]-Table1[[#This Row],[Дата отправки в Виновное подразделение ]]</f>
        <v>32</v>
      </c>
      <c r="M89" s="13" t="s">
        <v>15</v>
      </c>
    </row>
    <row r="90" spans="1:13" x14ac:dyDescent="0.3">
      <c r="A90" s="1" t="s">
        <v>263</v>
      </c>
      <c r="B90" s="2" t="s">
        <v>264</v>
      </c>
      <c r="C90" s="3">
        <v>45726.395439814798</v>
      </c>
      <c r="D90" s="4" t="s">
        <v>265</v>
      </c>
      <c r="E90" s="5">
        <v>45680.376793981501</v>
      </c>
      <c r="F90" s="6" t="s">
        <v>13</v>
      </c>
      <c r="G90" s="7" t="s">
        <v>66</v>
      </c>
      <c r="H90" s="8">
        <v>45680.333333333299</v>
      </c>
      <c r="I90" s="9">
        <v>45712.333333333299</v>
      </c>
      <c r="J90" s="10" t="s">
        <v>14</v>
      </c>
      <c r="K90" s="11">
        <v>45714.458333333299</v>
      </c>
      <c r="L90" s="12">
        <f>Table1[[#This Row],[Дата получения ответа от Виновного подразделения]]-Table1[[#This Row],[Дата отправки в Виновное подразделение ]]</f>
        <v>32</v>
      </c>
      <c r="M90" s="13" t="s">
        <v>15</v>
      </c>
    </row>
    <row r="91" spans="1:13" x14ac:dyDescent="0.3">
      <c r="A91" s="1" t="s">
        <v>288</v>
      </c>
      <c r="B91" s="2" t="s">
        <v>289</v>
      </c>
      <c r="C91" s="3">
        <v>45739.899837962999</v>
      </c>
      <c r="D91" s="4" t="s">
        <v>290</v>
      </c>
      <c r="E91" s="5">
        <v>45675.8200462963</v>
      </c>
      <c r="G91" s="7" t="s">
        <v>73</v>
      </c>
      <c r="H91" s="8">
        <v>45677.333333333299</v>
      </c>
      <c r="I91" s="9">
        <v>45736.333333333299</v>
      </c>
      <c r="J91" s="10" t="s">
        <v>21</v>
      </c>
      <c r="L91" s="12">
        <f>Table1[[#This Row],[Дата получения ответа от Виновного подразделения]]-Table1[[#This Row],[Дата отправки в Виновное подразделение ]]</f>
        <v>59</v>
      </c>
      <c r="M91" s="13" t="s">
        <v>15</v>
      </c>
    </row>
    <row r="92" spans="1:13" x14ac:dyDescent="0.3">
      <c r="A92" s="1" t="s">
        <v>58</v>
      </c>
      <c r="B92" s="2" t="s">
        <v>59</v>
      </c>
      <c r="C92" s="3">
        <v>45726.331666666701</v>
      </c>
      <c r="D92" s="4" t="s">
        <v>60</v>
      </c>
      <c r="E92" s="5">
        <v>45726.454456018502</v>
      </c>
      <c r="F92" s="6" t="s">
        <v>13</v>
      </c>
      <c r="G92" s="7" t="s">
        <v>61</v>
      </c>
      <c r="H92" s="8">
        <v>45677.333333333299</v>
      </c>
      <c r="I92" s="9">
        <v>45719.333333333299</v>
      </c>
      <c r="J92" s="10" t="s">
        <v>14</v>
      </c>
      <c r="K92" s="11">
        <v>45726.456666666701</v>
      </c>
      <c r="L92" s="12">
        <f>Table1[[#This Row],[Дата получения ответа от Виновного подразделения]]-Table1[[#This Row],[Дата отправки в Виновное подразделение ]]</f>
        <v>42</v>
      </c>
      <c r="M92" s="13" t="s">
        <v>42</v>
      </c>
    </row>
    <row r="93" spans="1:13" x14ac:dyDescent="0.3">
      <c r="A93" s="1" t="s">
        <v>112</v>
      </c>
      <c r="B93" s="2" t="s">
        <v>113</v>
      </c>
      <c r="C93" s="3">
        <v>45753.988437499997</v>
      </c>
      <c r="D93" s="4" t="s">
        <v>114</v>
      </c>
      <c r="E93" s="5">
        <v>45704.660405092603</v>
      </c>
      <c r="G93" s="7" t="s">
        <v>61</v>
      </c>
      <c r="H93" s="8">
        <v>45705.333333333299</v>
      </c>
      <c r="I93" s="9">
        <v>45743.333333333299</v>
      </c>
      <c r="J93" s="10" t="s">
        <v>21</v>
      </c>
      <c r="L93" s="12">
        <f>Table1[[#This Row],[Дата получения ответа от Виновного подразделения]]-Table1[[#This Row],[Дата отправки в Виновное подразделение ]]</f>
        <v>38</v>
      </c>
      <c r="M93" s="13" t="s">
        <v>15</v>
      </c>
    </row>
    <row r="94" spans="1:13" x14ac:dyDescent="0.3">
      <c r="A94" s="1" t="s">
        <v>68</v>
      </c>
      <c r="B94" s="2" t="s">
        <v>69</v>
      </c>
      <c r="C94" s="3">
        <v>45751.188946759299</v>
      </c>
      <c r="D94" s="4" t="s">
        <v>70</v>
      </c>
      <c r="E94" s="5">
        <v>45721.683402777802</v>
      </c>
      <c r="F94" s="6" t="s">
        <v>25</v>
      </c>
      <c r="G94" s="7" t="s">
        <v>48</v>
      </c>
      <c r="H94" s="8">
        <v>45692.333333333299</v>
      </c>
      <c r="I94" s="9">
        <v>45741.333333333299</v>
      </c>
      <c r="J94" s="10" t="s">
        <v>14</v>
      </c>
      <c r="K94" s="11">
        <v>45751.313946759299</v>
      </c>
      <c r="L94" s="12">
        <f>Table1[[#This Row],[Дата получения ответа от Виновного подразделения]]-Table1[[#This Row],[Дата отправки в Виновное подразделение ]]</f>
        <v>49</v>
      </c>
      <c r="M94" s="13" t="s">
        <v>15</v>
      </c>
    </row>
    <row r="95" spans="1:13" x14ac:dyDescent="0.3">
      <c r="A95" s="1" t="s">
        <v>106</v>
      </c>
      <c r="B95" s="2" t="s">
        <v>107</v>
      </c>
      <c r="C95" s="3">
        <v>45748.272013888898</v>
      </c>
      <c r="D95" s="4" t="s">
        <v>108</v>
      </c>
      <c r="E95" s="5">
        <v>45706.419120370403</v>
      </c>
      <c r="F95" s="6" t="s">
        <v>25</v>
      </c>
      <c r="G95" s="7" t="s">
        <v>48</v>
      </c>
      <c r="H95" s="8">
        <v>45706.333333333299</v>
      </c>
      <c r="I95" s="9">
        <v>45744.333333333299</v>
      </c>
      <c r="J95" s="10" t="s">
        <v>14</v>
      </c>
      <c r="K95" s="11">
        <v>45747.711122685199</v>
      </c>
      <c r="L95" s="12">
        <f>Table1[[#This Row],[Дата получения ответа от Виновного подразделения]]-Table1[[#This Row],[Дата отправки в Виновное подразделение ]]</f>
        <v>38</v>
      </c>
      <c r="M95" s="13" t="s">
        <v>15</v>
      </c>
    </row>
    <row r="96" spans="1:13" x14ac:dyDescent="0.3">
      <c r="A96" s="1" t="s">
        <v>260</v>
      </c>
      <c r="B96" s="2" t="s">
        <v>261</v>
      </c>
      <c r="C96" s="3">
        <v>45716.333171296297</v>
      </c>
      <c r="D96" s="4" t="s">
        <v>262</v>
      </c>
      <c r="E96" s="5">
        <v>45680.694965277798</v>
      </c>
      <c r="F96" s="6" t="s">
        <v>25</v>
      </c>
      <c r="G96" s="7" t="s">
        <v>48</v>
      </c>
      <c r="H96" s="8">
        <v>45680.333333333299</v>
      </c>
      <c r="I96" s="9">
        <v>45712.333333333299</v>
      </c>
      <c r="J96" s="10" t="s">
        <v>14</v>
      </c>
      <c r="K96" s="11">
        <v>45716.458171296297</v>
      </c>
      <c r="L96" s="12">
        <f>Table1[[#This Row],[Дата получения ответа от Виновного подразделения]]-Table1[[#This Row],[Дата отправки в Виновное подразделение ]]</f>
        <v>32</v>
      </c>
      <c r="M96" s="13" t="s">
        <v>42</v>
      </c>
    </row>
    <row r="97" spans="1:13" x14ac:dyDescent="0.3">
      <c r="A97" s="1" t="s">
        <v>22</v>
      </c>
      <c r="B97" s="2" t="s">
        <v>23</v>
      </c>
      <c r="C97" s="3">
        <v>45740.574432870402</v>
      </c>
      <c r="D97" s="4" t="s">
        <v>24</v>
      </c>
      <c r="E97" s="5">
        <v>45740.697569444397</v>
      </c>
      <c r="F97" s="6" t="s">
        <v>25</v>
      </c>
      <c r="G97" s="7" t="s">
        <v>26</v>
      </c>
      <c r="H97" s="8">
        <v>45695.333333333299</v>
      </c>
      <c r="I97" s="9">
        <v>45728.333333333299</v>
      </c>
      <c r="J97" s="10" t="s">
        <v>14</v>
      </c>
      <c r="K97" s="11">
        <v>45740.699432870402</v>
      </c>
      <c r="L97" s="12">
        <f>Table1[[#This Row],[Дата получения ответа от Виновного подразделения]]-Table1[[#This Row],[Дата отправки в Виновное подразделение ]]</f>
        <v>33</v>
      </c>
      <c r="M97" s="13" t="s">
        <v>15</v>
      </c>
    </row>
    <row r="98" spans="1:13" x14ac:dyDescent="0.3">
      <c r="A98" s="1" t="s">
        <v>194</v>
      </c>
      <c r="B98" s="2" t="s">
        <v>195</v>
      </c>
      <c r="C98" s="3">
        <v>45740.574710648201</v>
      </c>
      <c r="D98" s="4" t="s">
        <v>196</v>
      </c>
      <c r="E98" s="5">
        <v>45693.867766203701</v>
      </c>
      <c r="F98" s="6" t="s">
        <v>25</v>
      </c>
      <c r="G98" s="7" t="s">
        <v>26</v>
      </c>
      <c r="H98" s="8">
        <v>45695.333333333299</v>
      </c>
      <c r="I98" s="9">
        <v>45728.333333333299</v>
      </c>
      <c r="J98" s="10" t="s">
        <v>14</v>
      </c>
      <c r="K98" s="11">
        <v>45740.699710648201</v>
      </c>
      <c r="L98" s="12">
        <f>Table1[[#This Row],[Дата получения ответа от Виновного подразделения]]-Table1[[#This Row],[Дата отправки в Виновное подразделение ]]</f>
        <v>33</v>
      </c>
      <c r="M98" s="13" t="s">
        <v>15</v>
      </c>
    </row>
    <row r="99" spans="1:13" x14ac:dyDescent="0.3">
      <c r="A99" s="1" t="s">
        <v>233</v>
      </c>
      <c r="B99" s="2" t="s">
        <v>234</v>
      </c>
      <c r="C99" s="3">
        <v>45726.518645833297</v>
      </c>
      <c r="D99" s="4" t="s">
        <v>235</v>
      </c>
      <c r="E99" s="5">
        <v>45687.376875000002</v>
      </c>
      <c r="F99" s="6" t="s">
        <v>25</v>
      </c>
      <c r="G99" s="7" t="s">
        <v>26</v>
      </c>
      <c r="H99" s="8">
        <v>45687.333333333299</v>
      </c>
      <c r="I99" s="9">
        <v>45719.333333333299</v>
      </c>
      <c r="J99" s="10" t="s">
        <v>14</v>
      </c>
      <c r="K99" s="11">
        <v>45720.708333333299</v>
      </c>
      <c r="L99" s="12">
        <f>Table1[[#This Row],[Дата получения ответа от Виновного подразделения]]-Table1[[#This Row],[Дата отправки в Виновное подразделение ]]</f>
        <v>32</v>
      </c>
      <c r="M99" s="13" t="s">
        <v>15</v>
      </c>
    </row>
    <row r="100" spans="1:13" x14ac:dyDescent="0.3">
      <c r="A100" s="1" t="s">
        <v>141</v>
      </c>
      <c r="B100" s="2" t="s">
        <v>142</v>
      </c>
      <c r="C100" s="3">
        <v>45754.499699074098</v>
      </c>
      <c r="D100" s="4" t="s">
        <v>143</v>
      </c>
      <c r="E100" s="5">
        <v>45700.768576388902</v>
      </c>
      <c r="F100" s="6" t="s">
        <v>13</v>
      </c>
      <c r="G100" s="7" t="s">
        <v>26</v>
      </c>
      <c r="H100" s="8">
        <v>45701.333333333299</v>
      </c>
      <c r="I100" s="9">
        <v>45740.333333333299</v>
      </c>
      <c r="J100" s="10" t="s">
        <v>14</v>
      </c>
      <c r="K100" s="11">
        <v>45740.535439814797</v>
      </c>
      <c r="L100" s="12">
        <f>Table1[[#This Row],[Дата получения ответа от Виновного подразделения]]-Table1[[#This Row],[Дата отправки в Виновное подразделение ]]</f>
        <v>39</v>
      </c>
      <c r="M100" s="13" t="s">
        <v>15</v>
      </c>
    </row>
    <row r="101" spans="1:13" x14ac:dyDescent="0.3">
      <c r="A101" s="1" t="s">
        <v>282</v>
      </c>
      <c r="B101" s="2" t="s">
        <v>283</v>
      </c>
      <c r="C101" s="3">
        <v>45715.589375000003</v>
      </c>
      <c r="D101" s="4" t="s">
        <v>284</v>
      </c>
      <c r="E101" s="5">
        <v>45676.774641203701</v>
      </c>
      <c r="F101" s="6" t="s">
        <v>25</v>
      </c>
      <c r="G101" s="7" t="s">
        <v>90</v>
      </c>
      <c r="H101" s="8">
        <v>45677.333333333299</v>
      </c>
      <c r="I101" s="9">
        <v>45708.333333333299</v>
      </c>
      <c r="J101" s="10" t="s">
        <v>14</v>
      </c>
      <c r="K101" s="11">
        <v>45708.466273148202</v>
      </c>
      <c r="L101" s="12">
        <f>Table1[[#This Row],[Дата получения ответа от Виновного подразделения]]-Table1[[#This Row],[Дата отправки в Виновное подразделение ]]</f>
        <v>31</v>
      </c>
      <c r="M101" s="13" t="s">
        <v>15</v>
      </c>
    </row>
    <row r="102" spans="1:13" x14ac:dyDescent="0.3">
      <c r="A102" s="1" t="s">
        <v>381</v>
      </c>
      <c r="B102" s="2" t="s">
        <v>382</v>
      </c>
      <c r="C102" s="3">
        <v>45748.5079513889</v>
      </c>
      <c r="D102" s="4" t="s">
        <v>383</v>
      </c>
      <c r="E102" s="5">
        <v>45655.377303240697</v>
      </c>
      <c r="G102" s="7" t="s">
        <v>384</v>
      </c>
      <c r="H102" s="8">
        <v>45660.333333333299</v>
      </c>
      <c r="I102" s="9">
        <v>45693.333333333299</v>
      </c>
      <c r="J102" s="10" t="s">
        <v>21</v>
      </c>
      <c r="L102" s="12">
        <f>Table1[[#This Row],[Дата получения ответа от Виновного подразделения]]-Table1[[#This Row],[Дата отправки в Виновное подразделение ]]</f>
        <v>33</v>
      </c>
      <c r="M102" s="13" t="s">
        <v>15</v>
      </c>
    </row>
    <row r="103" spans="1:13" x14ac:dyDescent="0.3">
      <c r="A103" s="1" t="s">
        <v>339</v>
      </c>
      <c r="B103" s="2" t="s">
        <v>340</v>
      </c>
      <c r="C103" s="3">
        <v>45753.636284722197</v>
      </c>
      <c r="D103" s="4" t="s">
        <v>341</v>
      </c>
      <c r="E103" s="5">
        <v>45670.656932870399</v>
      </c>
      <c r="F103" s="6" t="s">
        <v>25</v>
      </c>
      <c r="G103" s="7" t="s">
        <v>56</v>
      </c>
      <c r="H103" s="8">
        <v>45671.333333333299</v>
      </c>
      <c r="I103" s="9">
        <v>45713.333333333299</v>
      </c>
      <c r="J103" s="10" t="s">
        <v>14</v>
      </c>
      <c r="K103" s="11">
        <v>45716.541666666701</v>
      </c>
      <c r="L103" s="12">
        <f>Table1[[#This Row],[Дата получения ответа от Виновного подразделения]]-Table1[[#This Row],[Дата отправки в Виновное подразделение ]]</f>
        <v>42</v>
      </c>
      <c r="M103" s="13" t="s">
        <v>15</v>
      </c>
    </row>
    <row r="104" spans="1:13" x14ac:dyDescent="0.3">
      <c r="A104" s="1" t="s">
        <v>153</v>
      </c>
      <c r="B104" s="2" t="s">
        <v>154</v>
      </c>
      <c r="C104" s="3">
        <v>45740.451886574097</v>
      </c>
      <c r="D104" s="4" t="s">
        <v>155</v>
      </c>
      <c r="E104" s="5">
        <v>45699.460763888899</v>
      </c>
      <c r="F104" s="6" t="s">
        <v>25</v>
      </c>
      <c r="G104" s="7" t="s">
        <v>94</v>
      </c>
      <c r="H104" s="8">
        <v>45700.333333333299</v>
      </c>
      <c r="I104" s="9">
        <v>45737.333333333299</v>
      </c>
      <c r="J104" s="10" t="s">
        <v>14</v>
      </c>
      <c r="K104" s="11">
        <v>45740.576886574097</v>
      </c>
      <c r="L104" s="12">
        <f>Table1[[#This Row],[Дата получения ответа от Виновного подразделения]]-Table1[[#This Row],[Дата отправки в Виновное подразделение ]]</f>
        <v>37</v>
      </c>
      <c r="M104" s="13" t="s">
        <v>15</v>
      </c>
    </row>
    <row r="105" spans="1:13" x14ac:dyDescent="0.3">
      <c r="A105" s="1" t="s">
        <v>215</v>
      </c>
      <c r="B105" s="2" t="s">
        <v>216</v>
      </c>
      <c r="C105" s="3">
        <v>45742.583449074104</v>
      </c>
      <c r="D105" s="4" t="s">
        <v>217</v>
      </c>
      <c r="E105" s="5">
        <v>45692.5320601852</v>
      </c>
      <c r="F105" s="6" t="s">
        <v>25</v>
      </c>
      <c r="G105" s="7" t="s">
        <v>115</v>
      </c>
      <c r="H105" s="8">
        <v>45694.333333333299</v>
      </c>
      <c r="I105" s="9">
        <v>45741.333333333299</v>
      </c>
      <c r="J105" s="10" t="s">
        <v>14</v>
      </c>
      <c r="K105" s="11">
        <v>45742.695833333302</v>
      </c>
      <c r="L105" s="12">
        <f>Table1[[#This Row],[Дата получения ответа от Виновного подразделения]]-Table1[[#This Row],[Дата отправки в Виновное подразделение ]]</f>
        <v>47</v>
      </c>
      <c r="M105" s="13" t="s">
        <v>15</v>
      </c>
    </row>
    <row r="106" spans="1:13" x14ac:dyDescent="0.3">
      <c r="A106" s="1" t="s">
        <v>309</v>
      </c>
      <c r="B106" s="2" t="s">
        <v>310</v>
      </c>
      <c r="C106" s="3">
        <v>45730.5629050926</v>
      </c>
      <c r="D106" s="4" t="s">
        <v>311</v>
      </c>
      <c r="E106" s="5">
        <v>45673.697997685202</v>
      </c>
      <c r="F106" s="6" t="s">
        <v>13</v>
      </c>
      <c r="G106" s="7" t="s">
        <v>115</v>
      </c>
      <c r="H106" s="8">
        <v>45674.333333333299</v>
      </c>
      <c r="I106" s="9">
        <v>45707.333333333299</v>
      </c>
      <c r="J106" s="10" t="s">
        <v>14</v>
      </c>
      <c r="K106" s="11">
        <v>45709.510879629597</v>
      </c>
      <c r="L106" s="12">
        <f>Table1[[#This Row],[Дата получения ответа от Виновного подразделения]]-Table1[[#This Row],[Дата отправки в Виновное подразделение ]]</f>
        <v>33</v>
      </c>
      <c r="M106" s="13" t="s">
        <v>15</v>
      </c>
    </row>
    <row r="107" spans="1:13" x14ac:dyDescent="0.3">
      <c r="A107" s="1" t="s">
        <v>318</v>
      </c>
      <c r="B107" s="2" t="s">
        <v>319</v>
      </c>
      <c r="C107" s="3">
        <v>45749.5019328704</v>
      </c>
      <c r="D107" s="4" t="s">
        <v>320</v>
      </c>
      <c r="E107" s="5">
        <v>45673.448946759301</v>
      </c>
      <c r="F107" s="6" t="s">
        <v>25</v>
      </c>
      <c r="G107" s="7" t="s">
        <v>46</v>
      </c>
      <c r="H107" s="8">
        <v>45673.333333333299</v>
      </c>
      <c r="I107" s="9">
        <v>45708.333333333299</v>
      </c>
      <c r="J107" s="10" t="s">
        <v>14</v>
      </c>
      <c r="K107" s="11">
        <v>45709.535405092603</v>
      </c>
      <c r="L107" s="12">
        <f>Table1[[#This Row],[Дата получения ответа от Виновного подразделения]]-Table1[[#This Row],[Дата отправки в Виновное подразделение ]]</f>
        <v>35</v>
      </c>
      <c r="M107" s="13" t="s">
        <v>15</v>
      </c>
    </row>
    <row r="108" spans="1:13" x14ac:dyDescent="0.3">
      <c r="A108" s="1" t="s">
        <v>315</v>
      </c>
      <c r="B108" s="2" t="s">
        <v>316</v>
      </c>
      <c r="C108" s="3">
        <v>45726.334398148101</v>
      </c>
      <c r="D108" s="4" t="s">
        <v>317</v>
      </c>
      <c r="E108" s="5">
        <v>45673.549212963</v>
      </c>
      <c r="F108" s="6" t="s">
        <v>13</v>
      </c>
      <c r="G108" s="7" t="s">
        <v>46</v>
      </c>
      <c r="H108" s="8">
        <v>45677.333333333299</v>
      </c>
      <c r="I108" s="9">
        <v>45720.333333333299</v>
      </c>
      <c r="J108" s="10" t="s">
        <v>14</v>
      </c>
      <c r="K108" s="11">
        <v>45726.459398148101</v>
      </c>
      <c r="L108" s="12">
        <f>Table1[[#This Row],[Дата получения ответа от Виновного подразделения]]-Table1[[#This Row],[Дата отправки в Виновное подразделение ]]</f>
        <v>43</v>
      </c>
      <c r="M108" s="13" t="s">
        <v>42</v>
      </c>
    </row>
  </sheetData>
  <dataValidations count="9">
    <dataValidation type="date" operator="greaterThanOrEqual" allowBlank="1" showInputMessage="1" showErrorMessage="1" errorTitle="Недействительная дата" error="Это значение должно иметь правильный формат даты и времени: (Не изменять) Дата изменения." promptTitle="Дата и время" prompt=" " sqref="C2:C1048576">
      <formula1>1</formula1>
    </dataValidation>
    <dataValidation type="textLength" operator="lessThanOrEqual" allowBlank="1" showInputMessage="1" showErrorMessage="1" errorTitle="Длина превышена" error="Это значение должно иметь длину 100 или меньше символов." promptTitle="Текст" prompt="Максимальная длина: 100 символов." sqref="D2:D1048576">
      <formula1>100</formula1>
    </dataValidation>
    <dataValidation type="date" operator="greaterThanOrEqual" allowBlank="1" showInputMessage="1" showErrorMessage="1" errorTitle="Недействительная дата" error="Это значение должно иметь правильный формат даты и времени: Дата и время приема обращения." promptTitle="Дата и время" prompt=" " sqref="E2:E1048576">
      <formula1>1</formula1>
    </dataValidation>
    <dataValidation allowBlank="1" showInputMessage="1" showErrorMessage="1" error=" " promptTitle="Поиск" prompt="Эта запись Виновное Подразделение/Клиника должна уже существовать в Microsoft Dynamics 365 или в этом исходном файле." sqref="G2:G1048576"/>
    <dataValidation type="date" operator="greaterThanOrEqual" allowBlank="1" showInputMessage="1" showErrorMessage="1" errorTitle="Недействительная дата" error="Это значение должно иметь правильный формат даты и времени: Дата отправки в Виновное подразделение ." promptTitle="Дата и время" prompt=" " sqref="H2:H1048576">
      <formula1>1</formula1>
    </dataValidation>
    <dataValidation type="date" operator="greaterThanOrEqual" allowBlank="1" showInputMessage="1" showErrorMessage="1" errorTitle="Недействительная дата" error="Это значение должно иметь правильный формат даты и времени: Дата получения ответа от Виновного подразделения." promptTitle="Дата и время" prompt=" " sqref="I2:I1048576">
      <formula1>1</formula1>
    </dataValidation>
    <dataValidation type="date" operator="greaterThanOrEqual" allowBlank="1" showInputMessage="1" showErrorMessage="1" errorTitle="Недействительная дата" error="Это значение должно иметь правильный формат даты и времени: Дата закрытия." promptTitle="Дата и время" prompt=" " sqref="K2:K1048576">
      <formula1>1</formula1>
    </dataValidation>
    <dataValidation type="decimal" allowBlank="1" showInputMessage="1" showErrorMessage="1" errorTitle="Значение вне диапазона" error="Значение Количество дней ответа ответсвенным исполнителем должно быть целым числом от -2147483648 до 2147483647." promptTitle="Целое число" prompt="Минимальное значение: -2147483648._x000d__x000a_Максимальное значение: 2147483647._x000d__x000a_  " sqref="L2:L1048576">
      <formula1>-2147483648</formula1>
      <formula2>2147483647</formula2>
    </dataValidation>
    <dataValidation allowBlank="1" showInputMessage="1" showErrorMessage="1" error=" " promptTitle="Поиск" prompt="Эта запись Согласующий сотрудник должна уже существовать в Microsoft Dynamics 365 или в этом исходном файле." sqref="M2:M1048576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Значение списка" error="Значение Обращение обосновано? должно быть выбрано из раскрывающегося списка" promptTitle="Набор параметров" prompt="Выберите значение из раскрывающегося списка.">
          <x14:formula1>
            <xm:f>hiddenSheet!$A$2:$E$2</xm:f>
          </x14:formula1>
          <xm:sqref>F2:F1048576</xm:sqref>
        </x14:dataValidation>
        <x14:dataValidation type="list" allowBlank="1" showInputMessage="1" showErrorMessage="1" errorTitle="Значение списка" error="Значение Status Reason должно быть выбрано из раскрывающегося списка" promptTitle="Набор параметров" prompt="Выберите значение из раскрывающегося списка.">
          <x14:formula1>
            <xm:f>hiddenSheet!$A$3:$L$3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"/>
  <sheetViews>
    <sheetView workbookViewId="0">
      <selection activeCell="D152" sqref="D152"/>
    </sheetView>
  </sheetViews>
  <sheetFormatPr defaultRowHeight="14.4" outlineLevelRow="2" x14ac:dyDescent="0.3"/>
  <cols>
    <col min="1" max="1" width="23.33203125" customWidth="1"/>
    <col min="2" max="2" width="18.21875" customWidth="1"/>
    <col min="3" max="3" width="15.77734375" customWidth="1"/>
    <col min="4" max="4" width="15.77734375" style="1" customWidth="1"/>
    <col min="5" max="5" width="48.88671875" customWidth="1"/>
    <col min="6" max="6" width="18.109375" customWidth="1"/>
    <col min="7" max="7" width="15.109375" customWidth="1"/>
    <col min="8" max="8" width="27.77734375" customWidth="1"/>
    <col min="9" max="9" width="19.21875" customWidth="1"/>
    <col min="10" max="10" width="21.88671875" customWidth="1"/>
    <col min="11" max="11" width="41.21875" customWidth="1"/>
    <col min="12" max="12" width="22.88671875" customWidth="1"/>
  </cols>
  <sheetData>
    <row r="1" spans="1:12" x14ac:dyDescent="0.3">
      <c r="A1" s="14" t="s">
        <v>3</v>
      </c>
      <c r="B1" s="15" t="s">
        <v>4</v>
      </c>
      <c r="C1" s="15" t="s">
        <v>5</v>
      </c>
      <c r="D1" s="15"/>
      <c r="E1" s="15" t="s">
        <v>6</v>
      </c>
      <c r="F1" s="15" t="s">
        <v>7</v>
      </c>
      <c r="G1" s="15" t="s">
        <v>8</v>
      </c>
      <c r="H1" s="15" t="s">
        <v>9</v>
      </c>
      <c r="I1" s="15" t="s">
        <v>10</v>
      </c>
      <c r="J1" s="36" t="s">
        <v>11</v>
      </c>
      <c r="K1" s="16" t="s">
        <v>12</v>
      </c>
      <c r="L1" s="40" t="s">
        <v>438</v>
      </c>
    </row>
    <row r="2" spans="1:12" outlineLevel="2" x14ac:dyDescent="0.3">
      <c r="A2" s="17" t="s">
        <v>238</v>
      </c>
      <c r="B2" s="18">
        <v>45686.907361111102</v>
      </c>
      <c r="C2" s="19" t="s">
        <v>25</v>
      </c>
      <c r="D2" s="19"/>
      <c r="E2" s="19" t="s">
        <v>67</v>
      </c>
      <c r="F2" s="18">
        <v>45687.333333333299</v>
      </c>
      <c r="G2" s="18">
        <v>45742.333333333299</v>
      </c>
      <c r="H2" s="19" t="s">
        <v>14</v>
      </c>
      <c r="I2" s="18">
        <v>45743.710856481499</v>
      </c>
      <c r="J2" s="20">
        <f>G:G-F:F</f>
        <v>55</v>
      </c>
      <c r="K2" s="21" t="s">
        <v>15</v>
      </c>
      <c r="L2" s="37" t="s">
        <v>433</v>
      </c>
    </row>
    <row r="3" spans="1:12" s="1" customFormat="1" outlineLevel="1" x14ac:dyDescent="0.3">
      <c r="A3" s="17"/>
      <c r="B3" s="18"/>
      <c r="C3" s="19"/>
      <c r="D3" s="27" t="s">
        <v>392</v>
      </c>
      <c r="E3" s="26">
        <f>SUBTOTAL(3,E2:E2)</f>
        <v>1</v>
      </c>
      <c r="F3" s="18"/>
      <c r="G3" s="18"/>
      <c r="H3" s="19"/>
      <c r="I3" s="18"/>
      <c r="J3" s="20">
        <f t="shared" ref="J3:J66" si="0">G:G-F:F</f>
        <v>0</v>
      </c>
      <c r="K3" s="21"/>
    </row>
    <row r="4" spans="1:12" outlineLevel="2" x14ac:dyDescent="0.3">
      <c r="A4" s="22" t="s">
        <v>232</v>
      </c>
      <c r="B4" s="23">
        <v>45687.630717592598</v>
      </c>
      <c r="C4" s="24" t="s">
        <v>13</v>
      </c>
      <c r="D4" s="24"/>
      <c r="E4" s="24" t="s">
        <v>44</v>
      </c>
      <c r="F4" s="23">
        <v>45687.333333333299</v>
      </c>
      <c r="G4" s="23">
        <v>45719.333333333299</v>
      </c>
      <c r="H4" s="24" t="s">
        <v>14</v>
      </c>
      <c r="I4" s="23">
        <v>45720.426840277803</v>
      </c>
      <c r="J4" s="20">
        <f t="shared" si="0"/>
        <v>32</v>
      </c>
      <c r="K4" s="25" t="s">
        <v>15</v>
      </c>
      <c r="L4" s="37" t="s">
        <v>434</v>
      </c>
    </row>
    <row r="5" spans="1:12" s="1" customFormat="1" outlineLevel="1" x14ac:dyDescent="0.3">
      <c r="A5" s="24"/>
      <c r="B5" s="23"/>
      <c r="C5" s="24"/>
      <c r="D5" s="28" t="s">
        <v>393</v>
      </c>
      <c r="E5" s="29">
        <f>SUBTOTAL(3,E4:E4)</f>
        <v>1</v>
      </c>
      <c r="F5" s="23"/>
      <c r="G5" s="23"/>
      <c r="H5" s="24"/>
      <c r="I5" s="23"/>
      <c r="J5" s="20">
        <f t="shared" si="0"/>
        <v>0</v>
      </c>
      <c r="K5" s="25"/>
    </row>
    <row r="6" spans="1:12" outlineLevel="2" x14ac:dyDescent="0.3">
      <c r="A6" s="19" t="s">
        <v>335</v>
      </c>
      <c r="B6" s="18">
        <v>45671.849247685197</v>
      </c>
      <c r="C6" s="19" t="s">
        <v>13</v>
      </c>
      <c r="D6" s="19"/>
      <c r="E6" s="19" t="s">
        <v>71</v>
      </c>
      <c r="F6" s="18">
        <v>45672.333333333299</v>
      </c>
      <c r="G6" s="18">
        <v>45709.333333333299</v>
      </c>
      <c r="H6" s="19" t="s">
        <v>14</v>
      </c>
      <c r="I6" s="18">
        <v>45712.461064814801</v>
      </c>
      <c r="J6" s="20">
        <f t="shared" si="0"/>
        <v>37</v>
      </c>
      <c r="K6" s="21" t="s">
        <v>15</v>
      </c>
      <c r="L6" s="37" t="s">
        <v>435</v>
      </c>
    </row>
    <row r="7" spans="1:12" s="1" customFormat="1" outlineLevel="1" x14ac:dyDescent="0.3">
      <c r="A7" s="19"/>
      <c r="B7" s="18"/>
      <c r="C7" s="19"/>
      <c r="D7" s="30" t="s">
        <v>394</v>
      </c>
      <c r="E7" s="26">
        <f>SUBTOTAL(3,E6:E6)</f>
        <v>1</v>
      </c>
      <c r="F7" s="18"/>
      <c r="G7" s="18"/>
      <c r="H7" s="19"/>
      <c r="I7" s="18"/>
      <c r="J7" s="20">
        <f t="shared" si="0"/>
        <v>0</v>
      </c>
      <c r="K7" s="21"/>
    </row>
    <row r="8" spans="1:12" outlineLevel="2" x14ac:dyDescent="0.3">
      <c r="A8" s="24" t="s">
        <v>253</v>
      </c>
      <c r="B8" s="23">
        <v>45685.301979166703</v>
      </c>
      <c r="C8" s="24" t="s">
        <v>25</v>
      </c>
      <c r="D8" s="24"/>
      <c r="E8" s="24" t="s">
        <v>165</v>
      </c>
      <c r="F8" s="23">
        <v>45685.333333333299</v>
      </c>
      <c r="G8" s="23">
        <v>45721.333333333299</v>
      </c>
      <c r="H8" s="24" t="s">
        <v>14</v>
      </c>
      <c r="I8" s="23">
        <v>45721.5242476852</v>
      </c>
      <c r="J8" s="20">
        <f t="shared" si="0"/>
        <v>36</v>
      </c>
      <c r="K8" s="25" t="s">
        <v>15</v>
      </c>
      <c r="L8" s="37" t="s">
        <v>433</v>
      </c>
    </row>
    <row r="9" spans="1:12" s="1" customFormat="1" outlineLevel="1" x14ac:dyDescent="0.3">
      <c r="A9" s="24"/>
      <c r="B9" s="23"/>
      <c r="C9" s="24"/>
      <c r="D9" s="28" t="s">
        <v>395</v>
      </c>
      <c r="E9" s="29">
        <f>SUBTOTAL(3,E8:E8)</f>
        <v>1</v>
      </c>
      <c r="F9" s="23"/>
      <c r="G9" s="23"/>
      <c r="H9" s="24"/>
      <c r="I9" s="23"/>
      <c r="J9" s="20">
        <f t="shared" si="0"/>
        <v>0</v>
      </c>
      <c r="K9" s="25"/>
    </row>
    <row r="10" spans="1:12" outlineLevel="2" x14ac:dyDescent="0.3">
      <c r="A10" s="19" t="s">
        <v>149</v>
      </c>
      <c r="B10" s="18">
        <v>45699.906805555598</v>
      </c>
      <c r="C10" s="19" t="s">
        <v>25</v>
      </c>
      <c r="D10" s="19"/>
      <c r="E10" s="19" t="s">
        <v>62</v>
      </c>
      <c r="F10" s="18">
        <v>45700.333333333299</v>
      </c>
      <c r="G10" s="18">
        <v>45734.333333333299</v>
      </c>
      <c r="H10" s="19" t="s">
        <v>14</v>
      </c>
      <c r="I10" s="18">
        <v>45735.536226851902</v>
      </c>
      <c r="J10" s="20">
        <f t="shared" si="0"/>
        <v>34</v>
      </c>
      <c r="K10" s="21" t="s">
        <v>15</v>
      </c>
      <c r="L10" s="37" t="s">
        <v>434</v>
      </c>
    </row>
    <row r="11" spans="1:12" outlineLevel="2" x14ac:dyDescent="0.3">
      <c r="A11" s="24" t="s">
        <v>326</v>
      </c>
      <c r="B11" s="23">
        <v>45672.915775463</v>
      </c>
      <c r="C11" s="24" t="s">
        <v>25</v>
      </c>
      <c r="D11" s="24"/>
      <c r="E11" s="24" t="s">
        <v>62</v>
      </c>
      <c r="F11" s="23">
        <v>45673.333333333299</v>
      </c>
      <c r="G11" s="23">
        <v>45706.333333333299</v>
      </c>
      <c r="H11" s="24" t="s">
        <v>14</v>
      </c>
      <c r="I11" s="23">
        <v>45709.612974536998</v>
      </c>
      <c r="J11" s="20">
        <f t="shared" si="0"/>
        <v>33</v>
      </c>
      <c r="K11" s="25" t="s">
        <v>15</v>
      </c>
      <c r="L11" s="37" t="s">
        <v>433</v>
      </c>
    </row>
    <row r="12" spans="1:12" outlineLevel="2" x14ac:dyDescent="0.3">
      <c r="A12" s="19" t="s">
        <v>158</v>
      </c>
      <c r="B12" s="18">
        <v>45698.8582986111</v>
      </c>
      <c r="C12" s="19" t="s">
        <v>13</v>
      </c>
      <c r="D12" s="19"/>
      <c r="E12" s="19" t="s">
        <v>62</v>
      </c>
      <c r="F12" s="18">
        <v>45700.333333333299</v>
      </c>
      <c r="G12" s="18">
        <v>45740.333333333299</v>
      </c>
      <c r="H12" s="19" t="s">
        <v>14</v>
      </c>
      <c r="I12" s="18">
        <v>45740.551238425898</v>
      </c>
      <c r="J12" s="20">
        <f t="shared" si="0"/>
        <v>40</v>
      </c>
      <c r="K12" s="21" t="s">
        <v>15</v>
      </c>
      <c r="L12" s="37" t="s">
        <v>434</v>
      </c>
    </row>
    <row r="13" spans="1:12" s="1" customFormat="1" outlineLevel="1" x14ac:dyDescent="0.3">
      <c r="A13" s="19"/>
      <c r="B13" s="18"/>
      <c r="C13" s="19"/>
      <c r="D13" s="30" t="s">
        <v>396</v>
      </c>
      <c r="E13" s="26">
        <f>SUBTOTAL(3,E10:E12)</f>
        <v>3</v>
      </c>
      <c r="F13" s="18"/>
      <c r="G13" s="18"/>
      <c r="H13" s="19"/>
      <c r="I13" s="18"/>
      <c r="J13" s="20">
        <f t="shared" si="0"/>
        <v>0</v>
      </c>
      <c r="K13" s="21"/>
    </row>
    <row r="14" spans="1:12" outlineLevel="2" x14ac:dyDescent="0.3">
      <c r="A14" s="24" t="s">
        <v>202</v>
      </c>
      <c r="B14" s="23">
        <v>45693.821018518502</v>
      </c>
      <c r="C14" s="24" t="s">
        <v>25</v>
      </c>
      <c r="D14" s="24"/>
      <c r="E14" s="24" t="s">
        <v>64</v>
      </c>
      <c r="F14" s="23">
        <v>45694.333333333299</v>
      </c>
      <c r="G14" s="23">
        <v>45735.333333333299</v>
      </c>
      <c r="H14" s="24" t="s">
        <v>14</v>
      </c>
      <c r="I14" s="23">
        <v>45742.5957291667</v>
      </c>
      <c r="J14" s="20">
        <f t="shared" si="0"/>
        <v>41</v>
      </c>
      <c r="K14" s="25" t="s">
        <v>15</v>
      </c>
      <c r="L14" s="37" t="s">
        <v>433</v>
      </c>
    </row>
    <row r="15" spans="1:12" outlineLevel="2" x14ac:dyDescent="0.3">
      <c r="A15" s="19" t="s">
        <v>98</v>
      </c>
      <c r="B15" s="18">
        <v>45707.452337962997</v>
      </c>
      <c r="C15" s="19" t="s">
        <v>13</v>
      </c>
      <c r="D15" s="19"/>
      <c r="E15" s="19" t="s">
        <v>64</v>
      </c>
      <c r="F15" s="18">
        <v>45692.333333333299</v>
      </c>
      <c r="G15" s="18">
        <v>45735.333333333299</v>
      </c>
      <c r="H15" s="19" t="s">
        <v>14</v>
      </c>
      <c r="I15" s="18">
        <v>45741.631562499999</v>
      </c>
      <c r="J15" s="20">
        <f t="shared" si="0"/>
        <v>43</v>
      </c>
      <c r="K15" s="21" t="s">
        <v>15</v>
      </c>
      <c r="L15" s="37" t="s">
        <v>433</v>
      </c>
    </row>
    <row r="16" spans="1:12" outlineLevel="2" x14ac:dyDescent="0.3">
      <c r="A16" s="24" t="s">
        <v>118</v>
      </c>
      <c r="B16" s="23">
        <v>45702.604293981502</v>
      </c>
      <c r="C16" s="24" t="s">
        <v>13</v>
      </c>
      <c r="D16" s="24"/>
      <c r="E16" s="24" t="s">
        <v>64</v>
      </c>
      <c r="F16" s="23">
        <v>45702.333333333299</v>
      </c>
      <c r="G16" s="23">
        <v>45734.333333333299</v>
      </c>
      <c r="H16" s="24" t="s">
        <v>14</v>
      </c>
      <c r="I16" s="23">
        <v>45735.5625</v>
      </c>
      <c r="J16" s="20">
        <f t="shared" si="0"/>
        <v>32</v>
      </c>
      <c r="K16" s="25" t="s">
        <v>15</v>
      </c>
      <c r="L16" s="37" t="s">
        <v>434</v>
      </c>
    </row>
    <row r="17" spans="1:12" outlineLevel="2" x14ac:dyDescent="0.3">
      <c r="A17" s="38" t="s">
        <v>250</v>
      </c>
      <c r="B17" s="18">
        <v>45686.594942129603</v>
      </c>
      <c r="C17" s="19"/>
      <c r="D17" s="19"/>
      <c r="E17" s="19" t="s">
        <v>64</v>
      </c>
      <c r="F17" s="18">
        <v>45686.333333333299</v>
      </c>
      <c r="G17" s="18">
        <v>45721.333333333299</v>
      </c>
      <c r="H17" s="19" t="s">
        <v>21</v>
      </c>
      <c r="I17" s="18"/>
      <c r="J17" s="20">
        <f t="shared" si="0"/>
        <v>35</v>
      </c>
      <c r="K17" s="21" t="s">
        <v>15</v>
      </c>
      <c r="L17" s="37" t="s">
        <v>433</v>
      </c>
    </row>
    <row r="18" spans="1:12" s="1" customFormat="1" outlineLevel="1" x14ac:dyDescent="0.3">
      <c r="A18" s="19"/>
      <c r="B18" s="18"/>
      <c r="C18" s="19"/>
      <c r="D18" s="30" t="s">
        <v>397</v>
      </c>
      <c r="E18" s="26">
        <f>SUBTOTAL(3,E14:E17)</f>
        <v>4</v>
      </c>
      <c r="F18" s="18"/>
      <c r="G18" s="18"/>
      <c r="H18" s="19"/>
      <c r="I18" s="18"/>
      <c r="J18" s="20">
        <f t="shared" si="0"/>
        <v>0</v>
      </c>
      <c r="K18" s="21"/>
    </row>
    <row r="19" spans="1:12" outlineLevel="2" x14ac:dyDescent="0.3">
      <c r="A19" s="24" t="s">
        <v>208</v>
      </c>
      <c r="B19" s="23">
        <v>45693.553912037001</v>
      </c>
      <c r="C19" s="24" t="s">
        <v>13</v>
      </c>
      <c r="D19" s="24"/>
      <c r="E19" s="24" t="s">
        <v>49</v>
      </c>
      <c r="F19" s="23">
        <v>45695.333333333299</v>
      </c>
      <c r="G19" s="23">
        <v>45747.333333333299</v>
      </c>
      <c r="H19" s="24" t="s">
        <v>14</v>
      </c>
      <c r="I19" s="23">
        <v>45747.379502314798</v>
      </c>
      <c r="J19" s="20">
        <f t="shared" si="0"/>
        <v>52</v>
      </c>
      <c r="K19" s="25" t="s">
        <v>15</v>
      </c>
      <c r="L19" s="37" t="s">
        <v>434</v>
      </c>
    </row>
    <row r="20" spans="1:12" outlineLevel="2" x14ac:dyDescent="0.3">
      <c r="A20" s="19" t="s">
        <v>229</v>
      </c>
      <c r="B20" s="18">
        <v>45688.434131944399</v>
      </c>
      <c r="C20" s="19" t="s">
        <v>13</v>
      </c>
      <c r="D20" s="19"/>
      <c r="E20" s="19" t="s">
        <v>49</v>
      </c>
      <c r="F20" s="18">
        <v>45688.333333333299</v>
      </c>
      <c r="G20" s="18">
        <v>45720.333333333299</v>
      </c>
      <c r="H20" s="19" t="s">
        <v>14</v>
      </c>
      <c r="I20" s="18">
        <v>45721.362916666701</v>
      </c>
      <c r="J20" s="20">
        <f t="shared" si="0"/>
        <v>32</v>
      </c>
      <c r="K20" s="21" t="s">
        <v>15</v>
      </c>
      <c r="L20" s="37" t="s">
        <v>434</v>
      </c>
    </row>
    <row r="21" spans="1:12" s="1" customFormat="1" outlineLevel="1" x14ac:dyDescent="0.3">
      <c r="A21" s="19"/>
      <c r="B21" s="18"/>
      <c r="C21" s="19"/>
      <c r="D21" s="30" t="s">
        <v>398</v>
      </c>
      <c r="E21" s="26">
        <f>SUBTOTAL(3,E19:E20)</f>
        <v>2</v>
      </c>
      <c r="F21" s="18"/>
      <c r="G21" s="18"/>
      <c r="H21" s="19"/>
      <c r="I21" s="18"/>
      <c r="J21" s="20">
        <f t="shared" si="0"/>
        <v>0</v>
      </c>
      <c r="K21" s="21"/>
    </row>
    <row r="22" spans="1:12" outlineLevel="2" x14ac:dyDescent="0.3">
      <c r="A22" s="24" t="s">
        <v>356</v>
      </c>
      <c r="B22" s="23">
        <v>45661.938101851898</v>
      </c>
      <c r="C22" s="24" t="s">
        <v>13</v>
      </c>
      <c r="D22" s="24"/>
      <c r="E22" s="24" t="s">
        <v>102</v>
      </c>
      <c r="F22" s="23">
        <v>45661.333333333299</v>
      </c>
      <c r="G22" s="23">
        <v>45698.333333333299</v>
      </c>
      <c r="H22" s="24" t="s">
        <v>14</v>
      </c>
      <c r="I22" s="23">
        <v>45698.516203703701</v>
      </c>
      <c r="J22" s="20">
        <f t="shared" si="0"/>
        <v>37</v>
      </c>
      <c r="K22" s="25" t="s">
        <v>15</v>
      </c>
      <c r="L22" s="37" t="s">
        <v>434</v>
      </c>
    </row>
    <row r="23" spans="1:12" s="1" customFormat="1" outlineLevel="1" x14ac:dyDescent="0.3">
      <c r="A23" s="24"/>
      <c r="B23" s="23"/>
      <c r="C23" s="24"/>
      <c r="D23" s="28" t="s">
        <v>399</v>
      </c>
      <c r="E23" s="29">
        <f>SUBTOTAL(3,E22:E22)</f>
        <v>1</v>
      </c>
      <c r="F23" s="23"/>
      <c r="G23" s="23"/>
      <c r="H23" s="24"/>
      <c r="I23" s="23"/>
      <c r="J23" s="20">
        <f t="shared" si="0"/>
        <v>0</v>
      </c>
      <c r="K23" s="25"/>
    </row>
    <row r="24" spans="1:12" outlineLevel="2" x14ac:dyDescent="0.3">
      <c r="A24" s="19" t="s">
        <v>314</v>
      </c>
      <c r="B24" s="18">
        <v>45673.550671296303</v>
      </c>
      <c r="C24" s="19" t="s">
        <v>13</v>
      </c>
      <c r="D24" s="19"/>
      <c r="E24" s="19" t="s">
        <v>83</v>
      </c>
      <c r="F24" s="18">
        <v>45673.333333333299</v>
      </c>
      <c r="G24" s="18">
        <v>45708.333333333299</v>
      </c>
      <c r="H24" s="19" t="s">
        <v>14</v>
      </c>
      <c r="I24" s="18">
        <v>45709.540023148104</v>
      </c>
      <c r="J24" s="20">
        <f t="shared" si="0"/>
        <v>35</v>
      </c>
      <c r="K24" s="21" t="s">
        <v>15</v>
      </c>
      <c r="L24" s="37" t="s">
        <v>434</v>
      </c>
    </row>
    <row r="25" spans="1:12" s="1" customFormat="1" outlineLevel="1" x14ac:dyDescent="0.3">
      <c r="A25" s="19"/>
      <c r="B25" s="18"/>
      <c r="C25" s="19"/>
      <c r="D25" s="30" t="s">
        <v>400</v>
      </c>
      <c r="E25" s="26">
        <f>SUBTOTAL(3,E24:E24)</f>
        <v>1</v>
      </c>
      <c r="F25" s="18"/>
      <c r="G25" s="18"/>
      <c r="H25" s="19"/>
      <c r="I25" s="18"/>
      <c r="J25" s="20">
        <f t="shared" si="0"/>
        <v>0</v>
      </c>
      <c r="K25" s="21"/>
    </row>
    <row r="26" spans="1:12" outlineLevel="2" x14ac:dyDescent="0.3">
      <c r="A26" s="24" t="s">
        <v>93</v>
      </c>
      <c r="B26" s="23">
        <v>45708.782048611101</v>
      </c>
      <c r="C26" s="24" t="s">
        <v>13</v>
      </c>
      <c r="D26" s="24"/>
      <c r="E26" s="24" t="s">
        <v>57</v>
      </c>
      <c r="F26" s="23">
        <v>45709.333333333299</v>
      </c>
      <c r="G26" s="23">
        <v>45744.333333333299</v>
      </c>
      <c r="H26" s="24" t="s">
        <v>14</v>
      </c>
      <c r="I26" s="23">
        <v>45744.510543981502</v>
      </c>
      <c r="J26" s="20">
        <f t="shared" si="0"/>
        <v>35</v>
      </c>
      <c r="K26" s="25" t="s">
        <v>15</v>
      </c>
      <c r="L26" s="37" t="s">
        <v>434</v>
      </c>
    </row>
    <row r="27" spans="1:12" outlineLevel="2" x14ac:dyDescent="0.3">
      <c r="A27" s="19" t="s">
        <v>332</v>
      </c>
      <c r="B27" s="18">
        <v>45672.390138888899</v>
      </c>
      <c r="C27" s="19" t="s">
        <v>13</v>
      </c>
      <c r="D27" s="19"/>
      <c r="E27" s="19" t="s">
        <v>57</v>
      </c>
      <c r="F27" s="18">
        <v>45672.333333333299</v>
      </c>
      <c r="G27" s="18">
        <v>45716.333333333299</v>
      </c>
      <c r="H27" s="19" t="s">
        <v>14</v>
      </c>
      <c r="I27" s="18">
        <v>45719.425104166701</v>
      </c>
      <c r="J27" s="20">
        <f t="shared" si="0"/>
        <v>44</v>
      </c>
      <c r="K27" s="21" t="s">
        <v>15</v>
      </c>
      <c r="L27" s="37" t="s">
        <v>433</v>
      </c>
    </row>
    <row r="28" spans="1:12" s="1" customFormat="1" outlineLevel="1" x14ac:dyDescent="0.3">
      <c r="A28" s="19"/>
      <c r="B28" s="18"/>
      <c r="C28" s="19"/>
      <c r="D28" s="30" t="s">
        <v>401</v>
      </c>
      <c r="E28" s="26">
        <f>SUBTOTAL(3,E26:E27)</f>
        <v>2</v>
      </c>
      <c r="F28" s="18"/>
      <c r="G28" s="18"/>
      <c r="H28" s="19"/>
      <c r="I28" s="18"/>
      <c r="J28" s="20">
        <f t="shared" si="0"/>
        <v>0</v>
      </c>
      <c r="K28" s="21"/>
    </row>
    <row r="29" spans="1:12" outlineLevel="2" x14ac:dyDescent="0.3">
      <c r="A29" s="24" t="s">
        <v>374</v>
      </c>
      <c r="B29" s="23">
        <v>45657.524861111102</v>
      </c>
      <c r="C29" s="24" t="s">
        <v>13</v>
      </c>
      <c r="D29" s="24"/>
      <c r="E29" s="24" t="s">
        <v>65</v>
      </c>
      <c r="F29" s="23">
        <v>45660.333333333299</v>
      </c>
      <c r="G29" s="23">
        <v>45693.333333333299</v>
      </c>
      <c r="H29" s="24" t="s">
        <v>14</v>
      </c>
      <c r="I29" s="23">
        <v>45694.481331018498</v>
      </c>
      <c r="J29" s="20">
        <f t="shared" si="0"/>
        <v>33</v>
      </c>
      <c r="K29" s="25" t="s">
        <v>15</v>
      </c>
      <c r="L29" s="37" t="s">
        <v>434</v>
      </c>
    </row>
    <row r="30" spans="1:12" s="1" customFormat="1" outlineLevel="1" x14ac:dyDescent="0.3">
      <c r="A30" s="24"/>
      <c r="B30" s="23"/>
      <c r="C30" s="24"/>
      <c r="D30" s="28" t="s">
        <v>402</v>
      </c>
      <c r="E30" s="29">
        <f>SUBTOTAL(3,E29:E29)</f>
        <v>1</v>
      </c>
      <c r="F30" s="23"/>
      <c r="G30" s="23"/>
      <c r="H30" s="24"/>
      <c r="I30" s="23"/>
      <c r="J30" s="20">
        <f t="shared" si="0"/>
        <v>0</v>
      </c>
      <c r="K30" s="25"/>
    </row>
    <row r="31" spans="1:12" outlineLevel="2" x14ac:dyDescent="0.3">
      <c r="A31" s="19" t="s">
        <v>299</v>
      </c>
      <c r="B31" s="18">
        <v>45675.056018518502</v>
      </c>
      <c r="C31" s="19" t="s">
        <v>25</v>
      </c>
      <c r="D31" s="19"/>
      <c r="E31" s="19" t="s">
        <v>43</v>
      </c>
      <c r="F31" s="18">
        <v>45677.333333333299</v>
      </c>
      <c r="G31" s="18">
        <v>45709.333333333299</v>
      </c>
      <c r="H31" s="19" t="s">
        <v>14</v>
      </c>
      <c r="I31" s="18">
        <v>45716.6691782407</v>
      </c>
      <c r="J31" s="20">
        <f t="shared" si="0"/>
        <v>32</v>
      </c>
      <c r="K31" s="21" t="s">
        <v>15</v>
      </c>
      <c r="L31" s="37" t="s">
        <v>434</v>
      </c>
    </row>
    <row r="32" spans="1:12" outlineLevel="2" x14ac:dyDescent="0.3">
      <c r="A32" s="24" t="s">
        <v>211</v>
      </c>
      <c r="B32" s="23">
        <v>45693.521087963003</v>
      </c>
      <c r="C32" s="24" t="s">
        <v>13</v>
      </c>
      <c r="D32" s="24"/>
      <c r="E32" s="24" t="s">
        <v>43</v>
      </c>
      <c r="F32" s="23">
        <v>45695.333333333299</v>
      </c>
      <c r="G32" s="23">
        <v>45743.333333333299</v>
      </c>
      <c r="H32" s="24" t="s">
        <v>14</v>
      </c>
      <c r="I32" s="23">
        <v>45744.402083333298</v>
      </c>
      <c r="J32" s="20">
        <f t="shared" si="0"/>
        <v>48</v>
      </c>
      <c r="K32" s="25" t="s">
        <v>15</v>
      </c>
      <c r="L32" s="37" t="s">
        <v>433</v>
      </c>
    </row>
    <row r="33" spans="1:12" outlineLevel="2" x14ac:dyDescent="0.3">
      <c r="A33" s="19" t="s">
        <v>347</v>
      </c>
      <c r="B33" s="18">
        <v>45663.825312499997</v>
      </c>
      <c r="C33" s="19" t="s">
        <v>13</v>
      </c>
      <c r="D33" s="19"/>
      <c r="E33" s="19" t="s">
        <v>43</v>
      </c>
      <c r="F33" s="18">
        <v>45666.333333333299</v>
      </c>
      <c r="G33" s="18">
        <v>45705.333333333299</v>
      </c>
      <c r="H33" s="19" t="s">
        <v>14</v>
      </c>
      <c r="I33" s="18">
        <v>45706.4856828704</v>
      </c>
      <c r="J33" s="20">
        <f t="shared" si="0"/>
        <v>39</v>
      </c>
      <c r="K33" s="21" t="s">
        <v>15</v>
      </c>
      <c r="L33" s="37" t="s">
        <v>434</v>
      </c>
    </row>
    <row r="34" spans="1:12" outlineLevel="2" x14ac:dyDescent="0.3">
      <c r="A34" s="24" t="s">
        <v>89</v>
      </c>
      <c r="B34" s="23">
        <v>45709.471574074101</v>
      </c>
      <c r="C34" s="24"/>
      <c r="D34" s="24"/>
      <c r="E34" s="24" t="s">
        <v>43</v>
      </c>
      <c r="F34" s="23">
        <v>45709.333333333299</v>
      </c>
      <c r="G34" s="23">
        <v>45740.333333333299</v>
      </c>
      <c r="H34" s="24" t="s">
        <v>14</v>
      </c>
      <c r="I34" s="23">
        <v>45740.474837962996</v>
      </c>
      <c r="J34" s="20">
        <f t="shared" si="0"/>
        <v>31</v>
      </c>
      <c r="K34" s="25" t="s">
        <v>15</v>
      </c>
      <c r="L34" s="37" t="s">
        <v>434</v>
      </c>
    </row>
    <row r="35" spans="1:12" s="1" customFormat="1" outlineLevel="1" x14ac:dyDescent="0.3">
      <c r="A35" s="24"/>
      <c r="B35" s="23"/>
      <c r="C35" s="24"/>
      <c r="D35" s="28" t="s">
        <v>403</v>
      </c>
      <c r="E35" s="29">
        <f>SUBTOTAL(3,E31:E34)</f>
        <v>4</v>
      </c>
      <c r="F35" s="23"/>
      <c r="G35" s="23"/>
      <c r="H35" s="24"/>
      <c r="I35" s="23"/>
      <c r="J35" s="20">
        <f t="shared" si="0"/>
        <v>0</v>
      </c>
      <c r="K35" s="25"/>
    </row>
    <row r="36" spans="1:12" outlineLevel="2" x14ac:dyDescent="0.3">
      <c r="A36" s="19" t="s">
        <v>296</v>
      </c>
      <c r="B36" s="18">
        <v>45675.376840277801</v>
      </c>
      <c r="C36" s="19" t="s">
        <v>13</v>
      </c>
      <c r="D36" s="19"/>
      <c r="E36" s="19" t="s">
        <v>51</v>
      </c>
      <c r="F36" s="18">
        <v>45677.333333333299</v>
      </c>
      <c r="G36" s="18">
        <v>45708.333333333299</v>
      </c>
      <c r="H36" s="19" t="s">
        <v>14</v>
      </c>
      <c r="I36" s="18">
        <v>45709.622662037</v>
      </c>
      <c r="J36" s="20">
        <f t="shared" si="0"/>
        <v>31</v>
      </c>
      <c r="K36" s="21" t="s">
        <v>15</v>
      </c>
      <c r="L36" s="37" t="s">
        <v>435</v>
      </c>
    </row>
    <row r="37" spans="1:12" s="1" customFormat="1" outlineLevel="1" x14ac:dyDescent="0.3">
      <c r="A37" s="19"/>
      <c r="B37" s="18"/>
      <c r="C37" s="19"/>
      <c r="D37" s="30" t="s">
        <v>404</v>
      </c>
      <c r="E37" s="26">
        <f>SUBTOTAL(3,E36:E36)</f>
        <v>1</v>
      </c>
      <c r="F37" s="18"/>
      <c r="G37" s="18"/>
      <c r="H37" s="19"/>
      <c r="I37" s="18"/>
      <c r="J37" s="20">
        <f t="shared" si="0"/>
        <v>0</v>
      </c>
      <c r="K37" s="21"/>
    </row>
    <row r="38" spans="1:12" outlineLevel="2" x14ac:dyDescent="0.3">
      <c r="A38" s="24" t="s">
        <v>368</v>
      </c>
      <c r="B38" s="23">
        <v>45659.377557870401</v>
      </c>
      <c r="C38" s="24" t="s">
        <v>13</v>
      </c>
      <c r="D38" s="24"/>
      <c r="E38" s="24" t="s">
        <v>122</v>
      </c>
      <c r="F38" s="23">
        <v>45663.333333333299</v>
      </c>
      <c r="G38" s="23">
        <v>45695.333333333299</v>
      </c>
      <c r="H38" s="24" t="s">
        <v>14</v>
      </c>
      <c r="I38" s="23">
        <v>45698.602129629602</v>
      </c>
      <c r="J38" s="20">
        <f t="shared" si="0"/>
        <v>32</v>
      </c>
      <c r="K38" s="25" t="s">
        <v>15</v>
      </c>
      <c r="L38" s="37" t="s">
        <v>434</v>
      </c>
    </row>
    <row r="39" spans="1:12" s="1" customFormat="1" outlineLevel="1" x14ac:dyDescent="0.3">
      <c r="A39" s="24"/>
      <c r="B39" s="23"/>
      <c r="C39" s="24"/>
      <c r="D39" s="28" t="s">
        <v>405</v>
      </c>
      <c r="E39" s="29">
        <f>SUBTOTAL(3,E38:E38)</f>
        <v>1</v>
      </c>
      <c r="F39" s="23"/>
      <c r="G39" s="23"/>
      <c r="H39" s="24"/>
      <c r="I39" s="23"/>
      <c r="J39" s="20">
        <f t="shared" si="0"/>
        <v>0</v>
      </c>
      <c r="K39" s="25"/>
    </row>
    <row r="40" spans="1:12" outlineLevel="2" x14ac:dyDescent="0.3">
      <c r="A40" s="19" t="s">
        <v>140</v>
      </c>
      <c r="B40" s="18">
        <v>45700.776643518497</v>
      </c>
      <c r="C40" s="19" t="s">
        <v>13</v>
      </c>
      <c r="D40" s="19"/>
      <c r="E40" s="19" t="s">
        <v>78</v>
      </c>
      <c r="F40" s="18">
        <v>45701.333333333299</v>
      </c>
      <c r="G40" s="18">
        <v>45734.333333333299</v>
      </c>
      <c r="H40" s="19" t="s">
        <v>14</v>
      </c>
      <c r="I40" s="18">
        <v>45735.645833333299</v>
      </c>
      <c r="J40" s="20">
        <f t="shared" si="0"/>
        <v>33</v>
      </c>
      <c r="K40" s="21" t="s">
        <v>15</v>
      </c>
      <c r="L40" s="37" t="s">
        <v>434</v>
      </c>
    </row>
    <row r="41" spans="1:12" s="1" customFormat="1" outlineLevel="1" x14ac:dyDescent="0.3">
      <c r="A41" s="19"/>
      <c r="B41" s="18"/>
      <c r="C41" s="19"/>
      <c r="D41" s="30" t="s">
        <v>406</v>
      </c>
      <c r="E41" s="26">
        <f>SUBTOTAL(3,E40:E40)</f>
        <v>1</v>
      </c>
      <c r="F41" s="18"/>
      <c r="G41" s="18"/>
      <c r="H41" s="19"/>
      <c r="I41" s="18"/>
      <c r="J41" s="20">
        <f t="shared" si="0"/>
        <v>0</v>
      </c>
      <c r="K41" s="21"/>
    </row>
    <row r="42" spans="1:12" outlineLevel="2" x14ac:dyDescent="0.3">
      <c r="A42" s="24" t="s">
        <v>55</v>
      </c>
      <c r="B42" s="23">
        <v>45728.6114930556</v>
      </c>
      <c r="C42" s="24" t="s">
        <v>25</v>
      </c>
      <c r="D42" s="24"/>
      <c r="E42" s="24" t="s">
        <v>18</v>
      </c>
      <c r="F42" s="23">
        <v>45694.333333333299</v>
      </c>
      <c r="G42" s="23">
        <v>45727.333333333299</v>
      </c>
      <c r="H42" s="24" t="s">
        <v>14</v>
      </c>
      <c r="I42" s="23">
        <v>45728.607638888898</v>
      </c>
      <c r="J42" s="20">
        <f t="shared" si="0"/>
        <v>33</v>
      </c>
      <c r="K42" s="25" t="s">
        <v>15</v>
      </c>
      <c r="L42" s="37" t="s">
        <v>434</v>
      </c>
    </row>
    <row r="43" spans="1:12" outlineLevel="2" x14ac:dyDescent="0.3">
      <c r="A43" s="19" t="s">
        <v>199</v>
      </c>
      <c r="B43" s="18">
        <v>45693.841874999998</v>
      </c>
      <c r="C43" s="19" t="s">
        <v>25</v>
      </c>
      <c r="D43" s="19"/>
      <c r="E43" s="19" t="s">
        <v>18</v>
      </c>
      <c r="F43" s="18">
        <v>45694.333333333299</v>
      </c>
      <c r="G43" s="18">
        <v>45727.333333333299</v>
      </c>
      <c r="H43" s="19" t="s">
        <v>14</v>
      </c>
      <c r="I43" s="18">
        <v>45728.607719907399</v>
      </c>
      <c r="J43" s="20">
        <f t="shared" si="0"/>
        <v>33</v>
      </c>
      <c r="K43" s="21" t="s">
        <v>15</v>
      </c>
      <c r="L43" s="37" t="s">
        <v>434</v>
      </c>
    </row>
    <row r="44" spans="1:12" outlineLevel="2" x14ac:dyDescent="0.3">
      <c r="A44" s="24" t="s">
        <v>287</v>
      </c>
      <c r="B44" s="23">
        <v>45676.602708333303</v>
      </c>
      <c r="C44" s="24" t="s">
        <v>25</v>
      </c>
      <c r="D44" s="24"/>
      <c r="E44" s="24" t="s">
        <v>18</v>
      </c>
      <c r="F44" s="23">
        <v>45677.333333333299</v>
      </c>
      <c r="G44" s="23">
        <v>45708.333333333299</v>
      </c>
      <c r="H44" s="24" t="s">
        <v>14</v>
      </c>
      <c r="I44" s="23">
        <v>45709.627673611103</v>
      </c>
      <c r="J44" s="20">
        <f t="shared" si="0"/>
        <v>31</v>
      </c>
      <c r="K44" s="25" t="s">
        <v>15</v>
      </c>
      <c r="L44" s="37" t="s">
        <v>434</v>
      </c>
    </row>
    <row r="45" spans="1:12" outlineLevel="2" x14ac:dyDescent="0.3">
      <c r="A45" s="19" t="s">
        <v>29</v>
      </c>
      <c r="B45" s="18">
        <v>45740.608090277798</v>
      </c>
      <c r="C45" s="19" t="s">
        <v>13</v>
      </c>
      <c r="D45" s="19"/>
      <c r="E45" s="19" t="s">
        <v>18</v>
      </c>
      <c r="F45" s="18">
        <v>45702.333333333299</v>
      </c>
      <c r="G45" s="18">
        <v>45740.333333333299</v>
      </c>
      <c r="H45" s="19" t="s">
        <v>14</v>
      </c>
      <c r="I45" s="18">
        <v>45740.486111111102</v>
      </c>
      <c r="J45" s="20">
        <f t="shared" si="0"/>
        <v>38</v>
      </c>
      <c r="K45" s="21" t="s">
        <v>15</v>
      </c>
      <c r="L45" s="37" t="s">
        <v>434</v>
      </c>
    </row>
    <row r="46" spans="1:12" outlineLevel="2" x14ac:dyDescent="0.3">
      <c r="A46" s="24" t="s">
        <v>32</v>
      </c>
      <c r="B46" s="23">
        <v>45740.600543981498</v>
      </c>
      <c r="C46" s="24" t="s">
        <v>13</v>
      </c>
      <c r="D46" s="24"/>
      <c r="E46" s="24" t="s">
        <v>18</v>
      </c>
      <c r="F46" s="23">
        <v>45700.333333333299</v>
      </c>
      <c r="G46" s="23">
        <v>45740.333333333299</v>
      </c>
      <c r="H46" s="24" t="s">
        <v>14</v>
      </c>
      <c r="I46" s="23">
        <v>45740.577083333301</v>
      </c>
      <c r="J46" s="20">
        <f t="shared" si="0"/>
        <v>40</v>
      </c>
      <c r="K46" s="25" t="s">
        <v>15</v>
      </c>
      <c r="L46" s="37" t="s">
        <v>434</v>
      </c>
    </row>
    <row r="47" spans="1:12" outlineLevel="2" x14ac:dyDescent="0.3">
      <c r="A47" s="19" t="s">
        <v>35</v>
      </c>
      <c r="B47" s="18">
        <v>45740.599432870396</v>
      </c>
      <c r="C47" s="19" t="s">
        <v>13</v>
      </c>
      <c r="D47" s="19"/>
      <c r="E47" s="19" t="s">
        <v>18</v>
      </c>
      <c r="F47" s="18">
        <v>45700.333333333299</v>
      </c>
      <c r="G47" s="18">
        <v>45740.333333333299</v>
      </c>
      <c r="H47" s="19" t="s">
        <v>14</v>
      </c>
      <c r="I47" s="18">
        <v>45740.577083333301</v>
      </c>
      <c r="J47" s="20">
        <f t="shared" si="0"/>
        <v>40</v>
      </c>
      <c r="K47" s="21" t="s">
        <v>15</v>
      </c>
      <c r="L47" s="37" t="s">
        <v>434</v>
      </c>
    </row>
    <row r="48" spans="1:12" outlineLevel="2" x14ac:dyDescent="0.3">
      <c r="A48" s="24" t="s">
        <v>38</v>
      </c>
      <c r="B48" s="23">
        <v>45740.597835648201</v>
      </c>
      <c r="C48" s="24" t="s">
        <v>13</v>
      </c>
      <c r="D48" s="24"/>
      <c r="E48" s="24" t="s">
        <v>18</v>
      </c>
      <c r="F48" s="23">
        <v>45700.333333333299</v>
      </c>
      <c r="G48" s="23">
        <v>45740.333333333299</v>
      </c>
      <c r="H48" s="24" t="s">
        <v>14</v>
      </c>
      <c r="I48" s="23">
        <v>45740.577083333301</v>
      </c>
      <c r="J48" s="20">
        <f t="shared" si="0"/>
        <v>40</v>
      </c>
      <c r="K48" s="25" t="s">
        <v>15</v>
      </c>
      <c r="L48" s="37" t="s">
        <v>434</v>
      </c>
    </row>
    <row r="49" spans="1:12" outlineLevel="2" x14ac:dyDescent="0.3">
      <c r="A49" s="19" t="s">
        <v>137</v>
      </c>
      <c r="B49" s="18">
        <v>45701.377858796302</v>
      </c>
      <c r="C49" s="19" t="s">
        <v>13</v>
      </c>
      <c r="D49" s="19"/>
      <c r="E49" s="19" t="s">
        <v>18</v>
      </c>
      <c r="F49" s="18">
        <v>45702.333333333299</v>
      </c>
      <c r="G49" s="18">
        <v>45740.333333333299</v>
      </c>
      <c r="H49" s="19" t="s">
        <v>14</v>
      </c>
      <c r="I49" s="18">
        <v>45740.486365740697</v>
      </c>
      <c r="J49" s="20">
        <f t="shared" si="0"/>
        <v>38</v>
      </c>
      <c r="K49" s="21" t="s">
        <v>15</v>
      </c>
      <c r="L49" s="37" t="s">
        <v>434</v>
      </c>
    </row>
    <row r="50" spans="1:12" outlineLevel="2" x14ac:dyDescent="0.3">
      <c r="A50" s="24" t="s">
        <v>164</v>
      </c>
      <c r="B50" s="23">
        <v>45698.765972222202</v>
      </c>
      <c r="C50" s="24" t="s">
        <v>13</v>
      </c>
      <c r="D50" s="24"/>
      <c r="E50" s="24" t="s">
        <v>18</v>
      </c>
      <c r="F50" s="23">
        <v>45700.333333333299</v>
      </c>
      <c r="G50" s="23">
        <v>45740.333333333299</v>
      </c>
      <c r="H50" s="24" t="s">
        <v>14</v>
      </c>
      <c r="I50" s="23">
        <v>45740.5705787037</v>
      </c>
      <c r="J50" s="20">
        <f t="shared" si="0"/>
        <v>40</v>
      </c>
      <c r="K50" s="25" t="s">
        <v>15</v>
      </c>
      <c r="L50" s="37" t="s">
        <v>434</v>
      </c>
    </row>
    <row r="51" spans="1:12" outlineLevel="2" x14ac:dyDescent="0.3">
      <c r="A51" s="19" t="s">
        <v>175</v>
      </c>
      <c r="B51" s="18">
        <v>45696.3772916667</v>
      </c>
      <c r="C51" s="19" t="s">
        <v>13</v>
      </c>
      <c r="D51" s="19"/>
      <c r="E51" s="19" t="s">
        <v>18</v>
      </c>
      <c r="F51" s="18">
        <v>45700.333333333299</v>
      </c>
      <c r="G51" s="18">
        <v>45740.333333333299</v>
      </c>
      <c r="H51" s="19" t="s">
        <v>14</v>
      </c>
      <c r="I51" s="18">
        <v>45740.577569444402</v>
      </c>
      <c r="J51" s="20">
        <f t="shared" si="0"/>
        <v>40</v>
      </c>
      <c r="K51" s="21" t="s">
        <v>15</v>
      </c>
      <c r="L51" s="37" t="s">
        <v>434</v>
      </c>
    </row>
    <row r="52" spans="1:12" s="1" customFormat="1" outlineLevel="1" x14ac:dyDescent="0.3">
      <c r="A52" s="19"/>
      <c r="B52" s="18"/>
      <c r="C52" s="19"/>
      <c r="D52" s="30" t="s">
        <v>407</v>
      </c>
      <c r="E52" s="26">
        <f>SUBTOTAL(3,E42:E51)</f>
        <v>10</v>
      </c>
      <c r="F52" s="18"/>
      <c r="G52" s="18"/>
      <c r="H52" s="19"/>
      <c r="I52" s="18"/>
      <c r="J52" s="20">
        <f t="shared" si="0"/>
        <v>0</v>
      </c>
      <c r="K52" s="21"/>
    </row>
    <row r="53" spans="1:12" outlineLevel="2" x14ac:dyDescent="0.3">
      <c r="A53" s="39" t="s">
        <v>161</v>
      </c>
      <c r="B53" s="23">
        <v>45698.8278587963</v>
      </c>
      <c r="C53" s="24" t="s">
        <v>25</v>
      </c>
      <c r="D53" s="24"/>
      <c r="E53" s="24" t="s">
        <v>47</v>
      </c>
      <c r="F53" s="23">
        <v>45700.333333333299</v>
      </c>
      <c r="G53" s="23">
        <v>45740.333333333299</v>
      </c>
      <c r="H53" s="24" t="s">
        <v>14</v>
      </c>
      <c r="I53" s="23">
        <v>45740.5598032407</v>
      </c>
      <c r="J53" s="20">
        <f t="shared" si="0"/>
        <v>40</v>
      </c>
      <c r="K53" s="25" t="s">
        <v>15</v>
      </c>
      <c r="L53" s="37" t="s">
        <v>434</v>
      </c>
    </row>
    <row r="54" spans="1:12" outlineLevel="2" x14ac:dyDescent="0.3">
      <c r="A54" s="38" t="s">
        <v>244</v>
      </c>
      <c r="B54" s="18">
        <v>45686.641574074099</v>
      </c>
      <c r="C54" s="19" t="s">
        <v>25</v>
      </c>
      <c r="D54" s="19"/>
      <c r="E54" s="19" t="s">
        <v>47</v>
      </c>
      <c r="F54" s="18">
        <v>45686.333333333299</v>
      </c>
      <c r="G54" s="18">
        <v>45742.333333333299</v>
      </c>
      <c r="H54" s="19" t="s">
        <v>14</v>
      </c>
      <c r="I54" s="18">
        <v>45742.645775463003</v>
      </c>
      <c r="J54" s="20">
        <f t="shared" si="0"/>
        <v>56</v>
      </c>
      <c r="K54" s="21" t="s">
        <v>15</v>
      </c>
      <c r="L54" s="37" t="s">
        <v>434</v>
      </c>
    </row>
    <row r="55" spans="1:12" outlineLevel="2" x14ac:dyDescent="0.3">
      <c r="A55" s="39" t="s">
        <v>305</v>
      </c>
      <c r="B55" s="23">
        <v>45674.480115740698</v>
      </c>
      <c r="C55" s="24" t="s">
        <v>25</v>
      </c>
      <c r="D55" s="24"/>
      <c r="E55" s="24" t="s">
        <v>47</v>
      </c>
      <c r="F55" s="23">
        <v>45674.333333333299</v>
      </c>
      <c r="G55" s="23">
        <v>45706.333333333299</v>
      </c>
      <c r="H55" s="24" t="s">
        <v>14</v>
      </c>
      <c r="I55" s="23">
        <v>45707.416666666701</v>
      </c>
      <c r="J55" s="20">
        <f t="shared" si="0"/>
        <v>32</v>
      </c>
      <c r="K55" s="25" t="s">
        <v>15</v>
      </c>
      <c r="L55" s="37" t="s">
        <v>434</v>
      </c>
    </row>
    <row r="56" spans="1:12" outlineLevel="2" x14ac:dyDescent="0.3">
      <c r="A56" s="38" t="s">
        <v>128</v>
      </c>
      <c r="B56" s="18">
        <v>45702.377835648098</v>
      </c>
      <c r="C56" s="19" t="s">
        <v>13</v>
      </c>
      <c r="D56" s="19"/>
      <c r="E56" s="19" t="s">
        <v>47</v>
      </c>
      <c r="F56" s="18">
        <v>45702.333333333299</v>
      </c>
      <c r="G56" s="18">
        <v>45735.333333333299</v>
      </c>
      <c r="H56" s="19" t="s">
        <v>14</v>
      </c>
      <c r="I56" s="18">
        <v>45737.5952314815</v>
      </c>
      <c r="J56" s="20">
        <f t="shared" si="0"/>
        <v>33</v>
      </c>
      <c r="K56" s="21" t="s">
        <v>15</v>
      </c>
      <c r="L56" s="37" t="s">
        <v>434</v>
      </c>
    </row>
    <row r="57" spans="1:12" outlineLevel="2" x14ac:dyDescent="0.3">
      <c r="A57" s="39" t="s">
        <v>152</v>
      </c>
      <c r="B57" s="23">
        <v>45699.691898148201</v>
      </c>
      <c r="C57" s="24" t="s">
        <v>13</v>
      </c>
      <c r="D57" s="24"/>
      <c r="E57" s="24" t="s">
        <v>47</v>
      </c>
      <c r="F57" s="23">
        <v>45702.333333333299</v>
      </c>
      <c r="G57" s="23">
        <v>45735.333333333299</v>
      </c>
      <c r="H57" s="24" t="s">
        <v>14</v>
      </c>
      <c r="I57" s="23">
        <v>45737.604074074101</v>
      </c>
      <c r="J57" s="20">
        <f t="shared" si="0"/>
        <v>33</v>
      </c>
      <c r="K57" s="25" t="s">
        <v>15</v>
      </c>
      <c r="L57" s="37" t="s">
        <v>434</v>
      </c>
    </row>
    <row r="58" spans="1:12" outlineLevel="2" x14ac:dyDescent="0.3">
      <c r="A58" s="38" t="s">
        <v>178</v>
      </c>
      <c r="B58" s="18">
        <v>45695.5374884259</v>
      </c>
      <c r="C58" s="19" t="s">
        <v>13</v>
      </c>
      <c r="D58" s="19"/>
      <c r="E58" s="19" t="s">
        <v>47</v>
      </c>
      <c r="F58" s="18">
        <v>45698.333333333299</v>
      </c>
      <c r="G58" s="18">
        <v>45741.333333333299</v>
      </c>
      <c r="H58" s="19" t="s">
        <v>14</v>
      </c>
      <c r="I58" s="18">
        <v>45742.416666666701</v>
      </c>
      <c r="J58" s="20">
        <f t="shared" si="0"/>
        <v>43</v>
      </c>
      <c r="K58" s="21" t="s">
        <v>15</v>
      </c>
      <c r="L58" s="37" t="s">
        <v>434</v>
      </c>
    </row>
    <row r="59" spans="1:12" outlineLevel="2" x14ac:dyDescent="0.3">
      <c r="A59" s="39" t="s">
        <v>293</v>
      </c>
      <c r="B59" s="23">
        <v>45675.6089699074</v>
      </c>
      <c r="C59" s="24" t="s">
        <v>13</v>
      </c>
      <c r="D59" s="24"/>
      <c r="E59" s="24" t="s">
        <v>47</v>
      </c>
      <c r="F59" s="23">
        <v>45677.333333333299</v>
      </c>
      <c r="G59" s="23">
        <v>45708.333333333299</v>
      </c>
      <c r="H59" s="24" t="s">
        <v>21</v>
      </c>
      <c r="I59" s="23"/>
      <c r="J59" s="20">
        <f t="shared" si="0"/>
        <v>31</v>
      </c>
      <c r="K59" s="25" t="s">
        <v>15</v>
      </c>
      <c r="L59" s="37" t="s">
        <v>434</v>
      </c>
    </row>
    <row r="60" spans="1:12" outlineLevel="2" x14ac:dyDescent="0.3">
      <c r="A60" s="38" t="s">
        <v>353</v>
      </c>
      <c r="B60" s="18">
        <v>45662.807592592602</v>
      </c>
      <c r="C60" s="19" t="s">
        <v>13</v>
      </c>
      <c r="D60" s="19"/>
      <c r="E60" s="19" t="s">
        <v>47</v>
      </c>
      <c r="F60" s="18">
        <v>45663.333333333299</v>
      </c>
      <c r="G60" s="18">
        <v>45695.333333333299</v>
      </c>
      <c r="H60" s="19" t="s">
        <v>14</v>
      </c>
      <c r="I60" s="18">
        <v>45698.431064814802</v>
      </c>
      <c r="J60" s="20">
        <f t="shared" si="0"/>
        <v>32</v>
      </c>
      <c r="K60" s="21" t="s">
        <v>15</v>
      </c>
      <c r="L60" s="37" t="s">
        <v>434</v>
      </c>
    </row>
    <row r="61" spans="1:12" outlineLevel="2" x14ac:dyDescent="0.3">
      <c r="A61" s="39" t="s">
        <v>371</v>
      </c>
      <c r="B61" s="23">
        <v>45658.706921296303</v>
      </c>
      <c r="C61" s="24" t="s">
        <v>13</v>
      </c>
      <c r="D61" s="24"/>
      <c r="E61" s="24" t="s">
        <v>47</v>
      </c>
      <c r="F61" s="23">
        <v>45661.333333333299</v>
      </c>
      <c r="G61" s="23">
        <v>45698.333333333299</v>
      </c>
      <c r="H61" s="24" t="s">
        <v>14</v>
      </c>
      <c r="I61" s="23">
        <v>45705.483865740702</v>
      </c>
      <c r="J61" s="20">
        <f t="shared" si="0"/>
        <v>37</v>
      </c>
      <c r="K61" s="25" t="s">
        <v>15</v>
      </c>
      <c r="L61" s="37" t="s">
        <v>433</v>
      </c>
    </row>
    <row r="62" spans="1:12" s="1" customFormat="1" outlineLevel="1" x14ac:dyDescent="0.3">
      <c r="A62" s="24"/>
      <c r="B62" s="23"/>
      <c r="C62" s="24"/>
      <c r="D62" s="28" t="s">
        <v>408</v>
      </c>
      <c r="E62" s="29">
        <f>SUBTOTAL(3,E53:E61)</f>
        <v>9</v>
      </c>
      <c r="F62" s="23"/>
      <c r="G62" s="23"/>
      <c r="H62" s="24"/>
      <c r="I62" s="23"/>
      <c r="J62" s="20">
        <f t="shared" si="0"/>
        <v>0</v>
      </c>
      <c r="K62" s="25"/>
    </row>
    <row r="63" spans="1:12" outlineLevel="2" x14ac:dyDescent="0.3">
      <c r="A63" s="38" t="s">
        <v>247</v>
      </c>
      <c r="B63" s="18">
        <v>45686.609074074098</v>
      </c>
      <c r="C63" s="19" t="s">
        <v>25</v>
      </c>
      <c r="D63" s="19"/>
      <c r="E63" s="19" t="s">
        <v>20</v>
      </c>
      <c r="F63" s="18">
        <v>45686.333333333299</v>
      </c>
      <c r="G63" s="18">
        <v>45720.333333333299</v>
      </c>
      <c r="H63" s="19" t="s">
        <v>14</v>
      </c>
      <c r="I63" s="18">
        <v>45720.5015277778</v>
      </c>
      <c r="J63" s="20">
        <f t="shared" si="0"/>
        <v>34</v>
      </c>
      <c r="K63" s="21" t="s">
        <v>15</v>
      </c>
      <c r="L63" s="37" t="s">
        <v>433</v>
      </c>
    </row>
    <row r="64" spans="1:12" outlineLevel="2" x14ac:dyDescent="0.3">
      <c r="A64" s="24" t="s">
        <v>365</v>
      </c>
      <c r="B64" s="23">
        <v>45659.393761574102</v>
      </c>
      <c r="C64" s="24" t="s">
        <v>25</v>
      </c>
      <c r="D64" s="24"/>
      <c r="E64" s="24" t="s">
        <v>20</v>
      </c>
      <c r="F64" s="23">
        <v>45661.333333333299</v>
      </c>
      <c r="G64" s="23">
        <v>45702.333333333299</v>
      </c>
      <c r="H64" s="24" t="s">
        <v>14</v>
      </c>
      <c r="I64" s="23">
        <v>45706.602615740703</v>
      </c>
      <c r="J64" s="20">
        <f t="shared" si="0"/>
        <v>41</v>
      </c>
      <c r="K64" s="25" t="s">
        <v>15</v>
      </c>
      <c r="L64" s="37" t="s">
        <v>433</v>
      </c>
    </row>
    <row r="65" spans="1:12" outlineLevel="2" x14ac:dyDescent="0.3">
      <c r="A65" s="19" t="s">
        <v>77</v>
      </c>
      <c r="B65" s="18">
        <v>45715.376759259299</v>
      </c>
      <c r="C65" s="19" t="s">
        <v>13</v>
      </c>
      <c r="D65" s="19"/>
      <c r="E65" s="19" t="s">
        <v>20</v>
      </c>
      <c r="F65" s="18">
        <v>45715.333333333299</v>
      </c>
      <c r="G65" s="18">
        <v>45747.333333333299</v>
      </c>
      <c r="H65" s="19" t="s">
        <v>14</v>
      </c>
      <c r="I65" s="18">
        <v>45748.479166666701</v>
      </c>
      <c r="J65" s="20">
        <f t="shared" si="0"/>
        <v>32</v>
      </c>
      <c r="K65" s="21" t="s">
        <v>15</v>
      </c>
      <c r="L65" s="37" t="s">
        <v>434</v>
      </c>
    </row>
    <row r="66" spans="1:12" outlineLevel="2" x14ac:dyDescent="0.3">
      <c r="A66" s="24" t="s">
        <v>184</v>
      </c>
      <c r="B66" s="23">
        <v>45694.680821759299</v>
      </c>
      <c r="C66" s="24" t="s">
        <v>13</v>
      </c>
      <c r="D66" s="24"/>
      <c r="E66" s="24" t="s">
        <v>20</v>
      </c>
      <c r="F66" s="23">
        <v>45698.333333333299</v>
      </c>
      <c r="G66" s="23">
        <v>45743.333333333299</v>
      </c>
      <c r="H66" s="24" t="s">
        <v>14</v>
      </c>
      <c r="I66" s="23">
        <v>45743.592430555596</v>
      </c>
      <c r="J66" s="20">
        <f t="shared" si="0"/>
        <v>45</v>
      </c>
      <c r="K66" s="25" t="s">
        <v>15</v>
      </c>
      <c r="L66" s="37" t="s">
        <v>434</v>
      </c>
    </row>
    <row r="67" spans="1:12" outlineLevel="2" x14ac:dyDescent="0.3">
      <c r="A67" s="19" t="s">
        <v>205</v>
      </c>
      <c r="B67" s="18">
        <v>45693.799722222197</v>
      </c>
      <c r="C67" s="19" t="s">
        <v>13</v>
      </c>
      <c r="D67" s="19"/>
      <c r="E67" s="19" t="s">
        <v>20</v>
      </c>
      <c r="F67" s="18">
        <v>45695.333333333299</v>
      </c>
      <c r="G67" s="18">
        <v>45741.333333333299</v>
      </c>
      <c r="H67" s="19" t="s">
        <v>14</v>
      </c>
      <c r="I67" s="18">
        <v>45742.708333333299</v>
      </c>
      <c r="J67" s="20">
        <f t="shared" ref="J67:J130" si="1">G:G-F:F</f>
        <v>46</v>
      </c>
      <c r="K67" s="21" t="s">
        <v>15</v>
      </c>
      <c r="L67" s="37" t="s">
        <v>434</v>
      </c>
    </row>
    <row r="68" spans="1:12" outlineLevel="2" x14ac:dyDescent="0.3">
      <c r="A68" s="24" t="s">
        <v>226</v>
      </c>
      <c r="B68" s="23">
        <v>45689.377777777801</v>
      </c>
      <c r="C68" s="24" t="s">
        <v>13</v>
      </c>
      <c r="D68" s="24"/>
      <c r="E68" s="24" t="s">
        <v>20</v>
      </c>
      <c r="F68" s="23">
        <v>45691.333333333299</v>
      </c>
      <c r="G68" s="23">
        <v>45741.333333333299</v>
      </c>
      <c r="H68" s="24" t="s">
        <v>14</v>
      </c>
      <c r="I68" s="23">
        <v>45742.6875</v>
      </c>
      <c r="J68" s="20">
        <f t="shared" si="1"/>
        <v>50</v>
      </c>
      <c r="K68" s="25" t="s">
        <v>15</v>
      </c>
      <c r="L68" s="37" t="s">
        <v>433</v>
      </c>
    </row>
    <row r="69" spans="1:12" outlineLevel="2" x14ac:dyDescent="0.3">
      <c r="A69" s="19" t="s">
        <v>278</v>
      </c>
      <c r="B69" s="18">
        <v>45677.657662037003</v>
      </c>
      <c r="C69" s="19" t="s">
        <v>13</v>
      </c>
      <c r="D69" s="19"/>
      <c r="E69" s="19" t="s">
        <v>20</v>
      </c>
      <c r="F69" s="18">
        <v>45678.333333333299</v>
      </c>
      <c r="G69" s="18">
        <v>45715.333333333299</v>
      </c>
      <c r="H69" s="19" t="s">
        <v>14</v>
      </c>
      <c r="I69" s="18">
        <v>45715.638680555603</v>
      </c>
      <c r="J69" s="20">
        <f t="shared" si="1"/>
        <v>37</v>
      </c>
      <c r="K69" s="21" t="s">
        <v>15</v>
      </c>
      <c r="L69" s="37" t="s">
        <v>434</v>
      </c>
    </row>
    <row r="70" spans="1:12" outlineLevel="2" x14ac:dyDescent="0.3">
      <c r="A70" s="24" t="s">
        <v>344</v>
      </c>
      <c r="B70" s="23">
        <v>45666.501770833303</v>
      </c>
      <c r="C70" s="24" t="s">
        <v>13</v>
      </c>
      <c r="D70" s="24"/>
      <c r="E70" s="24" t="s">
        <v>20</v>
      </c>
      <c r="F70" s="23">
        <v>45667.333333333299</v>
      </c>
      <c r="G70" s="23">
        <v>45705.333333333299</v>
      </c>
      <c r="H70" s="24" t="s">
        <v>14</v>
      </c>
      <c r="I70" s="23">
        <v>45719.717962962997</v>
      </c>
      <c r="J70" s="20">
        <f t="shared" si="1"/>
        <v>38</v>
      </c>
      <c r="K70" s="25" t="s">
        <v>15</v>
      </c>
      <c r="L70" s="37" t="s">
        <v>433</v>
      </c>
    </row>
    <row r="71" spans="1:12" outlineLevel="2" x14ac:dyDescent="0.3">
      <c r="A71" s="19" t="s">
        <v>359</v>
      </c>
      <c r="B71" s="18">
        <v>45660.7477546296</v>
      </c>
      <c r="C71" s="19" t="s">
        <v>13</v>
      </c>
      <c r="D71" s="19"/>
      <c r="E71" s="19" t="s">
        <v>20</v>
      </c>
      <c r="F71" s="18">
        <v>45660.333333333299</v>
      </c>
      <c r="G71" s="18">
        <v>45693.333333333299</v>
      </c>
      <c r="H71" s="19" t="s">
        <v>14</v>
      </c>
      <c r="I71" s="18">
        <v>45716.520833333299</v>
      </c>
      <c r="J71" s="20">
        <f t="shared" si="1"/>
        <v>33</v>
      </c>
      <c r="K71" s="21" t="s">
        <v>15</v>
      </c>
      <c r="L71" s="37" t="s">
        <v>433</v>
      </c>
    </row>
    <row r="72" spans="1:12" outlineLevel="2" x14ac:dyDescent="0.3">
      <c r="A72" s="24" t="s">
        <v>380</v>
      </c>
      <c r="B72" s="23">
        <v>45656.659490740698</v>
      </c>
      <c r="C72" s="24" t="s">
        <v>13</v>
      </c>
      <c r="D72" s="24"/>
      <c r="E72" s="24" t="s">
        <v>20</v>
      </c>
      <c r="F72" s="23">
        <v>45660.333333333299</v>
      </c>
      <c r="G72" s="23">
        <v>45708.333333333299</v>
      </c>
      <c r="H72" s="24" t="s">
        <v>14</v>
      </c>
      <c r="I72" s="23">
        <v>45719.718148148102</v>
      </c>
      <c r="J72" s="20">
        <f t="shared" si="1"/>
        <v>48</v>
      </c>
      <c r="K72" s="25" t="s">
        <v>15</v>
      </c>
      <c r="L72" s="37" t="s">
        <v>433</v>
      </c>
    </row>
    <row r="73" spans="1:12" s="1" customFormat="1" outlineLevel="1" x14ac:dyDescent="0.3">
      <c r="A73" s="24"/>
      <c r="B73" s="23"/>
      <c r="C73" s="24"/>
      <c r="D73" s="28" t="s">
        <v>409</v>
      </c>
      <c r="E73" s="29">
        <f>SUBTOTAL(3,E63:E72)</f>
        <v>10</v>
      </c>
      <c r="F73" s="23"/>
      <c r="G73" s="23"/>
      <c r="H73" s="24"/>
      <c r="I73" s="23"/>
      <c r="J73" s="20">
        <f t="shared" si="1"/>
        <v>0</v>
      </c>
      <c r="K73" s="25"/>
    </row>
    <row r="74" spans="1:12" outlineLevel="2" x14ac:dyDescent="0.3">
      <c r="A74" s="19" t="s">
        <v>105</v>
      </c>
      <c r="B74" s="18">
        <v>45706.544305555602</v>
      </c>
      <c r="C74" s="19" t="s">
        <v>13</v>
      </c>
      <c r="D74" s="19"/>
      <c r="E74" s="19" t="s">
        <v>50</v>
      </c>
      <c r="F74" s="18">
        <v>45707.333333333299</v>
      </c>
      <c r="G74" s="18">
        <v>45747.333333333299</v>
      </c>
      <c r="H74" s="19" t="s">
        <v>14</v>
      </c>
      <c r="I74" s="18">
        <v>45748.458333333299</v>
      </c>
      <c r="J74" s="20">
        <f t="shared" si="1"/>
        <v>40</v>
      </c>
      <c r="K74" s="21" t="s">
        <v>15</v>
      </c>
      <c r="L74" s="37" t="s">
        <v>434</v>
      </c>
    </row>
    <row r="75" spans="1:12" outlineLevel="2" x14ac:dyDescent="0.3">
      <c r="A75" s="24" t="s">
        <v>111</v>
      </c>
      <c r="B75" s="23">
        <v>45704.732060185197</v>
      </c>
      <c r="C75" s="24" t="s">
        <v>13</v>
      </c>
      <c r="D75" s="24"/>
      <c r="E75" s="24" t="s">
        <v>50</v>
      </c>
      <c r="F75" s="23">
        <v>45705.333333333299</v>
      </c>
      <c r="G75" s="23">
        <v>45747.333333333299</v>
      </c>
      <c r="H75" s="24" t="s">
        <v>14</v>
      </c>
      <c r="I75" s="23">
        <v>45747.376273148097</v>
      </c>
      <c r="J75" s="20">
        <f t="shared" si="1"/>
        <v>42</v>
      </c>
      <c r="K75" s="25" t="s">
        <v>15</v>
      </c>
      <c r="L75" s="37" t="s">
        <v>433</v>
      </c>
    </row>
    <row r="76" spans="1:12" outlineLevel="2" x14ac:dyDescent="0.3">
      <c r="A76" s="19" t="s">
        <v>121</v>
      </c>
      <c r="B76" s="18">
        <v>45702.5913657407</v>
      </c>
      <c r="C76" s="19" t="s">
        <v>13</v>
      </c>
      <c r="D76" s="19"/>
      <c r="E76" s="19" t="s">
        <v>50</v>
      </c>
      <c r="F76" s="18">
        <v>45702.333333333299</v>
      </c>
      <c r="G76" s="18">
        <v>45735.333333333299</v>
      </c>
      <c r="H76" s="19" t="s">
        <v>14</v>
      </c>
      <c r="I76" s="18">
        <v>45735.6038541667</v>
      </c>
      <c r="J76" s="20">
        <f t="shared" si="1"/>
        <v>33</v>
      </c>
      <c r="K76" s="21" t="s">
        <v>15</v>
      </c>
      <c r="L76" s="37" t="s">
        <v>433</v>
      </c>
    </row>
    <row r="77" spans="1:12" outlineLevel="2" x14ac:dyDescent="0.3">
      <c r="A77" s="24" t="s">
        <v>131</v>
      </c>
      <c r="B77" s="23">
        <v>45701.769062500003</v>
      </c>
      <c r="C77" s="24" t="s">
        <v>13</v>
      </c>
      <c r="D77" s="24"/>
      <c r="E77" s="24" t="s">
        <v>50</v>
      </c>
      <c r="F77" s="23">
        <v>45702.333333333299</v>
      </c>
      <c r="G77" s="23">
        <v>45740.333333333299</v>
      </c>
      <c r="H77" s="24" t="s">
        <v>14</v>
      </c>
      <c r="I77" s="23">
        <v>45740.470949074101</v>
      </c>
      <c r="J77" s="20">
        <f t="shared" si="1"/>
        <v>38</v>
      </c>
      <c r="K77" s="25" t="s">
        <v>15</v>
      </c>
      <c r="L77" s="37" t="s">
        <v>434</v>
      </c>
    </row>
    <row r="78" spans="1:12" outlineLevel="2" x14ac:dyDescent="0.3">
      <c r="A78" s="19" t="s">
        <v>168</v>
      </c>
      <c r="B78" s="18">
        <v>45697.536956018499</v>
      </c>
      <c r="C78" s="19" t="s">
        <v>13</v>
      </c>
      <c r="D78" s="19"/>
      <c r="E78" s="19" t="s">
        <v>50</v>
      </c>
      <c r="F78" s="18">
        <v>45699.333333333299</v>
      </c>
      <c r="G78" s="18">
        <v>45740.333333333299</v>
      </c>
      <c r="H78" s="19" t="s">
        <v>14</v>
      </c>
      <c r="I78" s="18">
        <v>45740.569675925901</v>
      </c>
      <c r="J78" s="20">
        <f t="shared" si="1"/>
        <v>41</v>
      </c>
      <c r="K78" s="21" t="s">
        <v>15</v>
      </c>
      <c r="L78" s="37" t="s">
        <v>434</v>
      </c>
    </row>
    <row r="79" spans="1:12" outlineLevel="2" x14ac:dyDescent="0.3">
      <c r="A79" s="24" t="s">
        <v>181</v>
      </c>
      <c r="B79" s="23">
        <v>45694.8539467593</v>
      </c>
      <c r="C79" s="24" t="s">
        <v>13</v>
      </c>
      <c r="D79" s="24"/>
      <c r="E79" s="24" t="s">
        <v>50</v>
      </c>
      <c r="F79" s="23">
        <v>45698.333333333299</v>
      </c>
      <c r="G79" s="23">
        <v>45740.333333333299</v>
      </c>
      <c r="H79" s="24" t="s">
        <v>14</v>
      </c>
      <c r="I79" s="23">
        <v>45742.704861111102</v>
      </c>
      <c r="J79" s="20">
        <f t="shared" si="1"/>
        <v>42</v>
      </c>
      <c r="K79" s="25" t="s">
        <v>15</v>
      </c>
      <c r="L79" s="37" t="s">
        <v>434</v>
      </c>
    </row>
    <row r="80" spans="1:12" outlineLevel="2" x14ac:dyDescent="0.3">
      <c r="A80" s="19" t="s">
        <v>190</v>
      </c>
      <c r="B80" s="18">
        <v>45694.3774305556</v>
      </c>
      <c r="C80" s="19" t="s">
        <v>13</v>
      </c>
      <c r="D80" s="19"/>
      <c r="E80" s="19" t="s">
        <v>50</v>
      </c>
      <c r="F80" s="18">
        <v>45695.333333333299</v>
      </c>
      <c r="G80" s="18">
        <v>45740.333333333299</v>
      </c>
      <c r="H80" s="19" t="s">
        <v>14</v>
      </c>
      <c r="I80" s="18">
        <v>45742.7006944444</v>
      </c>
      <c r="J80" s="20">
        <f t="shared" si="1"/>
        <v>45</v>
      </c>
      <c r="K80" s="21" t="s">
        <v>15</v>
      </c>
      <c r="L80" s="37" t="s">
        <v>433</v>
      </c>
    </row>
    <row r="81" spans="1:12" outlineLevel="2" x14ac:dyDescent="0.3">
      <c r="A81" s="24" t="s">
        <v>193</v>
      </c>
      <c r="B81" s="23">
        <v>45694.279965277798</v>
      </c>
      <c r="C81" s="24" t="s">
        <v>13</v>
      </c>
      <c r="D81" s="24"/>
      <c r="E81" s="24" t="s">
        <v>50</v>
      </c>
      <c r="F81" s="23">
        <v>45694.333333333299</v>
      </c>
      <c r="G81" s="23">
        <v>45734.333333333299</v>
      </c>
      <c r="H81" s="24" t="s">
        <v>14</v>
      </c>
      <c r="I81" s="23">
        <v>45740.730995370403</v>
      </c>
      <c r="J81" s="20">
        <f t="shared" si="1"/>
        <v>40</v>
      </c>
      <c r="K81" s="25" t="s">
        <v>15</v>
      </c>
      <c r="L81" s="37" t="s">
        <v>433</v>
      </c>
    </row>
    <row r="82" spans="1:12" outlineLevel="2" x14ac:dyDescent="0.3">
      <c r="A82" s="19" t="s">
        <v>338</v>
      </c>
      <c r="B82" s="18">
        <v>45671.385775463001</v>
      </c>
      <c r="C82" s="19" t="s">
        <v>13</v>
      </c>
      <c r="D82" s="19"/>
      <c r="E82" s="19" t="s">
        <v>50</v>
      </c>
      <c r="F82" s="18">
        <v>45671.333333333299</v>
      </c>
      <c r="G82" s="18">
        <v>45713.333333333299</v>
      </c>
      <c r="H82" s="19" t="s">
        <v>14</v>
      </c>
      <c r="I82" s="18">
        <v>45719.720937500002</v>
      </c>
      <c r="J82" s="20">
        <f t="shared" si="1"/>
        <v>42</v>
      </c>
      <c r="K82" s="21" t="s">
        <v>15</v>
      </c>
      <c r="L82" s="37" t="s">
        <v>433</v>
      </c>
    </row>
    <row r="83" spans="1:12" outlineLevel="2" x14ac:dyDescent="0.3">
      <c r="A83" s="24" t="s">
        <v>275</v>
      </c>
      <c r="B83" s="23">
        <v>45677.801458333299</v>
      </c>
      <c r="C83" s="24"/>
      <c r="D83" s="24"/>
      <c r="E83" s="24" t="s">
        <v>50</v>
      </c>
      <c r="F83" s="23">
        <v>45678.333333333299</v>
      </c>
      <c r="G83" s="23">
        <v>45716.333333333299</v>
      </c>
      <c r="H83" s="24" t="s">
        <v>21</v>
      </c>
      <c r="I83" s="23"/>
      <c r="J83" s="20">
        <f t="shared" si="1"/>
        <v>38</v>
      </c>
      <c r="K83" s="25" t="s">
        <v>15</v>
      </c>
      <c r="L83" s="37" t="s">
        <v>433</v>
      </c>
    </row>
    <row r="84" spans="1:12" s="1" customFormat="1" outlineLevel="1" x14ac:dyDescent="0.3">
      <c r="A84" s="24"/>
      <c r="B84" s="23"/>
      <c r="C84" s="24"/>
      <c r="D84" s="28" t="s">
        <v>410</v>
      </c>
      <c r="E84" s="29">
        <f>SUBTOTAL(3,E74:E83)</f>
        <v>10</v>
      </c>
      <c r="F84" s="23"/>
      <c r="G84" s="23"/>
      <c r="H84" s="24"/>
      <c r="I84" s="23"/>
      <c r="J84" s="20">
        <f t="shared" si="1"/>
        <v>0</v>
      </c>
      <c r="K84" s="25"/>
    </row>
    <row r="85" spans="1:12" outlineLevel="2" x14ac:dyDescent="0.3">
      <c r="A85" s="19" t="s">
        <v>377</v>
      </c>
      <c r="B85" s="18">
        <v>45656.882962962998</v>
      </c>
      <c r="C85" s="19" t="s">
        <v>25</v>
      </c>
      <c r="D85" s="19"/>
      <c r="E85" s="19" t="s">
        <v>52</v>
      </c>
      <c r="F85" s="18">
        <v>45660.333333333299</v>
      </c>
      <c r="G85" s="18">
        <v>45695.333333333299</v>
      </c>
      <c r="H85" s="19" t="s">
        <v>14</v>
      </c>
      <c r="I85" s="18">
        <v>45695.5465625</v>
      </c>
      <c r="J85" s="20">
        <f t="shared" si="1"/>
        <v>35</v>
      </c>
      <c r="K85" s="21" t="s">
        <v>15</v>
      </c>
      <c r="L85" s="37" t="s">
        <v>434</v>
      </c>
    </row>
    <row r="86" spans="1:12" s="1" customFormat="1" outlineLevel="1" x14ac:dyDescent="0.3">
      <c r="A86" s="19"/>
      <c r="B86" s="18"/>
      <c r="C86" s="19"/>
      <c r="D86" s="30" t="s">
        <v>411</v>
      </c>
      <c r="E86" s="26">
        <f>SUBTOTAL(3,E85:E85)</f>
        <v>1</v>
      </c>
      <c r="F86" s="18"/>
      <c r="G86" s="18"/>
      <c r="H86" s="19"/>
      <c r="I86" s="18"/>
      <c r="J86" s="20">
        <f t="shared" si="1"/>
        <v>0</v>
      </c>
      <c r="K86" s="21"/>
    </row>
    <row r="87" spans="1:12" outlineLevel="2" x14ac:dyDescent="0.3">
      <c r="A87" s="24" t="s">
        <v>171</v>
      </c>
      <c r="B87" s="23">
        <v>45697.522592592599</v>
      </c>
      <c r="C87" s="24" t="s">
        <v>25</v>
      </c>
      <c r="D87" s="24"/>
      <c r="E87" s="24" t="s">
        <v>82</v>
      </c>
      <c r="F87" s="23">
        <v>45699.333333333299</v>
      </c>
      <c r="G87" s="23">
        <v>45741.333333333299</v>
      </c>
      <c r="H87" s="24" t="s">
        <v>14</v>
      </c>
      <c r="I87" s="23">
        <v>45742.710416666698</v>
      </c>
      <c r="J87" s="20">
        <f t="shared" si="1"/>
        <v>42</v>
      </c>
      <c r="K87" s="25" t="s">
        <v>15</v>
      </c>
      <c r="L87" s="37" t="s">
        <v>433</v>
      </c>
    </row>
    <row r="88" spans="1:12" outlineLevel="2" x14ac:dyDescent="0.3">
      <c r="A88" s="19" t="s">
        <v>81</v>
      </c>
      <c r="B88" s="18">
        <v>45714.376712963</v>
      </c>
      <c r="C88" s="19" t="s">
        <v>13</v>
      </c>
      <c r="D88" s="19"/>
      <c r="E88" s="19" t="s">
        <v>82</v>
      </c>
      <c r="F88" s="18">
        <v>45715.333333333299</v>
      </c>
      <c r="G88" s="18">
        <v>45747.333333333299</v>
      </c>
      <c r="H88" s="19" t="s">
        <v>14</v>
      </c>
      <c r="I88" s="18">
        <v>45750.298969907402</v>
      </c>
      <c r="J88" s="20">
        <f t="shared" si="1"/>
        <v>32</v>
      </c>
      <c r="K88" s="21" t="s">
        <v>15</v>
      </c>
      <c r="L88" t="s">
        <v>434</v>
      </c>
    </row>
    <row r="89" spans="1:12" outlineLevel="2" x14ac:dyDescent="0.3">
      <c r="A89" s="24" t="s">
        <v>220</v>
      </c>
      <c r="B89" s="23">
        <v>45691.879131944399</v>
      </c>
      <c r="C89" s="24" t="s">
        <v>13</v>
      </c>
      <c r="D89" s="24"/>
      <c r="E89" s="24" t="s">
        <v>82</v>
      </c>
      <c r="F89" s="23">
        <v>45694.333333333299</v>
      </c>
      <c r="G89" s="23">
        <v>45741.333333333299</v>
      </c>
      <c r="H89" s="24" t="s">
        <v>14</v>
      </c>
      <c r="I89" s="23">
        <v>45742.3125</v>
      </c>
      <c r="J89" s="20">
        <f t="shared" si="1"/>
        <v>47</v>
      </c>
      <c r="K89" s="25" t="s">
        <v>15</v>
      </c>
      <c r="L89" s="37" t="s">
        <v>434</v>
      </c>
    </row>
    <row r="90" spans="1:12" outlineLevel="2" x14ac:dyDescent="0.3">
      <c r="A90" s="19" t="s">
        <v>272</v>
      </c>
      <c r="B90" s="18">
        <v>45679.531689814801</v>
      </c>
      <c r="C90" s="19" t="s">
        <v>13</v>
      </c>
      <c r="D90" s="19"/>
      <c r="E90" s="19" t="s">
        <v>82</v>
      </c>
      <c r="F90" s="18">
        <v>45679.333333333299</v>
      </c>
      <c r="G90" s="18">
        <v>45721.333333333299</v>
      </c>
      <c r="H90" s="19" t="s">
        <v>14</v>
      </c>
      <c r="I90" s="18">
        <v>45721.539386574099</v>
      </c>
      <c r="J90" s="20">
        <f t="shared" si="1"/>
        <v>42</v>
      </c>
      <c r="K90" s="21" t="s">
        <v>15</v>
      </c>
      <c r="L90" t="s">
        <v>433</v>
      </c>
    </row>
    <row r="91" spans="1:12" s="1" customFormat="1" outlineLevel="1" x14ac:dyDescent="0.3">
      <c r="A91" s="19"/>
      <c r="B91" s="18"/>
      <c r="C91" s="19"/>
      <c r="D91" s="30" t="s">
        <v>412</v>
      </c>
      <c r="E91" s="26">
        <f>SUBTOTAL(3,E87:E90)</f>
        <v>4</v>
      </c>
      <c r="F91" s="18"/>
      <c r="G91" s="18"/>
      <c r="H91" s="19"/>
      <c r="I91" s="18"/>
      <c r="J91" s="20">
        <f t="shared" si="1"/>
        <v>0</v>
      </c>
      <c r="K91" s="21"/>
    </row>
    <row r="92" spans="1:12" outlineLevel="2" x14ac:dyDescent="0.3">
      <c r="A92" s="24" t="s">
        <v>41</v>
      </c>
      <c r="B92" s="23">
        <v>45740.565150463</v>
      </c>
      <c r="C92" s="24" t="s">
        <v>13</v>
      </c>
      <c r="D92" s="24"/>
      <c r="E92" s="24" t="s">
        <v>16</v>
      </c>
      <c r="F92" s="23">
        <v>45687.333333333299</v>
      </c>
      <c r="G92" s="23">
        <v>45736.333333333299</v>
      </c>
      <c r="H92" s="24" t="s">
        <v>14</v>
      </c>
      <c r="I92" s="23">
        <v>45740.568807870397</v>
      </c>
      <c r="J92" s="20">
        <f t="shared" si="1"/>
        <v>49</v>
      </c>
      <c r="K92" s="25" t="s">
        <v>15</v>
      </c>
      <c r="L92" t="s">
        <v>433</v>
      </c>
    </row>
    <row r="93" spans="1:12" outlineLevel="2" x14ac:dyDescent="0.3">
      <c r="A93" s="19" t="s">
        <v>223</v>
      </c>
      <c r="B93" s="18">
        <v>45691.377407407403</v>
      </c>
      <c r="C93" s="19" t="s">
        <v>13</v>
      </c>
      <c r="D93" s="19"/>
      <c r="E93" s="19" t="s">
        <v>16</v>
      </c>
      <c r="F93" s="18">
        <v>45692.333333333299</v>
      </c>
      <c r="G93" s="18">
        <v>45741.333333333299</v>
      </c>
      <c r="H93" s="19" t="s">
        <v>14</v>
      </c>
      <c r="I93" s="18">
        <v>45742.684722222199</v>
      </c>
      <c r="J93" s="20">
        <f t="shared" si="1"/>
        <v>49</v>
      </c>
      <c r="K93" s="21" t="s">
        <v>15</v>
      </c>
      <c r="L93" t="s">
        <v>434</v>
      </c>
    </row>
    <row r="94" spans="1:12" outlineLevel="2" x14ac:dyDescent="0.3">
      <c r="A94" s="24" t="s">
        <v>241</v>
      </c>
      <c r="B94" s="23">
        <v>45686.857106481497</v>
      </c>
      <c r="C94" s="24" t="s">
        <v>13</v>
      </c>
      <c r="D94" s="24"/>
      <c r="E94" s="24" t="s">
        <v>16</v>
      </c>
      <c r="F94" s="23">
        <v>45687.333333333299</v>
      </c>
      <c r="G94" s="23">
        <v>45736.333333333299</v>
      </c>
      <c r="H94" s="24" t="s">
        <v>14</v>
      </c>
      <c r="I94" s="23">
        <v>45740.569270833301</v>
      </c>
      <c r="J94" s="20">
        <f t="shared" si="1"/>
        <v>49</v>
      </c>
      <c r="K94" s="25" t="s">
        <v>15</v>
      </c>
      <c r="L94" t="s">
        <v>433</v>
      </c>
    </row>
    <row r="95" spans="1:12" s="1" customFormat="1" outlineLevel="1" x14ac:dyDescent="0.3">
      <c r="A95" s="24"/>
      <c r="B95" s="23"/>
      <c r="C95" s="24"/>
      <c r="D95" s="28" t="s">
        <v>413</v>
      </c>
      <c r="E95" s="29">
        <f>SUBTOTAL(3,E92:E94)</f>
        <v>3</v>
      </c>
      <c r="F95" s="23"/>
      <c r="G95" s="23"/>
      <c r="H95" s="24"/>
      <c r="I95" s="23"/>
      <c r="J95" s="20">
        <f t="shared" si="1"/>
        <v>0</v>
      </c>
      <c r="K95" s="25"/>
    </row>
    <row r="96" spans="1:12" outlineLevel="2" x14ac:dyDescent="0.3">
      <c r="A96" s="19" t="s">
        <v>268</v>
      </c>
      <c r="B96" s="18">
        <v>45679.632523148102</v>
      </c>
      <c r="C96" s="19" t="s">
        <v>13</v>
      </c>
      <c r="D96" s="19"/>
      <c r="E96" s="19" t="s">
        <v>269</v>
      </c>
      <c r="F96" s="18">
        <v>45679.333333333299</v>
      </c>
      <c r="G96" s="18">
        <v>45712.333333333299</v>
      </c>
      <c r="H96" s="19" t="s">
        <v>14</v>
      </c>
      <c r="I96" s="18">
        <v>45713.691666666702</v>
      </c>
      <c r="J96" s="20">
        <f t="shared" si="1"/>
        <v>33</v>
      </c>
      <c r="K96" s="21" t="s">
        <v>15</v>
      </c>
      <c r="L96" t="s">
        <v>433</v>
      </c>
    </row>
    <row r="97" spans="1:12" s="1" customFormat="1" outlineLevel="1" x14ac:dyDescent="0.3">
      <c r="A97" s="19"/>
      <c r="B97" s="18"/>
      <c r="C97" s="19"/>
      <c r="D97" s="30" t="s">
        <v>414</v>
      </c>
      <c r="E97" s="26">
        <f>SUBTOTAL(3,E96:E96)</f>
        <v>1</v>
      </c>
      <c r="F97" s="18"/>
      <c r="G97" s="18"/>
      <c r="H97" s="19"/>
      <c r="I97" s="18"/>
      <c r="J97" s="20">
        <f t="shared" si="1"/>
        <v>0</v>
      </c>
      <c r="K97" s="21"/>
    </row>
    <row r="98" spans="1:12" outlineLevel="2" x14ac:dyDescent="0.3">
      <c r="A98" s="24" t="s">
        <v>302</v>
      </c>
      <c r="B98" s="23">
        <v>45674.486967592602</v>
      </c>
      <c r="C98" s="24" t="s">
        <v>13</v>
      </c>
      <c r="D98" s="24"/>
      <c r="E98" s="24" t="s">
        <v>84</v>
      </c>
      <c r="F98" s="23">
        <v>45674.333333333299</v>
      </c>
      <c r="G98" s="23">
        <v>45708.333333333299</v>
      </c>
      <c r="H98" s="24" t="s">
        <v>14</v>
      </c>
      <c r="I98" s="23">
        <v>45708.447465277801</v>
      </c>
      <c r="J98" s="20">
        <f t="shared" si="1"/>
        <v>34</v>
      </c>
      <c r="K98" s="25" t="s">
        <v>15</v>
      </c>
      <c r="L98" t="s">
        <v>433</v>
      </c>
    </row>
    <row r="99" spans="1:12" s="1" customFormat="1" outlineLevel="1" x14ac:dyDescent="0.3">
      <c r="A99" s="24"/>
      <c r="B99" s="23"/>
      <c r="C99" s="24"/>
      <c r="D99" s="28" t="s">
        <v>415</v>
      </c>
      <c r="E99" s="29">
        <f>SUBTOTAL(3,E98:E98)</f>
        <v>1</v>
      </c>
      <c r="F99" s="23"/>
      <c r="G99" s="23"/>
      <c r="H99" s="24"/>
      <c r="I99" s="23"/>
      <c r="J99" s="20">
        <f t="shared" si="1"/>
        <v>0</v>
      </c>
      <c r="K99" s="25"/>
    </row>
    <row r="100" spans="1:12" outlineLevel="2" x14ac:dyDescent="0.3">
      <c r="A100" s="19" t="s">
        <v>350</v>
      </c>
      <c r="B100" s="18">
        <v>45663.803333333301</v>
      </c>
      <c r="C100" s="19" t="s">
        <v>13</v>
      </c>
      <c r="D100" s="19"/>
      <c r="E100" s="19" t="s">
        <v>172</v>
      </c>
      <c r="F100" s="18">
        <v>45666.333333333299</v>
      </c>
      <c r="G100" s="18">
        <v>45705.333333333299</v>
      </c>
      <c r="H100" s="19" t="s">
        <v>14</v>
      </c>
      <c r="I100" s="18">
        <v>45706.491759259297</v>
      </c>
      <c r="J100" s="20">
        <f t="shared" si="1"/>
        <v>39</v>
      </c>
      <c r="K100" s="21" t="s">
        <v>15</v>
      </c>
      <c r="L100" t="s">
        <v>434</v>
      </c>
    </row>
    <row r="101" spans="1:12" s="1" customFormat="1" outlineLevel="1" x14ac:dyDescent="0.3">
      <c r="A101" s="19"/>
      <c r="B101" s="18"/>
      <c r="C101" s="19"/>
      <c r="D101" s="30" t="s">
        <v>416</v>
      </c>
      <c r="E101" s="26">
        <f>SUBTOTAL(3,E100:E100)</f>
        <v>1</v>
      </c>
      <c r="F101" s="18"/>
      <c r="G101" s="18"/>
      <c r="H101" s="19"/>
      <c r="I101" s="18"/>
      <c r="J101" s="20">
        <f t="shared" si="1"/>
        <v>0</v>
      </c>
      <c r="K101" s="21"/>
    </row>
    <row r="102" spans="1:12" outlineLevel="2" x14ac:dyDescent="0.3">
      <c r="A102" s="24" t="s">
        <v>308</v>
      </c>
      <c r="B102" s="23">
        <v>45674.376516203702</v>
      </c>
      <c r="C102" s="24" t="s">
        <v>25</v>
      </c>
      <c r="D102" s="24"/>
      <c r="E102" s="24" t="s">
        <v>86</v>
      </c>
      <c r="F102" s="23">
        <v>45674.333333333299</v>
      </c>
      <c r="G102" s="23">
        <v>45707.333333333299</v>
      </c>
      <c r="H102" s="24" t="s">
        <v>14</v>
      </c>
      <c r="I102" s="23">
        <v>45708.5086226852</v>
      </c>
      <c r="J102" s="20">
        <f t="shared" si="1"/>
        <v>33</v>
      </c>
      <c r="K102" s="25" t="s">
        <v>15</v>
      </c>
      <c r="L102" t="s">
        <v>434</v>
      </c>
    </row>
    <row r="103" spans="1:12" outlineLevel="2" x14ac:dyDescent="0.3">
      <c r="A103" s="19" t="s">
        <v>329</v>
      </c>
      <c r="B103" s="18">
        <v>45672.736296296302</v>
      </c>
      <c r="C103" s="19" t="s">
        <v>25</v>
      </c>
      <c r="D103" s="19"/>
      <c r="E103" s="19" t="s">
        <v>86</v>
      </c>
      <c r="F103" s="18">
        <v>45673.333333333299</v>
      </c>
      <c r="G103" s="18">
        <v>45705.333333333299</v>
      </c>
      <c r="H103" s="19" t="s">
        <v>14</v>
      </c>
      <c r="I103" s="18">
        <v>45706.496805555602</v>
      </c>
      <c r="J103" s="20">
        <f t="shared" si="1"/>
        <v>32</v>
      </c>
      <c r="K103" s="21" t="s">
        <v>15</v>
      </c>
      <c r="L103" t="s">
        <v>434</v>
      </c>
    </row>
    <row r="104" spans="1:12" s="1" customFormat="1" outlineLevel="1" x14ac:dyDescent="0.3">
      <c r="A104" s="19"/>
      <c r="B104" s="18"/>
      <c r="C104" s="19"/>
      <c r="D104" s="30" t="s">
        <v>417</v>
      </c>
      <c r="E104" s="26">
        <f>SUBTOTAL(3,E102:E103)</f>
        <v>2</v>
      </c>
      <c r="F104" s="18"/>
      <c r="G104" s="18"/>
      <c r="H104" s="19"/>
      <c r="I104" s="18"/>
      <c r="J104" s="20">
        <f t="shared" si="1"/>
        <v>0</v>
      </c>
      <c r="K104" s="21"/>
    </row>
    <row r="105" spans="1:12" outlineLevel="2" x14ac:dyDescent="0.3">
      <c r="A105" s="24" t="s">
        <v>323</v>
      </c>
      <c r="B105" s="23">
        <v>45672.9588657407</v>
      </c>
      <c r="C105" s="24" t="s">
        <v>25</v>
      </c>
      <c r="D105" s="24"/>
      <c r="E105" s="24" t="s">
        <v>72</v>
      </c>
      <c r="F105" s="23">
        <v>45673.333333333299</v>
      </c>
      <c r="G105" s="23">
        <v>45708.333333333299</v>
      </c>
      <c r="H105" s="24" t="s">
        <v>14</v>
      </c>
      <c r="I105" s="23">
        <v>45709.525439814803</v>
      </c>
      <c r="J105" s="20">
        <f t="shared" si="1"/>
        <v>35</v>
      </c>
      <c r="K105" s="25" t="s">
        <v>15</v>
      </c>
      <c r="L105" t="s">
        <v>434</v>
      </c>
    </row>
    <row r="106" spans="1:12" outlineLevel="2" x14ac:dyDescent="0.3">
      <c r="A106" s="19" t="s">
        <v>281</v>
      </c>
      <c r="B106" s="18">
        <v>45677.375891203701</v>
      </c>
      <c r="C106" s="19" t="s">
        <v>13</v>
      </c>
      <c r="D106" s="19"/>
      <c r="E106" s="19" t="s">
        <v>72</v>
      </c>
      <c r="F106" s="18">
        <v>45677.333333333299</v>
      </c>
      <c r="G106" s="18">
        <v>45708.333333333299</v>
      </c>
      <c r="H106" s="19" t="s">
        <v>14</v>
      </c>
      <c r="I106" s="18">
        <v>45709.632442129601</v>
      </c>
      <c r="J106" s="20">
        <f t="shared" si="1"/>
        <v>31</v>
      </c>
      <c r="K106" s="21" t="s">
        <v>15</v>
      </c>
      <c r="L106" t="s">
        <v>434</v>
      </c>
    </row>
    <row r="107" spans="1:12" s="1" customFormat="1" outlineLevel="1" x14ac:dyDescent="0.3">
      <c r="A107" s="19"/>
      <c r="B107" s="18"/>
      <c r="C107" s="19"/>
      <c r="D107" s="30" t="s">
        <v>418</v>
      </c>
      <c r="E107" s="26">
        <f>SUBTOTAL(3,E105:E106)</f>
        <v>2</v>
      </c>
      <c r="F107" s="18"/>
      <c r="G107" s="18"/>
      <c r="H107" s="19"/>
      <c r="I107" s="18"/>
      <c r="J107" s="20">
        <f t="shared" si="1"/>
        <v>0</v>
      </c>
      <c r="K107" s="21"/>
    </row>
    <row r="108" spans="1:12" outlineLevel="2" x14ac:dyDescent="0.3">
      <c r="A108" s="24" t="s">
        <v>214</v>
      </c>
      <c r="B108" s="23">
        <v>45693.517384259299</v>
      </c>
      <c r="C108" s="24" t="s">
        <v>13</v>
      </c>
      <c r="D108" s="24"/>
      <c r="E108" s="24" t="s">
        <v>74</v>
      </c>
      <c r="F108" s="23">
        <v>45695.333333333299</v>
      </c>
      <c r="G108" s="23">
        <v>45747.333333333299</v>
      </c>
      <c r="H108" s="24" t="s">
        <v>14</v>
      </c>
      <c r="I108" s="23">
        <v>45747.443807870397</v>
      </c>
      <c r="J108" s="20">
        <f t="shared" si="1"/>
        <v>52</v>
      </c>
      <c r="K108" s="25" t="s">
        <v>15</v>
      </c>
      <c r="L108" t="s">
        <v>434</v>
      </c>
    </row>
    <row r="109" spans="1:12" s="1" customFormat="1" outlineLevel="1" x14ac:dyDescent="0.3">
      <c r="A109" s="24"/>
      <c r="B109" s="23"/>
      <c r="C109" s="24"/>
      <c r="D109" s="28" t="s">
        <v>419</v>
      </c>
      <c r="E109" s="29">
        <f>SUBTOTAL(3,E108:E108)</f>
        <v>1</v>
      </c>
      <c r="F109" s="23"/>
      <c r="G109" s="23"/>
      <c r="H109" s="24"/>
      <c r="I109" s="23"/>
      <c r="J109" s="20">
        <f t="shared" si="1"/>
        <v>0</v>
      </c>
      <c r="K109" s="25"/>
    </row>
    <row r="110" spans="1:12" outlineLevel="2" x14ac:dyDescent="0.3">
      <c r="A110" s="19" t="s">
        <v>362</v>
      </c>
      <c r="B110" s="18">
        <v>45659.846203703702</v>
      </c>
      <c r="C110" s="19" t="s">
        <v>25</v>
      </c>
      <c r="D110" s="19"/>
      <c r="E110" s="19" t="s">
        <v>45</v>
      </c>
      <c r="F110" s="18">
        <v>45660.333333333299</v>
      </c>
      <c r="G110" s="18">
        <v>45701.333333333299</v>
      </c>
      <c r="H110" s="19" t="s">
        <v>14</v>
      </c>
      <c r="I110" s="18">
        <v>45705.677696759303</v>
      </c>
      <c r="J110" s="20">
        <f t="shared" si="1"/>
        <v>41</v>
      </c>
      <c r="K110" s="21" t="s">
        <v>15</v>
      </c>
      <c r="L110" t="s">
        <v>433</v>
      </c>
    </row>
    <row r="111" spans="1:12" s="1" customFormat="1" outlineLevel="1" x14ac:dyDescent="0.3">
      <c r="A111" s="19"/>
      <c r="B111" s="18"/>
      <c r="C111" s="19"/>
      <c r="D111" s="30" t="s">
        <v>420</v>
      </c>
      <c r="E111" s="26">
        <f>SUBTOTAL(3,E110:E110)</f>
        <v>1</v>
      </c>
      <c r="F111" s="18"/>
      <c r="G111" s="18"/>
      <c r="H111" s="19"/>
      <c r="I111" s="18"/>
      <c r="J111" s="20">
        <f t="shared" si="1"/>
        <v>0</v>
      </c>
      <c r="K111" s="21"/>
    </row>
    <row r="112" spans="1:12" outlineLevel="2" x14ac:dyDescent="0.3">
      <c r="A112" s="24" t="s">
        <v>256</v>
      </c>
      <c r="B112" s="23">
        <v>45684.313935185201</v>
      </c>
      <c r="C112" s="24" t="s">
        <v>13</v>
      </c>
      <c r="D112" s="24"/>
      <c r="E112" s="24" t="s">
        <v>95</v>
      </c>
      <c r="F112" s="23">
        <v>45685.333333333299</v>
      </c>
      <c r="G112" s="23">
        <v>45720.333333333299</v>
      </c>
      <c r="H112" s="24" t="s">
        <v>14</v>
      </c>
      <c r="I112" s="23">
        <v>45742.565000000002</v>
      </c>
      <c r="J112" s="20">
        <f t="shared" si="1"/>
        <v>35</v>
      </c>
      <c r="K112" s="25" t="s">
        <v>15</v>
      </c>
      <c r="L112" t="s">
        <v>433</v>
      </c>
    </row>
    <row r="113" spans="1:12" outlineLevel="2" x14ac:dyDescent="0.3">
      <c r="A113" s="19" t="s">
        <v>259</v>
      </c>
      <c r="B113" s="18">
        <v>45683.5616898148</v>
      </c>
      <c r="C113" s="19" t="s">
        <v>13</v>
      </c>
      <c r="D113" s="19"/>
      <c r="E113" s="19" t="s">
        <v>95</v>
      </c>
      <c r="F113" s="18">
        <v>45685.333333333299</v>
      </c>
      <c r="G113" s="18">
        <v>45720.333333333299</v>
      </c>
      <c r="H113" s="19" t="s">
        <v>14</v>
      </c>
      <c r="I113" s="18">
        <v>45742.3578935185</v>
      </c>
      <c r="J113" s="20">
        <f t="shared" si="1"/>
        <v>35</v>
      </c>
      <c r="K113" s="21" t="s">
        <v>15</v>
      </c>
      <c r="L113" t="s">
        <v>433</v>
      </c>
    </row>
    <row r="114" spans="1:12" s="1" customFormat="1" outlineLevel="1" x14ac:dyDescent="0.3">
      <c r="A114" s="19"/>
      <c r="B114" s="18"/>
      <c r="C114" s="19"/>
      <c r="D114" s="30" t="s">
        <v>421</v>
      </c>
      <c r="E114" s="26">
        <f>SUBTOTAL(3,E112:E113)</f>
        <v>2</v>
      </c>
      <c r="F114" s="18"/>
      <c r="G114" s="18"/>
      <c r="H114" s="19"/>
      <c r="I114" s="18"/>
      <c r="J114" s="20">
        <f t="shared" si="1"/>
        <v>0</v>
      </c>
      <c r="K114" s="21"/>
    </row>
    <row r="115" spans="1:12" outlineLevel="2" x14ac:dyDescent="0.3">
      <c r="A115" s="24" t="s">
        <v>125</v>
      </c>
      <c r="B115" s="23">
        <v>45702.425127314797</v>
      </c>
      <c r="C115" s="24" t="s">
        <v>25</v>
      </c>
      <c r="D115" s="24"/>
      <c r="E115" s="24" t="s">
        <v>85</v>
      </c>
      <c r="F115" s="23">
        <v>45702.333333333299</v>
      </c>
      <c r="G115" s="23">
        <v>45736.333333333299</v>
      </c>
      <c r="H115" s="24" t="s">
        <v>14</v>
      </c>
      <c r="I115" s="23">
        <v>45737.479166666701</v>
      </c>
      <c r="J115" s="20">
        <f t="shared" si="1"/>
        <v>34</v>
      </c>
      <c r="K115" s="25" t="s">
        <v>15</v>
      </c>
      <c r="L115" t="s">
        <v>434</v>
      </c>
    </row>
    <row r="116" spans="1:12" outlineLevel="2" x14ac:dyDescent="0.3">
      <c r="A116" s="19" t="s">
        <v>146</v>
      </c>
      <c r="B116" s="18">
        <v>45700.4665046296</v>
      </c>
      <c r="C116" s="19" t="s">
        <v>25</v>
      </c>
      <c r="D116" s="19"/>
      <c r="E116" s="19" t="s">
        <v>85</v>
      </c>
      <c r="F116" s="18">
        <v>45702.333333333299</v>
      </c>
      <c r="G116" s="18">
        <v>45741.333333333299</v>
      </c>
      <c r="H116" s="19" t="s">
        <v>14</v>
      </c>
      <c r="I116" s="18">
        <v>45741.715312499997</v>
      </c>
      <c r="J116" s="20">
        <f t="shared" si="1"/>
        <v>39</v>
      </c>
      <c r="K116" s="21" t="s">
        <v>15</v>
      </c>
      <c r="L116" t="s">
        <v>434</v>
      </c>
    </row>
    <row r="117" spans="1:12" outlineLevel="2" x14ac:dyDescent="0.3">
      <c r="A117" s="24" t="s">
        <v>101</v>
      </c>
      <c r="B117" s="23">
        <v>45706.731504629599</v>
      </c>
      <c r="C117" s="24" t="s">
        <v>13</v>
      </c>
      <c r="D117" s="24"/>
      <c r="E117" s="24" t="s">
        <v>85</v>
      </c>
      <c r="F117" s="23">
        <v>45707.333333333299</v>
      </c>
      <c r="G117" s="23">
        <v>45741.333333333299</v>
      </c>
      <c r="H117" s="24" t="s">
        <v>14</v>
      </c>
      <c r="I117" s="23">
        <v>45743.612187500003</v>
      </c>
      <c r="J117" s="20">
        <f t="shared" si="1"/>
        <v>34</v>
      </c>
      <c r="K117" s="25" t="s">
        <v>15</v>
      </c>
      <c r="L117" t="s">
        <v>433</v>
      </c>
    </row>
    <row r="118" spans="1:12" outlineLevel="2" x14ac:dyDescent="0.3">
      <c r="A118" s="19" t="s">
        <v>187</v>
      </c>
      <c r="B118" s="18">
        <v>45694.463807870401</v>
      </c>
      <c r="C118" s="19" t="s">
        <v>13</v>
      </c>
      <c r="D118" s="19"/>
      <c r="E118" s="19" t="s">
        <v>85</v>
      </c>
      <c r="F118" s="18">
        <v>45695.333333333299</v>
      </c>
      <c r="G118" s="18">
        <v>45741.333333333299</v>
      </c>
      <c r="H118" s="19" t="s">
        <v>14</v>
      </c>
      <c r="I118" s="18">
        <v>45742.354166666701</v>
      </c>
      <c r="J118" s="20">
        <f t="shared" si="1"/>
        <v>46</v>
      </c>
      <c r="K118" s="21" t="s">
        <v>15</v>
      </c>
      <c r="L118" t="s">
        <v>434</v>
      </c>
    </row>
    <row r="119" spans="1:12" s="1" customFormat="1" outlineLevel="1" x14ac:dyDescent="0.3">
      <c r="A119" s="19"/>
      <c r="B119" s="18"/>
      <c r="C119" s="19"/>
      <c r="D119" s="30" t="s">
        <v>422</v>
      </c>
      <c r="E119" s="26">
        <f>SUBTOTAL(3,E115:E118)</f>
        <v>4</v>
      </c>
      <c r="F119" s="18"/>
      <c r="G119" s="18"/>
      <c r="H119" s="19"/>
      <c r="I119" s="18"/>
      <c r="J119" s="20">
        <f t="shared" si="1"/>
        <v>0</v>
      </c>
      <c r="K119" s="21"/>
    </row>
    <row r="120" spans="1:12" outlineLevel="2" x14ac:dyDescent="0.3">
      <c r="A120" s="24" t="s">
        <v>134</v>
      </c>
      <c r="B120" s="23">
        <v>45701.436793981498</v>
      </c>
      <c r="C120" s="24" t="s">
        <v>13</v>
      </c>
      <c r="D120" s="24"/>
      <c r="E120" s="24" t="s">
        <v>66</v>
      </c>
      <c r="F120" s="23">
        <v>45702.333333333299</v>
      </c>
      <c r="G120" s="23">
        <v>45734.333333333299</v>
      </c>
      <c r="H120" s="24" t="s">
        <v>14</v>
      </c>
      <c r="I120" s="23">
        <v>45735.527199074102</v>
      </c>
      <c r="J120" s="20">
        <f t="shared" si="1"/>
        <v>32</v>
      </c>
      <c r="K120" s="25" t="s">
        <v>15</v>
      </c>
      <c r="L120" t="s">
        <v>434</v>
      </c>
    </row>
    <row r="121" spans="1:12" outlineLevel="2" x14ac:dyDescent="0.3">
      <c r="A121" s="19" t="s">
        <v>265</v>
      </c>
      <c r="B121" s="18">
        <v>45680.376793981501</v>
      </c>
      <c r="C121" s="19" t="s">
        <v>13</v>
      </c>
      <c r="D121" s="19"/>
      <c r="E121" s="19" t="s">
        <v>66</v>
      </c>
      <c r="F121" s="18">
        <v>45680.333333333299</v>
      </c>
      <c r="G121" s="18">
        <v>45712.333333333299</v>
      </c>
      <c r="H121" s="19" t="s">
        <v>14</v>
      </c>
      <c r="I121" s="18">
        <v>45714.458333333299</v>
      </c>
      <c r="J121" s="20">
        <f t="shared" si="1"/>
        <v>32</v>
      </c>
      <c r="K121" s="21" t="s">
        <v>15</v>
      </c>
      <c r="L121" t="s">
        <v>434</v>
      </c>
    </row>
    <row r="122" spans="1:12" s="1" customFormat="1" outlineLevel="1" x14ac:dyDescent="0.3">
      <c r="A122" s="19"/>
      <c r="B122" s="18"/>
      <c r="C122" s="19"/>
      <c r="D122" s="30" t="s">
        <v>423</v>
      </c>
      <c r="E122" s="26">
        <f>SUBTOTAL(3,E120:E121)</f>
        <v>2</v>
      </c>
      <c r="F122" s="18"/>
      <c r="G122" s="18"/>
      <c r="H122" s="19"/>
      <c r="I122" s="18"/>
      <c r="J122" s="20">
        <f t="shared" si="1"/>
        <v>0</v>
      </c>
      <c r="K122" s="21"/>
    </row>
    <row r="123" spans="1:12" outlineLevel="2" x14ac:dyDescent="0.3">
      <c r="A123" s="24" t="s">
        <v>290</v>
      </c>
      <c r="B123" s="23">
        <v>45675.8200462963</v>
      </c>
      <c r="C123" s="24"/>
      <c r="D123" s="24"/>
      <c r="E123" s="24" t="s">
        <v>73</v>
      </c>
      <c r="F123" s="23">
        <v>45677.333333333299</v>
      </c>
      <c r="G123" s="23">
        <v>45736.333333333299</v>
      </c>
      <c r="H123" s="24" t="s">
        <v>21</v>
      </c>
      <c r="I123" s="23"/>
      <c r="J123" s="20">
        <f t="shared" si="1"/>
        <v>59</v>
      </c>
      <c r="K123" s="25" t="s">
        <v>15</v>
      </c>
      <c r="L123" t="s">
        <v>433</v>
      </c>
    </row>
    <row r="124" spans="1:12" s="1" customFormat="1" outlineLevel="1" x14ac:dyDescent="0.3">
      <c r="A124" s="24"/>
      <c r="B124" s="23"/>
      <c r="C124" s="24"/>
      <c r="D124" s="28" t="s">
        <v>436</v>
      </c>
      <c r="E124" s="29">
        <f>SUBTOTAL(3,E123:E123)</f>
        <v>1</v>
      </c>
      <c r="F124" s="23"/>
      <c r="G124" s="23"/>
      <c r="H124" s="24"/>
      <c r="I124" s="23"/>
      <c r="J124" s="20">
        <f t="shared" si="1"/>
        <v>0</v>
      </c>
      <c r="K124" s="25"/>
    </row>
    <row r="125" spans="1:12" outlineLevel="2" x14ac:dyDescent="0.3">
      <c r="A125" s="19" t="s">
        <v>60</v>
      </c>
      <c r="B125" s="18">
        <v>45726.454456018502</v>
      </c>
      <c r="C125" s="19" t="s">
        <v>13</v>
      </c>
      <c r="D125" s="19"/>
      <c r="E125" s="19" t="s">
        <v>61</v>
      </c>
      <c r="F125" s="18">
        <v>45677.333333333299</v>
      </c>
      <c r="G125" s="18">
        <v>45719.333333333299</v>
      </c>
      <c r="H125" s="19" t="s">
        <v>14</v>
      </c>
      <c r="I125" s="18">
        <v>45726.456666666701</v>
      </c>
      <c r="J125" s="20">
        <f t="shared" si="1"/>
        <v>42</v>
      </c>
      <c r="K125" s="21" t="s">
        <v>42</v>
      </c>
      <c r="L125" t="s">
        <v>434</v>
      </c>
    </row>
    <row r="126" spans="1:12" outlineLevel="2" x14ac:dyDescent="0.3">
      <c r="A126" s="24" t="s">
        <v>114</v>
      </c>
      <c r="B126" s="23">
        <v>45704.660405092603</v>
      </c>
      <c r="C126" s="24"/>
      <c r="D126" s="24"/>
      <c r="E126" s="24" t="s">
        <v>61</v>
      </c>
      <c r="F126" s="23">
        <v>45705.333333333299</v>
      </c>
      <c r="G126" s="23">
        <v>45743.333333333299</v>
      </c>
      <c r="H126" s="24" t="s">
        <v>21</v>
      </c>
      <c r="I126" s="23"/>
      <c r="J126" s="20">
        <f t="shared" si="1"/>
        <v>38</v>
      </c>
      <c r="K126" s="25" t="s">
        <v>15</v>
      </c>
      <c r="L126" t="s">
        <v>433</v>
      </c>
    </row>
    <row r="127" spans="1:12" s="1" customFormat="1" outlineLevel="1" x14ac:dyDescent="0.3">
      <c r="A127" s="24"/>
      <c r="B127" s="23"/>
      <c r="C127" s="24"/>
      <c r="D127" s="28" t="s">
        <v>424</v>
      </c>
      <c r="E127" s="29">
        <f>SUBTOTAL(3,E125:E126)</f>
        <v>2</v>
      </c>
      <c r="F127" s="23"/>
      <c r="G127" s="23"/>
      <c r="H127" s="24"/>
      <c r="I127" s="23"/>
      <c r="J127" s="20">
        <f t="shared" si="1"/>
        <v>0</v>
      </c>
      <c r="K127" s="25"/>
    </row>
    <row r="128" spans="1:12" outlineLevel="2" x14ac:dyDescent="0.3">
      <c r="A128" s="19" t="s">
        <v>70</v>
      </c>
      <c r="B128" s="18">
        <v>45721.683402777802</v>
      </c>
      <c r="C128" s="19" t="s">
        <v>25</v>
      </c>
      <c r="D128" s="19"/>
      <c r="E128" s="19" t="s">
        <v>48</v>
      </c>
      <c r="F128" s="18">
        <v>45692.333333333299</v>
      </c>
      <c r="G128" s="18">
        <v>45741.333333333299</v>
      </c>
      <c r="H128" s="19" t="s">
        <v>14</v>
      </c>
      <c r="I128" s="18">
        <v>45751.313946759299</v>
      </c>
      <c r="J128" s="20">
        <f t="shared" si="1"/>
        <v>49</v>
      </c>
      <c r="K128" s="21" t="s">
        <v>15</v>
      </c>
      <c r="L128" t="s">
        <v>433</v>
      </c>
    </row>
    <row r="129" spans="1:12" outlineLevel="2" x14ac:dyDescent="0.3">
      <c r="A129" s="24" t="s">
        <v>108</v>
      </c>
      <c r="B129" s="23">
        <v>45706.419120370403</v>
      </c>
      <c r="C129" s="24" t="s">
        <v>25</v>
      </c>
      <c r="D129" s="24"/>
      <c r="E129" s="24" t="s">
        <v>48</v>
      </c>
      <c r="F129" s="23">
        <v>45706.333333333299</v>
      </c>
      <c r="G129" s="23">
        <v>45744.333333333299</v>
      </c>
      <c r="H129" s="24" t="s">
        <v>14</v>
      </c>
      <c r="I129" s="23">
        <v>45747.711122685199</v>
      </c>
      <c r="J129" s="20">
        <f t="shared" si="1"/>
        <v>38</v>
      </c>
      <c r="K129" s="25" t="s">
        <v>15</v>
      </c>
      <c r="L129" t="s">
        <v>433</v>
      </c>
    </row>
    <row r="130" spans="1:12" outlineLevel="2" x14ac:dyDescent="0.3">
      <c r="A130" s="19" t="s">
        <v>262</v>
      </c>
      <c r="B130" s="18">
        <v>45680.694965277798</v>
      </c>
      <c r="C130" s="19" t="s">
        <v>25</v>
      </c>
      <c r="D130" s="19"/>
      <c r="E130" s="19" t="s">
        <v>48</v>
      </c>
      <c r="F130" s="18">
        <v>45680.333333333299</v>
      </c>
      <c r="G130" s="18">
        <v>45712.333333333299</v>
      </c>
      <c r="H130" s="19" t="s">
        <v>14</v>
      </c>
      <c r="I130" s="18">
        <v>45716.458171296297</v>
      </c>
      <c r="J130" s="20">
        <f t="shared" si="1"/>
        <v>32</v>
      </c>
      <c r="K130" s="21" t="s">
        <v>42</v>
      </c>
      <c r="L130" t="s">
        <v>433</v>
      </c>
    </row>
    <row r="131" spans="1:12" s="1" customFormat="1" outlineLevel="1" x14ac:dyDescent="0.3">
      <c r="A131" s="19"/>
      <c r="B131" s="18"/>
      <c r="C131" s="19"/>
      <c r="D131" s="30" t="s">
        <v>425</v>
      </c>
      <c r="E131" s="26">
        <f>SUBTOTAL(3,E128:E130)</f>
        <v>3</v>
      </c>
      <c r="F131" s="18"/>
      <c r="G131" s="18"/>
      <c r="H131" s="19"/>
      <c r="I131" s="18"/>
      <c r="J131" s="20">
        <f t="shared" ref="J131:J149" si="2">G:G-F:F</f>
        <v>0</v>
      </c>
      <c r="K131" s="21"/>
    </row>
    <row r="132" spans="1:12" outlineLevel="2" x14ac:dyDescent="0.3">
      <c r="A132" s="24" t="s">
        <v>24</v>
      </c>
      <c r="B132" s="23">
        <v>45740.697569444397</v>
      </c>
      <c r="C132" s="24" t="s">
        <v>25</v>
      </c>
      <c r="D132" s="24"/>
      <c r="E132" s="24" t="s">
        <v>26</v>
      </c>
      <c r="F132" s="23">
        <v>45695.333333333299</v>
      </c>
      <c r="G132" s="23">
        <v>45728.333333333299</v>
      </c>
      <c r="H132" s="24" t="s">
        <v>14</v>
      </c>
      <c r="I132" s="23">
        <v>45740.699432870402</v>
      </c>
      <c r="J132" s="20">
        <f t="shared" si="2"/>
        <v>33</v>
      </c>
      <c r="K132" s="25" t="s">
        <v>15</v>
      </c>
      <c r="L132" t="s">
        <v>433</v>
      </c>
    </row>
    <row r="133" spans="1:12" outlineLevel="2" x14ac:dyDescent="0.3">
      <c r="A133" s="19" t="s">
        <v>196</v>
      </c>
      <c r="B133" s="18">
        <v>45693.867766203701</v>
      </c>
      <c r="C133" s="19" t="s">
        <v>25</v>
      </c>
      <c r="D133" s="19"/>
      <c r="E133" s="19" t="s">
        <v>26</v>
      </c>
      <c r="F133" s="18">
        <v>45695.333333333299</v>
      </c>
      <c r="G133" s="18">
        <v>45728.333333333299</v>
      </c>
      <c r="H133" s="19" t="s">
        <v>14</v>
      </c>
      <c r="I133" s="18">
        <v>45740.699710648201</v>
      </c>
      <c r="J133" s="20">
        <f t="shared" si="2"/>
        <v>33</v>
      </c>
      <c r="K133" s="21" t="s">
        <v>15</v>
      </c>
      <c r="L133" t="s">
        <v>433</v>
      </c>
    </row>
    <row r="134" spans="1:12" outlineLevel="2" x14ac:dyDescent="0.3">
      <c r="A134" s="24" t="s">
        <v>235</v>
      </c>
      <c r="B134" s="23">
        <v>45687.376875000002</v>
      </c>
      <c r="C134" s="24" t="s">
        <v>25</v>
      </c>
      <c r="D134" s="24"/>
      <c r="E134" s="24" t="s">
        <v>26</v>
      </c>
      <c r="F134" s="23">
        <v>45687.333333333299</v>
      </c>
      <c r="G134" s="23">
        <v>45719.333333333299</v>
      </c>
      <c r="H134" s="24" t="s">
        <v>14</v>
      </c>
      <c r="I134" s="23">
        <v>45720.708333333299</v>
      </c>
      <c r="J134" s="20">
        <f t="shared" si="2"/>
        <v>32</v>
      </c>
      <c r="K134" s="25" t="s">
        <v>15</v>
      </c>
      <c r="L134" t="s">
        <v>434</v>
      </c>
    </row>
    <row r="135" spans="1:12" outlineLevel="2" x14ac:dyDescent="0.3">
      <c r="A135" s="19" t="s">
        <v>143</v>
      </c>
      <c r="B135" s="18">
        <v>45700.768576388902</v>
      </c>
      <c r="C135" s="19" t="s">
        <v>13</v>
      </c>
      <c r="D135" s="19"/>
      <c r="E135" s="19" t="s">
        <v>26</v>
      </c>
      <c r="F135" s="18">
        <v>45701.333333333299</v>
      </c>
      <c r="G135" s="18">
        <v>45740.333333333299</v>
      </c>
      <c r="H135" s="19" t="s">
        <v>14</v>
      </c>
      <c r="I135" s="18">
        <v>45740.535439814797</v>
      </c>
      <c r="J135" s="20">
        <f t="shared" si="2"/>
        <v>39</v>
      </c>
      <c r="K135" s="21" t="s">
        <v>15</v>
      </c>
      <c r="L135" t="s">
        <v>434</v>
      </c>
    </row>
    <row r="136" spans="1:12" s="1" customFormat="1" outlineLevel="1" x14ac:dyDescent="0.3">
      <c r="A136" s="19"/>
      <c r="B136" s="18"/>
      <c r="C136" s="19"/>
      <c r="D136" s="30" t="s">
        <v>426</v>
      </c>
      <c r="E136" s="26">
        <f>SUBTOTAL(3,E132:E135)</f>
        <v>4</v>
      </c>
      <c r="F136" s="18"/>
      <c r="G136" s="18"/>
      <c r="H136" s="19"/>
      <c r="I136" s="18"/>
      <c r="J136" s="20">
        <f t="shared" si="2"/>
        <v>0</v>
      </c>
      <c r="K136" s="21"/>
    </row>
    <row r="137" spans="1:12" outlineLevel="2" x14ac:dyDescent="0.3">
      <c r="A137" s="24" t="s">
        <v>284</v>
      </c>
      <c r="B137" s="23">
        <v>45676.774641203701</v>
      </c>
      <c r="C137" s="24" t="s">
        <v>25</v>
      </c>
      <c r="D137" s="24"/>
      <c r="E137" s="24" t="s">
        <v>90</v>
      </c>
      <c r="F137" s="23">
        <v>45677.333333333299</v>
      </c>
      <c r="G137" s="23">
        <v>45708.333333333299</v>
      </c>
      <c r="H137" s="24" t="s">
        <v>14</v>
      </c>
      <c r="I137" s="23">
        <v>45708.466273148202</v>
      </c>
      <c r="J137" s="20">
        <f t="shared" si="2"/>
        <v>31</v>
      </c>
      <c r="K137" s="25" t="s">
        <v>15</v>
      </c>
      <c r="L137" t="s">
        <v>434</v>
      </c>
    </row>
    <row r="138" spans="1:12" s="1" customFormat="1" outlineLevel="1" x14ac:dyDescent="0.3">
      <c r="A138" s="24"/>
      <c r="B138" s="23"/>
      <c r="C138" s="24"/>
      <c r="D138" s="28" t="s">
        <v>427</v>
      </c>
      <c r="E138" s="29">
        <f>SUBTOTAL(3,E137:E137)</f>
        <v>1</v>
      </c>
      <c r="F138" s="23"/>
      <c r="G138" s="23"/>
      <c r="H138" s="24"/>
      <c r="I138" s="23"/>
      <c r="J138" s="20">
        <f t="shared" si="2"/>
        <v>0</v>
      </c>
      <c r="K138" s="25"/>
    </row>
    <row r="139" spans="1:12" outlineLevel="2" x14ac:dyDescent="0.3">
      <c r="A139" s="19" t="s">
        <v>383</v>
      </c>
      <c r="B139" s="18">
        <v>45655.377303240697</v>
      </c>
      <c r="C139" s="19"/>
      <c r="D139" s="19"/>
      <c r="E139" s="19" t="s">
        <v>384</v>
      </c>
      <c r="F139" s="18">
        <v>45660.333333333299</v>
      </c>
      <c r="G139" s="18">
        <v>45693.333333333299</v>
      </c>
      <c r="H139" s="19" t="s">
        <v>21</v>
      </c>
      <c r="I139" s="18"/>
      <c r="J139" s="20">
        <f t="shared" si="2"/>
        <v>33</v>
      </c>
      <c r="K139" s="21" t="s">
        <v>15</v>
      </c>
      <c r="L139" t="s">
        <v>433</v>
      </c>
    </row>
    <row r="140" spans="1:12" s="1" customFormat="1" outlineLevel="1" x14ac:dyDescent="0.3">
      <c r="A140" s="19"/>
      <c r="B140" s="18"/>
      <c r="C140" s="19"/>
      <c r="D140" s="30" t="s">
        <v>437</v>
      </c>
      <c r="E140" s="26">
        <f>SUBTOTAL(3,E139:E139)</f>
        <v>1</v>
      </c>
      <c r="F140" s="18"/>
      <c r="G140" s="18"/>
      <c r="H140" s="19"/>
      <c r="I140" s="18"/>
      <c r="J140" s="20">
        <f t="shared" si="2"/>
        <v>0</v>
      </c>
      <c r="K140" s="21"/>
    </row>
    <row r="141" spans="1:12" outlineLevel="2" x14ac:dyDescent="0.3">
      <c r="A141" s="24" t="s">
        <v>341</v>
      </c>
      <c r="B141" s="23">
        <v>45670.656932870399</v>
      </c>
      <c r="C141" s="24" t="s">
        <v>25</v>
      </c>
      <c r="D141" s="24"/>
      <c r="E141" s="24" t="s">
        <v>56</v>
      </c>
      <c r="F141" s="23">
        <v>45671.333333333299</v>
      </c>
      <c r="G141" s="23">
        <v>45713.333333333299</v>
      </c>
      <c r="H141" s="24" t="s">
        <v>14</v>
      </c>
      <c r="I141" s="23">
        <v>45716.541666666701</v>
      </c>
      <c r="J141" s="20">
        <f t="shared" si="2"/>
        <v>42</v>
      </c>
      <c r="K141" s="25" t="s">
        <v>15</v>
      </c>
      <c r="L141" t="s">
        <v>434</v>
      </c>
    </row>
    <row r="142" spans="1:12" s="1" customFormat="1" outlineLevel="1" x14ac:dyDescent="0.3">
      <c r="A142" s="24"/>
      <c r="B142" s="23"/>
      <c r="C142" s="24"/>
      <c r="D142" s="28" t="s">
        <v>428</v>
      </c>
      <c r="E142" s="29">
        <f>SUBTOTAL(3,E141:E141)</f>
        <v>1</v>
      </c>
      <c r="F142" s="23"/>
      <c r="G142" s="23"/>
      <c r="H142" s="24"/>
      <c r="I142" s="23"/>
      <c r="J142" s="20">
        <f t="shared" si="2"/>
        <v>0</v>
      </c>
      <c r="K142" s="25"/>
    </row>
    <row r="143" spans="1:12" outlineLevel="2" x14ac:dyDescent="0.3">
      <c r="A143" s="19" t="s">
        <v>155</v>
      </c>
      <c r="B143" s="18">
        <v>45699.460763888899</v>
      </c>
      <c r="C143" s="19" t="s">
        <v>25</v>
      </c>
      <c r="D143" s="19"/>
      <c r="E143" s="19" t="s">
        <v>94</v>
      </c>
      <c r="F143" s="18">
        <v>45700.333333333299</v>
      </c>
      <c r="G143" s="18">
        <v>45737.333333333299</v>
      </c>
      <c r="H143" s="19" t="s">
        <v>14</v>
      </c>
      <c r="I143" s="18">
        <v>45740.576886574097</v>
      </c>
      <c r="J143" s="20">
        <f t="shared" si="2"/>
        <v>37</v>
      </c>
      <c r="K143" s="21" t="s">
        <v>15</v>
      </c>
      <c r="L143" t="s">
        <v>434</v>
      </c>
    </row>
    <row r="144" spans="1:12" s="1" customFormat="1" outlineLevel="1" x14ac:dyDescent="0.3">
      <c r="A144" s="19"/>
      <c r="B144" s="18"/>
      <c r="C144" s="19"/>
      <c r="D144" s="30" t="s">
        <v>429</v>
      </c>
      <c r="E144" s="26">
        <f>SUBTOTAL(3,E143:E143)</f>
        <v>1</v>
      </c>
      <c r="F144" s="18"/>
      <c r="G144" s="18"/>
      <c r="H144" s="19"/>
      <c r="I144" s="18"/>
      <c r="J144" s="20">
        <f t="shared" si="2"/>
        <v>0</v>
      </c>
      <c r="K144" s="21"/>
    </row>
    <row r="145" spans="1:12" outlineLevel="2" x14ac:dyDescent="0.3">
      <c r="A145" s="24" t="s">
        <v>217</v>
      </c>
      <c r="B145" s="23">
        <v>45692.5320601852</v>
      </c>
      <c r="C145" s="24" t="s">
        <v>25</v>
      </c>
      <c r="D145" s="24"/>
      <c r="E145" s="24" t="s">
        <v>115</v>
      </c>
      <c r="F145" s="23">
        <v>45694.333333333299</v>
      </c>
      <c r="G145" s="23">
        <v>45741.333333333299</v>
      </c>
      <c r="H145" s="24" t="s">
        <v>14</v>
      </c>
      <c r="I145" s="23">
        <v>45742.695833333302</v>
      </c>
      <c r="J145" s="20">
        <f t="shared" si="2"/>
        <v>47</v>
      </c>
      <c r="K145" s="25" t="s">
        <v>15</v>
      </c>
      <c r="L145" t="s">
        <v>434</v>
      </c>
    </row>
    <row r="146" spans="1:12" outlineLevel="2" x14ac:dyDescent="0.3">
      <c r="A146" s="19" t="s">
        <v>311</v>
      </c>
      <c r="B146" s="18">
        <v>45673.697997685202</v>
      </c>
      <c r="C146" s="19" t="s">
        <v>13</v>
      </c>
      <c r="D146" s="19"/>
      <c r="E146" s="19" t="s">
        <v>115</v>
      </c>
      <c r="F146" s="18">
        <v>45674.333333333299</v>
      </c>
      <c r="G146" s="18">
        <v>45707.333333333299</v>
      </c>
      <c r="H146" s="19" t="s">
        <v>14</v>
      </c>
      <c r="I146" s="18">
        <v>45709.510879629597</v>
      </c>
      <c r="J146" s="20">
        <f t="shared" si="2"/>
        <v>33</v>
      </c>
      <c r="K146" s="21" t="s">
        <v>15</v>
      </c>
      <c r="L146" t="s">
        <v>434</v>
      </c>
    </row>
    <row r="147" spans="1:12" s="1" customFormat="1" outlineLevel="1" x14ac:dyDescent="0.3">
      <c r="A147" s="19"/>
      <c r="B147" s="18"/>
      <c r="C147" s="19"/>
      <c r="D147" s="30" t="s">
        <v>430</v>
      </c>
      <c r="E147" s="26">
        <f>SUBTOTAL(3,E145:E146)</f>
        <v>2</v>
      </c>
      <c r="F147" s="18"/>
      <c r="G147" s="18"/>
      <c r="H147" s="19"/>
      <c r="I147" s="18"/>
      <c r="J147" s="20">
        <f t="shared" si="2"/>
        <v>0</v>
      </c>
      <c r="K147" s="21"/>
    </row>
    <row r="148" spans="1:12" outlineLevel="2" x14ac:dyDescent="0.3">
      <c r="A148" s="24" t="s">
        <v>320</v>
      </c>
      <c r="B148" s="23">
        <v>45673.448946759301</v>
      </c>
      <c r="C148" s="24" t="s">
        <v>25</v>
      </c>
      <c r="D148" s="24"/>
      <c r="E148" s="24" t="s">
        <v>46</v>
      </c>
      <c r="F148" s="23">
        <v>45673.333333333299</v>
      </c>
      <c r="G148" s="23">
        <v>45708.333333333299</v>
      </c>
      <c r="H148" s="24" t="s">
        <v>14</v>
      </c>
      <c r="I148" s="23">
        <v>45709.535405092603</v>
      </c>
      <c r="J148" s="20">
        <f t="shared" si="2"/>
        <v>35</v>
      </c>
      <c r="K148" s="25" t="s">
        <v>15</v>
      </c>
      <c r="L148" t="s">
        <v>434</v>
      </c>
    </row>
    <row r="149" spans="1:12" outlineLevel="2" x14ac:dyDescent="0.3">
      <c r="A149" s="19" t="s">
        <v>317</v>
      </c>
      <c r="B149" s="18">
        <v>45673.549212963</v>
      </c>
      <c r="C149" s="19" t="s">
        <v>13</v>
      </c>
      <c r="D149" s="19"/>
      <c r="E149" s="19" t="s">
        <v>46</v>
      </c>
      <c r="F149" s="18">
        <v>45677.333333333299</v>
      </c>
      <c r="G149" s="18">
        <v>45720.333333333299</v>
      </c>
      <c r="H149" s="19" t="s">
        <v>14</v>
      </c>
      <c r="I149" s="18">
        <v>45726.459398148101</v>
      </c>
      <c r="J149" s="20">
        <f t="shared" si="2"/>
        <v>43</v>
      </c>
      <c r="K149" s="21" t="s">
        <v>42</v>
      </c>
      <c r="L149" t="s">
        <v>434</v>
      </c>
    </row>
    <row r="150" spans="1:12" s="1" customFormat="1" outlineLevel="1" x14ac:dyDescent="0.3">
      <c r="A150" s="31"/>
      <c r="B150" s="32"/>
      <c r="C150" s="31"/>
      <c r="D150" s="34" t="s">
        <v>431</v>
      </c>
      <c r="E150" s="35">
        <f>SUBTOTAL(3,E148:E149)</f>
        <v>2</v>
      </c>
      <c r="F150" s="32"/>
      <c r="G150" s="32"/>
      <c r="H150" s="31"/>
      <c r="I150" s="32"/>
      <c r="J150" s="33"/>
      <c r="K150" s="31"/>
    </row>
    <row r="151" spans="1:12" s="1" customFormat="1" x14ac:dyDescent="0.3">
      <c r="A151" s="31"/>
      <c r="B151" s="32"/>
      <c r="C151" s="31"/>
      <c r="D151" s="34" t="s">
        <v>432</v>
      </c>
      <c r="E151" s="35">
        <f>SUBTOTAL(3,E2:E149)</f>
        <v>107</v>
      </c>
      <c r="F151" s="32"/>
      <c r="G151" s="32"/>
      <c r="H151" s="31"/>
      <c r="I151" s="32"/>
      <c r="J151" s="33"/>
      <c r="K151" s="31"/>
    </row>
  </sheetData>
  <autoFilter ref="A1:L150"/>
  <dataValidations count="8">
    <dataValidation allowBlank="1" showInputMessage="1" showErrorMessage="1" error=" " promptTitle="Поиск" prompt="Эта запись Согласующий сотрудник должна уже существовать в Microsoft Dynamics 365 или в этом исходном файле." sqref="K2 K4 K6 K8 K10:K12 K14:K17 K19:K20 K22 K24 K26:K27 K29 K31:K34 K36 K38 K40 K42:K51 K53:K61 K63:K72 K74:K83 K85 K87:K90 K92:K94 K96 K98 K100 K102:K103 K105:K106 K108 K110 K112:K113 K115:K118 K120:K121 K123 K125:K126 K128:K130 K132:K135 K137 K139 K141 K143 K145:K146 K148:K149"/>
    <dataValidation type="decimal" allowBlank="1" showInputMessage="1" showErrorMessage="1" errorTitle="Значение вне диапазона" error="Значение Количество дней ответа ответсвенным исполнителем должно быть целым числом от -2147483648 до 2147483647." promptTitle="Целое число" prompt="Минимальное значение: -2147483648._x000d__x000a_Максимальное значение: 2147483647._x000d__x000a_  " sqref="J2 J8 J22 J24 J29 J36 J38 J40 J85 J96 J98 J100 J108 J110 J123 J137 J139 J141 J143 J4 J6 J3 J5 J7 J9:J21 J23 J25:J28 J30:J35 J37 J39 J41:J84 J86:J95 J97 J99 J101:J107 J109 J111:J122 J124:J136 J138 J140 J142 J144:J149">
      <formula1>-2147483648</formula1>
      <formula2>2147483647</formula2>
    </dataValidation>
    <dataValidation type="date" operator="greaterThanOrEqual" allowBlank="1" showInputMessage="1" showErrorMessage="1" errorTitle="Недействительная дата" error="Это значение должно иметь правильный формат даты и времени: Дата закрытия." promptTitle="Дата и время" prompt=" " sqref="I2 I4 I6 I8 I10:I12 I14:I17 I19:I20 I22 I24 I26:I27 I29 I31:I34 I36 I38 I40 I42:I51 I53:I61 I63:I72 I74:I83 I85 I87:I90 I92:I94 I96 I98 I100 I102:I103 I105:I106 I108 I110 I112:I113 I115:I118 I120:I121 I123 I125:I126 I128:I130 I132:I135 I137 I139 I141 I143 I145:I146 I148:I149">
      <formula1>1</formula1>
    </dataValidation>
    <dataValidation type="date" operator="greaterThanOrEqual" allowBlank="1" showInputMessage="1" showErrorMessage="1" errorTitle="Недействительная дата" error="Это значение должно иметь правильный формат даты и времени: Дата получения ответа от Виновного подразделения." promptTitle="Дата и время" prompt=" " sqref="G2 G4 G6 G8 G10:G12 G14:G17 G19:G20 G22 G24 G26:G27 G29 G31:G34 G36 G38 G40 G42:G51 G53:G61 G63:G72 G74:G83 G85 G87:G90 G92:G94 G96 G98 G100 G102:G103 G105:G106 G108 G110 G112:G113 G115:G118 G120:G121 G123 G125:G126 G128:G130 G132:G135 G137 G139 G141 G143 G145:G146 G148:G149">
      <formula1>1</formula1>
    </dataValidation>
    <dataValidation type="date" operator="greaterThanOrEqual" allowBlank="1" showInputMessage="1" showErrorMessage="1" errorTitle="Недействительная дата" error="Это значение должно иметь правильный формат даты и времени: Дата отправки в Виновное подразделение ." promptTitle="Дата и время" prompt=" " sqref="F2 F4 F6 F8 F10:F12 F14:F17 F19:F20 F22 F24 F26:F27 F29 F31:F34 F36 F38 F40 F42:F51 F53:F61 F63:F72 F74:F83 F85 F87:F90 F92:F94 F96 F98 F100 F102:F103 F105:F106 F108 F110 F112:F113 F115:F118 F120:F121 F123 F125:F126 F128:F130 F132:F135 F137 F139 F141 F143 F145:F146 F148:F149">
      <formula1>1</formula1>
    </dataValidation>
    <dataValidation allowBlank="1" showInputMessage="1" showErrorMessage="1" error=" " promptTitle="Поиск" prompt="Эта запись Виновное Подразделение/Клиника должна уже существовать в Microsoft Dynamics 365 или в этом исходном файле." sqref="E2 E4 E6 E8 E10:E12 E14:E17 E19:E20 E22 E24 E26:E27 E29 E31:E34 E36 E38 E40 E42:E51 E53:E61 E63:E72 E74:E83 E85 E87:E90 E92:E94 E96 E98 E100 E102:E103 E105:E106 E108 E110 E112:E113 E115:E118 E120:E121 E123 E125:E126 E128:E130 E132:E135 E137 E139 E141 E143 E145:E146 E148:E149"/>
    <dataValidation type="date" operator="greaterThanOrEqual" allowBlank="1" showInputMessage="1" showErrorMessage="1" errorTitle="Недействительная дата" error="Это значение должно иметь правильный формат даты и времени: Дата и время приема обращения." promptTitle="Дата и время" prompt=" " sqref="B2 B4 B6 B8 B10:B12 B14:B17 B19:B20 B22 B24 B26:B27 B29 B31:B34 B36 B38 B40 B42:B51 B53:B61 B63:B72 B74:B83 B85 B87:B90 B92:B94 B96 B98 B100 B102:B103 B105:B106 B108 B110 B112:B113 B115:B118 B120:B121 B123 B125:B126 B128:B130 B132:B135 B137 B139 B141 B143 B145:B146 B148:B149">
      <formula1>1</formula1>
    </dataValidation>
    <dataValidation type="textLength" operator="lessThanOrEqual" allowBlank="1" showInputMessage="1" showErrorMessage="1" errorTitle="Длина превышена" error="Это значение должно иметь длину 100 или меньше символов." promptTitle="Текст" prompt="Максимальная длина: 100 символов." sqref="A2 A4 A6 A8 A10:A12 A14:A17 A19:A20 A22 A24 A26:A27 A29 A31:A34 A36 A38 A40 A42:A51 A53:A61 A63:A72 A74:A83 A85 A87:A90 A92:A94 A96 A98 A100 A102:A103 A105:A106 A108 A110 A112:A113 A115:A118 A120:A121 A123 A125:A126 A128:A130 A132:A135 A137 A139 A141 A143 A145:A146 A148:A149">
      <formula1>100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Значение списка" error="Значение Status Reason должно быть выбрано из раскрывающегося списка" promptTitle="Набор параметров" prompt="Выберите значение из раскрывающегося списка.">
          <x14:formula1>
            <xm:f>hiddenSheet!$A$3:$L$3</xm:f>
          </x14:formula1>
          <xm:sqref>H2 H4 H6 H8 H10:H12 H14:H17 H19:H20 H22 H24 H26:H27 H29 H31:H34 H36 H38 H40 H42:H51 H53:H61 H63:H72 H74:H83 H85 H87:H90 H92:H94 H96 H98 H100 H102:H103 H105:H106 H108 H110 H112:H113 H115:H118 H120:H121 H123 H125:H126 H128:H130 H132:H135 H137 H139 H141 H143 H145:H146 H148:H149</xm:sqref>
        </x14:dataValidation>
        <x14:dataValidation type="list" allowBlank="1" showInputMessage="1" showErrorMessage="1" errorTitle="Значение списка" error="Значение Обращение обосновано? должно быть выбрано из раскрывающегося списка" promptTitle="Набор параметров" prompt="Выберите значение из раскрывающегося списка.">
          <x14:formula1>
            <xm:f>hiddenSheet!$A$2:$E$2</xm:f>
          </x14:formula1>
          <xm:sqref>C2:D2 C4:D4 C6:D6 C8:D8 C10:D12 C14:D17 C19:D20 C22:D22 C24:D24 C26:D27 C29:D29 C31:D34 C36:D36 C38:D38 C40:D40 C42:D51 C53:D61 C63:D72 C74:D83 C85:D85 C87:D90 C92:D94 C96:D96 C98:D98 C100:D100 C102:D103 C105:D106 C108:D108 C110:D110 C112:D113 C115:D118 C120:D121 C123:D123 C125:D126 C128:D130 C132:D135 C137:D137 C139:D139 C141:D141 C143:D143 C145:D146 C148:D149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abSelected="1" topLeftCell="A40" workbookViewId="0">
      <selection activeCell="G61" sqref="G61"/>
    </sheetView>
  </sheetViews>
  <sheetFormatPr defaultRowHeight="14.4" outlineLevelRow="2" x14ac:dyDescent="0.3"/>
  <cols>
    <col min="1" max="1" width="17.44140625" customWidth="1"/>
    <col min="2" max="2" width="18.33203125" customWidth="1"/>
    <col min="5" max="5" width="47" style="1" customWidth="1"/>
    <col min="6" max="6" width="33.44140625" customWidth="1"/>
    <col min="7" max="7" width="25.77734375" style="1" customWidth="1"/>
    <col min="8" max="8" width="14.6640625" customWidth="1"/>
    <col min="9" max="9" width="14.21875" customWidth="1"/>
    <col min="10" max="10" width="12.21875" customWidth="1"/>
    <col min="11" max="11" width="20.77734375" customWidth="1"/>
    <col min="13" max="13" width="38.21875" customWidth="1"/>
  </cols>
  <sheetData>
    <row r="1" spans="1:14" x14ac:dyDescent="0.3">
      <c r="A1" s="14" t="s">
        <v>3</v>
      </c>
      <c r="B1" s="15" t="s">
        <v>4</v>
      </c>
      <c r="C1" s="15" t="s">
        <v>5</v>
      </c>
      <c r="D1" s="15"/>
      <c r="E1" s="15"/>
      <c r="F1" s="15" t="s">
        <v>6</v>
      </c>
      <c r="G1" s="15" t="s">
        <v>440</v>
      </c>
      <c r="H1" s="15" t="s">
        <v>7</v>
      </c>
      <c r="I1" s="15" t="s">
        <v>8</v>
      </c>
      <c r="J1" s="15" t="s">
        <v>9</v>
      </c>
      <c r="K1" s="15" t="s">
        <v>10</v>
      </c>
      <c r="L1" s="36" t="s">
        <v>11</v>
      </c>
      <c r="M1" s="16" t="s">
        <v>12</v>
      </c>
      <c r="N1" s="40" t="s">
        <v>438</v>
      </c>
    </row>
    <row r="2" spans="1:14" outlineLevel="2" x14ac:dyDescent="0.3">
      <c r="A2" s="17" t="s">
        <v>238</v>
      </c>
      <c r="B2" s="18">
        <v>45686.907361111102</v>
      </c>
      <c r="C2" s="19" t="s">
        <v>25</v>
      </c>
      <c r="D2" s="19"/>
      <c r="E2" s="19"/>
      <c r="F2" s="19" t="s">
        <v>67</v>
      </c>
      <c r="G2" s="19"/>
      <c r="H2" s="18">
        <v>45687.333333333299</v>
      </c>
      <c r="I2" s="18">
        <v>45742.333333333299</v>
      </c>
      <c r="J2" s="19" t="s">
        <v>14</v>
      </c>
      <c r="K2" s="18">
        <v>45743.710856481499</v>
      </c>
      <c r="L2" s="20">
        <v>55</v>
      </c>
      <c r="M2" s="21" t="s">
        <v>15</v>
      </c>
      <c r="N2" s="37" t="s">
        <v>433</v>
      </c>
    </row>
    <row r="3" spans="1:14" s="1" customFormat="1" outlineLevel="1" x14ac:dyDescent="0.3">
      <c r="A3" s="19"/>
      <c r="B3" s="18"/>
      <c r="C3" s="19"/>
      <c r="D3" s="19"/>
      <c r="E3" s="27" t="s">
        <v>392</v>
      </c>
      <c r="F3" s="26">
        <f>SUBTOTAL(3,F2:F2)</f>
        <v>1</v>
      </c>
      <c r="G3" s="41">
        <v>0.33300000000000002</v>
      </c>
      <c r="H3" s="18"/>
      <c r="I3" s="18"/>
      <c r="J3" s="19"/>
      <c r="K3" s="18"/>
      <c r="L3" s="20"/>
      <c r="M3" s="21"/>
      <c r="N3" s="37"/>
    </row>
    <row r="4" spans="1:14" outlineLevel="2" x14ac:dyDescent="0.3">
      <c r="A4" s="24" t="s">
        <v>253</v>
      </c>
      <c r="B4" s="23">
        <v>45685.301979166703</v>
      </c>
      <c r="C4" s="24" t="s">
        <v>25</v>
      </c>
      <c r="D4" s="24"/>
      <c r="E4" s="24"/>
      <c r="F4" s="24" t="s">
        <v>165</v>
      </c>
      <c r="G4" s="24"/>
      <c r="H4" s="23">
        <v>45685.333333333299</v>
      </c>
      <c r="I4" s="23">
        <v>45721.333333333299</v>
      </c>
      <c r="J4" s="24" t="s">
        <v>14</v>
      </c>
      <c r="K4" s="23">
        <v>45721.5242476852</v>
      </c>
      <c r="L4" s="20">
        <v>36</v>
      </c>
      <c r="M4" s="25" t="s">
        <v>15</v>
      </c>
      <c r="N4" s="37" t="s">
        <v>433</v>
      </c>
    </row>
    <row r="5" spans="1:14" s="1" customFormat="1" outlineLevel="1" x14ac:dyDescent="0.3">
      <c r="A5" s="24"/>
      <c r="B5" s="23"/>
      <c r="C5" s="24"/>
      <c r="D5" s="24"/>
      <c r="E5" s="28" t="s">
        <v>395</v>
      </c>
      <c r="F5" s="29">
        <f>SUBTOTAL(3,F4:F4)</f>
        <v>1</v>
      </c>
      <c r="G5" s="29"/>
      <c r="H5" s="23"/>
      <c r="I5" s="23"/>
      <c r="J5" s="24"/>
      <c r="K5" s="23"/>
      <c r="L5" s="20"/>
      <c r="M5" s="25"/>
      <c r="N5" s="37"/>
    </row>
    <row r="6" spans="1:14" outlineLevel="2" x14ac:dyDescent="0.3">
      <c r="A6" s="24" t="s">
        <v>326</v>
      </c>
      <c r="B6" s="23">
        <v>45672.915775463</v>
      </c>
      <c r="C6" s="24" t="s">
        <v>25</v>
      </c>
      <c r="D6" s="24"/>
      <c r="E6" s="24"/>
      <c r="F6" s="24" t="s">
        <v>62</v>
      </c>
      <c r="G6" s="24"/>
      <c r="H6" s="23">
        <v>45673.333333333299</v>
      </c>
      <c r="I6" s="23">
        <v>45706.333333333299</v>
      </c>
      <c r="J6" s="24" t="s">
        <v>14</v>
      </c>
      <c r="K6" s="23">
        <v>45709.612974536998</v>
      </c>
      <c r="L6" s="20">
        <v>33</v>
      </c>
      <c r="M6" s="25" t="s">
        <v>15</v>
      </c>
      <c r="N6" s="37" t="s">
        <v>433</v>
      </c>
    </row>
    <row r="7" spans="1:14" s="1" customFormat="1" outlineLevel="1" x14ac:dyDescent="0.3">
      <c r="A7" s="24"/>
      <c r="B7" s="23"/>
      <c r="C7" s="24"/>
      <c r="D7" s="24"/>
      <c r="E7" s="28" t="s">
        <v>396</v>
      </c>
      <c r="F7" s="29">
        <f>SUBTOTAL(3,F6:F6)</f>
        <v>1</v>
      </c>
      <c r="G7" s="42">
        <v>7.1400000000000005E-2</v>
      </c>
      <c r="H7" s="23"/>
      <c r="I7" s="23"/>
      <c r="J7" s="24"/>
      <c r="K7" s="23"/>
      <c r="L7" s="20"/>
      <c r="M7" s="25"/>
      <c r="N7" s="37"/>
    </row>
    <row r="8" spans="1:14" outlineLevel="2" x14ac:dyDescent="0.3">
      <c r="A8" s="24" t="s">
        <v>202</v>
      </c>
      <c r="B8" s="23">
        <v>45693.821018518502</v>
      </c>
      <c r="C8" s="24" t="s">
        <v>25</v>
      </c>
      <c r="D8" s="24"/>
      <c r="E8" s="24"/>
      <c r="F8" s="24" t="s">
        <v>64</v>
      </c>
      <c r="G8" s="24"/>
      <c r="H8" s="23">
        <v>45694.333333333299</v>
      </c>
      <c r="I8" s="23">
        <v>45735.333333333299</v>
      </c>
      <c r="J8" s="24" t="s">
        <v>14</v>
      </c>
      <c r="K8" s="23">
        <v>45742.5957291667</v>
      </c>
      <c r="L8" s="20">
        <v>41</v>
      </c>
      <c r="M8" s="25" t="s">
        <v>15</v>
      </c>
      <c r="N8" s="37" t="s">
        <v>433</v>
      </c>
    </row>
    <row r="9" spans="1:14" outlineLevel="2" x14ac:dyDescent="0.3">
      <c r="A9" s="19" t="s">
        <v>98</v>
      </c>
      <c r="B9" s="18">
        <v>45707.452337962997</v>
      </c>
      <c r="C9" s="19" t="s">
        <v>13</v>
      </c>
      <c r="D9" s="19"/>
      <c r="E9" s="19"/>
      <c r="F9" s="19" t="s">
        <v>64</v>
      </c>
      <c r="G9" s="19"/>
      <c r="H9" s="18">
        <v>45692.333333333299</v>
      </c>
      <c r="I9" s="18">
        <v>45735.333333333299</v>
      </c>
      <c r="J9" s="19" t="s">
        <v>14</v>
      </c>
      <c r="K9" s="18">
        <v>45741.631562499999</v>
      </c>
      <c r="L9" s="20">
        <v>43</v>
      </c>
      <c r="M9" s="21" t="s">
        <v>15</v>
      </c>
      <c r="N9" s="37" t="s">
        <v>433</v>
      </c>
    </row>
    <row r="10" spans="1:14" outlineLevel="2" x14ac:dyDescent="0.3">
      <c r="A10" s="38" t="s">
        <v>250</v>
      </c>
      <c r="B10" s="18">
        <v>45686.594942129603</v>
      </c>
      <c r="C10" s="19"/>
      <c r="D10" s="19"/>
      <c r="E10" s="19"/>
      <c r="F10" s="19" t="s">
        <v>64</v>
      </c>
      <c r="G10" s="19"/>
      <c r="H10" s="18">
        <v>45686.333333333299</v>
      </c>
      <c r="I10" s="18">
        <v>45721.333333333299</v>
      </c>
      <c r="J10" s="19" t="s">
        <v>21</v>
      </c>
      <c r="K10" s="18"/>
      <c r="L10" s="20">
        <v>35</v>
      </c>
      <c r="M10" s="21" t="s">
        <v>15</v>
      </c>
      <c r="N10" s="37" t="s">
        <v>433</v>
      </c>
    </row>
    <row r="11" spans="1:14" s="1" customFormat="1" outlineLevel="1" x14ac:dyDescent="0.3">
      <c r="A11" s="38"/>
      <c r="B11" s="18"/>
      <c r="C11" s="19"/>
      <c r="D11" s="19"/>
      <c r="E11" s="30" t="s">
        <v>397</v>
      </c>
      <c r="F11" s="26">
        <f>SUBTOTAL(3,F8:F10)</f>
        <v>3</v>
      </c>
      <c r="G11" s="41">
        <v>0.33300000000000002</v>
      </c>
      <c r="H11" s="18"/>
      <c r="I11" s="18"/>
      <c r="J11" s="19"/>
      <c r="K11" s="18"/>
      <c r="L11" s="20"/>
      <c r="M11" s="21"/>
      <c r="N11" s="37"/>
    </row>
    <row r="12" spans="1:14" outlineLevel="2" x14ac:dyDescent="0.3">
      <c r="A12" s="19" t="s">
        <v>332</v>
      </c>
      <c r="B12" s="18">
        <v>45672.390138888899</v>
      </c>
      <c r="C12" s="19" t="s">
        <v>13</v>
      </c>
      <c r="D12" s="19"/>
      <c r="E12" s="19"/>
      <c r="F12" s="19" t="s">
        <v>57</v>
      </c>
      <c r="G12" s="19"/>
      <c r="H12" s="18">
        <v>45672.333333333299</v>
      </c>
      <c r="I12" s="18">
        <v>45716.333333333299</v>
      </c>
      <c r="J12" s="19" t="s">
        <v>14</v>
      </c>
      <c r="K12" s="18">
        <v>45719.425104166701</v>
      </c>
      <c r="L12" s="20">
        <v>44</v>
      </c>
      <c r="M12" s="21" t="s">
        <v>15</v>
      </c>
      <c r="N12" s="37" t="s">
        <v>433</v>
      </c>
    </row>
    <row r="13" spans="1:14" s="1" customFormat="1" outlineLevel="1" x14ac:dyDescent="0.3">
      <c r="A13" s="19"/>
      <c r="B13" s="18"/>
      <c r="C13" s="19"/>
      <c r="D13" s="19"/>
      <c r="E13" s="30" t="s">
        <v>401</v>
      </c>
      <c r="F13" s="26">
        <f>SUBTOTAL(3,F12:F12)</f>
        <v>1</v>
      </c>
      <c r="G13" s="41">
        <v>0.14299999999999999</v>
      </c>
      <c r="H13" s="18"/>
      <c r="I13" s="18"/>
      <c r="J13" s="19"/>
      <c r="K13" s="18"/>
      <c r="L13" s="20"/>
      <c r="M13" s="21"/>
      <c r="N13" s="37"/>
    </row>
    <row r="14" spans="1:14" outlineLevel="2" x14ac:dyDescent="0.3">
      <c r="A14" s="24" t="s">
        <v>211</v>
      </c>
      <c r="B14" s="23">
        <v>45693.521087963003</v>
      </c>
      <c r="C14" s="24" t="s">
        <v>13</v>
      </c>
      <c r="D14" s="24"/>
      <c r="E14" s="24"/>
      <c r="F14" s="24" t="s">
        <v>43</v>
      </c>
      <c r="G14" s="24"/>
      <c r="H14" s="23">
        <v>45695.333333333299</v>
      </c>
      <c r="I14" s="23">
        <v>45743.333333333299</v>
      </c>
      <c r="J14" s="24" t="s">
        <v>14</v>
      </c>
      <c r="K14" s="23">
        <v>45744.402083333298</v>
      </c>
      <c r="L14" s="20">
        <v>48</v>
      </c>
      <c r="M14" s="25" t="s">
        <v>15</v>
      </c>
      <c r="N14" s="37" t="s">
        <v>433</v>
      </c>
    </row>
    <row r="15" spans="1:14" s="1" customFormat="1" outlineLevel="1" x14ac:dyDescent="0.3">
      <c r="A15" s="24"/>
      <c r="B15" s="23"/>
      <c r="C15" s="24"/>
      <c r="D15" s="24"/>
      <c r="E15" s="28" t="s">
        <v>403</v>
      </c>
      <c r="F15" s="29">
        <f>SUBTOTAL(3,F14:F14)</f>
        <v>1</v>
      </c>
      <c r="G15" s="42">
        <v>8.3000000000000004E-2</v>
      </c>
      <c r="H15" s="23"/>
      <c r="I15" s="23"/>
      <c r="J15" s="24"/>
      <c r="K15" s="23"/>
      <c r="L15" s="20"/>
      <c r="M15" s="25"/>
      <c r="N15" s="37"/>
    </row>
    <row r="16" spans="1:14" outlineLevel="2" x14ac:dyDescent="0.3">
      <c r="A16" s="39" t="s">
        <v>371</v>
      </c>
      <c r="B16" s="23">
        <v>45658.706921296303</v>
      </c>
      <c r="C16" s="24" t="s">
        <v>13</v>
      </c>
      <c r="D16" s="24"/>
      <c r="E16" s="24"/>
      <c r="F16" s="24" t="s">
        <v>47</v>
      </c>
      <c r="G16" s="24"/>
      <c r="H16" s="23">
        <v>45661.333333333299</v>
      </c>
      <c r="I16" s="23">
        <v>45698.333333333299</v>
      </c>
      <c r="J16" s="24" t="s">
        <v>14</v>
      </c>
      <c r="K16" s="23">
        <v>45705.483865740702</v>
      </c>
      <c r="L16" s="20">
        <v>37</v>
      </c>
      <c r="M16" s="25" t="s">
        <v>15</v>
      </c>
      <c r="N16" s="37" t="s">
        <v>433</v>
      </c>
    </row>
    <row r="17" spans="1:14" s="1" customFormat="1" outlineLevel="1" x14ac:dyDescent="0.3">
      <c r="A17" s="39"/>
      <c r="B17" s="23"/>
      <c r="C17" s="24"/>
      <c r="D17" s="24"/>
      <c r="E17" s="28" t="s">
        <v>408</v>
      </c>
      <c r="F17" s="29">
        <f>SUBTOTAL(3,F16:F16)</f>
        <v>1</v>
      </c>
      <c r="G17" s="42">
        <v>1.49E-2</v>
      </c>
      <c r="H17" s="23"/>
      <c r="I17" s="23"/>
      <c r="J17" s="24"/>
      <c r="K17" s="23"/>
      <c r="L17" s="20"/>
      <c r="M17" s="25"/>
      <c r="N17" s="37"/>
    </row>
    <row r="18" spans="1:14" outlineLevel="2" x14ac:dyDescent="0.3">
      <c r="A18" s="38" t="s">
        <v>247</v>
      </c>
      <c r="B18" s="18">
        <v>45686.609074074098</v>
      </c>
      <c r="C18" s="19" t="s">
        <v>25</v>
      </c>
      <c r="D18" s="19"/>
      <c r="E18" s="19"/>
      <c r="F18" s="19" t="s">
        <v>20</v>
      </c>
      <c r="G18" s="19"/>
      <c r="H18" s="18">
        <v>45686.333333333299</v>
      </c>
      <c r="I18" s="18">
        <v>45720.333333333299</v>
      </c>
      <c r="J18" s="19" t="s">
        <v>14</v>
      </c>
      <c r="K18" s="18">
        <v>45720.5015277778</v>
      </c>
      <c r="L18" s="20">
        <v>34</v>
      </c>
      <c r="M18" s="21" t="s">
        <v>15</v>
      </c>
      <c r="N18" s="37" t="s">
        <v>433</v>
      </c>
    </row>
    <row r="19" spans="1:14" outlineLevel="2" x14ac:dyDescent="0.3">
      <c r="A19" s="24" t="s">
        <v>365</v>
      </c>
      <c r="B19" s="23">
        <v>45659.393761574102</v>
      </c>
      <c r="C19" s="24" t="s">
        <v>25</v>
      </c>
      <c r="D19" s="24"/>
      <c r="E19" s="24"/>
      <c r="F19" s="24" t="s">
        <v>20</v>
      </c>
      <c r="G19" s="24"/>
      <c r="H19" s="23">
        <v>45661.333333333299</v>
      </c>
      <c r="I19" s="23">
        <v>45702.333333333299</v>
      </c>
      <c r="J19" s="24" t="s">
        <v>14</v>
      </c>
      <c r="K19" s="23">
        <v>45706.602615740703</v>
      </c>
      <c r="L19" s="20">
        <v>41</v>
      </c>
      <c r="M19" s="25" t="s">
        <v>15</v>
      </c>
      <c r="N19" s="37" t="s">
        <v>433</v>
      </c>
    </row>
    <row r="20" spans="1:14" outlineLevel="2" x14ac:dyDescent="0.3">
      <c r="A20" s="24" t="s">
        <v>226</v>
      </c>
      <c r="B20" s="23">
        <v>45689.377777777801</v>
      </c>
      <c r="C20" s="24" t="s">
        <v>13</v>
      </c>
      <c r="D20" s="24"/>
      <c r="E20" s="24"/>
      <c r="F20" s="24" t="s">
        <v>20</v>
      </c>
      <c r="G20" s="24"/>
      <c r="H20" s="23">
        <v>45691.333333333299</v>
      </c>
      <c r="I20" s="23">
        <v>45741.333333333299</v>
      </c>
      <c r="J20" s="24" t="s">
        <v>14</v>
      </c>
      <c r="K20" s="23">
        <v>45742.6875</v>
      </c>
      <c r="L20" s="20">
        <v>50</v>
      </c>
      <c r="M20" s="25" t="s">
        <v>15</v>
      </c>
      <c r="N20" s="37" t="s">
        <v>433</v>
      </c>
    </row>
    <row r="21" spans="1:14" outlineLevel="2" x14ac:dyDescent="0.3">
      <c r="A21" s="24" t="s">
        <v>344</v>
      </c>
      <c r="B21" s="23">
        <v>45666.501770833303</v>
      </c>
      <c r="C21" s="24" t="s">
        <v>13</v>
      </c>
      <c r="D21" s="24"/>
      <c r="E21" s="24"/>
      <c r="F21" s="24" t="s">
        <v>20</v>
      </c>
      <c r="G21" s="24"/>
      <c r="H21" s="23">
        <v>45667.333333333299</v>
      </c>
      <c r="I21" s="23">
        <v>45705.333333333299</v>
      </c>
      <c r="J21" s="24" t="s">
        <v>14</v>
      </c>
      <c r="K21" s="23">
        <v>45719.717962962997</v>
      </c>
      <c r="L21" s="20">
        <v>38</v>
      </c>
      <c r="M21" s="25" t="s">
        <v>15</v>
      </c>
      <c r="N21" s="37" t="s">
        <v>433</v>
      </c>
    </row>
    <row r="22" spans="1:14" outlineLevel="2" x14ac:dyDescent="0.3">
      <c r="A22" s="19" t="s">
        <v>359</v>
      </c>
      <c r="B22" s="18">
        <v>45660.7477546296</v>
      </c>
      <c r="C22" s="19" t="s">
        <v>13</v>
      </c>
      <c r="D22" s="19"/>
      <c r="E22" s="19"/>
      <c r="F22" s="19" t="s">
        <v>20</v>
      </c>
      <c r="G22" s="19"/>
      <c r="H22" s="18">
        <v>45660.333333333299</v>
      </c>
      <c r="I22" s="18">
        <v>45693.333333333299</v>
      </c>
      <c r="J22" s="19" t="s">
        <v>14</v>
      </c>
      <c r="K22" s="18">
        <v>45716.520833333299</v>
      </c>
      <c r="L22" s="20">
        <v>33</v>
      </c>
      <c r="M22" s="21" t="s">
        <v>15</v>
      </c>
      <c r="N22" s="37" t="s">
        <v>433</v>
      </c>
    </row>
    <row r="23" spans="1:14" outlineLevel="2" x14ac:dyDescent="0.3">
      <c r="A23" s="24" t="s">
        <v>380</v>
      </c>
      <c r="B23" s="23">
        <v>45656.659490740698</v>
      </c>
      <c r="C23" s="24" t="s">
        <v>13</v>
      </c>
      <c r="D23" s="24"/>
      <c r="E23" s="24"/>
      <c r="F23" s="24" t="s">
        <v>20</v>
      </c>
      <c r="G23" s="24"/>
      <c r="H23" s="23">
        <v>45660.333333333299</v>
      </c>
      <c r="I23" s="23">
        <v>45708.333333333299</v>
      </c>
      <c r="J23" s="24" t="s">
        <v>14</v>
      </c>
      <c r="K23" s="23">
        <v>45719.718148148102</v>
      </c>
      <c r="L23" s="20">
        <v>48</v>
      </c>
      <c r="M23" s="25" t="s">
        <v>15</v>
      </c>
      <c r="N23" s="37" t="s">
        <v>433</v>
      </c>
    </row>
    <row r="24" spans="1:14" s="1" customFormat="1" outlineLevel="1" x14ac:dyDescent="0.3">
      <c r="A24" s="24"/>
      <c r="B24" s="23"/>
      <c r="C24" s="24"/>
      <c r="D24" s="24"/>
      <c r="E24" s="28" t="s">
        <v>409</v>
      </c>
      <c r="F24" s="29">
        <f>SUBTOTAL(3,F18:F23)</f>
        <v>6</v>
      </c>
      <c r="G24" s="43">
        <v>0.15</v>
      </c>
      <c r="H24" s="23"/>
      <c r="I24" s="23"/>
      <c r="J24" s="24"/>
      <c r="K24" s="23"/>
      <c r="L24" s="20"/>
      <c r="M24" s="25"/>
      <c r="N24" s="37"/>
    </row>
    <row r="25" spans="1:14" outlineLevel="2" x14ac:dyDescent="0.3">
      <c r="A25" s="24" t="s">
        <v>111</v>
      </c>
      <c r="B25" s="23">
        <v>45704.732060185197</v>
      </c>
      <c r="C25" s="24" t="s">
        <v>13</v>
      </c>
      <c r="D25" s="24"/>
      <c r="E25" s="24"/>
      <c r="F25" s="24" t="s">
        <v>50</v>
      </c>
      <c r="G25" s="24"/>
      <c r="H25" s="23">
        <v>45705.333333333299</v>
      </c>
      <c r="I25" s="23">
        <v>45747.333333333299</v>
      </c>
      <c r="J25" s="24" t="s">
        <v>14</v>
      </c>
      <c r="K25" s="23">
        <v>45747.376273148097</v>
      </c>
      <c r="L25" s="20">
        <v>42</v>
      </c>
      <c r="M25" s="25" t="s">
        <v>15</v>
      </c>
      <c r="N25" s="37" t="s">
        <v>433</v>
      </c>
    </row>
    <row r="26" spans="1:14" outlineLevel="2" x14ac:dyDescent="0.3">
      <c r="A26" s="19" t="s">
        <v>121</v>
      </c>
      <c r="B26" s="18">
        <v>45702.5913657407</v>
      </c>
      <c r="C26" s="19" t="s">
        <v>13</v>
      </c>
      <c r="D26" s="19"/>
      <c r="E26" s="19"/>
      <c r="F26" s="19" t="s">
        <v>50</v>
      </c>
      <c r="G26" s="19"/>
      <c r="H26" s="18">
        <v>45702.333333333299</v>
      </c>
      <c r="I26" s="18">
        <v>45735.333333333299</v>
      </c>
      <c r="J26" s="19" t="s">
        <v>14</v>
      </c>
      <c r="K26" s="18">
        <v>45735.6038541667</v>
      </c>
      <c r="L26" s="20">
        <v>33</v>
      </c>
      <c r="M26" s="21" t="s">
        <v>15</v>
      </c>
      <c r="N26" s="37" t="s">
        <v>433</v>
      </c>
    </row>
    <row r="27" spans="1:14" outlineLevel="2" x14ac:dyDescent="0.3">
      <c r="A27" s="19" t="s">
        <v>190</v>
      </c>
      <c r="B27" s="18">
        <v>45694.3774305556</v>
      </c>
      <c r="C27" s="19" t="s">
        <v>13</v>
      </c>
      <c r="D27" s="19"/>
      <c r="E27" s="19"/>
      <c r="F27" s="19" t="s">
        <v>50</v>
      </c>
      <c r="G27" s="19"/>
      <c r="H27" s="18">
        <v>45695.333333333299</v>
      </c>
      <c r="I27" s="18">
        <v>45740.333333333299</v>
      </c>
      <c r="J27" s="19" t="s">
        <v>14</v>
      </c>
      <c r="K27" s="18">
        <v>45742.7006944444</v>
      </c>
      <c r="L27" s="20">
        <v>45</v>
      </c>
      <c r="M27" s="21" t="s">
        <v>15</v>
      </c>
      <c r="N27" s="37" t="s">
        <v>433</v>
      </c>
    </row>
    <row r="28" spans="1:14" outlineLevel="2" x14ac:dyDescent="0.3">
      <c r="A28" s="24" t="s">
        <v>193</v>
      </c>
      <c r="B28" s="23">
        <v>45694.279965277798</v>
      </c>
      <c r="C28" s="24" t="s">
        <v>13</v>
      </c>
      <c r="D28" s="24"/>
      <c r="E28" s="24"/>
      <c r="F28" s="24" t="s">
        <v>50</v>
      </c>
      <c r="G28" s="24"/>
      <c r="H28" s="23">
        <v>45694.333333333299</v>
      </c>
      <c r="I28" s="23">
        <v>45734.333333333299</v>
      </c>
      <c r="J28" s="24" t="s">
        <v>14</v>
      </c>
      <c r="K28" s="23">
        <v>45740.730995370403</v>
      </c>
      <c r="L28" s="20">
        <v>40</v>
      </c>
      <c r="M28" s="25" t="s">
        <v>15</v>
      </c>
      <c r="N28" s="37" t="s">
        <v>433</v>
      </c>
    </row>
    <row r="29" spans="1:14" outlineLevel="2" x14ac:dyDescent="0.3">
      <c r="A29" s="19" t="s">
        <v>338</v>
      </c>
      <c r="B29" s="18">
        <v>45671.385775463001</v>
      </c>
      <c r="C29" s="19" t="s">
        <v>13</v>
      </c>
      <c r="D29" s="19"/>
      <c r="E29" s="19"/>
      <c r="F29" s="19" t="s">
        <v>50</v>
      </c>
      <c r="G29" s="19"/>
      <c r="H29" s="18">
        <v>45671.333333333299</v>
      </c>
      <c r="I29" s="18">
        <v>45713.333333333299</v>
      </c>
      <c r="J29" s="19" t="s">
        <v>14</v>
      </c>
      <c r="K29" s="18">
        <v>45719.720937500002</v>
      </c>
      <c r="L29" s="20">
        <v>42</v>
      </c>
      <c r="M29" s="21" t="s">
        <v>15</v>
      </c>
      <c r="N29" s="37" t="s">
        <v>433</v>
      </c>
    </row>
    <row r="30" spans="1:14" outlineLevel="2" x14ac:dyDescent="0.3">
      <c r="A30" s="24" t="s">
        <v>275</v>
      </c>
      <c r="B30" s="23">
        <v>45677.801458333299</v>
      </c>
      <c r="C30" s="24"/>
      <c r="D30" s="24"/>
      <c r="E30" s="24"/>
      <c r="F30" s="24" t="s">
        <v>50</v>
      </c>
      <c r="G30" s="24"/>
      <c r="H30" s="23">
        <v>45678.333333333299</v>
      </c>
      <c r="I30" s="23">
        <v>45716.333333333299</v>
      </c>
      <c r="J30" s="24" t="s">
        <v>21</v>
      </c>
      <c r="K30" s="23"/>
      <c r="L30" s="20">
        <v>38</v>
      </c>
      <c r="M30" s="25" t="s">
        <v>15</v>
      </c>
      <c r="N30" s="37" t="s">
        <v>433</v>
      </c>
    </row>
    <row r="31" spans="1:14" s="1" customFormat="1" outlineLevel="1" x14ac:dyDescent="0.3">
      <c r="A31" s="24"/>
      <c r="B31" s="23"/>
      <c r="C31" s="24"/>
      <c r="D31" s="24"/>
      <c r="E31" s="28" t="s">
        <v>410</v>
      </c>
      <c r="F31" s="29">
        <f>SUBTOTAL(3,F25:F30)</f>
        <v>6</v>
      </c>
      <c r="G31" s="42">
        <v>0.16700000000000001</v>
      </c>
      <c r="H31" s="23"/>
      <c r="I31" s="23"/>
      <c r="J31" s="24"/>
      <c r="K31" s="23"/>
      <c r="L31" s="20"/>
      <c r="M31" s="25"/>
      <c r="N31" s="37"/>
    </row>
    <row r="32" spans="1:14" outlineLevel="2" x14ac:dyDescent="0.3">
      <c r="A32" s="24" t="s">
        <v>171</v>
      </c>
      <c r="B32" s="23">
        <v>45697.522592592599</v>
      </c>
      <c r="C32" s="24" t="s">
        <v>25</v>
      </c>
      <c r="D32" s="24"/>
      <c r="E32" s="24"/>
      <c r="F32" s="24" t="s">
        <v>82</v>
      </c>
      <c r="G32" s="24"/>
      <c r="H32" s="23">
        <v>45699.333333333299</v>
      </c>
      <c r="I32" s="23">
        <v>45741.333333333299</v>
      </c>
      <c r="J32" s="24" t="s">
        <v>14</v>
      </c>
      <c r="K32" s="23">
        <v>45742.710416666698</v>
      </c>
      <c r="L32" s="20">
        <v>42</v>
      </c>
      <c r="M32" s="25" t="s">
        <v>15</v>
      </c>
      <c r="N32" s="37" t="s">
        <v>433</v>
      </c>
    </row>
    <row r="33" spans="1:14" outlineLevel="2" x14ac:dyDescent="0.3">
      <c r="A33" s="19" t="s">
        <v>272</v>
      </c>
      <c r="B33" s="18">
        <v>45679.531689814801</v>
      </c>
      <c r="C33" s="19" t="s">
        <v>13</v>
      </c>
      <c r="D33" s="19"/>
      <c r="E33" s="19"/>
      <c r="F33" s="19" t="s">
        <v>82</v>
      </c>
      <c r="G33" s="19"/>
      <c r="H33" s="18">
        <v>45679.333333333299</v>
      </c>
      <c r="I33" s="18">
        <v>45721.333333333299</v>
      </c>
      <c r="J33" s="19" t="s">
        <v>14</v>
      </c>
      <c r="K33" s="18">
        <v>45721.539386574099</v>
      </c>
      <c r="L33" s="20">
        <v>42</v>
      </c>
      <c r="M33" s="21" t="s">
        <v>15</v>
      </c>
      <c r="N33" s="1" t="s">
        <v>433</v>
      </c>
    </row>
    <row r="34" spans="1:14" s="1" customFormat="1" outlineLevel="1" x14ac:dyDescent="0.3">
      <c r="A34" s="19"/>
      <c r="B34" s="18"/>
      <c r="C34" s="19"/>
      <c r="D34" s="19"/>
      <c r="E34" s="30" t="s">
        <v>412</v>
      </c>
      <c r="F34" s="26">
        <f>SUBTOTAL(3,F32:F33)</f>
        <v>2</v>
      </c>
      <c r="G34" s="41">
        <v>0.182</v>
      </c>
      <c r="H34" s="18"/>
      <c r="I34" s="18"/>
      <c r="J34" s="19"/>
      <c r="K34" s="18"/>
      <c r="L34" s="20"/>
      <c r="M34" s="21"/>
    </row>
    <row r="35" spans="1:14" outlineLevel="2" x14ac:dyDescent="0.3">
      <c r="A35" s="24" t="s">
        <v>41</v>
      </c>
      <c r="B35" s="23">
        <v>45740.565150463</v>
      </c>
      <c r="C35" s="24" t="s">
        <v>13</v>
      </c>
      <c r="D35" s="24"/>
      <c r="E35" s="24"/>
      <c r="F35" s="24" t="s">
        <v>16</v>
      </c>
      <c r="G35" s="24"/>
      <c r="H35" s="23">
        <v>45687.333333333299</v>
      </c>
      <c r="I35" s="23">
        <v>45736.333333333299</v>
      </c>
      <c r="J35" s="24" t="s">
        <v>14</v>
      </c>
      <c r="K35" s="23">
        <v>45740.568807870397</v>
      </c>
      <c r="L35" s="20">
        <v>49</v>
      </c>
      <c r="M35" s="25" t="s">
        <v>15</v>
      </c>
      <c r="N35" s="1" t="s">
        <v>433</v>
      </c>
    </row>
    <row r="36" spans="1:14" outlineLevel="2" x14ac:dyDescent="0.3">
      <c r="A36" s="24" t="s">
        <v>241</v>
      </c>
      <c r="B36" s="23">
        <v>45686.857106481497</v>
      </c>
      <c r="C36" s="24" t="s">
        <v>13</v>
      </c>
      <c r="D36" s="24"/>
      <c r="E36" s="24"/>
      <c r="F36" s="24" t="s">
        <v>16</v>
      </c>
      <c r="G36" s="24"/>
      <c r="H36" s="23">
        <v>45687.333333333299</v>
      </c>
      <c r="I36" s="23">
        <v>45736.333333333299</v>
      </c>
      <c r="J36" s="24" t="s">
        <v>14</v>
      </c>
      <c r="K36" s="23">
        <v>45740.569270833301</v>
      </c>
      <c r="L36" s="20">
        <v>49</v>
      </c>
      <c r="M36" s="25" t="s">
        <v>15</v>
      </c>
      <c r="N36" s="1" t="s">
        <v>433</v>
      </c>
    </row>
    <row r="37" spans="1:14" s="1" customFormat="1" outlineLevel="1" x14ac:dyDescent="0.3">
      <c r="A37" s="24"/>
      <c r="B37" s="23"/>
      <c r="C37" s="24"/>
      <c r="D37" s="24"/>
      <c r="E37" s="28" t="s">
        <v>413</v>
      </c>
      <c r="F37" s="29">
        <f>SUBTOTAL(3,F35:F36)</f>
        <v>2</v>
      </c>
      <c r="G37" s="42">
        <v>6.9000000000000006E-2</v>
      </c>
      <c r="H37" s="23"/>
      <c r="I37" s="23"/>
      <c r="J37" s="24"/>
      <c r="K37" s="23"/>
      <c r="L37" s="20"/>
      <c r="M37" s="25"/>
    </row>
    <row r="38" spans="1:14" outlineLevel="2" x14ac:dyDescent="0.3">
      <c r="A38" s="19" t="s">
        <v>268</v>
      </c>
      <c r="B38" s="18">
        <v>45679.632523148102</v>
      </c>
      <c r="C38" s="19" t="s">
        <v>13</v>
      </c>
      <c r="D38" s="19"/>
      <c r="E38" s="19"/>
      <c r="F38" s="19" t="s">
        <v>269</v>
      </c>
      <c r="G38" s="19"/>
      <c r="H38" s="18">
        <v>45679.333333333299</v>
      </c>
      <c r="I38" s="18">
        <v>45712.333333333299</v>
      </c>
      <c r="J38" s="19" t="s">
        <v>14</v>
      </c>
      <c r="K38" s="18">
        <v>45713.691666666702</v>
      </c>
      <c r="L38" s="20">
        <v>33</v>
      </c>
      <c r="M38" s="21" t="s">
        <v>15</v>
      </c>
      <c r="N38" s="1" t="s">
        <v>433</v>
      </c>
    </row>
    <row r="39" spans="1:14" s="1" customFormat="1" outlineLevel="1" x14ac:dyDescent="0.3">
      <c r="A39" s="19"/>
      <c r="B39" s="18"/>
      <c r="C39" s="19"/>
      <c r="D39" s="19"/>
      <c r="E39" s="30" t="s">
        <v>414</v>
      </c>
      <c r="F39" s="26">
        <f>SUBTOTAL(3,F38:F38)</f>
        <v>1</v>
      </c>
      <c r="G39" s="41">
        <v>1</v>
      </c>
      <c r="H39" s="18"/>
      <c r="I39" s="18"/>
      <c r="J39" s="19"/>
      <c r="K39" s="18"/>
      <c r="L39" s="20"/>
      <c r="M39" s="21"/>
    </row>
    <row r="40" spans="1:14" outlineLevel="2" x14ac:dyDescent="0.3">
      <c r="A40" s="24" t="s">
        <v>302</v>
      </c>
      <c r="B40" s="23">
        <v>45674.486967592602</v>
      </c>
      <c r="C40" s="24" t="s">
        <v>13</v>
      </c>
      <c r="D40" s="24"/>
      <c r="E40" s="24"/>
      <c r="F40" s="24" t="s">
        <v>84</v>
      </c>
      <c r="G40" s="24"/>
      <c r="H40" s="23">
        <v>45674.333333333299</v>
      </c>
      <c r="I40" s="23">
        <v>45708.333333333299</v>
      </c>
      <c r="J40" s="24" t="s">
        <v>14</v>
      </c>
      <c r="K40" s="23">
        <v>45708.447465277801</v>
      </c>
      <c r="L40" s="20">
        <v>34</v>
      </c>
      <c r="M40" s="25" t="s">
        <v>15</v>
      </c>
      <c r="N40" s="1" t="s">
        <v>433</v>
      </c>
    </row>
    <row r="41" spans="1:14" s="1" customFormat="1" outlineLevel="1" x14ac:dyDescent="0.3">
      <c r="A41" s="24"/>
      <c r="B41" s="23"/>
      <c r="C41" s="24"/>
      <c r="D41" s="24"/>
      <c r="E41" s="28" t="s">
        <v>415</v>
      </c>
      <c r="F41" s="29">
        <f>SUBTOTAL(3,F40:F40)</f>
        <v>1</v>
      </c>
      <c r="G41" s="42">
        <v>0.33300000000000002</v>
      </c>
      <c r="H41" s="23"/>
      <c r="I41" s="23"/>
      <c r="J41" s="24"/>
      <c r="K41" s="23"/>
      <c r="L41" s="20"/>
      <c r="M41" s="25"/>
    </row>
    <row r="42" spans="1:14" outlineLevel="2" x14ac:dyDescent="0.3">
      <c r="A42" s="19" t="s">
        <v>362</v>
      </c>
      <c r="B42" s="18">
        <v>45659.846203703702</v>
      </c>
      <c r="C42" s="19" t="s">
        <v>25</v>
      </c>
      <c r="D42" s="19"/>
      <c r="E42" s="19"/>
      <c r="F42" s="19" t="s">
        <v>45</v>
      </c>
      <c r="G42" s="19"/>
      <c r="H42" s="18">
        <v>45660.333333333299</v>
      </c>
      <c r="I42" s="18">
        <v>45701.333333333299</v>
      </c>
      <c r="J42" s="19" t="s">
        <v>14</v>
      </c>
      <c r="K42" s="18">
        <v>45705.677696759303</v>
      </c>
      <c r="L42" s="20">
        <v>41</v>
      </c>
      <c r="M42" s="21" t="s">
        <v>15</v>
      </c>
      <c r="N42" s="1" t="s">
        <v>433</v>
      </c>
    </row>
    <row r="43" spans="1:14" s="1" customFormat="1" outlineLevel="1" x14ac:dyDescent="0.3">
      <c r="A43" s="19"/>
      <c r="B43" s="18"/>
      <c r="C43" s="19"/>
      <c r="D43" s="19"/>
      <c r="E43" s="30" t="s">
        <v>420</v>
      </c>
      <c r="F43" s="26">
        <f>SUBTOTAL(3,F42:F42)</f>
        <v>1</v>
      </c>
      <c r="G43" s="41">
        <v>0.125</v>
      </c>
      <c r="H43" s="18"/>
      <c r="I43" s="18"/>
      <c r="J43" s="19"/>
      <c r="K43" s="18"/>
      <c r="L43" s="20"/>
      <c r="M43" s="21"/>
    </row>
    <row r="44" spans="1:14" outlineLevel="2" x14ac:dyDescent="0.3">
      <c r="A44" s="24" t="s">
        <v>256</v>
      </c>
      <c r="B44" s="23">
        <v>45684.313935185201</v>
      </c>
      <c r="C44" s="24" t="s">
        <v>13</v>
      </c>
      <c r="D44" s="24"/>
      <c r="E44" s="24"/>
      <c r="F44" s="24" t="s">
        <v>95</v>
      </c>
      <c r="G44" s="24"/>
      <c r="H44" s="23">
        <v>45685.333333333299</v>
      </c>
      <c r="I44" s="23">
        <v>45720.333333333299</v>
      </c>
      <c r="J44" s="24" t="s">
        <v>14</v>
      </c>
      <c r="K44" s="23">
        <v>45742.565000000002</v>
      </c>
      <c r="L44" s="20">
        <v>35</v>
      </c>
      <c r="M44" s="25" t="s">
        <v>15</v>
      </c>
      <c r="N44" s="1" t="s">
        <v>433</v>
      </c>
    </row>
    <row r="45" spans="1:14" outlineLevel="2" x14ac:dyDescent="0.3">
      <c r="A45" s="19" t="s">
        <v>259</v>
      </c>
      <c r="B45" s="18">
        <v>45683.5616898148</v>
      </c>
      <c r="C45" s="19" t="s">
        <v>13</v>
      </c>
      <c r="D45" s="19"/>
      <c r="E45" s="19"/>
      <c r="F45" s="19" t="s">
        <v>95</v>
      </c>
      <c r="G45" s="19"/>
      <c r="H45" s="18">
        <v>45685.333333333299</v>
      </c>
      <c r="I45" s="18">
        <v>45720.333333333299</v>
      </c>
      <c r="J45" s="19" t="s">
        <v>14</v>
      </c>
      <c r="K45" s="18">
        <v>45742.3578935185</v>
      </c>
      <c r="L45" s="20">
        <v>35</v>
      </c>
      <c r="M45" s="21" t="s">
        <v>15</v>
      </c>
      <c r="N45" s="1" t="s">
        <v>433</v>
      </c>
    </row>
    <row r="46" spans="1:14" s="1" customFormat="1" outlineLevel="1" x14ac:dyDescent="0.3">
      <c r="A46" s="19"/>
      <c r="B46" s="18"/>
      <c r="C46" s="19"/>
      <c r="D46" s="19"/>
      <c r="E46" s="30" t="s">
        <v>421</v>
      </c>
      <c r="F46" s="26">
        <f>SUBTOTAL(3,F44:F45)</f>
        <v>2</v>
      </c>
      <c r="G46" s="44">
        <v>0.5</v>
      </c>
      <c r="H46" s="18"/>
      <c r="I46" s="18"/>
      <c r="J46" s="19"/>
      <c r="K46" s="18"/>
      <c r="L46" s="20"/>
      <c r="M46" s="21"/>
    </row>
    <row r="47" spans="1:14" outlineLevel="2" x14ac:dyDescent="0.3">
      <c r="A47" s="24" t="s">
        <v>101</v>
      </c>
      <c r="B47" s="23">
        <v>45706.731504629599</v>
      </c>
      <c r="C47" s="24" t="s">
        <v>13</v>
      </c>
      <c r="D47" s="24"/>
      <c r="E47" s="24"/>
      <c r="F47" s="24" t="s">
        <v>85</v>
      </c>
      <c r="G47" s="24"/>
      <c r="H47" s="23">
        <v>45707.333333333299</v>
      </c>
      <c r="I47" s="23">
        <v>45741.333333333299</v>
      </c>
      <c r="J47" s="24" t="s">
        <v>14</v>
      </c>
      <c r="K47" s="23">
        <v>45743.612187500003</v>
      </c>
      <c r="L47" s="20">
        <v>34</v>
      </c>
      <c r="M47" s="25" t="s">
        <v>15</v>
      </c>
      <c r="N47" s="1" t="s">
        <v>433</v>
      </c>
    </row>
    <row r="48" spans="1:14" s="1" customFormat="1" outlineLevel="1" x14ac:dyDescent="0.3">
      <c r="A48" s="24"/>
      <c r="B48" s="23"/>
      <c r="C48" s="24"/>
      <c r="D48" s="24"/>
      <c r="E48" s="28" t="s">
        <v>422</v>
      </c>
      <c r="F48" s="29">
        <f>SUBTOTAL(3,F47:F47)</f>
        <v>1</v>
      </c>
      <c r="G48" s="42">
        <v>0.14299999999999999</v>
      </c>
      <c r="H48" s="23"/>
      <c r="I48" s="23"/>
      <c r="J48" s="24"/>
      <c r="K48" s="23"/>
      <c r="L48" s="20"/>
      <c r="M48" s="25"/>
    </row>
    <row r="49" spans="1:14" outlineLevel="2" x14ac:dyDescent="0.3">
      <c r="A49" s="24" t="s">
        <v>290</v>
      </c>
      <c r="B49" s="23">
        <v>45675.8200462963</v>
      </c>
      <c r="C49" s="24"/>
      <c r="D49" s="24"/>
      <c r="E49" s="24"/>
      <c r="F49" s="24" t="s">
        <v>73</v>
      </c>
      <c r="G49" s="24"/>
      <c r="H49" s="23">
        <v>45677.333333333299</v>
      </c>
      <c r="I49" s="23">
        <v>45736.333333333299</v>
      </c>
      <c r="J49" s="24" t="s">
        <v>21</v>
      </c>
      <c r="K49" s="23"/>
      <c r="L49" s="20">
        <v>59</v>
      </c>
      <c r="M49" s="25" t="s">
        <v>15</v>
      </c>
      <c r="N49" s="1" t="s">
        <v>433</v>
      </c>
    </row>
    <row r="50" spans="1:14" s="1" customFormat="1" outlineLevel="1" x14ac:dyDescent="0.3">
      <c r="A50" s="24"/>
      <c r="B50" s="23"/>
      <c r="C50" s="24"/>
      <c r="D50" s="24"/>
      <c r="E50" s="28" t="s">
        <v>436</v>
      </c>
      <c r="F50" s="29">
        <f>SUBTOTAL(3,F49:F49)</f>
        <v>1</v>
      </c>
      <c r="G50" s="43">
        <v>0.25</v>
      </c>
      <c r="H50" s="23"/>
      <c r="I50" s="23"/>
      <c r="J50" s="24"/>
      <c r="K50" s="23"/>
      <c r="L50" s="20"/>
      <c r="M50" s="25"/>
    </row>
    <row r="51" spans="1:14" outlineLevel="2" x14ac:dyDescent="0.3">
      <c r="A51" s="24" t="s">
        <v>114</v>
      </c>
      <c r="B51" s="23">
        <v>45704.660405092603</v>
      </c>
      <c r="C51" s="24"/>
      <c r="D51" s="24"/>
      <c r="E51" s="24"/>
      <c r="F51" s="24" t="s">
        <v>61</v>
      </c>
      <c r="G51" s="24"/>
      <c r="H51" s="23">
        <v>45705.333333333299</v>
      </c>
      <c r="I51" s="23">
        <v>45743.333333333299</v>
      </c>
      <c r="J51" s="24" t="s">
        <v>21</v>
      </c>
      <c r="K51" s="23"/>
      <c r="L51" s="20">
        <v>38</v>
      </c>
      <c r="M51" s="25" t="s">
        <v>15</v>
      </c>
      <c r="N51" s="1" t="s">
        <v>433</v>
      </c>
    </row>
    <row r="52" spans="1:14" s="1" customFormat="1" outlineLevel="1" x14ac:dyDescent="0.3">
      <c r="A52" s="24"/>
      <c r="B52" s="23"/>
      <c r="C52" s="24"/>
      <c r="D52" s="24"/>
      <c r="E52" s="28" t="s">
        <v>424</v>
      </c>
      <c r="F52" s="29">
        <f>SUBTOTAL(3,F51:F51)</f>
        <v>1</v>
      </c>
      <c r="G52" s="42">
        <v>0.33300000000000002</v>
      </c>
      <c r="H52" s="23"/>
      <c r="I52" s="23"/>
      <c r="J52" s="24"/>
      <c r="K52" s="23"/>
      <c r="L52" s="20"/>
      <c r="M52" s="25"/>
    </row>
    <row r="53" spans="1:14" outlineLevel="2" x14ac:dyDescent="0.3">
      <c r="A53" s="19" t="s">
        <v>70</v>
      </c>
      <c r="B53" s="18">
        <v>45721.683402777802</v>
      </c>
      <c r="C53" s="19" t="s">
        <v>25</v>
      </c>
      <c r="D53" s="19"/>
      <c r="E53" s="19"/>
      <c r="F53" s="19" t="s">
        <v>48</v>
      </c>
      <c r="G53" s="19"/>
      <c r="H53" s="18">
        <v>45692.333333333299</v>
      </c>
      <c r="I53" s="18">
        <v>45741.333333333299</v>
      </c>
      <c r="J53" s="19" t="s">
        <v>14</v>
      </c>
      <c r="K53" s="18">
        <v>45751.313946759299</v>
      </c>
      <c r="L53" s="20">
        <v>49</v>
      </c>
      <c r="M53" s="21" t="s">
        <v>15</v>
      </c>
      <c r="N53" s="1" t="s">
        <v>433</v>
      </c>
    </row>
    <row r="54" spans="1:14" outlineLevel="2" x14ac:dyDescent="0.3">
      <c r="A54" s="24" t="s">
        <v>108</v>
      </c>
      <c r="B54" s="23">
        <v>45706.419120370403</v>
      </c>
      <c r="C54" s="24" t="s">
        <v>25</v>
      </c>
      <c r="D54" s="24"/>
      <c r="E54" s="24"/>
      <c r="F54" s="24" t="s">
        <v>48</v>
      </c>
      <c r="G54" s="24"/>
      <c r="H54" s="23">
        <v>45706.333333333299</v>
      </c>
      <c r="I54" s="23">
        <v>45744.333333333299</v>
      </c>
      <c r="J54" s="24" t="s">
        <v>14</v>
      </c>
      <c r="K54" s="23">
        <v>45747.711122685199</v>
      </c>
      <c r="L54" s="20">
        <v>38</v>
      </c>
      <c r="M54" s="25" t="s">
        <v>15</v>
      </c>
      <c r="N54" s="1" t="s">
        <v>433</v>
      </c>
    </row>
    <row r="55" spans="1:14" outlineLevel="2" x14ac:dyDescent="0.3">
      <c r="A55" s="19" t="s">
        <v>262</v>
      </c>
      <c r="B55" s="18">
        <v>45680.694965277798</v>
      </c>
      <c r="C55" s="19" t="s">
        <v>25</v>
      </c>
      <c r="D55" s="19"/>
      <c r="E55" s="19"/>
      <c r="F55" s="19" t="s">
        <v>48</v>
      </c>
      <c r="G55" s="19"/>
      <c r="H55" s="18">
        <v>45680.333333333299</v>
      </c>
      <c r="I55" s="18">
        <v>45712.333333333299</v>
      </c>
      <c r="J55" s="19" t="s">
        <v>14</v>
      </c>
      <c r="K55" s="18">
        <v>45716.458171296297</v>
      </c>
      <c r="L55" s="20">
        <v>32</v>
      </c>
      <c r="M55" s="21" t="s">
        <v>42</v>
      </c>
      <c r="N55" s="1" t="s">
        <v>433</v>
      </c>
    </row>
    <row r="56" spans="1:14" s="1" customFormat="1" outlineLevel="1" x14ac:dyDescent="0.3">
      <c r="A56" s="19"/>
      <c r="B56" s="18"/>
      <c r="C56" s="19"/>
      <c r="D56" s="19"/>
      <c r="E56" s="30" t="s">
        <v>425</v>
      </c>
      <c r="F56" s="26">
        <f>SUBTOTAL(3,F53:F55)</f>
        <v>3</v>
      </c>
      <c r="G56" s="41">
        <v>0.21429999999999999</v>
      </c>
      <c r="H56" s="18"/>
      <c r="I56" s="18"/>
      <c r="J56" s="19"/>
      <c r="K56" s="18"/>
      <c r="L56" s="20"/>
      <c r="M56" s="21"/>
    </row>
    <row r="57" spans="1:14" outlineLevel="2" x14ac:dyDescent="0.3">
      <c r="A57" s="24" t="s">
        <v>24</v>
      </c>
      <c r="B57" s="23">
        <v>45740.697569444397</v>
      </c>
      <c r="C57" s="24" t="s">
        <v>25</v>
      </c>
      <c r="D57" s="24"/>
      <c r="E57" s="24"/>
      <c r="F57" s="24" t="s">
        <v>26</v>
      </c>
      <c r="G57" s="24"/>
      <c r="H57" s="23">
        <v>45695.333333333299</v>
      </c>
      <c r="I57" s="23">
        <v>45728.333333333299</v>
      </c>
      <c r="J57" s="24" t="s">
        <v>14</v>
      </c>
      <c r="K57" s="23">
        <v>45740.699432870402</v>
      </c>
      <c r="L57" s="20">
        <v>33</v>
      </c>
      <c r="M57" s="25" t="s">
        <v>15</v>
      </c>
      <c r="N57" s="1" t="s">
        <v>433</v>
      </c>
    </row>
    <row r="58" spans="1:14" outlineLevel="2" x14ac:dyDescent="0.3">
      <c r="A58" s="19" t="s">
        <v>196</v>
      </c>
      <c r="B58" s="18">
        <v>45693.867766203701</v>
      </c>
      <c r="C58" s="19" t="s">
        <v>25</v>
      </c>
      <c r="D58" s="19"/>
      <c r="E58" s="19"/>
      <c r="F58" s="19" t="s">
        <v>26</v>
      </c>
      <c r="G58" s="19"/>
      <c r="H58" s="18">
        <v>45695.333333333299</v>
      </c>
      <c r="I58" s="18">
        <v>45728.333333333299</v>
      </c>
      <c r="J58" s="19" t="s">
        <v>14</v>
      </c>
      <c r="K58" s="18">
        <v>45740.699710648201</v>
      </c>
      <c r="L58" s="20">
        <v>33</v>
      </c>
      <c r="M58" s="21" t="s">
        <v>15</v>
      </c>
      <c r="N58" s="1" t="s">
        <v>433</v>
      </c>
    </row>
    <row r="59" spans="1:14" s="1" customFormat="1" outlineLevel="1" x14ac:dyDescent="0.3">
      <c r="A59" s="19"/>
      <c r="B59" s="18"/>
      <c r="C59" s="19"/>
      <c r="D59" s="19"/>
      <c r="E59" s="30" t="s">
        <v>426</v>
      </c>
      <c r="F59" s="26">
        <f>SUBTOTAL(3,F57:F58)</f>
        <v>2</v>
      </c>
      <c r="G59" s="41">
        <v>0.33300000000000002</v>
      </c>
      <c r="H59" s="18"/>
      <c r="I59" s="18"/>
      <c r="J59" s="19"/>
      <c r="K59" s="18"/>
      <c r="L59" s="20"/>
      <c r="M59" s="21"/>
    </row>
    <row r="60" spans="1:14" outlineLevel="2" x14ac:dyDescent="0.3">
      <c r="A60" s="19" t="s">
        <v>383</v>
      </c>
      <c r="B60" s="18">
        <v>45655.377303240697</v>
      </c>
      <c r="C60" s="19"/>
      <c r="D60" s="19"/>
      <c r="E60" s="19"/>
      <c r="F60" s="19" t="s">
        <v>384</v>
      </c>
      <c r="G60" s="19"/>
      <c r="H60" s="18">
        <v>45660.333333333299</v>
      </c>
      <c r="I60" s="18">
        <v>45693.333333333299</v>
      </c>
      <c r="J60" s="19" t="s">
        <v>21</v>
      </c>
      <c r="K60" s="18"/>
      <c r="L60" s="20">
        <v>33</v>
      </c>
      <c r="M60" s="21" t="s">
        <v>15</v>
      </c>
      <c r="N60" s="1" t="s">
        <v>433</v>
      </c>
    </row>
    <row r="61" spans="1:14" s="1" customFormat="1" outlineLevel="1" x14ac:dyDescent="0.3">
      <c r="A61" s="31"/>
      <c r="B61" s="32"/>
      <c r="C61" s="31"/>
      <c r="D61" s="31"/>
      <c r="E61" s="34" t="s">
        <v>437</v>
      </c>
      <c r="F61" s="35">
        <f>SUBTOTAL(3,F60:F60)</f>
        <v>1</v>
      </c>
      <c r="G61" s="35"/>
      <c r="H61" s="32"/>
      <c r="I61" s="32"/>
      <c r="J61" s="31"/>
      <c r="K61" s="32"/>
      <c r="L61" s="33"/>
      <c r="M61" s="31"/>
    </row>
    <row r="62" spans="1:14" outlineLevel="2" x14ac:dyDescent="0.3">
      <c r="A62" s="31"/>
      <c r="B62" s="32"/>
      <c r="C62" s="31"/>
      <c r="D62" s="34" t="s">
        <v>432</v>
      </c>
      <c r="E62" s="34"/>
      <c r="F62" s="35">
        <v>39</v>
      </c>
      <c r="G62" s="35"/>
      <c r="H62" s="32"/>
      <c r="I62" s="32"/>
      <c r="J62" s="31"/>
      <c r="K62" s="32"/>
      <c r="L62" s="33"/>
      <c r="M62" s="31"/>
      <c r="N62" s="1"/>
    </row>
    <row r="63" spans="1:14" s="1" customFormat="1" outlineLevel="1" x14ac:dyDescent="0.3">
      <c r="A63" s="31"/>
      <c r="B63" s="32"/>
      <c r="C63" s="31"/>
      <c r="D63" s="34"/>
      <c r="E63" s="34" t="s">
        <v>439</v>
      </c>
      <c r="F63" s="35">
        <f>SUBTOTAL(3,F62:F62)</f>
        <v>1</v>
      </c>
      <c r="G63" s="35"/>
      <c r="H63" s="32"/>
      <c r="I63" s="32"/>
      <c r="J63" s="31"/>
      <c r="K63" s="32"/>
      <c r="L63" s="33"/>
      <c r="M63" s="31"/>
    </row>
    <row r="64" spans="1:14" s="1" customFormat="1" x14ac:dyDescent="0.3">
      <c r="A64" s="31"/>
      <c r="B64" s="32"/>
      <c r="C64" s="31"/>
      <c r="D64" s="34"/>
      <c r="E64" s="34" t="s">
        <v>432</v>
      </c>
      <c r="F64" s="35">
        <f>SUBTOTAL(3,F2:F62)</f>
        <v>40</v>
      </c>
      <c r="G64" s="35"/>
      <c r="H64" s="32"/>
      <c r="I64" s="32"/>
      <c r="J64" s="31"/>
      <c r="K64" s="32"/>
      <c r="L64" s="33"/>
      <c r="M64" s="31"/>
    </row>
  </sheetData>
  <autoFilter ref="A1:N1"/>
  <dataValidations count="8">
    <dataValidation type="textLength" operator="lessThanOrEqual" allowBlank="1" showInputMessage="1" showErrorMessage="1" errorTitle="Длина превышена" error="Это значение должно иметь длину 100 или меньше символов." promptTitle="Текст" prompt="Максимальная длина: 100 символов." sqref="A2 A4 A6 A8:A10 A12 A14 A16 A18:A23 A25:A30 A32:A33 A35:A36 A38 A40 A42 A44:A45 A47 A49 A51 A53:A55 A57:A58 A60">
      <formula1>100</formula1>
    </dataValidation>
    <dataValidation type="date" operator="greaterThanOrEqual" allowBlank="1" showInputMessage="1" showErrorMessage="1" errorTitle="Недействительная дата" error="Это значение должно иметь правильный формат даты и времени: Дата и время приема обращения." promptTitle="Дата и время" prompt=" " sqref="B2 B4 B6 B8:B10 B12 B14 B16 B18:B23 B25:B30 B32:B33 B35:B36 B38 B40 B42 B44:B45 B47 B49 B51 B53:B55 B57:B58 B60">
      <formula1>1</formula1>
    </dataValidation>
    <dataValidation allowBlank="1" showInputMessage="1" showErrorMessage="1" error=" " promptTitle="Поиск" prompt="Эта запись Виновное Подразделение/Клиника должна уже существовать в Microsoft Dynamics 365 или в этом исходном файле." sqref="F2:G2 F4:G4 F6:G6 F8:G10 F12:G12 F14:G14 F16:G16 F18:G23 F25:G30 F32:G33 F35:G36 F38:G38 F40:G40 F42:G42 F44:G45 F47:G47 F49:G49 F51:G51 F53:G55 F57:G58 F60:G60"/>
    <dataValidation type="date" operator="greaterThanOrEqual" allowBlank="1" showInputMessage="1" showErrorMessage="1" errorTitle="Недействительная дата" error="Это значение должно иметь правильный формат даты и времени: Дата отправки в Виновное подразделение ." promptTitle="Дата и время" prompt=" " sqref="H2 H4 H6 H8:H10 H12 H14 H16 H18:H23 H25:H30 H32:H33 H35:H36 H38 H40 H42 H44:H45 H47 H49 H51 H53:H55 H57:H58 H60">
      <formula1>1</formula1>
    </dataValidation>
    <dataValidation type="date" operator="greaterThanOrEqual" allowBlank="1" showInputMessage="1" showErrorMessage="1" errorTitle="Недействительная дата" error="Это значение должно иметь правильный формат даты и времени: Дата получения ответа от Виновного подразделения." promptTitle="Дата и время" prompt=" " sqref="I2 I4 I6 I8:I10 I12 I14 I16 I18:I23 I25:I30 I32:I33 I35:I36 I38 I40 I42 I44:I45 I47 I49 I51 I53:I55 I57:I58 I60">
      <formula1>1</formula1>
    </dataValidation>
    <dataValidation type="date" operator="greaterThanOrEqual" allowBlank="1" showInputMessage="1" showErrorMessage="1" errorTitle="Недействительная дата" error="Это значение должно иметь правильный формат даты и времени: Дата закрытия." promptTitle="Дата и время" prompt=" " sqref="K2 K4 K6 K8:K10 K12 K14 K16 K18:K23 K25:K30 K32:K33 K35:K36 K38 K40 K42 K44:K45 K47 K49 K51 K53:K55 K57:K58 K60">
      <formula1>1</formula1>
    </dataValidation>
    <dataValidation type="decimal" allowBlank="1" showInputMessage="1" showErrorMessage="1" errorTitle="Значение вне диапазона" error="Значение Количество дней ответа ответсвенным исполнителем должно быть целым числом от -2147483648 до 2147483647." promptTitle="Целое число" prompt="Минимальное значение: -2147483648._x000d__x000a_Максимальное значение: 2147483647._x000d__x000a_  " sqref="L2 L4 L6 L8:L10 L12 L14 L16 L18:L23 L25:L30 L32:L33 L35:L36 L38 L40 L42 L44:L45 L47 L49 L51 L53:L55 L57:L58 L60">
      <formula1>-2147483648</formula1>
      <formula2>2147483647</formula2>
    </dataValidation>
    <dataValidation allowBlank="1" showInputMessage="1" showErrorMessage="1" error=" " promptTitle="Поиск" prompt="Эта запись Согласующий сотрудник должна уже существовать в Microsoft Dynamics 365 или в этом исходном файле." sqref="M2 M4 M6 M8:M10 M12 M14 M16 M18:M23 M25:M30 M32:M33 M35:M36 M38 M40 M42 M44:M45 M47 M49 M51 M53:M55 M57:M58 M60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Значение списка" error="Значение Обращение обосновано? должно быть выбрано из раскрывающегося списка" promptTitle="Набор параметров" prompt="Выберите значение из раскрывающегося списка.">
          <x14:formula1>
            <xm:f>hiddenSheet!$A$2:$E$2</xm:f>
          </x14:formula1>
          <xm:sqref>C2:E2 C4:E4 C6:E6 C8:E10 C12:E12 C14:E14 C16:E16 C18:E23 C25:E30 C32:E33 C35:E36 C38:E38 C40:E40 C42:E42 C44:E45 C47:E47 C49:E49 C51:E51 C53:E55 C57:E58 C60:E60</xm:sqref>
        </x14:dataValidation>
        <x14:dataValidation type="list" allowBlank="1" showInputMessage="1" showErrorMessage="1" errorTitle="Значение списка" error="Значение Status Reason должно быть выбрано из раскрывающегося списка" promptTitle="Набор параметров" prompt="Выберите значение из раскрывающегося списка.">
          <x14:formula1>
            <xm:f>hiddenSheet!$A$3:$L$3</xm:f>
          </x14:formula1>
          <xm:sqref>J2 J4 J6 J8:J10 J12 J14 J16 J18:J23 J25:J30 J32:J33 J35:J36 J38 J40 J42 J44:J45 J47 J49 J51 J53:J55 J57:J58 J60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iddenDataSheet"/>
  <dimension ref="A1:L3"/>
  <sheetViews>
    <sheetView workbookViewId="0"/>
  </sheetViews>
  <sheetFormatPr defaultRowHeight="14.4" x14ac:dyDescent="0.3"/>
  <sheetData>
    <row r="1" spans="1:12" x14ac:dyDescent="0.3">
      <c r="A1" t="s">
        <v>385</v>
      </c>
    </row>
    <row r="2" spans="1:12" x14ac:dyDescent="0.3">
      <c r="A2" t="s">
        <v>25</v>
      </c>
      <c r="B2" t="s">
        <v>13</v>
      </c>
      <c r="C2" t="s">
        <v>386</v>
      </c>
      <c r="D2" t="s">
        <v>387</v>
      </c>
      <c r="E2" t="s">
        <v>63</v>
      </c>
    </row>
    <row r="3" spans="1:12" x14ac:dyDescent="0.3">
      <c r="A3" t="s">
        <v>388</v>
      </c>
      <c r="B3" t="s">
        <v>19</v>
      </c>
      <c r="C3" t="s">
        <v>21</v>
      </c>
      <c r="D3" t="s">
        <v>17</v>
      </c>
      <c r="E3" t="s">
        <v>14</v>
      </c>
      <c r="F3" t="s">
        <v>389</v>
      </c>
      <c r="G3" t="s">
        <v>63</v>
      </c>
      <c r="H3" t="s">
        <v>63</v>
      </c>
      <c r="I3" t="s">
        <v>13</v>
      </c>
      <c r="J3" t="s">
        <v>387</v>
      </c>
      <c r="K3" t="s">
        <v>390</v>
      </c>
      <c r="L3" t="s">
        <v>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Мед. Блок_Мед.жалобы гл.вра...</vt:lpstr>
      <vt:lpstr>Правильно 1кв 2025г</vt:lpstr>
      <vt:lpstr>Отчет 1кв. 2025г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Градов Кирилл Игоревич</dc:creator>
  <cp:lastModifiedBy>Градов Кирилл Игоревич</cp:lastModifiedBy>
  <dcterms:created xsi:type="dcterms:W3CDTF">2025-04-08T10:38:56Z</dcterms:created>
  <dcterms:modified xsi:type="dcterms:W3CDTF">2025-04-09T18:55:51Z</dcterms:modified>
</cp:coreProperties>
</file>