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Excel-Career\04Excel_Bases_de_Datos\"/>
    </mc:Choice>
  </mc:AlternateContent>
  <xr:revisionPtr revIDLastSave="0" documentId="13_ncr:1_{34280B77-D86B-489F-AFD3-AA2AD9BEC693}" xr6:coauthVersionLast="47" xr6:coauthVersionMax="47" xr10:uidLastSave="{00000000-0000-0000-0000-000000000000}"/>
  <bookViews>
    <workbookView xWindow="-105" yWindow="0" windowWidth="16980" windowHeight="16305" xr2:uid="{B4887E27-2B8E-453A-A08C-A357D1CD7064}"/>
  </bookViews>
  <sheets>
    <sheet name="BD2" sheetId="1" r:id="rId1"/>
    <sheet name="Hoja3" sheetId="4" r:id="rId2"/>
    <sheet name="Hoja1" sheetId="2" r:id="rId3"/>
  </sheets>
  <definedNames>
    <definedName name="_xlnm.Extract" localSheetId="1">Hoja3!$A$7:$G$7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G18" i="1"/>
  <c r="G15" i="1"/>
  <c r="G19" i="1"/>
  <c r="G16" i="1"/>
  <c r="G22" i="1"/>
  <c r="G20" i="1"/>
  <c r="G23" i="1"/>
  <c r="G24" i="1"/>
  <c r="G26" i="1"/>
  <c r="G2" i="1"/>
  <c r="G7" i="1"/>
  <c r="G8" i="1"/>
  <c r="G5" i="1"/>
  <c r="G10" i="1"/>
  <c r="G6" i="1"/>
  <c r="G9" i="1"/>
  <c r="G11" i="1"/>
  <c r="G12" i="1"/>
  <c r="G14" i="1"/>
  <c r="G28" i="1"/>
  <c r="G31" i="1"/>
  <c r="G29" i="1"/>
  <c r="G30" i="1"/>
  <c r="G33" i="1"/>
  <c r="G34" i="1"/>
  <c r="G35" i="1"/>
  <c r="G37" i="1"/>
  <c r="G38" i="1"/>
  <c r="G42" i="1"/>
  <c r="G40" i="1"/>
  <c r="G41" i="1"/>
  <c r="G44" i="1"/>
  <c r="G17" i="1"/>
  <c r="G21" i="1"/>
  <c r="G25" i="1"/>
  <c r="G3" i="1"/>
  <c r="G4" i="1"/>
  <c r="G13" i="1"/>
  <c r="G27" i="1"/>
  <c r="G32" i="1"/>
  <c r="G36" i="1"/>
  <c r="G39" i="1"/>
  <c r="G43" i="1"/>
  <c r="G45" i="1" l="1"/>
</calcChain>
</file>

<file path=xl/sharedStrings.xml><?xml version="1.0" encoding="utf-8"?>
<sst xmlns="http://schemas.openxmlformats.org/spreadsheetml/2006/main" count="209" uniqueCount="35">
  <si>
    <t>Fecha</t>
  </si>
  <si>
    <t>Provincia</t>
  </si>
  <si>
    <t>Vendedor</t>
  </si>
  <si>
    <t>Artículo</t>
  </si>
  <si>
    <t>Cantidad</t>
  </si>
  <si>
    <t>Precio Unitario</t>
  </si>
  <si>
    <t>Barcelona</t>
  </si>
  <si>
    <t>Guillermo</t>
  </si>
  <si>
    <t>María</t>
  </si>
  <si>
    <t>Sandra</t>
  </si>
  <si>
    <t>Lápiz</t>
  </si>
  <si>
    <t>Portalápices</t>
  </si>
  <si>
    <t>Bolígrafo</t>
  </si>
  <si>
    <t>Set de bolígrafos</t>
  </si>
  <si>
    <t>Escritorio</t>
  </si>
  <si>
    <t>Carla</t>
  </si>
  <si>
    <t>Juan</t>
  </si>
  <si>
    <t>Pablo</t>
  </si>
  <si>
    <t>Madrid</t>
  </si>
  <si>
    <t>Ana</t>
  </si>
  <si>
    <t>Andrés</t>
  </si>
  <si>
    <t>Milagros</t>
  </si>
  <si>
    <t>Roberto</t>
  </si>
  <si>
    <t>Jesús</t>
  </si>
  <si>
    <t>Málaga</t>
  </si>
  <si>
    <t>Sevilla</t>
  </si>
  <si>
    <t>Valencia</t>
  </si>
  <si>
    <t>Total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</si>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</sst>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44" fontId="0" fillId="0" borderId="1" xfId="0" applyNumberFormat="1" applyBorder="1"/>
    <xf numFmtId="1" fontId="0" fillId="0" borderId="0" xfId="0" applyNumberFormat="1"/>
    <xf numFmtId="14" fontId="0" fillId="0" borderId="2" xfId="0" applyNumberFormat="1" applyBorder="1"/>
    <xf numFmtId="44" fontId="0" fillId="0" borderId="3" xfId="0" applyNumberFormat="1" applyBorder="1"/>
    <xf numFmtId="14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4" fontId="1" fillId="2" borderId="6" xfId="0" applyNumberFormat="1" applyFont="1" applyFill="1" applyBorder="1" applyAlignment="1">
      <alignment horizontal="center" vertical="center"/>
    </xf>
    <xf numFmtId="14" fontId="0" fillId="0" borderId="7" xfId="0" applyNumberFormat="1" applyBorder="1"/>
    <xf numFmtId="0" fontId="0" fillId="0" borderId="8" xfId="0" applyBorder="1"/>
    <xf numFmtId="1" fontId="0" fillId="0" borderId="8" xfId="0" applyNumberFormat="1" applyBorder="1" applyAlignment="1">
      <alignment horizontal="center" vertical="center"/>
    </xf>
    <xf numFmtId="44" fontId="0" fillId="0" borderId="9" xfId="0" applyNumberFormat="1" applyBorder="1"/>
    <xf numFmtId="44" fontId="0" fillId="0" borderId="5" xfId="0" applyNumberFormat="1" applyBorder="1"/>
    <xf numFmtId="44" fontId="0" fillId="0" borderId="8" xfId="0" applyNumberFormat="1" applyBorder="1"/>
    <xf numFmtId="0" fontId="0" fillId="0" borderId="9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18"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 style="thin">
          <color auto="1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53F4C-F561-47A8-8E11-FF821E97A3B0}" name="Base" displayName="Base" ref="A1:G45" totalsRowCount="1" headerRowDxfId="17" headerRowBorderDxfId="16" tableBorderDxfId="15" totalsRowBorderDxfId="14">
  <tableColumns count="7">
    <tableColumn id="1" xr3:uid="{7C4A9E26-49FD-4D8E-9D44-618C5ACBF07D}" name="Fecha" totalsRowLabel="Total" dataDxfId="13" totalsRowDxfId="6"/>
    <tableColumn id="2" xr3:uid="{DD04DEDD-D2EE-45C9-AA9F-B0CF090B2CB1}" name="Provincia" dataDxfId="12" totalsRowDxfId="5"/>
    <tableColumn id="3" xr3:uid="{B7D9FC74-D408-4665-AFB9-46A22F6DF239}" name="Vendedor" dataDxfId="11" totalsRowDxfId="4"/>
    <tableColumn id="4" xr3:uid="{433F8F5C-0C3D-4248-97A7-7984A4443CAC}" name="Artículo" dataDxfId="10" totalsRowDxfId="3"/>
    <tableColumn id="5" xr3:uid="{F53B7FF4-149C-4BB0-9EF8-595A883FF1F8}" name="Cantidad" dataDxfId="9" totalsRowDxfId="2"/>
    <tableColumn id="6" xr3:uid="{C7246644-2E4A-4B68-8F6D-56AB48371FF4}" name="Precio Unitario" totalsRowFunction="count" dataDxfId="8" totalsRowDxfId="0"/>
    <tableColumn id="7" xr3:uid="{305625B5-DA96-4D28-87CF-C881E0A36FBC}" name="Total" totalsRowFunction="sum" dataDxfId="7" totalsRowDxfId="1">
      <calculatedColumnFormula>Base[[#This Row],[Precio Unitario]]*Base[[#This Row],[Cantidad]]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8A50-3557-4AD2-A437-B7245F8E6E07}">
  <dimension ref="A1:G45"/>
  <sheetViews>
    <sheetView tabSelected="1" workbookViewId="0">
      <selection activeCell="I14" sqref="I14"/>
    </sheetView>
  </sheetViews>
  <sheetFormatPr baseColWidth="10" defaultRowHeight="15" x14ac:dyDescent="0.25"/>
  <cols>
    <col min="1" max="1" width="11.5703125" style="1" customWidth="1"/>
    <col min="2" max="3" width="16.7109375" customWidth="1"/>
    <col min="4" max="4" width="17" customWidth="1"/>
    <col min="5" max="5" width="16.7109375" style="6" customWidth="1"/>
    <col min="6" max="6" width="17.85546875" style="2" customWidth="1"/>
    <col min="7" max="7" width="13.28515625" customWidth="1"/>
  </cols>
  <sheetData>
    <row r="1" spans="1:7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27</v>
      </c>
    </row>
    <row r="2" spans="1:7" x14ac:dyDescent="0.25">
      <c r="A2" s="7">
        <v>44678</v>
      </c>
      <c r="B2" s="3" t="s">
        <v>18</v>
      </c>
      <c r="C2" s="3" t="s">
        <v>15</v>
      </c>
      <c r="D2" s="3" t="s">
        <v>10</v>
      </c>
      <c r="E2" s="4">
        <v>95</v>
      </c>
      <c r="F2" s="8">
        <v>4.99</v>
      </c>
      <c r="G2" s="16">
        <f>Base[[#This Row],[Precio Unitario]]*Base[[#This Row],[Cantidad]]</f>
        <v>474.05</v>
      </c>
    </row>
    <row r="3" spans="1:7" x14ac:dyDescent="0.25">
      <c r="A3" s="7">
        <v>44754</v>
      </c>
      <c r="B3" s="3" t="s">
        <v>18</v>
      </c>
      <c r="C3" s="3" t="s">
        <v>15</v>
      </c>
      <c r="D3" s="3" t="s">
        <v>11</v>
      </c>
      <c r="E3" s="4">
        <v>29</v>
      </c>
      <c r="F3" s="8">
        <v>1.99</v>
      </c>
      <c r="G3" s="5">
        <f>Base[[#This Row],[Precio Unitario]]*Base[[#This Row],[Cantidad]]</f>
        <v>57.71</v>
      </c>
    </row>
    <row r="4" spans="1:7" x14ac:dyDescent="0.25">
      <c r="A4" s="7">
        <v>44932</v>
      </c>
      <c r="B4" s="3" t="s">
        <v>18</v>
      </c>
      <c r="C4" s="3" t="s">
        <v>16</v>
      </c>
      <c r="D4" s="3" t="s">
        <v>12</v>
      </c>
      <c r="E4" s="4">
        <v>95</v>
      </c>
      <c r="F4" s="8">
        <v>1.99</v>
      </c>
      <c r="G4" s="5">
        <f>Base[[#This Row],[Precio Unitario]]*Base[[#This Row],[Cantidad]]</f>
        <v>189.05</v>
      </c>
    </row>
    <row r="5" spans="1:7" x14ac:dyDescent="0.25">
      <c r="A5" s="7">
        <v>44788</v>
      </c>
      <c r="B5" s="3" t="s">
        <v>18</v>
      </c>
      <c r="C5" s="3" t="s">
        <v>16</v>
      </c>
      <c r="D5" s="3" t="s">
        <v>12</v>
      </c>
      <c r="E5" s="4">
        <v>35</v>
      </c>
      <c r="F5" s="8">
        <v>4.99</v>
      </c>
      <c r="G5" s="5">
        <f>Base[[#This Row],[Precio Unitario]]*Base[[#This Row],[Cantidad]]</f>
        <v>174.65</v>
      </c>
    </row>
    <row r="6" spans="1:7" x14ac:dyDescent="0.25">
      <c r="A6" s="7">
        <v>44856</v>
      </c>
      <c r="B6" s="3" t="s">
        <v>18</v>
      </c>
      <c r="C6" s="3" t="s">
        <v>16</v>
      </c>
      <c r="D6" s="3" t="s">
        <v>10</v>
      </c>
      <c r="E6" s="4">
        <v>64</v>
      </c>
      <c r="F6" s="8">
        <v>8.99</v>
      </c>
      <c r="G6" s="5">
        <f>Base[[#This Row],[Precio Unitario]]*Base[[#This Row],[Cantidad]]</f>
        <v>575.36</v>
      </c>
    </row>
    <row r="7" spans="1:7" x14ac:dyDescent="0.25">
      <c r="A7" s="7">
        <v>45017</v>
      </c>
      <c r="B7" s="3" t="s">
        <v>18</v>
      </c>
      <c r="C7" s="3" t="s">
        <v>16</v>
      </c>
      <c r="D7" s="3" t="s">
        <v>11</v>
      </c>
      <c r="E7" s="4">
        <v>60</v>
      </c>
      <c r="F7" s="8">
        <v>4.99</v>
      </c>
      <c r="G7" s="5">
        <f>Base[[#This Row],[Precio Unitario]]*Base[[#This Row],[Cantidad]]</f>
        <v>299.40000000000003</v>
      </c>
    </row>
    <row r="8" spans="1:7" x14ac:dyDescent="0.25">
      <c r="A8" s="7">
        <v>44720</v>
      </c>
      <c r="B8" s="3" t="s">
        <v>18</v>
      </c>
      <c r="C8" s="3" t="s">
        <v>16</v>
      </c>
      <c r="D8" s="3" t="s">
        <v>11</v>
      </c>
      <c r="E8" s="4">
        <v>60</v>
      </c>
      <c r="F8" s="8">
        <v>8.99</v>
      </c>
      <c r="G8" s="5">
        <f>Base[[#This Row],[Precio Unitario]]*Base[[#This Row],[Cantidad]]</f>
        <v>539.4</v>
      </c>
    </row>
    <row r="9" spans="1:7" x14ac:dyDescent="0.25">
      <c r="A9" s="7">
        <v>44975</v>
      </c>
      <c r="B9" s="3" t="s">
        <v>18</v>
      </c>
      <c r="C9" s="3" t="s">
        <v>16</v>
      </c>
      <c r="D9" s="3" t="s">
        <v>11</v>
      </c>
      <c r="E9" s="4">
        <v>4</v>
      </c>
      <c r="F9" s="8">
        <v>4.99</v>
      </c>
      <c r="G9" s="5">
        <f>Base[[#This Row],[Precio Unitario]]*Base[[#This Row],[Cantidad]]</f>
        <v>19.96</v>
      </c>
    </row>
    <row r="10" spans="1:7" x14ac:dyDescent="0.25">
      <c r="A10" s="7">
        <v>44822</v>
      </c>
      <c r="B10" s="3" t="s">
        <v>18</v>
      </c>
      <c r="C10" s="3" t="s">
        <v>16</v>
      </c>
      <c r="D10" s="3" t="s">
        <v>13</v>
      </c>
      <c r="E10" s="4">
        <v>16</v>
      </c>
      <c r="F10" s="8">
        <v>15.99</v>
      </c>
      <c r="G10" s="5">
        <f>Base[[#This Row],[Precio Unitario]]*Base[[#This Row],[Cantidad]]</f>
        <v>255.84</v>
      </c>
    </row>
    <row r="11" spans="1:7" x14ac:dyDescent="0.25">
      <c r="A11" s="7">
        <v>44746</v>
      </c>
      <c r="B11" s="3" t="s">
        <v>18</v>
      </c>
      <c r="C11" s="3" t="s">
        <v>16</v>
      </c>
      <c r="D11" s="3" t="s">
        <v>13</v>
      </c>
      <c r="E11" s="4">
        <v>62</v>
      </c>
      <c r="F11" s="8">
        <v>4.99</v>
      </c>
      <c r="G11" s="5">
        <f>Base[[#This Row],[Precio Unitario]]*Base[[#This Row],[Cantidad]]</f>
        <v>309.38</v>
      </c>
    </row>
    <row r="12" spans="1:7" x14ac:dyDescent="0.25">
      <c r="A12" s="7">
        <v>44873</v>
      </c>
      <c r="B12" s="3" t="s">
        <v>18</v>
      </c>
      <c r="C12" s="3" t="s">
        <v>17</v>
      </c>
      <c r="D12" s="3" t="s">
        <v>10</v>
      </c>
      <c r="E12" s="4">
        <v>15</v>
      </c>
      <c r="F12" s="8">
        <v>19.989999999999998</v>
      </c>
      <c r="G12" s="5">
        <f>Base[[#This Row],[Precio Unitario]]*Base[[#This Row],[Cantidad]]</f>
        <v>299.84999999999997</v>
      </c>
    </row>
    <row r="13" spans="1:7" x14ac:dyDescent="0.25">
      <c r="A13" s="7">
        <v>44771</v>
      </c>
      <c r="B13" s="3" t="s">
        <v>18</v>
      </c>
      <c r="C13" s="3" t="s">
        <v>17</v>
      </c>
      <c r="D13" s="3" t="s">
        <v>11</v>
      </c>
      <c r="E13" s="4">
        <v>81</v>
      </c>
      <c r="F13" s="8">
        <v>19.989999999999998</v>
      </c>
      <c r="G13" s="5">
        <f>Base[[#This Row],[Precio Unitario]]*Base[[#This Row],[Cantidad]]</f>
        <v>1619.1899999999998</v>
      </c>
    </row>
    <row r="14" spans="1:7" x14ac:dyDescent="0.25">
      <c r="A14" s="7">
        <v>44924</v>
      </c>
      <c r="B14" s="3" t="s">
        <v>18</v>
      </c>
      <c r="C14" s="3" t="s">
        <v>17</v>
      </c>
      <c r="D14" s="3" t="s">
        <v>13</v>
      </c>
      <c r="E14" s="4">
        <v>74</v>
      </c>
      <c r="F14" s="8">
        <v>15.99</v>
      </c>
      <c r="G14" s="5">
        <f>Base[[#This Row],[Precio Unitario]]*Base[[#This Row],[Cantidad]]</f>
        <v>1183.26</v>
      </c>
    </row>
    <row r="15" spans="1:7" x14ac:dyDescent="0.25">
      <c r="A15" s="7">
        <v>44695</v>
      </c>
      <c r="B15" s="3" t="s">
        <v>6</v>
      </c>
      <c r="C15" s="3" t="s">
        <v>7</v>
      </c>
      <c r="D15" s="3" t="s">
        <v>12</v>
      </c>
      <c r="E15" s="4">
        <v>53</v>
      </c>
      <c r="F15" s="8">
        <v>1.29</v>
      </c>
      <c r="G15" s="5">
        <f>Base[[#This Row],[Precio Unitario]]*Base[[#This Row],[Cantidad]]</f>
        <v>68.37</v>
      </c>
    </row>
    <row r="16" spans="1:7" x14ac:dyDescent="0.25">
      <c r="A16" s="7">
        <v>44814</v>
      </c>
      <c r="B16" s="3" t="s">
        <v>6</v>
      </c>
      <c r="C16" s="3" t="s">
        <v>7</v>
      </c>
      <c r="D16" s="3" t="s">
        <v>12</v>
      </c>
      <c r="E16" s="4">
        <v>7</v>
      </c>
      <c r="F16" s="8">
        <v>1.29</v>
      </c>
      <c r="G16" s="5">
        <f>Base[[#This Row],[Precio Unitario]]*Base[[#This Row],[Cantidad]]</f>
        <v>9.0300000000000011</v>
      </c>
    </row>
    <row r="17" spans="1:7" x14ac:dyDescent="0.25">
      <c r="A17" s="7">
        <v>44983</v>
      </c>
      <c r="B17" s="3" t="s">
        <v>6</v>
      </c>
      <c r="C17" s="3" t="s">
        <v>7</v>
      </c>
      <c r="D17" s="3" t="s">
        <v>10</v>
      </c>
      <c r="E17" s="4">
        <v>27</v>
      </c>
      <c r="F17" s="8">
        <v>19.989999999999998</v>
      </c>
      <c r="G17" s="5">
        <f>Base[[#This Row],[Precio Unitario]]*Base[[#This Row],[Cantidad]]</f>
        <v>539.7299999999999</v>
      </c>
    </row>
    <row r="18" spans="1:7" x14ac:dyDescent="0.25">
      <c r="A18" s="7">
        <v>44576</v>
      </c>
      <c r="B18" s="3" t="s">
        <v>6</v>
      </c>
      <c r="C18" s="3" t="s">
        <v>7</v>
      </c>
      <c r="D18" s="3" t="s">
        <v>11</v>
      </c>
      <c r="E18" s="4">
        <v>45</v>
      </c>
      <c r="F18" s="8">
        <v>8.99</v>
      </c>
      <c r="G18" s="5">
        <f>Base[[#This Row],[Precio Unitario]]*Base[[#This Row],[Cantidad]]</f>
        <v>404.55</v>
      </c>
    </row>
    <row r="19" spans="1:7" x14ac:dyDescent="0.25">
      <c r="A19" s="7">
        <v>44712</v>
      </c>
      <c r="B19" s="3" t="s">
        <v>6</v>
      </c>
      <c r="C19" s="3" t="s">
        <v>7</v>
      </c>
      <c r="D19" s="3" t="s">
        <v>11</v>
      </c>
      <c r="E19" s="4">
        <v>80</v>
      </c>
      <c r="F19" s="8">
        <v>8.99</v>
      </c>
      <c r="G19" s="5">
        <f>Base[[#This Row],[Precio Unitario]]*Base[[#This Row],[Cantidad]]</f>
        <v>719.2</v>
      </c>
    </row>
    <row r="20" spans="1:7" x14ac:dyDescent="0.25">
      <c r="A20" s="7">
        <v>44729</v>
      </c>
      <c r="B20" s="3" t="s">
        <v>6</v>
      </c>
      <c r="C20" s="3" t="s">
        <v>8</v>
      </c>
      <c r="D20" s="3" t="s">
        <v>14</v>
      </c>
      <c r="E20" s="4">
        <v>5</v>
      </c>
      <c r="F20" s="8">
        <v>1250</v>
      </c>
      <c r="G20" s="5">
        <f>Base[[#This Row],[Precio Unitario]]*Base[[#This Row],[Cantidad]]</f>
        <v>6250</v>
      </c>
    </row>
    <row r="21" spans="1:7" x14ac:dyDescent="0.25">
      <c r="A21" s="7">
        <v>44949</v>
      </c>
      <c r="B21" s="3" t="s">
        <v>6</v>
      </c>
      <c r="C21" s="3" t="s">
        <v>8</v>
      </c>
      <c r="D21" s="3" t="s">
        <v>11</v>
      </c>
      <c r="E21" s="4">
        <v>65</v>
      </c>
      <c r="F21" s="8">
        <v>19.989999999999998</v>
      </c>
      <c r="G21" s="5">
        <f>Base[[#This Row],[Precio Unitario]]*Base[[#This Row],[Cantidad]]</f>
        <v>1299.3499999999999</v>
      </c>
    </row>
    <row r="22" spans="1:7" x14ac:dyDescent="0.25">
      <c r="A22" s="7">
        <v>44890</v>
      </c>
      <c r="B22" s="3" t="s">
        <v>6</v>
      </c>
      <c r="C22" s="3" t="s">
        <v>8</v>
      </c>
      <c r="D22" s="3" t="s">
        <v>13</v>
      </c>
      <c r="E22" s="4">
        <v>96</v>
      </c>
      <c r="F22" s="8">
        <v>4.99</v>
      </c>
      <c r="G22" s="5">
        <f>Base[[#This Row],[Precio Unitario]]*Base[[#This Row],[Cantidad]]</f>
        <v>479.04</v>
      </c>
    </row>
    <row r="23" spans="1:7" x14ac:dyDescent="0.25">
      <c r="A23" s="7">
        <v>44780</v>
      </c>
      <c r="B23" s="3" t="s">
        <v>6</v>
      </c>
      <c r="C23" s="3" t="s">
        <v>8</v>
      </c>
      <c r="D23" s="3" t="s">
        <v>13</v>
      </c>
      <c r="E23" s="4">
        <v>42</v>
      </c>
      <c r="F23" s="8">
        <v>23.95</v>
      </c>
      <c r="G23" s="5">
        <f>Base[[#This Row],[Precio Unitario]]*Base[[#This Row],[Cantidad]]</f>
        <v>1005.9</v>
      </c>
    </row>
    <row r="24" spans="1:7" x14ac:dyDescent="0.25">
      <c r="A24" s="7">
        <v>44907</v>
      </c>
      <c r="B24" s="3" t="s">
        <v>6</v>
      </c>
      <c r="C24" s="3" t="s">
        <v>9</v>
      </c>
      <c r="D24" s="3" t="s">
        <v>12</v>
      </c>
      <c r="E24" s="4">
        <v>68</v>
      </c>
      <c r="F24" s="8">
        <v>1.29</v>
      </c>
      <c r="G24" s="5">
        <f>Base[[#This Row],[Precio Unitario]]*Base[[#This Row],[Cantidad]]</f>
        <v>87.72</v>
      </c>
    </row>
    <row r="25" spans="1:7" x14ac:dyDescent="0.25">
      <c r="A25" s="7">
        <v>44805</v>
      </c>
      <c r="B25" s="3" t="s">
        <v>6</v>
      </c>
      <c r="C25" s="3" t="s">
        <v>9</v>
      </c>
      <c r="D25" s="3" t="s">
        <v>14</v>
      </c>
      <c r="E25" s="4">
        <v>3</v>
      </c>
      <c r="F25" s="8">
        <v>1250</v>
      </c>
      <c r="G25" s="5">
        <f>Base[[#This Row],[Precio Unitario]]*Base[[#This Row],[Cantidad]]</f>
        <v>3750</v>
      </c>
    </row>
    <row r="26" spans="1:7" x14ac:dyDescent="0.25">
      <c r="A26" s="7">
        <v>44958</v>
      </c>
      <c r="B26" s="3" t="s">
        <v>6</v>
      </c>
      <c r="C26" s="3" t="s">
        <v>9</v>
      </c>
      <c r="D26" s="3" t="s">
        <v>11</v>
      </c>
      <c r="E26" s="4">
        <v>87</v>
      </c>
      <c r="F26" s="8">
        <v>15</v>
      </c>
      <c r="G26" s="5">
        <f>Base[[#This Row],[Precio Unitario]]*Base[[#This Row],[Cantidad]]</f>
        <v>1305</v>
      </c>
    </row>
    <row r="27" spans="1:7" x14ac:dyDescent="0.25">
      <c r="A27" s="7">
        <v>44966</v>
      </c>
      <c r="B27" s="3" t="s">
        <v>24</v>
      </c>
      <c r="C27" s="3" t="s">
        <v>19</v>
      </c>
      <c r="D27" s="3" t="s">
        <v>12</v>
      </c>
      <c r="E27" s="4">
        <v>36</v>
      </c>
      <c r="F27" s="8">
        <v>4.99</v>
      </c>
      <c r="G27" s="5">
        <f>Base[[#This Row],[Precio Unitario]]*Base[[#This Row],[Cantidad]]</f>
        <v>179.64000000000001</v>
      </c>
    </row>
    <row r="28" spans="1:7" x14ac:dyDescent="0.25">
      <c r="A28" s="7">
        <v>44686</v>
      </c>
      <c r="B28" s="3" t="s">
        <v>24</v>
      </c>
      <c r="C28" s="3" t="s">
        <v>19</v>
      </c>
      <c r="D28" s="3" t="s">
        <v>12</v>
      </c>
      <c r="E28" s="4">
        <v>90</v>
      </c>
      <c r="F28" s="8">
        <v>4.99</v>
      </c>
      <c r="G28" s="5">
        <f>Base[[#This Row],[Precio Unitario]]*Base[[#This Row],[Cantidad]]</f>
        <v>449.1</v>
      </c>
    </row>
    <row r="29" spans="1:7" x14ac:dyDescent="0.25">
      <c r="A29" s="7">
        <v>44882</v>
      </c>
      <c r="B29" s="3" t="s">
        <v>24</v>
      </c>
      <c r="C29" s="3" t="s">
        <v>19</v>
      </c>
      <c r="D29" s="3" t="s">
        <v>11</v>
      </c>
      <c r="E29" s="4">
        <v>11</v>
      </c>
      <c r="F29" s="8">
        <v>4.99</v>
      </c>
      <c r="G29" s="5">
        <f>Base[[#This Row],[Precio Unitario]]*Base[[#This Row],[Cantidad]]</f>
        <v>54.89</v>
      </c>
    </row>
    <row r="30" spans="1:7" x14ac:dyDescent="0.25">
      <c r="A30" s="7">
        <v>44899</v>
      </c>
      <c r="B30" s="3" t="s">
        <v>24</v>
      </c>
      <c r="C30" s="3" t="s">
        <v>19</v>
      </c>
      <c r="D30" s="3" t="s">
        <v>11</v>
      </c>
      <c r="E30" s="4">
        <v>94</v>
      </c>
      <c r="F30" s="8">
        <v>19.989999999999998</v>
      </c>
      <c r="G30" s="5">
        <f>Base[[#This Row],[Precio Unitario]]*Base[[#This Row],[Cantidad]]</f>
        <v>1879.06</v>
      </c>
    </row>
    <row r="31" spans="1:7" x14ac:dyDescent="0.25">
      <c r="A31" s="7">
        <v>45009</v>
      </c>
      <c r="B31" s="3" t="s">
        <v>24</v>
      </c>
      <c r="C31" s="3" t="s">
        <v>19</v>
      </c>
      <c r="D31" s="3" t="s">
        <v>13</v>
      </c>
      <c r="E31" s="4">
        <v>50</v>
      </c>
      <c r="F31" s="8">
        <v>4.99</v>
      </c>
      <c r="G31" s="5">
        <f>Base[[#This Row],[Precio Unitario]]*Base[[#This Row],[Cantidad]]</f>
        <v>249.5</v>
      </c>
    </row>
    <row r="32" spans="1:7" x14ac:dyDescent="0.25">
      <c r="A32" s="7">
        <v>45026</v>
      </c>
      <c r="B32" s="3" t="s">
        <v>25</v>
      </c>
      <c r="C32" s="3" t="s">
        <v>20</v>
      </c>
      <c r="D32" s="3" t="s">
        <v>12</v>
      </c>
      <c r="E32" s="4">
        <v>75</v>
      </c>
      <c r="F32" s="8">
        <v>1.99</v>
      </c>
      <c r="G32" s="5">
        <f>Base[[#This Row],[Precio Unitario]]*Base[[#This Row],[Cantidad]]</f>
        <v>149.25</v>
      </c>
    </row>
    <row r="33" spans="1:7" x14ac:dyDescent="0.25">
      <c r="A33" s="7">
        <v>45026</v>
      </c>
      <c r="B33" s="3" t="s">
        <v>25</v>
      </c>
      <c r="C33" s="3" t="s">
        <v>20</v>
      </c>
      <c r="D33" s="3" t="s">
        <v>12</v>
      </c>
      <c r="E33" s="4">
        <v>66</v>
      </c>
      <c r="F33" s="8">
        <v>1.99</v>
      </c>
      <c r="G33" s="5">
        <f>Base[[#This Row],[Precio Unitario]]*Base[[#This Row],[Cantidad]]</f>
        <v>131.34</v>
      </c>
    </row>
    <row r="34" spans="1:7" x14ac:dyDescent="0.25">
      <c r="A34" s="7">
        <v>44865</v>
      </c>
      <c r="B34" s="3" t="s">
        <v>25</v>
      </c>
      <c r="C34" s="3" t="s">
        <v>20</v>
      </c>
      <c r="D34" s="3" t="s">
        <v>12</v>
      </c>
      <c r="E34" s="4">
        <v>14</v>
      </c>
      <c r="F34" s="8">
        <v>1.29</v>
      </c>
      <c r="G34" s="5">
        <f>Base[[#This Row],[Precio Unitario]]*Base[[#This Row],[Cantidad]]</f>
        <v>18.060000000000002</v>
      </c>
    </row>
    <row r="35" spans="1:7" x14ac:dyDescent="0.25">
      <c r="A35" s="7">
        <v>44916</v>
      </c>
      <c r="B35" s="3" t="s">
        <v>25</v>
      </c>
      <c r="C35" s="3" t="s">
        <v>20</v>
      </c>
      <c r="D35" s="3" t="s">
        <v>11</v>
      </c>
      <c r="E35" s="4">
        <v>28</v>
      </c>
      <c r="F35" s="8">
        <v>4.99</v>
      </c>
      <c r="G35" s="5">
        <f>Base[[#This Row],[Precio Unitario]]*Base[[#This Row],[Cantidad]]</f>
        <v>139.72</v>
      </c>
    </row>
    <row r="36" spans="1:7" x14ac:dyDescent="0.25">
      <c r="A36" s="7">
        <v>44737</v>
      </c>
      <c r="B36" s="3" t="s">
        <v>25</v>
      </c>
      <c r="C36" s="3" t="s">
        <v>21</v>
      </c>
      <c r="D36" s="3" t="s">
        <v>12</v>
      </c>
      <c r="E36" s="4">
        <v>90</v>
      </c>
      <c r="F36" s="8">
        <v>4.99</v>
      </c>
      <c r="G36" s="5">
        <f>Base[[#This Row],[Precio Unitario]]*Base[[#This Row],[Cantidad]]</f>
        <v>449.1</v>
      </c>
    </row>
    <row r="37" spans="1:7" x14ac:dyDescent="0.25">
      <c r="A37" s="7">
        <v>44839</v>
      </c>
      <c r="B37" s="3" t="s">
        <v>25</v>
      </c>
      <c r="C37" s="3" t="s">
        <v>21</v>
      </c>
      <c r="D37" s="3" t="s">
        <v>11</v>
      </c>
      <c r="E37" s="4">
        <v>28</v>
      </c>
      <c r="F37" s="8">
        <v>8.99</v>
      </c>
      <c r="G37" s="5">
        <f>Base[[#This Row],[Precio Unitario]]*Base[[#This Row],[Cantidad]]</f>
        <v>251.72</v>
      </c>
    </row>
    <row r="38" spans="1:7" x14ac:dyDescent="0.25">
      <c r="A38" s="7">
        <v>44763</v>
      </c>
      <c r="B38" s="3" t="s">
        <v>25</v>
      </c>
      <c r="C38" s="3" t="s">
        <v>21</v>
      </c>
      <c r="D38" s="3" t="s">
        <v>13</v>
      </c>
      <c r="E38" s="4">
        <v>55</v>
      </c>
      <c r="F38" s="8">
        <v>12.49</v>
      </c>
      <c r="G38" s="5">
        <f>Base[[#This Row],[Precio Unitario]]*Base[[#This Row],[Cantidad]]</f>
        <v>686.95</v>
      </c>
    </row>
    <row r="39" spans="1:7" x14ac:dyDescent="0.25">
      <c r="A39" s="7">
        <v>45000</v>
      </c>
      <c r="B39" s="3" t="s">
        <v>26</v>
      </c>
      <c r="C39" s="3" t="s">
        <v>23</v>
      </c>
      <c r="D39" s="3" t="s">
        <v>12</v>
      </c>
      <c r="E39" s="4">
        <v>55</v>
      </c>
      <c r="F39" s="8">
        <v>2.99</v>
      </c>
      <c r="G39" s="5">
        <f>Base[[#This Row],[Precio Unitario]]*Base[[#This Row],[Cantidad]]</f>
        <v>164.45000000000002</v>
      </c>
    </row>
    <row r="40" spans="1:7" x14ac:dyDescent="0.25">
      <c r="A40" s="7">
        <v>44797</v>
      </c>
      <c r="B40" s="3" t="s">
        <v>26</v>
      </c>
      <c r="C40" s="3" t="s">
        <v>23</v>
      </c>
      <c r="D40" s="3" t="s">
        <v>14</v>
      </c>
      <c r="E40" s="4">
        <v>3</v>
      </c>
      <c r="F40" s="8">
        <v>1250</v>
      </c>
      <c r="G40" s="5">
        <f>Base[[#This Row],[Precio Unitario]]*Base[[#This Row],[Cantidad]]</f>
        <v>3750</v>
      </c>
    </row>
    <row r="41" spans="1:7" x14ac:dyDescent="0.25">
      <c r="A41" s="7">
        <v>44831</v>
      </c>
      <c r="B41" s="3" t="s">
        <v>26</v>
      </c>
      <c r="C41" s="3" t="s">
        <v>23</v>
      </c>
      <c r="D41" s="3" t="s">
        <v>10</v>
      </c>
      <c r="E41" s="4">
        <v>76</v>
      </c>
      <c r="F41" s="8">
        <v>1.99</v>
      </c>
      <c r="G41" s="5">
        <f>Base[[#This Row],[Precio Unitario]]*Base[[#This Row],[Cantidad]]</f>
        <v>151.24</v>
      </c>
    </row>
    <row r="42" spans="1:7" x14ac:dyDescent="0.25">
      <c r="A42" s="7">
        <v>44992</v>
      </c>
      <c r="B42" s="3" t="s">
        <v>26</v>
      </c>
      <c r="C42" s="3" t="s">
        <v>23</v>
      </c>
      <c r="D42" s="3" t="s">
        <v>11</v>
      </c>
      <c r="E42" s="4">
        <v>7</v>
      </c>
      <c r="F42" s="8">
        <v>19.989999999999998</v>
      </c>
      <c r="G42" s="5">
        <f>Base[[#This Row],[Precio Unitario]]*Base[[#This Row],[Cantidad]]</f>
        <v>139.92999999999998</v>
      </c>
    </row>
    <row r="43" spans="1:7" x14ac:dyDescent="0.25">
      <c r="A43" s="7">
        <v>44703</v>
      </c>
      <c r="B43" s="3" t="s">
        <v>26</v>
      </c>
      <c r="C43" s="3" t="s">
        <v>22</v>
      </c>
      <c r="D43" s="3" t="s">
        <v>12</v>
      </c>
      <c r="E43" s="4">
        <v>32</v>
      </c>
      <c r="F43" s="8">
        <v>1.99</v>
      </c>
      <c r="G43" s="5">
        <f>Base[[#This Row],[Precio Unitario]]*Base[[#This Row],[Cantidad]]</f>
        <v>63.68</v>
      </c>
    </row>
    <row r="44" spans="1:7" x14ac:dyDescent="0.25">
      <c r="A44" s="12">
        <v>44848</v>
      </c>
      <c r="B44" s="13" t="s">
        <v>26</v>
      </c>
      <c r="C44" s="13" t="s">
        <v>22</v>
      </c>
      <c r="D44" s="13" t="s">
        <v>11</v>
      </c>
      <c r="E44" s="14">
        <v>57</v>
      </c>
      <c r="F44" s="15">
        <v>19.989999999999998</v>
      </c>
      <c r="G44" s="17">
        <f>Base[[#This Row],[Precio Unitario]]*Base[[#This Row],[Cantidad]]</f>
        <v>1139.4299999999998</v>
      </c>
    </row>
    <row r="45" spans="1:7" x14ac:dyDescent="0.25">
      <c r="A45" s="19" t="s">
        <v>27</v>
      </c>
      <c r="B45" s="13"/>
      <c r="C45" s="13"/>
      <c r="D45" s="13"/>
      <c r="E45" s="20"/>
      <c r="F45" s="18">
        <f>SUBTOTAL(103,Base[Precio Unitario])</f>
        <v>43</v>
      </c>
      <c r="G45" s="17">
        <f>SUBTOTAL(109,Base[Total])</f>
        <v>31962.050000000007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F23-3FDD-40DD-A230-50518AADC5B3}">
  <dimension ref="A1:G20"/>
  <sheetViews>
    <sheetView workbookViewId="0">
      <selection activeCell="A7" sqref="A7"/>
    </sheetView>
  </sheetViews>
  <sheetFormatPr baseColWidth="10" defaultRowHeight="15" x14ac:dyDescent="0.25"/>
  <sheetData>
    <row r="1" spans="1:7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27</v>
      </c>
    </row>
    <row r="2" spans="1:7" x14ac:dyDescent="0.25">
      <c r="A2" s="7">
        <v>44678</v>
      </c>
      <c r="B2" s="3" t="s">
        <v>18</v>
      </c>
      <c r="C2" s="3" t="s">
        <v>15</v>
      </c>
      <c r="D2" s="3" t="s">
        <v>10</v>
      </c>
      <c r="E2" s="4">
        <v>95</v>
      </c>
      <c r="F2" s="8">
        <v>4.99</v>
      </c>
      <c r="G2" s="16">
        <v>474.05</v>
      </c>
    </row>
    <row r="3" spans="1:7" x14ac:dyDescent="0.25">
      <c r="A3" s="7">
        <v>44856</v>
      </c>
      <c r="B3" s="3" t="s">
        <v>18</v>
      </c>
      <c r="C3" s="3" t="s">
        <v>16</v>
      </c>
      <c r="D3" s="3" t="s">
        <v>10</v>
      </c>
      <c r="E3" s="4">
        <v>64</v>
      </c>
      <c r="F3" s="8">
        <v>8.99</v>
      </c>
      <c r="G3" s="5">
        <v>575.36</v>
      </c>
    </row>
    <row r="4" spans="1:7" x14ac:dyDescent="0.25">
      <c r="A4" s="7">
        <v>44873</v>
      </c>
      <c r="B4" s="3" t="s">
        <v>18</v>
      </c>
      <c r="C4" s="3" t="s">
        <v>17</v>
      </c>
      <c r="D4" s="3" t="s">
        <v>10</v>
      </c>
      <c r="E4" s="4">
        <v>15</v>
      </c>
      <c r="F4" s="8">
        <v>19.989999999999998</v>
      </c>
      <c r="G4" s="5">
        <v>299.84999999999997</v>
      </c>
    </row>
    <row r="7" spans="1:7" x14ac:dyDescent="0.25">
      <c r="A7" s="9" t="s">
        <v>0</v>
      </c>
      <c r="B7" s="10" t="s">
        <v>1</v>
      </c>
      <c r="C7" s="10" t="s">
        <v>2</v>
      </c>
      <c r="D7" s="10" t="s">
        <v>3</v>
      </c>
      <c r="E7" s="10" t="s">
        <v>4</v>
      </c>
      <c r="F7" s="11" t="s">
        <v>5</v>
      </c>
      <c r="G7" s="10" t="s">
        <v>27</v>
      </c>
    </row>
    <row r="8" spans="1:7" x14ac:dyDescent="0.25">
      <c r="A8" s="7">
        <v>44678</v>
      </c>
      <c r="B8" s="3" t="s">
        <v>18</v>
      </c>
      <c r="C8" s="3" t="s">
        <v>15</v>
      </c>
      <c r="D8" s="3" t="s">
        <v>10</v>
      </c>
      <c r="E8" s="4">
        <v>95</v>
      </c>
      <c r="F8" s="8">
        <v>4.99</v>
      </c>
      <c r="G8" s="16">
        <v>474.05</v>
      </c>
    </row>
    <row r="9" spans="1:7" x14ac:dyDescent="0.25">
      <c r="A9" s="7">
        <v>44754</v>
      </c>
      <c r="B9" s="3" t="s">
        <v>18</v>
      </c>
      <c r="C9" s="3" t="s">
        <v>15</v>
      </c>
      <c r="D9" s="3" t="s">
        <v>11</v>
      </c>
      <c r="E9" s="4">
        <v>29</v>
      </c>
      <c r="F9" s="8">
        <v>1.99</v>
      </c>
      <c r="G9" s="5">
        <v>57.71</v>
      </c>
    </row>
    <row r="10" spans="1:7" x14ac:dyDescent="0.25">
      <c r="A10" s="7">
        <v>44932</v>
      </c>
      <c r="B10" s="3" t="s">
        <v>18</v>
      </c>
      <c r="C10" s="3" t="s">
        <v>16</v>
      </c>
      <c r="D10" s="3" t="s">
        <v>12</v>
      </c>
      <c r="E10" s="4">
        <v>95</v>
      </c>
      <c r="F10" s="8">
        <v>1.99</v>
      </c>
      <c r="G10" s="5">
        <v>189.05</v>
      </c>
    </row>
    <row r="11" spans="1:7" x14ac:dyDescent="0.25">
      <c r="A11" s="7">
        <v>44788</v>
      </c>
      <c r="B11" s="3" t="s">
        <v>18</v>
      </c>
      <c r="C11" s="3" t="s">
        <v>16</v>
      </c>
      <c r="D11" s="3" t="s">
        <v>12</v>
      </c>
      <c r="E11" s="4">
        <v>35</v>
      </c>
      <c r="F11" s="8">
        <v>4.99</v>
      </c>
      <c r="G11" s="5">
        <v>174.65</v>
      </c>
    </row>
    <row r="12" spans="1:7" x14ac:dyDescent="0.25">
      <c r="A12" s="7">
        <v>44856</v>
      </c>
      <c r="B12" s="3" t="s">
        <v>18</v>
      </c>
      <c r="C12" s="3" t="s">
        <v>16</v>
      </c>
      <c r="D12" s="3" t="s">
        <v>10</v>
      </c>
      <c r="E12" s="4">
        <v>64</v>
      </c>
      <c r="F12" s="8">
        <v>8.99</v>
      </c>
      <c r="G12" s="5">
        <v>575.36</v>
      </c>
    </row>
    <row r="13" spans="1:7" x14ac:dyDescent="0.25">
      <c r="A13" s="7">
        <v>45017</v>
      </c>
      <c r="B13" s="3" t="s">
        <v>18</v>
      </c>
      <c r="C13" s="3" t="s">
        <v>16</v>
      </c>
      <c r="D13" s="3" t="s">
        <v>11</v>
      </c>
      <c r="E13" s="4">
        <v>60</v>
      </c>
      <c r="F13" s="8">
        <v>4.99</v>
      </c>
      <c r="G13" s="5">
        <v>299.40000000000003</v>
      </c>
    </row>
    <row r="14" spans="1:7" x14ac:dyDescent="0.25">
      <c r="A14" s="7">
        <v>44720</v>
      </c>
      <c r="B14" s="3" t="s">
        <v>18</v>
      </c>
      <c r="C14" s="3" t="s">
        <v>16</v>
      </c>
      <c r="D14" s="3" t="s">
        <v>11</v>
      </c>
      <c r="E14" s="4">
        <v>60</v>
      </c>
      <c r="F14" s="8">
        <v>8.99</v>
      </c>
      <c r="G14" s="5">
        <v>539.4</v>
      </c>
    </row>
    <row r="15" spans="1:7" x14ac:dyDescent="0.25">
      <c r="A15" s="7">
        <v>44975</v>
      </c>
      <c r="B15" s="3" t="s">
        <v>18</v>
      </c>
      <c r="C15" s="3" t="s">
        <v>16</v>
      </c>
      <c r="D15" s="3" t="s">
        <v>11</v>
      </c>
      <c r="E15" s="4">
        <v>4</v>
      </c>
      <c r="F15" s="8">
        <v>4.99</v>
      </c>
      <c r="G15" s="5">
        <v>19.96</v>
      </c>
    </row>
    <row r="16" spans="1:7" x14ac:dyDescent="0.25">
      <c r="A16" s="7">
        <v>44822</v>
      </c>
      <c r="B16" s="3" t="s">
        <v>18</v>
      </c>
      <c r="C16" s="3" t="s">
        <v>16</v>
      </c>
      <c r="D16" s="3" t="s">
        <v>13</v>
      </c>
      <c r="E16" s="4">
        <v>16</v>
      </c>
      <c r="F16" s="8">
        <v>15.99</v>
      </c>
      <c r="G16" s="5">
        <v>255.84</v>
      </c>
    </row>
    <row r="17" spans="1:7" x14ac:dyDescent="0.25">
      <c r="A17" s="7">
        <v>44746</v>
      </c>
      <c r="B17" s="3" t="s">
        <v>18</v>
      </c>
      <c r="C17" s="3" t="s">
        <v>16</v>
      </c>
      <c r="D17" s="3" t="s">
        <v>13</v>
      </c>
      <c r="E17" s="4">
        <v>62</v>
      </c>
      <c r="F17" s="8">
        <v>4.99</v>
      </c>
      <c r="G17" s="5">
        <v>309.38</v>
      </c>
    </row>
    <row r="18" spans="1:7" x14ac:dyDescent="0.25">
      <c r="A18" s="7">
        <v>44873</v>
      </c>
      <c r="B18" s="3" t="s">
        <v>18</v>
      </c>
      <c r="C18" s="3" t="s">
        <v>17</v>
      </c>
      <c r="D18" s="3" t="s">
        <v>10</v>
      </c>
      <c r="E18" s="4">
        <v>15</v>
      </c>
      <c r="F18" s="8">
        <v>19.989999999999998</v>
      </c>
      <c r="G18" s="5">
        <v>299.84999999999997</v>
      </c>
    </row>
    <row r="19" spans="1:7" x14ac:dyDescent="0.25">
      <c r="A19" s="7">
        <v>44771</v>
      </c>
      <c r="B19" s="3" t="s">
        <v>18</v>
      </c>
      <c r="C19" s="3" t="s">
        <v>17</v>
      </c>
      <c r="D19" s="3" t="s">
        <v>11</v>
      </c>
      <c r="E19" s="4">
        <v>81</v>
      </c>
      <c r="F19" s="8">
        <v>19.989999999999998</v>
      </c>
      <c r="G19" s="5">
        <v>1619.1899999999998</v>
      </c>
    </row>
    <row r="20" spans="1:7" x14ac:dyDescent="0.25">
      <c r="A20" s="7">
        <v>44924</v>
      </c>
      <c r="B20" s="3" t="s">
        <v>18</v>
      </c>
      <c r="C20" s="3" t="s">
        <v>17</v>
      </c>
      <c r="D20" s="3" t="s">
        <v>13</v>
      </c>
      <c r="E20" s="4">
        <v>74</v>
      </c>
      <c r="F20" s="8">
        <v>15.99</v>
      </c>
      <c r="G20" s="5">
        <v>1183.26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5B24-6C28-4790-8375-17BB770ABEFB}">
  <dimension ref="A1:J7"/>
  <sheetViews>
    <sheetView workbookViewId="0">
      <selection activeCell="F16" sqref="F16"/>
    </sheetView>
  </sheetViews>
  <sheetFormatPr baseColWidth="10" defaultRowHeight="15" x14ac:dyDescent="0.25"/>
  <sheetData>
    <row r="1" spans="1:10" x14ac:dyDescent="0.25">
      <c r="A1">
        <v>10</v>
      </c>
      <c r="D1" s="1">
        <v>45041</v>
      </c>
      <c r="F1" t="s">
        <v>28</v>
      </c>
      <c r="J1" t="s">
        <v>28</v>
      </c>
    </row>
    <row r="2" spans="1:10" x14ac:dyDescent="0.25">
      <c r="F2" t="s">
        <v>29</v>
      </c>
      <c r="J2" t="s">
        <v>29</v>
      </c>
    </row>
    <row r="3" spans="1:10" x14ac:dyDescent="0.25">
      <c r="F3" t="s">
        <v>31</v>
      </c>
      <c r="J3" t="s">
        <v>30</v>
      </c>
    </row>
    <row r="4" spans="1:10" x14ac:dyDescent="0.25">
      <c r="J4" t="s">
        <v>31</v>
      </c>
    </row>
    <row r="5" spans="1:10" x14ac:dyDescent="0.25">
      <c r="J5" t="s">
        <v>32</v>
      </c>
    </row>
    <row r="6" spans="1:10" x14ac:dyDescent="0.25">
      <c r="J6" t="s">
        <v>33</v>
      </c>
    </row>
    <row r="7" spans="1:10" x14ac:dyDescent="0.25">
      <c r="J7" t="s">
        <v>34</v>
      </c>
    </row>
  </sheetData>
  <phoneticPr fontId="2" type="noConversion"/>
  <dataValidations count="3">
    <dataValidation type="whole" allowBlank="1" showInputMessage="1" showErrorMessage="1" errorTitle="ERROR" error="Tienes que introducir un número entero entre 0 y 10" promptTitle="AVISO" prompt="Tienes que introducir un número entero entre 0 y 10" sqref="A1:A10" xr:uid="{6E2F38F6-49D7-4AD7-9E63-BCED76E27A0B}">
      <formula1>0</formula1>
      <formula2>10</formula2>
    </dataValidation>
    <dataValidation type="date" operator="greaterThan" allowBlank="1" showInputMessage="1" showErrorMessage="1" errorTitle="ERROR" error="Tienes que introducir una fecha superior a la de hoy" sqref="D1:D10" xr:uid="{5DA68ABF-8CB6-4516-A489-2E0FE12403BB}">
      <formula1>TODAY()</formula1>
    </dataValidation>
    <dataValidation type="list" allowBlank="1" showInputMessage="1" showErrorMessage="1" errorTitle="ERROR" error="Tienes que introducir un elemento de la lista." sqref="F1:F20" xr:uid="{F50B1CEB-822E-4FBF-A91B-B7BE357B3885}">
      <formula1>$J$1:$J$7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BD2</vt:lpstr>
      <vt:lpstr>Hoja3</vt:lpstr>
      <vt:lpstr>Hoja1</vt:lpstr>
      <vt:lpstr>Hoja3!Área_de_extracción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2023-04-23T14:21:58Z</dcterms:created>
  <dcterms:modified xsi:type="dcterms:W3CDTF">2023-04-25T18:30:12Z</dcterms:modified>
</cp:coreProperties>
</file>