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ajjadalsaffar/Documents/School/Shippensburg University/Fall 2023/CS501 - Algorith Desin and Analysis/project2/submission_files/"/>
    </mc:Choice>
  </mc:AlternateContent>
  <xr:revisionPtr revIDLastSave="0" documentId="13_ncr:1_{807B2E75-133E-4844-A755-32C660684E4B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aw data" sheetId="1" r:id="rId1"/>
    <sheet name="sorted data by size" sheetId="2" r:id="rId2"/>
    <sheet name="graphs per size answer 3 and 4" sheetId="3" r:id="rId3"/>
  </sheets>
  <definedNames>
    <definedName name="_xlchart.v1.0" hidden="1">'raw data'!$E$2:$F$61</definedName>
    <definedName name="_xlchart.v1.1" hidden="1">'raw data'!$G$1</definedName>
    <definedName name="_xlchart.v1.10" hidden="1">'sorted data by size'!$M$2:$M$61</definedName>
    <definedName name="_xlchart.v1.11" hidden="1">'sorted data by size'!$O$1</definedName>
    <definedName name="_xlchart.v1.12" hidden="1">'sorted data by size'!$O$2:$O$61</definedName>
    <definedName name="_xlchart.v1.13" hidden="1">'sorted data by size'!$P$1</definedName>
    <definedName name="_xlchart.v1.14" hidden="1">'sorted data by size'!$P$2:$P$61</definedName>
    <definedName name="_xlchart.v1.15" hidden="1">'sorted data by size'!$Q$1</definedName>
    <definedName name="_xlchart.v1.16" hidden="1">'sorted data by size'!$Q$2:$Q$61</definedName>
    <definedName name="_xlchart.v1.17" hidden="1">'sorted data by size'!$G$2:$G$61</definedName>
    <definedName name="_xlchart.v1.18" hidden="1">'sorted data by size'!$I$1</definedName>
    <definedName name="_xlchart.v1.19" hidden="1">'sorted data by size'!$I$2:$I$61</definedName>
    <definedName name="_xlchart.v1.2" hidden="1">'raw data'!$G$2:$G$61</definedName>
    <definedName name="_xlchart.v1.20" hidden="1">'sorted data by size'!$J$1</definedName>
    <definedName name="_xlchart.v1.21" hidden="1">'sorted data by size'!$J$2:$J$61</definedName>
    <definedName name="_xlchart.v1.22" hidden="1">'sorted data by size'!$K$1</definedName>
    <definedName name="_xlchart.v1.23" hidden="1">'sorted data by size'!$K$2:$K$61</definedName>
    <definedName name="_xlchart.v1.3" hidden="1">'sorted data by size'!$A$2:$A$61</definedName>
    <definedName name="_xlchart.v1.4" hidden="1">'sorted data by size'!$C$1</definedName>
    <definedName name="_xlchart.v1.5" hidden="1">'sorted data by size'!$C$2:$C$61</definedName>
    <definedName name="_xlchart.v1.6" hidden="1">'sorted data by size'!$D$1</definedName>
    <definedName name="_xlchart.v1.7" hidden="1">'sorted data by size'!$D$2:$D$61</definedName>
    <definedName name="_xlchart.v1.8" hidden="1">'sorted data by size'!$E$1</definedName>
    <definedName name="_xlchart.v1.9" hidden="1">'sorted data by size'!$E$2:$E$61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C63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42" i="2"/>
  <c r="Q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2" i="2"/>
  <c r="P2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4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4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<sst xmlns="http://schemas.openxmlformats.org/spreadsheetml/2006/main" count="444" uniqueCount="11">
  <si>
    <t>Algorithm</t>
  </si>
  <si>
    <t>size</t>
  </si>
  <si>
    <t>Insertion-Sort</t>
  </si>
  <si>
    <t>QuickSort</t>
  </si>
  <si>
    <t>Radix+Counting Sort</t>
  </si>
  <si>
    <t>execution time in (seconds)</t>
  </si>
  <si>
    <t>small</t>
  </si>
  <si>
    <t>mid</t>
  </si>
  <si>
    <t>large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</si>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</sst>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49" fontId="0" fillId="0" borderId="0" xfId="0" applyNumberFormat="1"/>
    <xf numFmtId="0" fontId="1" fillId="0" borderId="1" xfId="1" applyFill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49" fontId="0" fillId="0" borderId="3" xfId="0" applyNumberFormat="1" applyBorder="1"/>
    <xf numFmtId="0" fontId="0" fillId="2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033333333333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execution time in (seconds)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2.6049868766404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'raw data'!$E$2:$F$61</c:f>
              <c:multiLvlStrCache>
                <c:ptCount val="60"/>
                <c:lvl>
                  <c:pt idx="0">
                    <c:v>small</c:v>
                  </c:pt>
                  <c:pt idx="1">
                    <c:v>small</c:v>
                  </c:pt>
                  <c:pt idx="2">
                    <c:v>small</c:v>
                  </c:pt>
                  <c:pt idx="3">
                    <c:v>small</c:v>
                  </c:pt>
                  <c:pt idx="4">
                    <c:v>small</c:v>
                  </c:pt>
                  <c:pt idx="5">
                    <c:v>small</c:v>
                  </c:pt>
                  <c:pt idx="6">
                    <c:v>small</c:v>
                  </c:pt>
                  <c:pt idx="7">
                    <c:v>small</c:v>
                  </c:pt>
                  <c:pt idx="8">
                    <c:v>small</c:v>
                  </c:pt>
                  <c:pt idx="9">
                    <c:v>small</c:v>
                  </c:pt>
                  <c:pt idx="10">
                    <c:v>small</c:v>
                  </c:pt>
                  <c:pt idx="11">
                    <c:v>small</c:v>
                  </c:pt>
                  <c:pt idx="12">
                    <c:v>small</c:v>
                  </c:pt>
                  <c:pt idx="13">
                    <c:v>small</c:v>
                  </c:pt>
                  <c:pt idx="14">
                    <c:v>small</c:v>
                  </c:pt>
                  <c:pt idx="15">
                    <c:v>small</c:v>
                  </c:pt>
                  <c:pt idx="16">
                    <c:v>small</c:v>
                  </c:pt>
                  <c:pt idx="17">
                    <c:v>small</c:v>
                  </c:pt>
                  <c:pt idx="18">
                    <c:v>small</c:v>
                  </c:pt>
                  <c:pt idx="19">
                    <c:v>small</c:v>
                  </c:pt>
                  <c:pt idx="20">
                    <c:v>mid</c:v>
                  </c:pt>
                  <c:pt idx="21">
                    <c:v>mid</c:v>
                  </c:pt>
                  <c:pt idx="22">
                    <c:v>mid</c:v>
                  </c:pt>
                  <c:pt idx="23">
                    <c:v>mid</c:v>
                  </c:pt>
                  <c:pt idx="24">
                    <c:v>mid</c:v>
                  </c:pt>
                  <c:pt idx="25">
                    <c:v>mid</c:v>
                  </c:pt>
                  <c:pt idx="26">
                    <c:v>mid</c:v>
                  </c:pt>
                  <c:pt idx="27">
                    <c:v>mid</c:v>
                  </c:pt>
                  <c:pt idx="28">
                    <c:v>mid</c:v>
                  </c:pt>
                  <c:pt idx="29">
                    <c:v>mid</c:v>
                  </c:pt>
                  <c:pt idx="30">
                    <c:v>mid</c:v>
                  </c:pt>
                  <c:pt idx="31">
                    <c:v>mid</c:v>
                  </c:pt>
                  <c:pt idx="32">
                    <c:v>mid</c:v>
                  </c:pt>
                  <c:pt idx="33">
                    <c:v>mid</c:v>
                  </c:pt>
                  <c:pt idx="34">
                    <c:v>mid</c:v>
                  </c:pt>
                  <c:pt idx="35">
                    <c:v>mid</c:v>
                  </c:pt>
                  <c:pt idx="36">
                    <c:v>mid</c:v>
                  </c:pt>
                  <c:pt idx="37">
                    <c:v>mid</c:v>
                  </c:pt>
                  <c:pt idx="38">
                    <c:v>mid</c:v>
                  </c:pt>
                  <c:pt idx="39">
                    <c:v>mid</c:v>
                  </c:pt>
                  <c:pt idx="40">
                    <c:v>large</c:v>
                  </c:pt>
                  <c:pt idx="41">
                    <c:v>large</c:v>
                  </c:pt>
                  <c:pt idx="42">
                    <c:v>large</c:v>
                  </c:pt>
                  <c:pt idx="43">
                    <c:v>large</c:v>
                  </c:pt>
                  <c:pt idx="44">
                    <c:v>large</c:v>
                  </c:pt>
                  <c:pt idx="45">
                    <c:v>large</c:v>
                  </c:pt>
                  <c:pt idx="46">
                    <c:v>large</c:v>
                  </c:pt>
                  <c:pt idx="47">
                    <c:v>large</c:v>
                  </c:pt>
                  <c:pt idx="48">
                    <c:v>large</c:v>
                  </c:pt>
                  <c:pt idx="49">
                    <c:v>large</c:v>
                  </c:pt>
                  <c:pt idx="50">
                    <c:v>large</c:v>
                  </c:pt>
                  <c:pt idx="51">
                    <c:v>large</c:v>
                  </c:pt>
                  <c:pt idx="52">
                    <c:v>large</c:v>
                  </c:pt>
                  <c:pt idx="53">
                    <c:v>large</c:v>
                  </c:pt>
                  <c:pt idx="54">
                    <c:v>large</c:v>
                  </c:pt>
                  <c:pt idx="55">
                    <c:v>large</c:v>
                  </c:pt>
                  <c:pt idx="56">
                    <c:v>large</c:v>
                  </c:pt>
                  <c:pt idx="57">
                    <c:v>large</c:v>
                  </c:pt>
                  <c:pt idx="58">
                    <c:v>large</c:v>
                  </c:pt>
                  <c:pt idx="59">
                    <c:v>large</c:v>
                  </c:pt>
                </c:lvl>
                <c:lvl>
                  <c:pt idx="0">
                    <c:v>QuickSort</c:v>
                  </c:pt>
                  <c:pt idx="1">
                    <c:v>QuickSort</c:v>
                  </c:pt>
                  <c:pt idx="2">
                    <c:v>QuickSort</c:v>
                  </c:pt>
                  <c:pt idx="3">
                    <c:v>QuickSort</c:v>
                  </c:pt>
                  <c:pt idx="4">
                    <c:v>QuickSort</c:v>
                  </c:pt>
                  <c:pt idx="5">
                    <c:v>QuickSort</c:v>
                  </c:pt>
                  <c:pt idx="6">
                    <c:v>QuickSort</c:v>
                  </c:pt>
                  <c:pt idx="7">
                    <c:v>QuickSort</c:v>
                  </c:pt>
                  <c:pt idx="8">
                    <c:v>QuickSort</c:v>
                  </c:pt>
                  <c:pt idx="9">
                    <c:v>QuickSort</c:v>
                  </c:pt>
                  <c:pt idx="10">
                    <c:v>QuickSort</c:v>
                  </c:pt>
                  <c:pt idx="11">
                    <c:v>QuickSort</c:v>
                  </c:pt>
                  <c:pt idx="12">
                    <c:v>QuickSort</c:v>
                  </c:pt>
                  <c:pt idx="13">
                    <c:v>QuickSort</c:v>
                  </c:pt>
                  <c:pt idx="14">
                    <c:v>QuickSort</c:v>
                  </c:pt>
                  <c:pt idx="15">
                    <c:v>QuickSort</c:v>
                  </c:pt>
                  <c:pt idx="16">
                    <c:v>QuickSort</c:v>
                  </c:pt>
                  <c:pt idx="17">
                    <c:v>QuickSort</c:v>
                  </c:pt>
                  <c:pt idx="18">
                    <c:v>QuickSort</c:v>
                  </c:pt>
                  <c:pt idx="19">
                    <c:v>QuickSort</c:v>
                  </c:pt>
                  <c:pt idx="20">
                    <c:v>QuickSort</c:v>
                  </c:pt>
                  <c:pt idx="21">
                    <c:v>QuickSort</c:v>
                  </c:pt>
                  <c:pt idx="22">
                    <c:v>QuickSort</c:v>
                  </c:pt>
                  <c:pt idx="23">
                    <c:v>QuickSort</c:v>
                  </c:pt>
                  <c:pt idx="24">
                    <c:v>QuickSort</c:v>
                  </c:pt>
                  <c:pt idx="25">
                    <c:v>QuickSort</c:v>
                  </c:pt>
                  <c:pt idx="26">
                    <c:v>QuickSort</c:v>
                  </c:pt>
                  <c:pt idx="27">
                    <c:v>QuickSort</c:v>
                  </c:pt>
                  <c:pt idx="28">
                    <c:v>QuickSort</c:v>
                  </c:pt>
                  <c:pt idx="29">
                    <c:v>QuickSort</c:v>
                  </c:pt>
                  <c:pt idx="30">
                    <c:v>QuickSort</c:v>
                  </c:pt>
                  <c:pt idx="31">
                    <c:v>QuickSort</c:v>
                  </c:pt>
                  <c:pt idx="32">
                    <c:v>QuickSort</c:v>
                  </c:pt>
                  <c:pt idx="33">
                    <c:v>QuickSort</c:v>
                  </c:pt>
                  <c:pt idx="34">
                    <c:v>QuickSort</c:v>
                  </c:pt>
                  <c:pt idx="35">
                    <c:v>QuickSort</c:v>
                  </c:pt>
                  <c:pt idx="36">
                    <c:v>QuickSort</c:v>
                  </c:pt>
                  <c:pt idx="37">
                    <c:v>QuickSort</c:v>
                  </c:pt>
                  <c:pt idx="38">
                    <c:v>QuickSort</c:v>
                  </c:pt>
                  <c:pt idx="39">
                    <c:v>QuickSort</c:v>
                  </c:pt>
                  <c:pt idx="40">
                    <c:v>QuickSort</c:v>
                  </c:pt>
                  <c:pt idx="41">
                    <c:v>QuickSort</c:v>
                  </c:pt>
                  <c:pt idx="42">
                    <c:v>QuickSort</c:v>
                  </c:pt>
                  <c:pt idx="43">
                    <c:v>QuickSort</c:v>
                  </c:pt>
                  <c:pt idx="44">
                    <c:v>QuickSort</c:v>
                  </c:pt>
                  <c:pt idx="45">
                    <c:v>QuickSort</c:v>
                  </c:pt>
                  <c:pt idx="46">
                    <c:v>QuickSort</c:v>
                  </c:pt>
                  <c:pt idx="47">
                    <c:v>QuickSort</c:v>
                  </c:pt>
                  <c:pt idx="48">
                    <c:v>QuickSort</c:v>
                  </c:pt>
                  <c:pt idx="49">
                    <c:v>QuickSort</c:v>
                  </c:pt>
                  <c:pt idx="50">
                    <c:v>QuickSort</c:v>
                  </c:pt>
                  <c:pt idx="51">
                    <c:v>QuickSort</c:v>
                  </c:pt>
                  <c:pt idx="52">
                    <c:v>QuickSort</c:v>
                  </c:pt>
                  <c:pt idx="53">
                    <c:v>QuickSort</c:v>
                  </c:pt>
                  <c:pt idx="54">
                    <c:v>QuickSort</c:v>
                  </c:pt>
                  <c:pt idx="55">
                    <c:v>QuickSort</c:v>
                  </c:pt>
                  <c:pt idx="56">
                    <c:v>QuickSort</c:v>
                  </c:pt>
                  <c:pt idx="57">
                    <c:v>QuickSort</c:v>
                  </c:pt>
                  <c:pt idx="58">
                    <c:v>QuickSort</c:v>
                  </c:pt>
                  <c:pt idx="59">
                    <c:v>QuickSort</c:v>
                  </c:pt>
                </c:lvl>
              </c:multiLvlStrCache>
            </c:multiLvlStrRef>
          </c:xVal>
          <c:yVal>
            <c:numRef>
              <c:f>'raw data'!$G$2:$G$61</c:f>
              <c:numCache>
                <c:formatCode>General</c:formatCode>
                <c:ptCount val="60"/>
                <c:pt idx="0">
                  <c:v>0.13</c:v>
                </c:pt>
                <c:pt idx="1">
                  <c:v>0.126</c:v>
                </c:pt>
                <c:pt idx="2">
                  <c:v>0.13300000000000001</c:v>
                </c:pt>
                <c:pt idx="3">
                  <c:v>0.126</c:v>
                </c:pt>
                <c:pt idx="4">
                  <c:v>0.11700000000000001</c:v>
                </c:pt>
                <c:pt idx="5">
                  <c:v>0.13200000000000001</c:v>
                </c:pt>
                <c:pt idx="6">
                  <c:v>0.13800000000000001</c:v>
                </c:pt>
                <c:pt idx="7">
                  <c:v>0.13</c:v>
                </c:pt>
                <c:pt idx="8">
                  <c:v>0.13400000000000001</c:v>
                </c:pt>
                <c:pt idx="9">
                  <c:v>0.11899999999999999</c:v>
                </c:pt>
                <c:pt idx="10">
                  <c:v>0.13400000000000001</c:v>
                </c:pt>
                <c:pt idx="11">
                  <c:v>0.14099999999999999</c:v>
                </c:pt>
                <c:pt idx="12">
                  <c:v>0.13300000000000001</c:v>
                </c:pt>
                <c:pt idx="13">
                  <c:v>0.14199999999999999</c:v>
                </c:pt>
                <c:pt idx="14">
                  <c:v>0.124</c:v>
                </c:pt>
                <c:pt idx="15">
                  <c:v>0.13300000000000001</c:v>
                </c:pt>
                <c:pt idx="16">
                  <c:v>0.14199999999999999</c:v>
                </c:pt>
                <c:pt idx="17">
                  <c:v>0.13</c:v>
                </c:pt>
                <c:pt idx="18">
                  <c:v>0.13200000000000001</c:v>
                </c:pt>
                <c:pt idx="19">
                  <c:v>0.13200000000000001</c:v>
                </c:pt>
                <c:pt idx="20">
                  <c:v>0.13800000000000001</c:v>
                </c:pt>
                <c:pt idx="21">
                  <c:v>0.13400000000000001</c:v>
                </c:pt>
                <c:pt idx="22">
                  <c:v>0.13900000000000001</c:v>
                </c:pt>
                <c:pt idx="23">
                  <c:v>0.13500000000000001</c:v>
                </c:pt>
                <c:pt idx="24">
                  <c:v>0.13</c:v>
                </c:pt>
                <c:pt idx="25">
                  <c:v>0.13600000000000001</c:v>
                </c:pt>
                <c:pt idx="26">
                  <c:v>0.13</c:v>
                </c:pt>
                <c:pt idx="27">
                  <c:v>0.15</c:v>
                </c:pt>
                <c:pt idx="28">
                  <c:v>0.13</c:v>
                </c:pt>
                <c:pt idx="29">
                  <c:v>0.153</c:v>
                </c:pt>
                <c:pt idx="30">
                  <c:v>0.121</c:v>
                </c:pt>
                <c:pt idx="31">
                  <c:v>0.13200000000000001</c:v>
                </c:pt>
                <c:pt idx="32">
                  <c:v>0.13</c:v>
                </c:pt>
                <c:pt idx="33">
                  <c:v>0.128</c:v>
                </c:pt>
                <c:pt idx="34">
                  <c:v>0.13500000000000001</c:v>
                </c:pt>
                <c:pt idx="35">
                  <c:v>0.15</c:v>
                </c:pt>
                <c:pt idx="36">
                  <c:v>0.13500000000000001</c:v>
                </c:pt>
                <c:pt idx="37">
                  <c:v>0.14299999999999999</c:v>
                </c:pt>
                <c:pt idx="38">
                  <c:v>0.13800000000000001</c:v>
                </c:pt>
                <c:pt idx="39">
                  <c:v>0.14399999999999999</c:v>
                </c:pt>
                <c:pt idx="40">
                  <c:v>0.435</c:v>
                </c:pt>
                <c:pt idx="41">
                  <c:v>0.42199999999999999</c:v>
                </c:pt>
                <c:pt idx="42">
                  <c:v>0.434</c:v>
                </c:pt>
                <c:pt idx="43">
                  <c:v>0.41099999999999998</c:v>
                </c:pt>
                <c:pt idx="44">
                  <c:v>0.45</c:v>
                </c:pt>
                <c:pt idx="45">
                  <c:v>0.39500000000000002</c:v>
                </c:pt>
                <c:pt idx="46">
                  <c:v>0.41699999999999998</c:v>
                </c:pt>
                <c:pt idx="47">
                  <c:v>0.39200000000000002</c:v>
                </c:pt>
                <c:pt idx="48">
                  <c:v>0.40600000000000003</c:v>
                </c:pt>
                <c:pt idx="49">
                  <c:v>0.44800000000000001</c:v>
                </c:pt>
                <c:pt idx="50">
                  <c:v>0.433</c:v>
                </c:pt>
                <c:pt idx="51">
                  <c:v>0.435</c:v>
                </c:pt>
                <c:pt idx="52">
                  <c:v>0.41899999999999998</c:v>
                </c:pt>
                <c:pt idx="53">
                  <c:v>0.435</c:v>
                </c:pt>
                <c:pt idx="54">
                  <c:v>0.42299999999999999</c:v>
                </c:pt>
                <c:pt idx="55">
                  <c:v>0.41599999999999998</c:v>
                </c:pt>
                <c:pt idx="56">
                  <c:v>0.43099999999999999</c:v>
                </c:pt>
                <c:pt idx="57">
                  <c:v>0.42099999999999999</c:v>
                </c:pt>
                <c:pt idx="58">
                  <c:v>0.41299999999999998</c:v>
                </c:pt>
                <c:pt idx="5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4-484F-8956-4AF1CA8C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47712"/>
        <c:axId val="1549415088"/>
      </c:scatterChart>
      <c:valAx>
        <c:axId val="14528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15088"/>
        <c:crosses val="autoZero"/>
        <c:crossBetween val="midCat"/>
      </c:valAx>
      <c:valAx>
        <c:axId val="1549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C038BA45-8DAF-4BD9-B3F7-7220658FE5CE}">
          <cx:tx>
            <cx:txData>
              <cx:f>_xlchart.v1.1</cx:f>
              <cx:v>execution time in (seconds)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  <cx:data id="2">
      <cx:strDim type="cat">
        <cx:f>_xlchart.v1.3</cx:f>
      </cx:strDim>
      <cx:numDim type="val">
        <cx:f>_xlchart.v1.9</cx:f>
      </cx:numDim>
    </cx:data>
  </cx:chartData>
  <cx:chart>
    <cx:title pos="t" align="ctr" overlay="0">
      <cx:tx>
        <cx:txData>
          <cx:v>Execuation Time Analysis for Array Size 128 with Various Sorting Algorithms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Execuation Time Analysis for Array Size 128 with Various Sorting Algorithms</a:t>
          </a:r>
        </a:p>
      </cx:txPr>
    </cx:title>
    <cx:plotArea>
      <cx:plotAreaRegion>
        <cx:series layoutId="boxWhisker" uniqueId="{959F8BC3-E82F-4579-B17B-502BC9A2FE55}">
          <cx:tx>
            <cx:txData>
              <cx:f>_xlchart.v1.4</cx:f>
              <cx:v>execution time in (seconds)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20105E0-0BE2-44CC-A26D-64CB9860D187}">
          <cx:tx>
            <cx:txData>
              <cx:f>_xlchart.v1.6</cx:f>
              <cx:v>average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7670421-6508-4F1D-A54C-7E2A6AEB0DCF}">
          <cx:tx>
            <cx:txData>
              <cx:f>_xlchart.v1.8</cx:f>
              <cx:v>STDEV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  <cx:data id="2">
      <cx:strDim type="cat">
        <cx:f>_xlchart.v1.17</cx:f>
      </cx:strDim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baseline="0">
                <a:effectLst/>
              </a:rPr>
              <a:t>Execuation Time Analysis for Array Size 1024 With Various Sorting Algorithms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2BD18C18-8ACD-45D5-8327-8FC6593CBAC8}">
          <cx:tx>
            <cx:txData>
              <cx:f>_xlchart.v1.18</cx:f>
              <cx:v>execution time in (seconds)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0812C6-5821-4C90-82A7-50444A258A21}">
          <cx:tx>
            <cx:txData>
              <cx:f>_xlchart.v1.20</cx:f>
              <cx:v>average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4DE4161-4B15-4025-8086-526E37F84C01}">
          <cx:tx>
            <cx:txData>
              <cx:f>_xlchart.v1.22</cx:f>
              <cx:v>STDEV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1" i="0" baseline="0">
                <a:effectLst/>
              </a:rPr>
              <a:t>Execuation Time Analysis for Array Size 65536 with Various Sorting Algorithms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B1765DF4-7AD3-4116-93E0-B449B5EB0013}">
          <cx:tx>
            <cx:txData>
              <cx:f>_xlchart.v1.11</cx:f>
              <cx:v>execution time in (seconds)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FE88BD-13E6-407E-95D0-D7705E6D90DB}">
          <cx:tx>
            <cx:txData>
              <cx:f>_xlchart.v1.13</cx:f>
              <cx:v>average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C6752EF-9337-4A34-868C-AA56F655410D}">
          <cx:tx>
            <cx:txData>
              <cx:f>_xlchart.v1.15</cx:f>
              <cx:v>STDEV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90" min="-1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476251</xdr:colOff>
      <xdr:row>10</xdr:row>
      <xdr:rowOff>85724</xdr:rowOff>
    </xdr:from>
    <xdr:to>
      <xdr:col>23</xdr:col>
      <xdr:colOff>361951</xdr:colOff>
      <xdr:row>40</xdr:row>
      <xdr:rowOff>89295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BD25C3-2197-37BF-D20E-084200EFB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35551" y="2079624"/>
              <a:ext cx="6616700" cy="5718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581025</xdr:colOff>
      <xdr:row>41</xdr:row>
      <xdr:rowOff>133350</xdr:rowOff>
    </xdr:from>
    <xdr:to>
      <xdr:col>22</xdr:col>
      <xdr:colOff>276225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5E4F4-44E6-FA2E-D8C1-67841F56F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609599</xdr:colOff>
      <xdr:row>23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88D1BC-2B18-4997-AB1B-F9C999403A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340599" cy="4571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9524</xdr:colOff>
      <xdr:row>0</xdr:row>
      <xdr:rowOff>0</xdr:rowOff>
    </xdr:from>
    <xdr:to>
      <xdr:col>23</xdr:col>
      <xdr:colOff>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7B7C5F-FD77-45B8-8071-AAA1BB756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3624" y="0"/>
              <a:ext cx="8067676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0</xdr:row>
      <xdr:rowOff>0</xdr:rowOff>
    </xdr:from>
    <xdr:to>
      <xdr:col>36</xdr:col>
      <xdr:colOff>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256DEC-1F34-457A-8ADC-521EB8FF9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78667" y="0"/>
              <a:ext cx="8805333" cy="4741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564446</xdr:colOff>
      <xdr:row>30</xdr:row>
      <xdr:rowOff>112889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46AA22-198D-AC17-93D9-0DDF86969CD8}"/>
            </a:ext>
          </a:extLst>
        </xdr:cNvPr>
        <xdr:cNvSpPr txBox="1"/>
      </xdr:nvSpPr>
      <xdr:spPr>
        <a:xfrm>
          <a:off x="7704667" y="4762500"/>
          <a:ext cx="4713112" cy="106538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Please Scroll down to read answer to question 3 and 4.</a:t>
          </a: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14110</xdr:colOff>
      <xdr:row>44</xdr:row>
      <xdr:rowOff>183445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99B6769-57CC-4067-BDD6-9E75F7651521}"/>
            </a:ext>
          </a:extLst>
        </xdr:cNvPr>
        <xdr:cNvSpPr txBox="1"/>
      </xdr:nvSpPr>
      <xdr:spPr>
        <a:xfrm>
          <a:off x="0" y="4741333"/>
          <a:ext cx="8142110" cy="413455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Output of slope_ttest.py file attached </a:t>
          </a:r>
        </a:p>
        <a:p>
          <a:endParaRPr lang="en-US" sz="1100"/>
        </a:p>
        <a:p>
          <a:endParaRPr lang="en-US" sz="1100"/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Algorithm size execution time in (seconds)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Insertion-Sort 128 0.225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Insertion-Sort 128 0.130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Insertion-Sort 128 0.155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Insertion-Sort 128 0.158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Insertion-Sort 128 0.156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 for Insertion: -0.0008680555555555555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 for Insertion: 0.0716517857142857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 for QuickSort (128): -0.0008680555555555555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 for QuickSort (128): 0.011830357142857137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 for Radix+Counting (128 to 1024): -1.0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 for Radix+Counting (128 to 1024): nan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 for Radix+Counting (1024 to 65536): -1.0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 for Radix+Counting (1024 to 65536): nan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T-Test Results (Data Size = 65536):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Insertion vs. Quick: TtestResult(statistic=6.5602433226847765, pvalue=9.736598614875361e-08, df=38.0)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Insertion vs. Radix+Counting: TtestResult(statistic=nan, pvalue=nan, df=nan)( from Excel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1.12886E-06</a:t>
          </a:r>
          <a:r>
            <a:rPr lang="en-US"/>
            <a:t> )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 vs. Radix+Counting: TtestResult(statistic=nan, pvalue=nan, df=nan) ( From Excel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0.890365667</a:t>
          </a:r>
          <a:r>
            <a:rPr lang="en-US"/>
            <a:t> )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not sure what happened in the</a:t>
          </a:r>
          <a:r>
            <a:rPr lang="en-US" sz="1100" baseline="0"/>
            <a:t> last two t.test resulting in Nan value but I managed to obtain t.test value from excel based on data</a:t>
          </a:r>
          <a:endParaRPr lang="en-US" sz="1100"/>
        </a:p>
      </xdr:txBody>
    </xdr:sp>
    <xdr:clientData/>
  </xdr:twoCellAnchor>
  <xdr:twoCellAnchor>
    <xdr:from>
      <xdr:col>0</xdr:col>
      <xdr:colOff>0</xdr:colOff>
      <xdr:row>45</xdr:row>
      <xdr:rowOff>84667</xdr:rowOff>
    </xdr:from>
    <xdr:to>
      <xdr:col>19</xdr:col>
      <xdr:colOff>0</xdr:colOff>
      <xdr:row>75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C786A9-EDE6-9BB4-B71E-A740D7407925}"/>
            </a:ext>
          </a:extLst>
        </xdr:cNvPr>
        <xdr:cNvSpPr txBox="1"/>
      </xdr:nvSpPr>
      <xdr:spPr>
        <a:xfrm>
          <a:off x="0" y="8974667"/>
          <a:ext cx="12869333" cy="584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slope is an indicator of how execution time changes as data size increases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Insertion-Sort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Slope: -0.0008680555555555555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Slope: 0.0716517857142857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expected slope for Insertion-Sort is negative, indicating that its execution time is expected to decrease slightly as data size increases. This suggests a linear or sub-linear time complexity.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the actual slope is positive (0.0716517857142857), indicating that the algorithm performs worse than expected. The observed time complexity for Insertion-Sort may be closer to linear or even super-linear for the given data.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QuickSort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 (small): -0.0008680555555555555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 (small): 0.011830357142857137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small data sizes, QuickSort's actual slope is slightly positive, indicating a deviation from the expected negative slope. The algorithm's performance may not be as efficient for smaller data sizes as expected.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Radix+Counting Sort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 (128 to 1024): -1.0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 (128 to 1024): nan (Not a Number)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Expected Slope (1024 to 65536): -1.0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Slope (1024 to 65536): nan (Not a Number)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Unfortunately, we encountered limitations when assessing Radix+Counting Sort. The expected slope for this algorithm is -1.0, indicating a linear time complexity.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the t-test results for Radix+Counting indicate "nan" for both the statistic and p-value, suggesting that there may not be enough data or variance to perform a meaningful statistical test. This limitation is likely due to the insufficient number of data points in our dataset, particularly for the Radix+Counting algorithm.</a:t>
          </a:r>
        </a:p>
        <a:p>
          <a:pPr lvl="1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summary,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QuickSort performs slightly differently than expected for small data sizes, with a slightly positive slope. The deviation from expectations in execution times for both Insertion-Sort and QuickSort might be attributed to various factors, such as the specific data distribution and characteristics.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However, it's important to note that the analysis for Radix+Counting Sort was inconclusive due to the lack of data points for meaningful statistical tests.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75</xdr:row>
      <xdr:rowOff>70555</xdr:rowOff>
    </xdr:from>
    <xdr:to>
      <xdr:col>19</xdr:col>
      <xdr:colOff>0</xdr:colOff>
      <xdr:row>111</xdr:row>
      <xdr:rowOff>14110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6F650CD-AE3D-7F2C-1C4E-80E7BC4A4C43}"/>
            </a:ext>
          </a:extLst>
        </xdr:cNvPr>
        <xdr:cNvSpPr txBox="1"/>
      </xdr:nvSpPr>
      <xdr:spPr>
        <a:xfrm>
          <a:off x="0" y="14887222"/>
          <a:ext cx="12869333" cy="70555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Insertion vs. QuickSort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T-Test Result: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TtestResult(statistic=6.5602433226847765, p-value=9.736598614875361e-08, df=38.0)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calculated t-statistic is 6.5602433226847765.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p-value is 9.736598614875361e-08 (very close to zero).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degrees of freedom (df) are 38.0.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low p-value indicates that the difference in execution times between Insertion-Sort and QuickSort is statistically significant. In other words, the two algorithms exhibit significantly different performance characteristics, and this difference is unlikely to have occurred by random chance.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Insertion vs. Radix+Counting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T-Test Result (from Excel): 1.12886E-06 (approximately 0.00000112886)</a:t>
          </a:r>
        </a:p>
        <a:p>
          <a:pPr lvl="1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Excel result for the p-value is approximately 0.00000112886, which is significantly less than the common significance level of 0.05. This indicates a highly statistically significant difference in execution times between Insertion-Sort and Radix+Counting. The difference is unlikely to have occurred by random chance. The initial "nan" values were likely due to an insufficient number of data points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I did big mistake in t.test using python.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en-US"/>
          </a:b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QuickSort vs. Radix+Counting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T-Test Result (from Excel): 0.890365667</a:t>
          </a: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 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Excel result for the p-value is 0.890365667, which is greater than the common significance level of 0.05. Therefore, we do not have sufficient evidence to conclude a statistically significant difference in execution times between QuickSort and Radix+Counting. The initial "nan" values obtained earlier were inconclusive, but this updated p-value does not show statistical significance.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conclusion, the t-tests reveal the following: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a statistically significant difference in execution times between Insertion-Sort and QuickSort. The low p-value (approximately 9.736598614875361e-08) suggests that this difference is not due to random chance. QuickSort outperforms Insertion-Sort, as indicated by the positive actual slope found in question 3.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Radix+Counting, we have obtained a highly statistically significant difference in execution times when comparing it to Insertion-Sort. The p-value (approximately 0.00000112886) is significantly less than the common significance level, confirming a substantial distinction between these two algorithms. 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comparing QuickSort to Radix+Counting, the statistical test results show no significant difference in execution times. The p-value (0.890365667) is greater than the common significance level of 0.05, suggesting that any variance between the two algorithms is likely due to random chance.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summary, while we can confidently compare Insertion-Sort and QuickSort based on the available data, we now have meaningful statistical evidence to differentiate Insertion-Sort from Radix+Counting as well. However, no statistically significant difference is observed between QuickSort and Radix+Counting. The importance of collecting sufficient data is highlighted, and additional experiments with different data sizes or more repetitions of measurements may lead to more informative results in the future.</a:t>
          </a:r>
        </a:p>
        <a:p>
          <a:br>
            <a:rPr lang="en-US"/>
          </a:br>
          <a:endParaRPr lang="en-US" sz="1100"/>
        </a:p>
      </xdr:txBody>
    </xdr:sp>
    <xdr:clientData/>
  </xdr:twoCellAnchor>
  <xdr:twoCellAnchor>
    <xdr:from>
      <xdr:col>19</xdr:col>
      <xdr:colOff>465667</xdr:colOff>
      <xdr:row>45</xdr:row>
      <xdr:rowOff>183444</xdr:rowOff>
    </xdr:from>
    <xdr:to>
      <xdr:col>24</xdr:col>
      <xdr:colOff>56444</xdr:colOff>
      <xdr:row>52</xdr:row>
      <xdr:rowOff>14111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30C8683-98F9-C20A-A129-ED2C24DCC93B}"/>
            </a:ext>
          </a:extLst>
        </xdr:cNvPr>
        <xdr:cNvSpPr txBox="1"/>
      </xdr:nvSpPr>
      <xdr:spPr>
        <a:xfrm>
          <a:off x="13335000" y="9073444"/>
          <a:ext cx="2977444" cy="121355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Question</a:t>
          </a:r>
          <a:r>
            <a:rPr lang="en-US" sz="3600" baseline="0"/>
            <a:t> 3</a:t>
          </a:r>
          <a:endParaRPr lang="en-US" sz="3600"/>
        </a:p>
      </xdr:txBody>
    </xdr:sp>
    <xdr:clientData/>
  </xdr:twoCellAnchor>
  <xdr:twoCellAnchor>
    <xdr:from>
      <xdr:col>20</xdr:col>
      <xdr:colOff>197202</xdr:colOff>
      <xdr:row>75</xdr:row>
      <xdr:rowOff>84666</xdr:rowOff>
    </xdr:from>
    <xdr:to>
      <xdr:col>24</xdr:col>
      <xdr:colOff>282222</xdr:colOff>
      <xdr:row>80</xdr:row>
      <xdr:rowOff>84666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D2E1D24-2C93-FE97-B8FB-AEDE1891F6EF}"/>
            </a:ext>
          </a:extLst>
        </xdr:cNvPr>
        <xdr:cNvSpPr txBox="1"/>
      </xdr:nvSpPr>
      <xdr:spPr>
        <a:xfrm>
          <a:off x="13743869" y="14901333"/>
          <a:ext cx="2794353" cy="9877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Question 4</a:t>
          </a:r>
        </a:p>
      </xdr:txBody>
    </xdr:sp>
    <xdr:clientData/>
  </xdr:twoCellAnchor>
  <xdr:twoCellAnchor>
    <xdr:from>
      <xdr:col>12</xdr:col>
      <xdr:colOff>649111</xdr:colOff>
      <xdr:row>31</xdr:row>
      <xdr:rowOff>0</xdr:rowOff>
    </xdr:from>
    <xdr:to>
      <xdr:col>21</xdr:col>
      <xdr:colOff>0</xdr:colOff>
      <xdr:row>43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759BB03-864B-F891-90EB-7E3175E46711}"/>
            </a:ext>
          </a:extLst>
        </xdr:cNvPr>
        <xdr:cNvSpPr txBox="1"/>
      </xdr:nvSpPr>
      <xdr:spPr>
        <a:xfrm>
          <a:off x="8777111" y="6124222"/>
          <a:ext cx="5446889" cy="237066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Expected time complexity:</a:t>
          </a:r>
        </a:p>
        <a:p>
          <a:endParaRPr lang="en-US" sz="1100"/>
        </a:p>
        <a:p>
          <a:r>
            <a:rPr lang="en-US" sz="1100"/>
            <a:t>Insertion Sort: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O(n</a:t>
          </a:r>
          <a:r>
            <a:rPr lang="en-US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Average and Worst, O(n) Best</a:t>
          </a:r>
        </a:p>
        <a:p>
          <a:endParaRPr lang="en-US" sz="1100"/>
        </a:p>
        <a:p>
          <a:r>
            <a:rPr lang="en-US" sz="1100"/>
            <a:t>quick Sort:</a:t>
          </a:r>
        </a:p>
        <a:p>
          <a:r>
            <a:rPr lang="en-US" sz="1100"/>
            <a:t>Best and avg O(nlog(n) , Worst O(n^2)</a:t>
          </a:r>
        </a:p>
        <a:p>
          <a:endParaRPr lang="en-US" sz="1100"/>
        </a:p>
        <a:p>
          <a:r>
            <a:rPr lang="en-US" sz="1100"/>
            <a:t>Radix+Counting: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 in project 2 the max number of digits is fixed to 7 Dr.Girard believes 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Radiox+Counting is linear under very set conditions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(from class notes)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opLeftCell="A37" zoomScaleNormal="100" workbookViewId="0">
      <selection activeCell="G63" sqref="G63"/>
    </sheetView>
  </sheetViews>
  <sheetFormatPr baseColWidth="10" defaultColWidth="8.83203125" defaultRowHeight="15" x14ac:dyDescent="0.2"/>
  <cols>
    <col min="1" max="1" width="20.6640625" customWidth="1"/>
    <col min="2" max="2" width="14" customWidth="1"/>
    <col min="3" max="3" width="32.5" customWidth="1"/>
    <col min="5" max="7" width="20.6640625" customWidth="1"/>
    <col min="11" max="13" width="20.6640625" customWidth="1"/>
  </cols>
  <sheetData>
    <row r="1" spans="1:13" ht="21" thickBot="1" x14ac:dyDescent="0.3">
      <c r="A1" s="1" t="s">
        <v>0</v>
      </c>
      <c r="B1" s="1" t="s">
        <v>1</v>
      </c>
      <c r="C1" s="1" t="s">
        <v>5</v>
      </c>
      <c r="E1" s="1" t="s">
        <v>0</v>
      </c>
      <c r="F1" s="1" t="s">
        <v>1</v>
      </c>
      <c r="G1" s="1" t="s">
        <v>5</v>
      </c>
      <c r="K1" s="1" t="s">
        <v>0</v>
      </c>
      <c r="L1" s="1" t="s">
        <v>1</v>
      </c>
      <c r="M1" s="1" t="s">
        <v>5</v>
      </c>
    </row>
    <row r="2" spans="1:13" ht="16" thickTop="1" x14ac:dyDescent="0.2">
      <c r="A2" t="s">
        <v>2</v>
      </c>
      <c r="B2" s="2">
        <v>128</v>
      </c>
      <c r="C2">
        <v>0.22500000000000001</v>
      </c>
      <c r="E2" t="s">
        <v>3</v>
      </c>
      <c r="F2" t="s">
        <v>6</v>
      </c>
      <c r="G2">
        <v>0.13</v>
      </c>
      <c r="K2" t="s">
        <v>4</v>
      </c>
      <c r="L2">
        <v>128</v>
      </c>
      <c r="M2">
        <v>0.16800000000000001</v>
      </c>
    </row>
    <row r="3" spans="1:13" x14ac:dyDescent="0.2">
      <c r="A3" t="s">
        <v>2</v>
      </c>
      <c r="B3" s="2">
        <v>128</v>
      </c>
      <c r="C3">
        <v>0.13</v>
      </c>
      <c r="E3" t="s">
        <v>3</v>
      </c>
      <c r="F3" t="s">
        <v>6</v>
      </c>
      <c r="G3">
        <v>0.126</v>
      </c>
      <c r="K3" t="s">
        <v>4</v>
      </c>
      <c r="L3">
        <v>128</v>
      </c>
      <c r="M3">
        <v>0.123</v>
      </c>
    </row>
    <row r="4" spans="1:13" x14ac:dyDescent="0.2">
      <c r="A4" t="s">
        <v>2</v>
      </c>
      <c r="B4" s="2">
        <v>128</v>
      </c>
      <c r="C4">
        <v>0.155</v>
      </c>
      <c r="E4" t="s">
        <v>3</v>
      </c>
      <c r="F4" t="s">
        <v>6</v>
      </c>
      <c r="G4">
        <v>0.13300000000000001</v>
      </c>
      <c r="K4" t="s">
        <v>4</v>
      </c>
      <c r="L4">
        <v>128</v>
      </c>
      <c r="M4">
        <v>0.12</v>
      </c>
    </row>
    <row r="5" spans="1:13" x14ac:dyDescent="0.2">
      <c r="A5" t="s">
        <v>2</v>
      </c>
      <c r="B5" s="2">
        <v>128</v>
      </c>
      <c r="C5">
        <v>0.158</v>
      </c>
      <c r="E5" t="s">
        <v>3</v>
      </c>
      <c r="F5" t="s">
        <v>6</v>
      </c>
      <c r="G5">
        <v>0.126</v>
      </c>
      <c r="K5" t="s">
        <v>4</v>
      </c>
      <c r="L5">
        <v>128</v>
      </c>
      <c r="M5">
        <v>0.12</v>
      </c>
    </row>
    <row r="6" spans="1:13" x14ac:dyDescent="0.2">
      <c r="A6" t="s">
        <v>2</v>
      </c>
      <c r="B6" s="2">
        <v>128</v>
      </c>
      <c r="C6">
        <v>0.156</v>
      </c>
      <c r="E6" t="s">
        <v>3</v>
      </c>
      <c r="F6" t="s">
        <v>6</v>
      </c>
      <c r="G6">
        <v>0.11700000000000001</v>
      </c>
      <c r="K6" t="s">
        <v>4</v>
      </c>
      <c r="L6">
        <v>128</v>
      </c>
      <c r="M6">
        <v>0.13</v>
      </c>
    </row>
    <row r="7" spans="1:13" x14ac:dyDescent="0.2">
      <c r="A7" t="s">
        <v>2</v>
      </c>
      <c r="B7" s="2">
        <v>128</v>
      </c>
      <c r="C7">
        <v>0.17299999999999999</v>
      </c>
      <c r="E7" t="s">
        <v>3</v>
      </c>
      <c r="F7" t="s">
        <v>6</v>
      </c>
      <c r="G7">
        <v>0.13200000000000001</v>
      </c>
      <c r="K7" t="s">
        <v>4</v>
      </c>
      <c r="L7">
        <v>128</v>
      </c>
      <c r="M7">
        <v>0.13300000000000001</v>
      </c>
    </row>
    <row r="8" spans="1:13" x14ac:dyDescent="0.2">
      <c r="A8" t="s">
        <v>2</v>
      </c>
      <c r="B8" s="2">
        <v>128</v>
      </c>
      <c r="C8">
        <v>0.16500000000000001</v>
      </c>
      <c r="E8" t="s">
        <v>3</v>
      </c>
      <c r="F8" t="s">
        <v>6</v>
      </c>
      <c r="G8">
        <v>0.13800000000000001</v>
      </c>
      <c r="K8" t="s">
        <v>4</v>
      </c>
      <c r="L8">
        <v>128</v>
      </c>
      <c r="M8">
        <v>0.13500000000000001</v>
      </c>
    </row>
    <row r="9" spans="1:13" x14ac:dyDescent="0.2">
      <c r="A9" t="s">
        <v>2</v>
      </c>
      <c r="B9" s="2">
        <v>128</v>
      </c>
      <c r="C9">
        <v>0.16900000000000001</v>
      </c>
      <c r="E9" t="s">
        <v>3</v>
      </c>
      <c r="F9" t="s">
        <v>6</v>
      </c>
      <c r="G9">
        <v>0.13</v>
      </c>
      <c r="K9" t="s">
        <v>4</v>
      </c>
      <c r="L9">
        <v>128</v>
      </c>
      <c r="M9">
        <v>0.13500000000000001</v>
      </c>
    </row>
    <row r="10" spans="1:13" x14ac:dyDescent="0.2">
      <c r="A10" t="s">
        <v>2</v>
      </c>
      <c r="B10" s="2">
        <v>128</v>
      </c>
      <c r="C10">
        <v>0.15</v>
      </c>
      <c r="E10" t="s">
        <v>3</v>
      </c>
      <c r="F10" t="s">
        <v>6</v>
      </c>
      <c r="G10">
        <v>0.13400000000000001</v>
      </c>
      <c r="K10" t="s">
        <v>4</v>
      </c>
      <c r="L10">
        <v>128</v>
      </c>
      <c r="M10">
        <v>0.122</v>
      </c>
    </row>
    <row r="11" spans="1:13" x14ac:dyDescent="0.2">
      <c r="A11" t="s">
        <v>2</v>
      </c>
      <c r="B11" s="2">
        <v>128</v>
      </c>
      <c r="C11">
        <v>0.14599999999999999</v>
      </c>
      <c r="E11" t="s">
        <v>3</v>
      </c>
      <c r="F11" t="s">
        <v>6</v>
      </c>
      <c r="G11">
        <v>0.11899999999999999</v>
      </c>
      <c r="K11" t="s">
        <v>4</v>
      </c>
      <c r="L11">
        <v>128</v>
      </c>
      <c r="M11">
        <v>0.13400000000000001</v>
      </c>
    </row>
    <row r="12" spans="1:13" x14ac:dyDescent="0.2">
      <c r="A12" t="s">
        <v>2</v>
      </c>
      <c r="B12" s="2">
        <v>128</v>
      </c>
      <c r="C12">
        <v>0.16200000000000001</v>
      </c>
      <c r="E12" t="s">
        <v>3</v>
      </c>
      <c r="F12" t="s">
        <v>6</v>
      </c>
      <c r="G12">
        <v>0.13400000000000001</v>
      </c>
      <c r="K12" t="s">
        <v>4</v>
      </c>
      <c r="L12">
        <v>128</v>
      </c>
      <c r="M12">
        <v>0.13500000000000001</v>
      </c>
    </row>
    <row r="13" spans="1:13" x14ac:dyDescent="0.2">
      <c r="A13" t="s">
        <v>2</v>
      </c>
      <c r="B13" s="2">
        <v>128</v>
      </c>
      <c r="C13">
        <v>0.157</v>
      </c>
      <c r="E13" t="s">
        <v>3</v>
      </c>
      <c r="F13" t="s">
        <v>6</v>
      </c>
      <c r="G13">
        <v>0.14099999999999999</v>
      </c>
      <c r="K13" t="s">
        <v>4</v>
      </c>
      <c r="L13">
        <v>128</v>
      </c>
      <c r="M13">
        <v>0.13900000000000001</v>
      </c>
    </row>
    <row r="14" spans="1:13" x14ac:dyDescent="0.2">
      <c r="A14" t="s">
        <v>2</v>
      </c>
      <c r="B14" s="2">
        <v>128</v>
      </c>
      <c r="C14">
        <v>0.16400000000000001</v>
      </c>
      <c r="E14" t="s">
        <v>3</v>
      </c>
      <c r="F14" t="s">
        <v>6</v>
      </c>
      <c r="G14">
        <v>0.13300000000000001</v>
      </c>
      <c r="K14" t="s">
        <v>4</v>
      </c>
      <c r="L14">
        <v>128</v>
      </c>
      <c r="M14">
        <v>0.128</v>
      </c>
    </row>
    <row r="15" spans="1:13" x14ac:dyDescent="0.2">
      <c r="A15" t="s">
        <v>2</v>
      </c>
      <c r="B15" s="2">
        <v>128</v>
      </c>
      <c r="C15">
        <v>0.14799999999999999</v>
      </c>
      <c r="E15" t="s">
        <v>3</v>
      </c>
      <c r="F15" t="s">
        <v>6</v>
      </c>
      <c r="G15">
        <v>0.14199999999999999</v>
      </c>
      <c r="K15" t="s">
        <v>4</v>
      </c>
      <c r="L15">
        <v>128</v>
      </c>
      <c r="M15">
        <v>0.13400000000000001</v>
      </c>
    </row>
    <row r="16" spans="1:13" x14ac:dyDescent="0.2">
      <c r="A16" t="s">
        <v>2</v>
      </c>
      <c r="B16" s="2">
        <v>128</v>
      </c>
      <c r="C16">
        <v>0.17699999999999999</v>
      </c>
      <c r="E16" t="s">
        <v>3</v>
      </c>
      <c r="F16" t="s">
        <v>6</v>
      </c>
      <c r="G16">
        <v>0.124</v>
      </c>
      <c r="K16" t="s">
        <v>4</v>
      </c>
      <c r="L16">
        <v>128</v>
      </c>
      <c r="M16">
        <v>0.13200000000000001</v>
      </c>
    </row>
    <row r="17" spans="1:13" x14ac:dyDescent="0.2">
      <c r="A17" t="s">
        <v>2</v>
      </c>
      <c r="B17" s="2">
        <v>128</v>
      </c>
      <c r="C17">
        <v>0.156</v>
      </c>
      <c r="E17" t="s">
        <v>3</v>
      </c>
      <c r="F17" t="s">
        <v>6</v>
      </c>
      <c r="G17">
        <v>0.13300000000000001</v>
      </c>
      <c r="K17" t="s">
        <v>4</v>
      </c>
      <c r="L17">
        <v>128</v>
      </c>
      <c r="M17">
        <v>0.13200000000000001</v>
      </c>
    </row>
    <row r="18" spans="1:13" x14ac:dyDescent="0.2">
      <c r="A18" t="s">
        <v>2</v>
      </c>
      <c r="B18" s="2">
        <v>128</v>
      </c>
      <c r="C18">
        <v>0.17299999999999999</v>
      </c>
      <c r="E18" t="s">
        <v>3</v>
      </c>
      <c r="F18" t="s">
        <v>6</v>
      </c>
      <c r="G18">
        <v>0.14199999999999999</v>
      </c>
      <c r="K18" t="s">
        <v>4</v>
      </c>
      <c r="L18">
        <v>128</v>
      </c>
      <c r="M18">
        <v>0.128</v>
      </c>
    </row>
    <row r="19" spans="1:13" x14ac:dyDescent="0.2">
      <c r="A19" t="s">
        <v>2</v>
      </c>
      <c r="B19" s="2">
        <v>128</v>
      </c>
      <c r="C19">
        <v>0.14699999999999999</v>
      </c>
      <c r="E19" t="s">
        <v>3</v>
      </c>
      <c r="F19" t="s">
        <v>6</v>
      </c>
      <c r="G19">
        <v>0.13</v>
      </c>
      <c r="K19" t="s">
        <v>4</v>
      </c>
      <c r="L19">
        <v>128</v>
      </c>
      <c r="M19">
        <v>0.13400000000000001</v>
      </c>
    </row>
    <row r="20" spans="1:13" x14ac:dyDescent="0.2">
      <c r="A20" t="s">
        <v>2</v>
      </c>
      <c r="B20" s="2">
        <v>128</v>
      </c>
      <c r="C20">
        <v>0.14499999999999999</v>
      </c>
      <c r="E20" t="s">
        <v>3</v>
      </c>
      <c r="F20" t="s">
        <v>6</v>
      </c>
      <c r="G20">
        <v>0.13200000000000001</v>
      </c>
      <c r="K20" t="s">
        <v>4</v>
      </c>
      <c r="L20">
        <v>128</v>
      </c>
      <c r="M20">
        <v>0.124</v>
      </c>
    </row>
    <row r="21" spans="1:13" x14ac:dyDescent="0.2">
      <c r="A21" t="s">
        <v>2</v>
      </c>
      <c r="B21" s="2">
        <v>128</v>
      </c>
      <c r="C21">
        <v>0.16</v>
      </c>
      <c r="E21" t="s">
        <v>3</v>
      </c>
      <c r="F21" t="s">
        <v>6</v>
      </c>
      <c r="G21">
        <v>0.13200000000000001</v>
      </c>
      <c r="K21" t="s">
        <v>4</v>
      </c>
      <c r="L21">
        <v>128</v>
      </c>
      <c r="M21">
        <v>0.124</v>
      </c>
    </row>
    <row r="22" spans="1:13" x14ac:dyDescent="0.2">
      <c r="A22" t="s">
        <v>2</v>
      </c>
      <c r="B22" s="2">
        <v>1024</v>
      </c>
      <c r="C22">
        <v>0.216</v>
      </c>
      <c r="E22" t="s">
        <v>3</v>
      </c>
      <c r="F22" t="s">
        <v>7</v>
      </c>
      <c r="G22">
        <v>0.13800000000000001</v>
      </c>
      <c r="K22" t="s">
        <v>4</v>
      </c>
      <c r="L22">
        <v>1024</v>
      </c>
      <c r="M22">
        <v>0.14000000000000001</v>
      </c>
    </row>
    <row r="23" spans="1:13" x14ac:dyDescent="0.2">
      <c r="A23" t="s">
        <v>2</v>
      </c>
      <c r="B23" s="2">
        <v>1024</v>
      </c>
      <c r="C23">
        <v>0.187</v>
      </c>
      <c r="E23" t="s">
        <v>3</v>
      </c>
      <c r="F23" t="s">
        <v>7</v>
      </c>
      <c r="G23">
        <v>0.13400000000000001</v>
      </c>
      <c r="K23" t="s">
        <v>4</v>
      </c>
      <c r="L23">
        <v>1024</v>
      </c>
      <c r="M23">
        <v>0.13200000000000001</v>
      </c>
    </row>
    <row r="24" spans="1:13" x14ac:dyDescent="0.2">
      <c r="A24" t="s">
        <v>2</v>
      </c>
      <c r="B24" s="2">
        <v>1024</v>
      </c>
      <c r="C24">
        <v>0.20799999999999999</v>
      </c>
      <c r="E24" t="s">
        <v>3</v>
      </c>
      <c r="F24" t="s">
        <v>7</v>
      </c>
      <c r="G24">
        <v>0.13900000000000001</v>
      </c>
      <c r="K24" t="s">
        <v>4</v>
      </c>
      <c r="L24">
        <v>1024</v>
      </c>
      <c r="M24">
        <v>0.13700000000000001</v>
      </c>
    </row>
    <row r="25" spans="1:13" x14ac:dyDescent="0.2">
      <c r="A25" t="s">
        <v>2</v>
      </c>
      <c r="B25" s="2">
        <v>1024</v>
      </c>
      <c r="C25">
        <v>0.20599999999999999</v>
      </c>
      <c r="E25" t="s">
        <v>3</v>
      </c>
      <c r="F25" t="s">
        <v>7</v>
      </c>
      <c r="G25">
        <v>0.13500000000000001</v>
      </c>
      <c r="K25" t="s">
        <v>4</v>
      </c>
      <c r="L25">
        <v>1024</v>
      </c>
      <c r="M25">
        <v>0.13400000000000001</v>
      </c>
    </row>
    <row r="26" spans="1:13" x14ac:dyDescent="0.2">
      <c r="A26" t="s">
        <v>2</v>
      </c>
      <c r="B26" s="2">
        <v>1024</v>
      </c>
      <c r="C26">
        <v>0.219</v>
      </c>
      <c r="E26" t="s">
        <v>3</v>
      </c>
      <c r="F26" t="s">
        <v>7</v>
      </c>
      <c r="G26">
        <v>0.13</v>
      </c>
      <c r="K26" t="s">
        <v>4</v>
      </c>
      <c r="L26">
        <v>1024</v>
      </c>
      <c r="M26">
        <v>0.127</v>
      </c>
    </row>
    <row r="27" spans="1:13" x14ac:dyDescent="0.2">
      <c r="A27" t="s">
        <v>2</v>
      </c>
      <c r="B27" s="2">
        <v>1024</v>
      </c>
      <c r="C27">
        <v>0.19</v>
      </c>
      <c r="E27" t="s">
        <v>3</v>
      </c>
      <c r="F27" t="s">
        <v>7</v>
      </c>
      <c r="G27">
        <v>0.13600000000000001</v>
      </c>
      <c r="K27" t="s">
        <v>4</v>
      </c>
      <c r="L27">
        <v>1024</v>
      </c>
      <c r="M27">
        <v>0.13300000000000001</v>
      </c>
    </row>
    <row r="28" spans="1:13" x14ac:dyDescent="0.2">
      <c r="A28" t="s">
        <v>2</v>
      </c>
      <c r="B28" s="2">
        <v>1024</v>
      </c>
      <c r="C28">
        <v>0.187</v>
      </c>
      <c r="E28" t="s">
        <v>3</v>
      </c>
      <c r="F28" t="s">
        <v>7</v>
      </c>
      <c r="G28">
        <v>0.13</v>
      </c>
      <c r="K28" t="s">
        <v>4</v>
      </c>
      <c r="L28">
        <v>1024</v>
      </c>
      <c r="M28">
        <v>0.13900000000000001</v>
      </c>
    </row>
    <row r="29" spans="1:13" x14ac:dyDescent="0.2">
      <c r="A29" t="s">
        <v>2</v>
      </c>
      <c r="B29" s="2">
        <v>1024</v>
      </c>
      <c r="C29">
        <v>0.2</v>
      </c>
      <c r="E29" t="s">
        <v>3</v>
      </c>
      <c r="F29" t="s">
        <v>7</v>
      </c>
      <c r="G29">
        <v>0.15</v>
      </c>
      <c r="K29" t="s">
        <v>4</v>
      </c>
      <c r="L29">
        <v>1024</v>
      </c>
      <c r="M29">
        <v>0.14199999999999999</v>
      </c>
    </row>
    <row r="30" spans="1:13" x14ac:dyDescent="0.2">
      <c r="A30" t="s">
        <v>2</v>
      </c>
      <c r="B30" s="2">
        <v>1024</v>
      </c>
      <c r="C30">
        <v>0.18099999999999999</v>
      </c>
      <c r="E30" t="s">
        <v>3</v>
      </c>
      <c r="F30" t="s">
        <v>7</v>
      </c>
      <c r="G30">
        <v>0.13</v>
      </c>
      <c r="K30" t="s">
        <v>4</v>
      </c>
      <c r="L30">
        <v>1024</v>
      </c>
      <c r="M30">
        <v>0.14299999999999999</v>
      </c>
    </row>
    <row r="31" spans="1:13" x14ac:dyDescent="0.2">
      <c r="A31" t="s">
        <v>2</v>
      </c>
      <c r="B31" s="2">
        <v>1024</v>
      </c>
      <c r="C31">
        <v>0.20499999999999999</v>
      </c>
      <c r="E31" t="s">
        <v>3</v>
      </c>
      <c r="F31" t="s">
        <v>7</v>
      </c>
      <c r="G31">
        <v>0.153</v>
      </c>
      <c r="K31" t="s">
        <v>4</v>
      </c>
      <c r="L31">
        <v>1024</v>
      </c>
      <c r="M31">
        <v>0.121</v>
      </c>
    </row>
    <row r="32" spans="1:13" x14ac:dyDescent="0.2">
      <c r="A32" t="s">
        <v>2</v>
      </c>
      <c r="B32" s="2">
        <v>1024</v>
      </c>
      <c r="C32">
        <v>0.20200000000000001</v>
      </c>
      <c r="E32" t="s">
        <v>3</v>
      </c>
      <c r="F32" t="s">
        <v>7</v>
      </c>
      <c r="G32">
        <v>0.121</v>
      </c>
      <c r="K32" t="s">
        <v>4</v>
      </c>
      <c r="L32">
        <v>1024</v>
      </c>
      <c r="M32">
        <v>0.14599999999999999</v>
      </c>
    </row>
    <row r="33" spans="1:13" x14ac:dyDescent="0.2">
      <c r="A33" t="s">
        <v>2</v>
      </c>
      <c r="B33" s="2">
        <v>1024</v>
      </c>
      <c r="C33">
        <v>0.19800000000000001</v>
      </c>
      <c r="E33" t="s">
        <v>3</v>
      </c>
      <c r="F33" t="s">
        <v>7</v>
      </c>
      <c r="G33">
        <v>0.13200000000000001</v>
      </c>
      <c r="K33" t="s">
        <v>4</v>
      </c>
      <c r="L33">
        <v>1024</v>
      </c>
      <c r="M33">
        <v>0.126</v>
      </c>
    </row>
    <row r="34" spans="1:13" x14ac:dyDescent="0.2">
      <c r="A34" t="s">
        <v>2</v>
      </c>
      <c r="B34" s="2">
        <v>1024</v>
      </c>
      <c r="C34">
        <v>0.19900000000000001</v>
      </c>
      <c r="E34" t="s">
        <v>3</v>
      </c>
      <c r="F34" t="s">
        <v>7</v>
      </c>
      <c r="G34">
        <v>0.13</v>
      </c>
      <c r="K34" t="s">
        <v>4</v>
      </c>
      <c r="L34">
        <v>1024</v>
      </c>
      <c r="M34">
        <v>0.13400000000000001</v>
      </c>
    </row>
    <row r="35" spans="1:13" x14ac:dyDescent="0.2">
      <c r="A35" t="s">
        <v>2</v>
      </c>
      <c r="B35" s="2">
        <v>1024</v>
      </c>
      <c r="C35">
        <v>0.193</v>
      </c>
      <c r="E35" t="s">
        <v>3</v>
      </c>
      <c r="F35" t="s">
        <v>7</v>
      </c>
      <c r="G35">
        <v>0.128</v>
      </c>
      <c r="K35" t="s">
        <v>4</v>
      </c>
      <c r="L35">
        <v>1024</v>
      </c>
      <c r="M35">
        <v>0.129</v>
      </c>
    </row>
    <row r="36" spans="1:13" x14ac:dyDescent="0.2">
      <c r="A36" t="s">
        <v>2</v>
      </c>
      <c r="B36" s="2">
        <v>1024</v>
      </c>
      <c r="C36">
        <v>0.21</v>
      </c>
      <c r="E36" t="s">
        <v>3</v>
      </c>
      <c r="F36" t="s">
        <v>7</v>
      </c>
      <c r="G36">
        <v>0.13500000000000001</v>
      </c>
      <c r="K36" t="s">
        <v>4</v>
      </c>
      <c r="L36">
        <v>1024</v>
      </c>
      <c r="M36">
        <v>0.14099999999999999</v>
      </c>
    </row>
    <row r="37" spans="1:13" x14ac:dyDescent="0.2">
      <c r="A37" t="s">
        <v>2</v>
      </c>
      <c r="B37" s="2">
        <v>1024</v>
      </c>
      <c r="C37">
        <v>0.192</v>
      </c>
      <c r="E37" t="s">
        <v>3</v>
      </c>
      <c r="F37" t="s">
        <v>7</v>
      </c>
      <c r="G37">
        <v>0.15</v>
      </c>
      <c r="K37" t="s">
        <v>4</v>
      </c>
      <c r="L37">
        <v>1024</v>
      </c>
      <c r="M37">
        <v>0.13500000000000001</v>
      </c>
    </row>
    <row r="38" spans="1:13" x14ac:dyDescent="0.2">
      <c r="A38" t="s">
        <v>2</v>
      </c>
      <c r="B38" s="2">
        <v>1024</v>
      </c>
      <c r="C38">
        <v>0.186</v>
      </c>
      <c r="E38" t="s">
        <v>3</v>
      </c>
      <c r="F38" t="s">
        <v>7</v>
      </c>
      <c r="G38">
        <v>0.13500000000000001</v>
      </c>
      <c r="K38" t="s">
        <v>4</v>
      </c>
      <c r="L38">
        <v>1024</v>
      </c>
      <c r="M38">
        <v>0.128</v>
      </c>
    </row>
    <row r="39" spans="1:13" x14ac:dyDescent="0.2">
      <c r="A39" t="s">
        <v>2</v>
      </c>
      <c r="B39" s="2">
        <v>1024</v>
      </c>
      <c r="C39">
        <v>0.214</v>
      </c>
      <c r="E39" t="s">
        <v>3</v>
      </c>
      <c r="F39" t="s">
        <v>7</v>
      </c>
      <c r="G39">
        <v>0.14299999999999999</v>
      </c>
      <c r="K39" t="s">
        <v>4</v>
      </c>
      <c r="L39">
        <v>1024</v>
      </c>
      <c r="M39">
        <v>0.125</v>
      </c>
    </row>
    <row r="40" spans="1:13" x14ac:dyDescent="0.2">
      <c r="A40" t="s">
        <v>2</v>
      </c>
      <c r="B40" s="2">
        <v>1024</v>
      </c>
      <c r="C40">
        <v>0.193</v>
      </c>
      <c r="E40" t="s">
        <v>3</v>
      </c>
      <c r="F40" t="s">
        <v>7</v>
      </c>
      <c r="G40">
        <v>0.13800000000000001</v>
      </c>
      <c r="K40" t="s">
        <v>4</v>
      </c>
      <c r="L40">
        <v>1024</v>
      </c>
      <c r="M40">
        <v>0.13400000000000001</v>
      </c>
    </row>
    <row r="41" spans="1:13" x14ac:dyDescent="0.2">
      <c r="A41" t="s">
        <v>2</v>
      </c>
      <c r="B41" s="2">
        <v>1024</v>
      </c>
      <c r="C41">
        <v>0.19900000000000001</v>
      </c>
      <c r="E41" t="s">
        <v>3</v>
      </c>
      <c r="F41" t="s">
        <v>7</v>
      </c>
      <c r="G41">
        <v>0.14399999999999999</v>
      </c>
      <c r="K41" t="s">
        <v>4</v>
      </c>
      <c r="L41">
        <v>1024</v>
      </c>
      <c r="M41">
        <v>0.13600000000000001</v>
      </c>
    </row>
    <row r="42" spans="1:13" x14ac:dyDescent="0.2">
      <c r="A42" t="s">
        <v>2</v>
      </c>
      <c r="B42" s="2">
        <v>65536</v>
      </c>
      <c r="C42">
        <v>170.57</v>
      </c>
      <c r="E42" t="s">
        <v>3</v>
      </c>
      <c r="F42" t="s">
        <v>8</v>
      </c>
      <c r="G42">
        <v>0.435</v>
      </c>
      <c r="K42" t="s">
        <v>4</v>
      </c>
      <c r="L42">
        <v>65536</v>
      </c>
      <c r="M42">
        <v>0.40799999999999997</v>
      </c>
    </row>
    <row r="43" spans="1:13" x14ac:dyDescent="0.2">
      <c r="A43" t="s">
        <v>2</v>
      </c>
      <c r="B43" s="2">
        <v>65536</v>
      </c>
      <c r="C43">
        <v>170.56100000000001</v>
      </c>
      <c r="E43" t="s">
        <v>3</v>
      </c>
      <c r="F43" t="s">
        <v>8</v>
      </c>
      <c r="G43">
        <v>0.42199999999999999</v>
      </c>
      <c r="K43" t="s">
        <v>4</v>
      </c>
      <c r="L43">
        <v>65536</v>
      </c>
      <c r="M43">
        <v>0.41599999999999998</v>
      </c>
    </row>
    <row r="44" spans="1:13" x14ac:dyDescent="0.2">
      <c r="A44" t="s">
        <v>2</v>
      </c>
      <c r="B44" s="2">
        <v>65536</v>
      </c>
      <c r="C44">
        <v>169.91800000000001</v>
      </c>
      <c r="E44" t="s">
        <v>3</v>
      </c>
      <c r="F44" t="s">
        <v>8</v>
      </c>
      <c r="G44">
        <v>0.434</v>
      </c>
      <c r="K44" t="s">
        <v>4</v>
      </c>
      <c r="L44">
        <v>65536</v>
      </c>
      <c r="M44">
        <v>0.41299999999999998</v>
      </c>
    </row>
    <row r="45" spans="1:13" x14ac:dyDescent="0.2">
      <c r="A45" t="s">
        <v>2</v>
      </c>
      <c r="B45" s="2">
        <v>65536</v>
      </c>
      <c r="C45">
        <v>171.40700000000001</v>
      </c>
      <c r="E45" t="s">
        <v>3</v>
      </c>
      <c r="F45" t="s">
        <v>8</v>
      </c>
      <c r="G45">
        <v>0.41099999999999998</v>
      </c>
      <c r="K45" t="s">
        <v>4</v>
      </c>
      <c r="L45">
        <v>65536</v>
      </c>
      <c r="M45">
        <v>0.41499999999999998</v>
      </c>
    </row>
    <row r="46" spans="1:13" x14ac:dyDescent="0.2">
      <c r="A46" t="s">
        <v>2</v>
      </c>
      <c r="B46" s="2">
        <v>65536</v>
      </c>
      <c r="C46">
        <v>170.32300000000001</v>
      </c>
      <c r="E46" t="s">
        <v>3</v>
      </c>
      <c r="F46" t="s">
        <v>8</v>
      </c>
      <c r="G46">
        <v>0.45</v>
      </c>
      <c r="K46" t="s">
        <v>4</v>
      </c>
      <c r="L46">
        <v>65536</v>
      </c>
      <c r="M46">
        <v>0.41799999999999998</v>
      </c>
    </row>
    <row r="47" spans="1:13" x14ac:dyDescent="0.2">
      <c r="A47" t="s">
        <v>2</v>
      </c>
      <c r="B47" s="2">
        <v>65536</v>
      </c>
      <c r="C47">
        <v>170.15100000000001</v>
      </c>
      <c r="E47" t="s">
        <v>3</v>
      </c>
      <c r="F47" t="s">
        <v>8</v>
      </c>
      <c r="G47">
        <v>0.39500000000000002</v>
      </c>
      <c r="K47" t="s">
        <v>4</v>
      </c>
      <c r="L47">
        <v>65536</v>
      </c>
      <c r="M47">
        <v>0.40899999999999997</v>
      </c>
    </row>
    <row r="48" spans="1:13" x14ac:dyDescent="0.2">
      <c r="A48" t="s">
        <v>2</v>
      </c>
      <c r="B48" s="2">
        <v>65536</v>
      </c>
      <c r="C48">
        <v>170.02500000000001</v>
      </c>
      <c r="E48" t="s">
        <v>3</v>
      </c>
      <c r="F48" t="s">
        <v>8</v>
      </c>
      <c r="G48">
        <v>0.41699999999999998</v>
      </c>
      <c r="K48" t="s">
        <v>4</v>
      </c>
      <c r="L48">
        <v>65536</v>
      </c>
      <c r="M48">
        <v>0.41099999999999998</v>
      </c>
    </row>
    <row r="49" spans="1:13" x14ac:dyDescent="0.2">
      <c r="A49" t="s">
        <v>2</v>
      </c>
      <c r="B49" s="2">
        <v>65536</v>
      </c>
      <c r="C49">
        <v>169.94200000000001</v>
      </c>
      <c r="E49" t="s">
        <v>3</v>
      </c>
      <c r="F49" t="s">
        <v>8</v>
      </c>
      <c r="G49">
        <v>0.39200000000000002</v>
      </c>
      <c r="K49" t="s">
        <v>4</v>
      </c>
      <c r="L49">
        <v>65536</v>
      </c>
      <c r="M49">
        <v>0.435</v>
      </c>
    </row>
    <row r="50" spans="1:13" x14ac:dyDescent="0.2">
      <c r="A50" t="s">
        <v>2</v>
      </c>
      <c r="B50" s="2">
        <v>65536</v>
      </c>
      <c r="C50">
        <v>170.38900000000001</v>
      </c>
      <c r="E50" t="s">
        <v>3</v>
      </c>
      <c r="F50" t="s">
        <v>8</v>
      </c>
      <c r="G50">
        <v>0.40600000000000003</v>
      </c>
      <c r="K50" t="s">
        <v>4</v>
      </c>
      <c r="L50">
        <v>65536</v>
      </c>
      <c r="M50">
        <v>0.42</v>
      </c>
    </row>
    <row r="51" spans="1:13" x14ac:dyDescent="0.2">
      <c r="A51" t="s">
        <v>2</v>
      </c>
      <c r="B51" s="2">
        <v>65536</v>
      </c>
      <c r="C51">
        <v>170.41499999999999</v>
      </c>
      <c r="E51" t="s">
        <v>3</v>
      </c>
      <c r="F51" t="s">
        <v>8</v>
      </c>
      <c r="G51">
        <v>0.44800000000000001</v>
      </c>
      <c r="K51" t="s">
        <v>4</v>
      </c>
      <c r="L51">
        <v>65536</v>
      </c>
      <c r="M51">
        <v>0.41899999999999998</v>
      </c>
    </row>
    <row r="52" spans="1:13" x14ac:dyDescent="0.2">
      <c r="A52" t="s">
        <v>2</v>
      </c>
      <c r="B52" s="2">
        <v>65536</v>
      </c>
      <c r="C52">
        <v>170.56200000000001</v>
      </c>
      <c r="E52" t="s">
        <v>3</v>
      </c>
      <c r="F52" t="s">
        <v>8</v>
      </c>
      <c r="G52">
        <v>0.433</v>
      </c>
      <c r="K52" t="s">
        <v>4</v>
      </c>
      <c r="L52">
        <v>65536</v>
      </c>
      <c r="M52">
        <v>0.39800000000000002</v>
      </c>
    </row>
    <row r="53" spans="1:13" x14ac:dyDescent="0.2">
      <c r="A53" t="s">
        <v>2</v>
      </c>
      <c r="B53" s="2">
        <v>65536</v>
      </c>
      <c r="C53">
        <v>169.44900000000001</v>
      </c>
      <c r="E53" t="s">
        <v>3</v>
      </c>
      <c r="F53" t="s">
        <v>8</v>
      </c>
      <c r="G53">
        <v>0.435</v>
      </c>
      <c r="K53" t="s">
        <v>4</v>
      </c>
      <c r="L53">
        <v>65536</v>
      </c>
      <c r="M53">
        <v>0.432</v>
      </c>
    </row>
    <row r="54" spans="1:13" x14ac:dyDescent="0.2">
      <c r="A54" t="s">
        <v>2</v>
      </c>
      <c r="B54" s="2">
        <v>65536</v>
      </c>
      <c r="C54">
        <v>169.65899999999999</v>
      </c>
      <c r="E54" t="s">
        <v>3</v>
      </c>
      <c r="F54" t="s">
        <v>8</v>
      </c>
      <c r="G54">
        <v>0.41899999999999998</v>
      </c>
      <c r="K54" t="s">
        <v>4</v>
      </c>
      <c r="L54">
        <v>65536</v>
      </c>
      <c r="M54">
        <v>0.41699999999999998</v>
      </c>
    </row>
    <row r="55" spans="1:13" x14ac:dyDescent="0.2">
      <c r="A55" t="s">
        <v>2</v>
      </c>
      <c r="B55" s="2">
        <v>65536</v>
      </c>
      <c r="C55">
        <v>169.70699999999999</v>
      </c>
      <c r="E55" t="s">
        <v>3</v>
      </c>
      <c r="F55" t="s">
        <v>8</v>
      </c>
      <c r="G55">
        <v>0.435</v>
      </c>
      <c r="K55" t="s">
        <v>4</v>
      </c>
      <c r="L55">
        <v>65536</v>
      </c>
      <c r="M55">
        <v>0.40699999999999997</v>
      </c>
    </row>
    <row r="56" spans="1:13" x14ac:dyDescent="0.2">
      <c r="A56" t="s">
        <v>2</v>
      </c>
      <c r="B56" s="2">
        <v>65536</v>
      </c>
      <c r="C56">
        <v>169.84700000000001</v>
      </c>
      <c r="E56" t="s">
        <v>3</v>
      </c>
      <c r="F56" t="s">
        <v>8</v>
      </c>
      <c r="G56">
        <v>0.42299999999999999</v>
      </c>
      <c r="K56" t="s">
        <v>4</v>
      </c>
      <c r="L56">
        <v>65536</v>
      </c>
      <c r="M56">
        <v>0.40799999999999997</v>
      </c>
    </row>
    <row r="57" spans="1:13" x14ac:dyDescent="0.2">
      <c r="A57" t="s">
        <v>2</v>
      </c>
      <c r="B57" s="2">
        <v>65536</v>
      </c>
      <c r="C57">
        <v>170.221</v>
      </c>
      <c r="E57" t="s">
        <v>3</v>
      </c>
      <c r="F57" t="s">
        <v>8</v>
      </c>
      <c r="G57">
        <v>0.41599999999999998</v>
      </c>
      <c r="K57" t="s">
        <v>4</v>
      </c>
      <c r="L57">
        <v>65536</v>
      </c>
      <c r="M57">
        <v>0.40400000000000003</v>
      </c>
    </row>
    <row r="58" spans="1:13" x14ac:dyDescent="0.2">
      <c r="A58" t="s">
        <v>2</v>
      </c>
      <c r="B58" s="2">
        <v>65536</v>
      </c>
      <c r="C58">
        <v>169.57</v>
      </c>
      <c r="E58" t="s">
        <v>3</v>
      </c>
      <c r="F58" t="s">
        <v>8</v>
      </c>
      <c r="G58">
        <v>0.43099999999999999</v>
      </c>
      <c r="K58" t="s">
        <v>4</v>
      </c>
      <c r="L58">
        <v>65536</v>
      </c>
      <c r="M58">
        <v>0.42899999999999999</v>
      </c>
    </row>
    <row r="59" spans="1:13" x14ac:dyDescent="0.2">
      <c r="A59" t="s">
        <v>2</v>
      </c>
      <c r="B59" s="2">
        <v>65536</v>
      </c>
      <c r="C59">
        <v>170.304</v>
      </c>
      <c r="E59" t="s">
        <v>3</v>
      </c>
      <c r="F59" t="s">
        <v>8</v>
      </c>
      <c r="G59">
        <v>0.42099999999999999</v>
      </c>
      <c r="K59" t="s">
        <v>4</v>
      </c>
      <c r="L59">
        <v>65536</v>
      </c>
      <c r="M59">
        <v>0.42299999999999999</v>
      </c>
    </row>
    <row r="60" spans="1:13" x14ac:dyDescent="0.2">
      <c r="A60" t="s">
        <v>2</v>
      </c>
      <c r="B60" s="2">
        <v>65536</v>
      </c>
      <c r="C60">
        <v>169.53100000000001</v>
      </c>
      <c r="E60" t="s">
        <v>3</v>
      </c>
      <c r="F60" t="s">
        <v>8</v>
      </c>
      <c r="G60">
        <v>0.41299999999999998</v>
      </c>
      <c r="K60" t="s">
        <v>4</v>
      </c>
      <c r="L60">
        <v>65536</v>
      </c>
      <c r="M60">
        <v>0.40500000000000003</v>
      </c>
    </row>
    <row r="61" spans="1:13" x14ac:dyDescent="0.2">
      <c r="A61" t="s">
        <v>2</v>
      </c>
      <c r="B61" s="2">
        <v>65536</v>
      </c>
      <c r="C61">
        <v>168.85</v>
      </c>
      <c r="E61" t="s">
        <v>3</v>
      </c>
      <c r="F61" t="s">
        <v>8</v>
      </c>
      <c r="G61">
        <v>0.42299999999999999</v>
      </c>
      <c r="K61" t="s">
        <v>4</v>
      </c>
      <c r="L61">
        <v>65536</v>
      </c>
      <c r="M61">
        <v>0.41299999999999998</v>
      </c>
    </row>
    <row r="63" spans="1:13" x14ac:dyDescent="0.2">
      <c r="C63">
        <f>_xlfn.T.TEST(C2:C61,M2:M61,2,3)</f>
        <v>1.1288605111252498E-6</v>
      </c>
      <c r="G63">
        <f>_xlfn.T.TEST(G2:G61,M2:M61,2,3)</f>
        <v>0.8903656671332173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EFD8-827F-43F6-924D-B386375D7930}">
  <dimension ref="A1:Q61"/>
  <sheetViews>
    <sheetView workbookViewId="0">
      <selection activeCell="T16" sqref="T16"/>
    </sheetView>
  </sheetViews>
  <sheetFormatPr baseColWidth="10" defaultColWidth="8.83203125" defaultRowHeight="15" x14ac:dyDescent="0.2"/>
  <cols>
    <col min="1" max="1" width="19.1640625" bestFit="1" customWidth="1"/>
    <col min="2" max="2" width="5.6640625" bestFit="1" customWidth="1"/>
    <col min="3" max="3" width="35" bestFit="1" customWidth="1"/>
    <col min="4" max="4" width="10.5" bestFit="1" customWidth="1"/>
    <col min="5" max="5" width="12" bestFit="1" customWidth="1"/>
    <col min="7" max="7" width="19.1640625" bestFit="1" customWidth="1"/>
    <col min="8" max="8" width="5.6640625" bestFit="1" customWidth="1"/>
    <col min="9" max="9" width="35" bestFit="1" customWidth="1"/>
    <col min="10" max="10" width="10.5" bestFit="1" customWidth="1"/>
    <col min="11" max="11" width="12" bestFit="1" customWidth="1"/>
    <col min="13" max="13" width="19.1640625" bestFit="1" customWidth="1"/>
    <col min="14" max="14" width="6" bestFit="1" customWidth="1"/>
    <col min="15" max="15" width="35" bestFit="1" customWidth="1"/>
    <col min="16" max="16" width="10.5" bestFit="1" customWidth="1"/>
    <col min="17" max="17" width="12" bestFit="1" customWidth="1"/>
  </cols>
  <sheetData>
    <row r="1" spans="1:17" ht="21" thickBot="1" x14ac:dyDescent="0.3">
      <c r="A1" s="1" t="s">
        <v>0</v>
      </c>
      <c r="B1" s="1" t="s">
        <v>1</v>
      </c>
      <c r="C1" s="1" t="s">
        <v>5</v>
      </c>
      <c r="D1" s="3" t="s">
        <v>9</v>
      </c>
      <c r="E1" s="3" t="s">
        <v>10</v>
      </c>
      <c r="F1" s="8"/>
      <c r="G1" s="1" t="s">
        <v>0</v>
      </c>
      <c r="H1" s="1" t="s">
        <v>1</v>
      </c>
      <c r="I1" s="1" t="s">
        <v>5</v>
      </c>
      <c r="J1" s="3" t="s">
        <v>9</v>
      </c>
      <c r="K1" s="3" t="s">
        <v>10</v>
      </c>
      <c r="L1" s="8"/>
      <c r="M1" s="1" t="s">
        <v>0</v>
      </c>
      <c r="N1" s="1" t="s">
        <v>1</v>
      </c>
      <c r="O1" s="1" t="s">
        <v>5</v>
      </c>
      <c r="P1" s="3" t="s">
        <v>9</v>
      </c>
      <c r="Q1" s="3" t="s">
        <v>10</v>
      </c>
    </row>
    <row r="2" spans="1:17" ht="16" thickTop="1" x14ac:dyDescent="0.2">
      <c r="A2" t="s">
        <v>2</v>
      </c>
      <c r="B2" s="2">
        <v>128</v>
      </c>
      <c r="C2">
        <v>0.22500000000000001</v>
      </c>
      <c r="D2">
        <f>AVERAGE($C$2:$C$21)</f>
        <v>0.1608</v>
      </c>
      <c r="E2">
        <f>_xlfn.STDEV.S($C$2:$C$21)</f>
        <v>1.8875213487813115E-2</v>
      </c>
      <c r="F2" s="8"/>
      <c r="G2" t="s">
        <v>2</v>
      </c>
      <c r="H2" s="2">
        <v>1024</v>
      </c>
      <c r="I2">
        <v>0.216</v>
      </c>
      <c r="J2">
        <f>AVERAGE($I$2:$I$21)</f>
        <v>0.19924999999999998</v>
      </c>
      <c r="K2">
        <f>_xlfn.STDEV.S($I$2:$I$21)</f>
        <v>1.0745255991170682E-2</v>
      </c>
      <c r="L2" s="8"/>
      <c r="M2" t="s">
        <v>2</v>
      </c>
      <c r="N2" s="2">
        <v>65536</v>
      </c>
      <c r="O2">
        <v>170.57</v>
      </c>
      <c r="P2">
        <f>AVERAGE($O$2:$O$21)</f>
        <v>170.07005000000001</v>
      </c>
      <c r="Q2">
        <f>_xlfn.STDEV.S($O$2:$O$21)</f>
        <v>0.54753615357680896</v>
      </c>
    </row>
    <row r="3" spans="1:17" x14ac:dyDescent="0.2">
      <c r="A3" t="s">
        <v>2</v>
      </c>
      <c r="B3" s="2">
        <v>128</v>
      </c>
      <c r="C3">
        <v>0.13</v>
      </c>
      <c r="D3">
        <f t="shared" ref="D3:D21" si="0">AVERAGE($C$2:$C$21)</f>
        <v>0.1608</v>
      </c>
      <c r="E3">
        <f t="shared" ref="E3:E21" si="1">_xlfn.STDEV.S($C$2:$C$21)</f>
        <v>1.8875213487813115E-2</v>
      </c>
      <c r="F3" s="8"/>
      <c r="G3" t="s">
        <v>2</v>
      </c>
      <c r="H3" s="2">
        <v>1024</v>
      </c>
      <c r="I3">
        <v>0.187</v>
      </c>
      <c r="J3">
        <f t="shared" ref="J3:J21" si="2">AVERAGE($I$2:$I$21)</f>
        <v>0.19924999999999998</v>
      </c>
      <c r="K3">
        <f t="shared" ref="K3:K21" si="3">_xlfn.STDEV.S($I$2:$I$21)</f>
        <v>1.0745255991170682E-2</v>
      </c>
      <c r="L3" s="8"/>
      <c r="M3" t="s">
        <v>2</v>
      </c>
      <c r="N3" s="2">
        <v>65536</v>
      </c>
      <c r="O3">
        <v>170.56100000000001</v>
      </c>
      <c r="P3">
        <f t="shared" ref="P3:P21" si="4">AVERAGE($O$2:$O$21)</f>
        <v>170.07005000000001</v>
      </c>
      <c r="Q3">
        <f t="shared" ref="Q3:Q21" si="5">_xlfn.STDEV.S($O$2:$O$21)</f>
        <v>0.54753615357680896</v>
      </c>
    </row>
    <row r="4" spans="1:17" x14ac:dyDescent="0.2">
      <c r="A4" t="s">
        <v>2</v>
      </c>
      <c r="B4" s="2">
        <v>128</v>
      </c>
      <c r="C4">
        <v>0.155</v>
      </c>
      <c r="D4">
        <f t="shared" si="0"/>
        <v>0.1608</v>
      </c>
      <c r="E4">
        <f t="shared" si="1"/>
        <v>1.8875213487813115E-2</v>
      </c>
      <c r="F4" s="8"/>
      <c r="G4" t="s">
        <v>2</v>
      </c>
      <c r="H4" s="2">
        <v>1024</v>
      </c>
      <c r="I4">
        <v>0.20799999999999999</v>
      </c>
      <c r="J4">
        <f t="shared" si="2"/>
        <v>0.19924999999999998</v>
      </c>
      <c r="K4">
        <f t="shared" si="3"/>
        <v>1.0745255991170682E-2</v>
      </c>
      <c r="L4" s="8"/>
      <c r="M4" t="s">
        <v>2</v>
      </c>
      <c r="N4" s="2">
        <v>65536</v>
      </c>
      <c r="O4">
        <v>169.91800000000001</v>
      </c>
      <c r="P4">
        <f t="shared" si="4"/>
        <v>170.07005000000001</v>
      </c>
      <c r="Q4">
        <f t="shared" si="5"/>
        <v>0.54753615357680896</v>
      </c>
    </row>
    <row r="5" spans="1:17" x14ac:dyDescent="0.2">
      <c r="A5" t="s">
        <v>2</v>
      </c>
      <c r="B5" s="2">
        <v>128</v>
      </c>
      <c r="C5">
        <v>0.158</v>
      </c>
      <c r="D5">
        <f t="shared" si="0"/>
        <v>0.1608</v>
      </c>
      <c r="E5">
        <f t="shared" si="1"/>
        <v>1.8875213487813115E-2</v>
      </c>
      <c r="F5" s="8"/>
      <c r="G5" t="s">
        <v>2</v>
      </c>
      <c r="H5" s="2">
        <v>1024</v>
      </c>
      <c r="I5">
        <v>0.20599999999999999</v>
      </c>
      <c r="J5">
        <f t="shared" si="2"/>
        <v>0.19924999999999998</v>
      </c>
      <c r="K5">
        <f t="shared" si="3"/>
        <v>1.0745255991170682E-2</v>
      </c>
      <c r="L5" s="8"/>
      <c r="M5" t="s">
        <v>2</v>
      </c>
      <c r="N5" s="2">
        <v>65536</v>
      </c>
      <c r="O5">
        <v>171.40700000000001</v>
      </c>
      <c r="P5">
        <f t="shared" si="4"/>
        <v>170.07005000000001</v>
      </c>
      <c r="Q5">
        <f t="shared" si="5"/>
        <v>0.54753615357680896</v>
      </c>
    </row>
    <row r="6" spans="1:17" x14ac:dyDescent="0.2">
      <c r="A6" t="s">
        <v>2</v>
      </c>
      <c r="B6" s="2">
        <v>128</v>
      </c>
      <c r="C6">
        <v>0.156</v>
      </c>
      <c r="D6">
        <f t="shared" si="0"/>
        <v>0.1608</v>
      </c>
      <c r="E6">
        <f t="shared" si="1"/>
        <v>1.8875213487813115E-2</v>
      </c>
      <c r="F6" s="8"/>
      <c r="G6" t="s">
        <v>2</v>
      </c>
      <c r="H6" s="2">
        <v>1024</v>
      </c>
      <c r="I6">
        <v>0.219</v>
      </c>
      <c r="J6">
        <f t="shared" si="2"/>
        <v>0.19924999999999998</v>
      </c>
      <c r="K6">
        <f t="shared" si="3"/>
        <v>1.0745255991170682E-2</v>
      </c>
      <c r="L6" s="8"/>
      <c r="M6" t="s">
        <v>2</v>
      </c>
      <c r="N6" s="2">
        <v>65536</v>
      </c>
      <c r="O6">
        <v>170.32300000000001</v>
      </c>
      <c r="P6">
        <f t="shared" si="4"/>
        <v>170.07005000000001</v>
      </c>
      <c r="Q6">
        <f t="shared" si="5"/>
        <v>0.54753615357680896</v>
      </c>
    </row>
    <row r="7" spans="1:17" x14ac:dyDescent="0.2">
      <c r="A7" t="s">
        <v>2</v>
      </c>
      <c r="B7" s="2">
        <v>128</v>
      </c>
      <c r="C7">
        <v>0.17299999999999999</v>
      </c>
      <c r="D7">
        <f t="shared" si="0"/>
        <v>0.1608</v>
      </c>
      <c r="E7">
        <f t="shared" si="1"/>
        <v>1.8875213487813115E-2</v>
      </c>
      <c r="F7" s="8"/>
      <c r="G7" t="s">
        <v>2</v>
      </c>
      <c r="H7" s="2">
        <v>1024</v>
      </c>
      <c r="I7">
        <v>0.19</v>
      </c>
      <c r="J7">
        <f t="shared" si="2"/>
        <v>0.19924999999999998</v>
      </c>
      <c r="K7">
        <f t="shared" si="3"/>
        <v>1.0745255991170682E-2</v>
      </c>
      <c r="L7" s="8"/>
      <c r="M7" t="s">
        <v>2</v>
      </c>
      <c r="N7" s="2">
        <v>65536</v>
      </c>
      <c r="O7">
        <v>170.15100000000001</v>
      </c>
      <c r="P7">
        <f t="shared" si="4"/>
        <v>170.07005000000001</v>
      </c>
      <c r="Q7">
        <f t="shared" si="5"/>
        <v>0.54753615357680896</v>
      </c>
    </row>
    <row r="8" spans="1:17" x14ac:dyDescent="0.2">
      <c r="A8" t="s">
        <v>2</v>
      </c>
      <c r="B8" s="2">
        <v>128</v>
      </c>
      <c r="C8">
        <v>0.16500000000000001</v>
      </c>
      <c r="D8">
        <f t="shared" si="0"/>
        <v>0.1608</v>
      </c>
      <c r="E8">
        <f t="shared" si="1"/>
        <v>1.8875213487813115E-2</v>
      </c>
      <c r="F8" s="8"/>
      <c r="G8" t="s">
        <v>2</v>
      </c>
      <c r="H8" s="2">
        <v>1024</v>
      </c>
      <c r="I8">
        <v>0.187</v>
      </c>
      <c r="J8">
        <f t="shared" si="2"/>
        <v>0.19924999999999998</v>
      </c>
      <c r="K8">
        <f t="shared" si="3"/>
        <v>1.0745255991170682E-2</v>
      </c>
      <c r="L8" s="8"/>
      <c r="M8" t="s">
        <v>2</v>
      </c>
      <c r="N8" s="2">
        <v>65536</v>
      </c>
      <c r="O8">
        <v>170.02500000000001</v>
      </c>
      <c r="P8">
        <f t="shared" si="4"/>
        <v>170.07005000000001</v>
      </c>
      <c r="Q8">
        <f t="shared" si="5"/>
        <v>0.54753615357680896</v>
      </c>
    </row>
    <row r="9" spans="1:17" x14ac:dyDescent="0.2">
      <c r="A9" t="s">
        <v>2</v>
      </c>
      <c r="B9" s="2">
        <v>128</v>
      </c>
      <c r="C9">
        <v>0.16900000000000001</v>
      </c>
      <c r="D9">
        <f t="shared" si="0"/>
        <v>0.1608</v>
      </c>
      <c r="E9">
        <f t="shared" si="1"/>
        <v>1.8875213487813115E-2</v>
      </c>
      <c r="F9" s="8"/>
      <c r="G9" t="s">
        <v>2</v>
      </c>
      <c r="H9" s="2">
        <v>1024</v>
      </c>
      <c r="I9">
        <v>0.2</v>
      </c>
      <c r="J9">
        <f t="shared" si="2"/>
        <v>0.19924999999999998</v>
      </c>
      <c r="K9">
        <f t="shared" si="3"/>
        <v>1.0745255991170682E-2</v>
      </c>
      <c r="L9" s="8"/>
      <c r="M9" t="s">
        <v>2</v>
      </c>
      <c r="N9" s="2">
        <v>65536</v>
      </c>
      <c r="O9">
        <v>169.94200000000001</v>
      </c>
      <c r="P9">
        <f t="shared" si="4"/>
        <v>170.07005000000001</v>
      </c>
      <c r="Q9">
        <f t="shared" si="5"/>
        <v>0.54753615357680896</v>
      </c>
    </row>
    <row r="10" spans="1:17" x14ac:dyDescent="0.2">
      <c r="A10" t="s">
        <v>2</v>
      </c>
      <c r="B10" s="2">
        <v>128</v>
      </c>
      <c r="C10">
        <v>0.15</v>
      </c>
      <c r="D10">
        <f t="shared" si="0"/>
        <v>0.1608</v>
      </c>
      <c r="E10">
        <f t="shared" si="1"/>
        <v>1.8875213487813115E-2</v>
      </c>
      <c r="F10" s="8"/>
      <c r="G10" t="s">
        <v>2</v>
      </c>
      <c r="H10" s="2">
        <v>1024</v>
      </c>
      <c r="I10">
        <v>0.18099999999999999</v>
      </c>
      <c r="J10">
        <f t="shared" si="2"/>
        <v>0.19924999999999998</v>
      </c>
      <c r="K10">
        <f t="shared" si="3"/>
        <v>1.0745255991170682E-2</v>
      </c>
      <c r="L10" s="8"/>
      <c r="M10" t="s">
        <v>2</v>
      </c>
      <c r="N10" s="2">
        <v>65536</v>
      </c>
      <c r="O10">
        <v>170.38900000000001</v>
      </c>
      <c r="P10">
        <f t="shared" si="4"/>
        <v>170.07005000000001</v>
      </c>
      <c r="Q10">
        <f t="shared" si="5"/>
        <v>0.54753615357680896</v>
      </c>
    </row>
    <row r="11" spans="1:17" x14ac:dyDescent="0.2">
      <c r="A11" t="s">
        <v>2</v>
      </c>
      <c r="B11" s="2">
        <v>128</v>
      </c>
      <c r="C11">
        <v>0.14599999999999999</v>
      </c>
      <c r="D11">
        <f t="shared" si="0"/>
        <v>0.1608</v>
      </c>
      <c r="E11">
        <f t="shared" si="1"/>
        <v>1.8875213487813115E-2</v>
      </c>
      <c r="F11" s="8"/>
      <c r="G11" t="s">
        <v>2</v>
      </c>
      <c r="H11" s="2">
        <v>1024</v>
      </c>
      <c r="I11">
        <v>0.20499999999999999</v>
      </c>
      <c r="J11">
        <f t="shared" si="2"/>
        <v>0.19924999999999998</v>
      </c>
      <c r="K11">
        <f t="shared" si="3"/>
        <v>1.0745255991170682E-2</v>
      </c>
      <c r="L11" s="8"/>
      <c r="M11" t="s">
        <v>2</v>
      </c>
      <c r="N11" s="2">
        <v>65536</v>
      </c>
      <c r="O11">
        <v>170.41499999999999</v>
      </c>
      <c r="P11">
        <f t="shared" si="4"/>
        <v>170.07005000000001</v>
      </c>
      <c r="Q11">
        <f t="shared" si="5"/>
        <v>0.54753615357680896</v>
      </c>
    </row>
    <row r="12" spans="1:17" x14ac:dyDescent="0.2">
      <c r="A12" t="s">
        <v>2</v>
      </c>
      <c r="B12" s="2">
        <v>128</v>
      </c>
      <c r="C12">
        <v>0.16200000000000001</v>
      </c>
      <c r="D12">
        <f t="shared" si="0"/>
        <v>0.1608</v>
      </c>
      <c r="E12">
        <f t="shared" si="1"/>
        <v>1.8875213487813115E-2</v>
      </c>
      <c r="F12" s="8"/>
      <c r="G12" t="s">
        <v>2</v>
      </c>
      <c r="H12" s="2">
        <v>1024</v>
      </c>
      <c r="I12">
        <v>0.20200000000000001</v>
      </c>
      <c r="J12">
        <f t="shared" si="2"/>
        <v>0.19924999999999998</v>
      </c>
      <c r="K12">
        <f t="shared" si="3"/>
        <v>1.0745255991170682E-2</v>
      </c>
      <c r="L12" s="8"/>
      <c r="M12" t="s">
        <v>2</v>
      </c>
      <c r="N12" s="2">
        <v>65536</v>
      </c>
      <c r="O12">
        <v>170.56200000000001</v>
      </c>
      <c r="P12">
        <f t="shared" si="4"/>
        <v>170.07005000000001</v>
      </c>
      <c r="Q12">
        <f t="shared" si="5"/>
        <v>0.54753615357680896</v>
      </c>
    </row>
    <row r="13" spans="1:17" x14ac:dyDescent="0.2">
      <c r="A13" t="s">
        <v>2</v>
      </c>
      <c r="B13" s="2">
        <v>128</v>
      </c>
      <c r="C13">
        <v>0.157</v>
      </c>
      <c r="D13">
        <f t="shared" si="0"/>
        <v>0.1608</v>
      </c>
      <c r="E13">
        <f t="shared" si="1"/>
        <v>1.8875213487813115E-2</v>
      </c>
      <c r="F13" s="8"/>
      <c r="G13" t="s">
        <v>2</v>
      </c>
      <c r="H13" s="2">
        <v>1024</v>
      </c>
      <c r="I13">
        <v>0.19800000000000001</v>
      </c>
      <c r="J13">
        <f t="shared" si="2"/>
        <v>0.19924999999999998</v>
      </c>
      <c r="K13">
        <f t="shared" si="3"/>
        <v>1.0745255991170682E-2</v>
      </c>
      <c r="L13" s="8"/>
      <c r="M13" t="s">
        <v>2</v>
      </c>
      <c r="N13" s="2">
        <v>65536</v>
      </c>
      <c r="O13">
        <v>169.44900000000001</v>
      </c>
      <c r="P13">
        <f t="shared" si="4"/>
        <v>170.07005000000001</v>
      </c>
      <c r="Q13">
        <f t="shared" si="5"/>
        <v>0.54753615357680896</v>
      </c>
    </row>
    <row r="14" spans="1:17" x14ac:dyDescent="0.2">
      <c r="A14" t="s">
        <v>2</v>
      </c>
      <c r="B14" s="2">
        <v>128</v>
      </c>
      <c r="C14">
        <v>0.16400000000000001</v>
      </c>
      <c r="D14">
        <f t="shared" si="0"/>
        <v>0.1608</v>
      </c>
      <c r="E14">
        <f t="shared" si="1"/>
        <v>1.8875213487813115E-2</v>
      </c>
      <c r="F14" s="8"/>
      <c r="G14" t="s">
        <v>2</v>
      </c>
      <c r="H14" s="2">
        <v>1024</v>
      </c>
      <c r="I14">
        <v>0.19900000000000001</v>
      </c>
      <c r="J14">
        <f t="shared" si="2"/>
        <v>0.19924999999999998</v>
      </c>
      <c r="K14">
        <f t="shared" si="3"/>
        <v>1.0745255991170682E-2</v>
      </c>
      <c r="L14" s="8"/>
      <c r="M14" t="s">
        <v>2</v>
      </c>
      <c r="N14" s="2">
        <v>65536</v>
      </c>
      <c r="O14">
        <v>169.65899999999999</v>
      </c>
      <c r="P14">
        <f t="shared" si="4"/>
        <v>170.07005000000001</v>
      </c>
      <c r="Q14">
        <f t="shared" si="5"/>
        <v>0.54753615357680896</v>
      </c>
    </row>
    <row r="15" spans="1:17" x14ac:dyDescent="0.2">
      <c r="A15" t="s">
        <v>2</v>
      </c>
      <c r="B15" s="2">
        <v>128</v>
      </c>
      <c r="C15">
        <v>0.14799999999999999</v>
      </c>
      <c r="D15">
        <f t="shared" si="0"/>
        <v>0.1608</v>
      </c>
      <c r="E15">
        <f t="shared" si="1"/>
        <v>1.8875213487813115E-2</v>
      </c>
      <c r="F15" s="8"/>
      <c r="G15" t="s">
        <v>2</v>
      </c>
      <c r="H15" s="2">
        <v>1024</v>
      </c>
      <c r="I15">
        <v>0.193</v>
      </c>
      <c r="J15">
        <f t="shared" si="2"/>
        <v>0.19924999999999998</v>
      </c>
      <c r="K15">
        <f t="shared" si="3"/>
        <v>1.0745255991170682E-2</v>
      </c>
      <c r="L15" s="8"/>
      <c r="M15" t="s">
        <v>2</v>
      </c>
      <c r="N15" s="2">
        <v>65536</v>
      </c>
      <c r="O15">
        <v>169.70699999999999</v>
      </c>
      <c r="P15">
        <f t="shared" si="4"/>
        <v>170.07005000000001</v>
      </c>
      <c r="Q15">
        <f t="shared" si="5"/>
        <v>0.54753615357680896</v>
      </c>
    </row>
    <row r="16" spans="1:17" x14ac:dyDescent="0.2">
      <c r="A16" t="s">
        <v>2</v>
      </c>
      <c r="B16" s="2">
        <v>128</v>
      </c>
      <c r="C16">
        <v>0.17699999999999999</v>
      </c>
      <c r="D16">
        <f t="shared" si="0"/>
        <v>0.1608</v>
      </c>
      <c r="E16">
        <f t="shared" si="1"/>
        <v>1.8875213487813115E-2</v>
      </c>
      <c r="F16" s="8"/>
      <c r="G16" t="s">
        <v>2</v>
      </c>
      <c r="H16" s="2">
        <v>1024</v>
      </c>
      <c r="I16">
        <v>0.21</v>
      </c>
      <c r="J16">
        <f t="shared" si="2"/>
        <v>0.19924999999999998</v>
      </c>
      <c r="K16">
        <f t="shared" si="3"/>
        <v>1.0745255991170682E-2</v>
      </c>
      <c r="L16" s="8"/>
      <c r="M16" t="s">
        <v>2</v>
      </c>
      <c r="N16" s="2">
        <v>65536</v>
      </c>
      <c r="O16">
        <v>169.84700000000001</v>
      </c>
      <c r="P16">
        <f t="shared" si="4"/>
        <v>170.07005000000001</v>
      </c>
      <c r="Q16">
        <f t="shared" si="5"/>
        <v>0.54753615357680896</v>
      </c>
    </row>
    <row r="17" spans="1:17" x14ac:dyDescent="0.2">
      <c r="A17" t="s">
        <v>2</v>
      </c>
      <c r="B17" s="2">
        <v>128</v>
      </c>
      <c r="C17">
        <v>0.156</v>
      </c>
      <c r="D17">
        <f t="shared" si="0"/>
        <v>0.1608</v>
      </c>
      <c r="E17">
        <f t="shared" si="1"/>
        <v>1.8875213487813115E-2</v>
      </c>
      <c r="F17" s="8"/>
      <c r="G17" t="s">
        <v>2</v>
      </c>
      <c r="H17" s="2">
        <v>1024</v>
      </c>
      <c r="I17">
        <v>0.192</v>
      </c>
      <c r="J17">
        <f t="shared" si="2"/>
        <v>0.19924999999999998</v>
      </c>
      <c r="K17">
        <f t="shared" si="3"/>
        <v>1.0745255991170682E-2</v>
      </c>
      <c r="L17" s="8"/>
      <c r="M17" t="s">
        <v>2</v>
      </c>
      <c r="N17" s="2">
        <v>65536</v>
      </c>
      <c r="O17">
        <v>170.221</v>
      </c>
      <c r="P17">
        <f t="shared" si="4"/>
        <v>170.07005000000001</v>
      </c>
      <c r="Q17">
        <f t="shared" si="5"/>
        <v>0.54753615357680896</v>
      </c>
    </row>
    <row r="18" spans="1:17" x14ac:dyDescent="0.2">
      <c r="A18" t="s">
        <v>2</v>
      </c>
      <c r="B18" s="2">
        <v>128</v>
      </c>
      <c r="C18">
        <v>0.17299999999999999</v>
      </c>
      <c r="D18">
        <f t="shared" si="0"/>
        <v>0.1608</v>
      </c>
      <c r="E18">
        <f t="shared" si="1"/>
        <v>1.8875213487813115E-2</v>
      </c>
      <c r="F18" s="8"/>
      <c r="G18" t="s">
        <v>2</v>
      </c>
      <c r="H18" s="2">
        <v>1024</v>
      </c>
      <c r="I18">
        <v>0.186</v>
      </c>
      <c r="J18">
        <f t="shared" si="2"/>
        <v>0.19924999999999998</v>
      </c>
      <c r="K18">
        <f t="shared" si="3"/>
        <v>1.0745255991170682E-2</v>
      </c>
      <c r="L18" s="8"/>
      <c r="M18" t="s">
        <v>2</v>
      </c>
      <c r="N18" s="2">
        <v>65536</v>
      </c>
      <c r="O18">
        <v>169.57</v>
      </c>
      <c r="P18">
        <f t="shared" si="4"/>
        <v>170.07005000000001</v>
      </c>
      <c r="Q18">
        <f t="shared" si="5"/>
        <v>0.54753615357680896</v>
      </c>
    </row>
    <row r="19" spans="1:17" x14ac:dyDescent="0.2">
      <c r="A19" t="s">
        <v>2</v>
      </c>
      <c r="B19" s="2">
        <v>128</v>
      </c>
      <c r="C19">
        <v>0.14699999999999999</v>
      </c>
      <c r="D19">
        <f t="shared" si="0"/>
        <v>0.1608</v>
      </c>
      <c r="E19">
        <f t="shared" si="1"/>
        <v>1.8875213487813115E-2</v>
      </c>
      <c r="F19" s="8"/>
      <c r="G19" t="s">
        <v>2</v>
      </c>
      <c r="H19" s="2">
        <v>1024</v>
      </c>
      <c r="I19">
        <v>0.214</v>
      </c>
      <c r="J19">
        <f t="shared" si="2"/>
        <v>0.19924999999999998</v>
      </c>
      <c r="K19">
        <f t="shared" si="3"/>
        <v>1.0745255991170682E-2</v>
      </c>
      <c r="L19" s="8"/>
      <c r="M19" t="s">
        <v>2</v>
      </c>
      <c r="N19" s="2">
        <v>65536</v>
      </c>
      <c r="O19">
        <v>170.304</v>
      </c>
      <c r="P19">
        <f t="shared" si="4"/>
        <v>170.07005000000001</v>
      </c>
      <c r="Q19">
        <f t="shared" si="5"/>
        <v>0.54753615357680896</v>
      </c>
    </row>
    <row r="20" spans="1:17" x14ac:dyDescent="0.2">
      <c r="A20" t="s">
        <v>2</v>
      </c>
      <c r="B20" s="2">
        <v>128</v>
      </c>
      <c r="C20">
        <v>0.14499999999999999</v>
      </c>
      <c r="D20">
        <f t="shared" si="0"/>
        <v>0.1608</v>
      </c>
      <c r="E20">
        <f t="shared" si="1"/>
        <v>1.8875213487813115E-2</v>
      </c>
      <c r="F20" s="8"/>
      <c r="G20" t="s">
        <v>2</v>
      </c>
      <c r="H20" s="2">
        <v>1024</v>
      </c>
      <c r="I20">
        <v>0.193</v>
      </c>
      <c r="J20">
        <f t="shared" si="2"/>
        <v>0.19924999999999998</v>
      </c>
      <c r="K20">
        <f t="shared" si="3"/>
        <v>1.0745255991170682E-2</v>
      </c>
      <c r="L20" s="8"/>
      <c r="M20" t="s">
        <v>2</v>
      </c>
      <c r="N20" s="2">
        <v>65536</v>
      </c>
      <c r="O20">
        <v>169.53100000000001</v>
      </c>
      <c r="P20">
        <f t="shared" si="4"/>
        <v>170.07005000000001</v>
      </c>
      <c r="Q20">
        <f t="shared" si="5"/>
        <v>0.54753615357680896</v>
      </c>
    </row>
    <row r="21" spans="1:17" ht="16" thickBot="1" x14ac:dyDescent="0.25">
      <c r="A21" s="6" t="s">
        <v>2</v>
      </c>
      <c r="B21" s="7">
        <v>128</v>
      </c>
      <c r="C21" s="6">
        <v>0.16</v>
      </c>
      <c r="D21" s="6">
        <f t="shared" si="0"/>
        <v>0.1608</v>
      </c>
      <c r="E21" s="6">
        <f t="shared" si="1"/>
        <v>1.8875213487813115E-2</v>
      </c>
      <c r="F21" s="8"/>
      <c r="G21" s="6" t="s">
        <v>2</v>
      </c>
      <c r="H21" s="7">
        <v>1024</v>
      </c>
      <c r="I21" s="6">
        <v>0.19900000000000001</v>
      </c>
      <c r="J21" s="6">
        <f t="shared" si="2"/>
        <v>0.19924999999999998</v>
      </c>
      <c r="K21" s="6">
        <f t="shared" si="3"/>
        <v>1.0745255991170682E-2</v>
      </c>
      <c r="L21" s="8"/>
      <c r="M21" s="6" t="s">
        <v>2</v>
      </c>
      <c r="N21" s="7">
        <v>65536</v>
      </c>
      <c r="O21" s="6">
        <v>168.85</v>
      </c>
      <c r="P21" s="6">
        <f t="shared" si="4"/>
        <v>170.07005000000001</v>
      </c>
      <c r="Q21" s="6">
        <f t="shared" si="5"/>
        <v>0.54753615357680896</v>
      </c>
    </row>
    <row r="22" spans="1:17" x14ac:dyDescent="0.2">
      <c r="A22" t="s">
        <v>3</v>
      </c>
      <c r="B22" s="2">
        <v>128</v>
      </c>
      <c r="C22">
        <v>0.13</v>
      </c>
      <c r="D22">
        <f>AVERAGE($C$22:$C$41)</f>
        <v>0.13140000000000002</v>
      </c>
      <c r="E22">
        <f>_xlfn.STDEV.S($C$22:$C$41)</f>
        <v>6.7387332871830926E-3</v>
      </c>
      <c r="F22" s="8"/>
      <c r="G22" t="s">
        <v>3</v>
      </c>
      <c r="H22" s="2">
        <v>1024</v>
      </c>
      <c r="I22">
        <v>0.13800000000000001</v>
      </c>
      <c r="J22">
        <f>AVERAGE($I$22:$I$41)</f>
        <v>0.13655</v>
      </c>
      <c r="K22">
        <f>_xlfn.STDEV.S($I$22:$I$41)</f>
        <v>8.1465200836727918E-3</v>
      </c>
      <c r="L22" s="8"/>
      <c r="M22" t="s">
        <v>3</v>
      </c>
      <c r="N22" s="2">
        <v>65536</v>
      </c>
      <c r="O22">
        <v>0.435</v>
      </c>
      <c r="P22">
        <f>AVERAGE($O$22:$O$41)</f>
        <v>0.42294999999999999</v>
      </c>
      <c r="Q22">
        <f>_xlfn.STDEV.S($O$22:$O$41)</f>
        <v>1.5312447636859986E-2</v>
      </c>
    </row>
    <row r="23" spans="1:17" x14ac:dyDescent="0.2">
      <c r="A23" t="s">
        <v>3</v>
      </c>
      <c r="B23" s="2">
        <v>128</v>
      </c>
      <c r="C23">
        <v>0.126</v>
      </c>
      <c r="D23">
        <f t="shared" ref="D23:D41" si="6">AVERAGE($C$22:$C$41)</f>
        <v>0.13140000000000002</v>
      </c>
      <c r="E23">
        <f t="shared" ref="E23:E41" si="7">_xlfn.STDEV.S($C$22:$C$41)</f>
        <v>6.7387332871830926E-3</v>
      </c>
      <c r="F23" s="8"/>
      <c r="G23" t="s">
        <v>3</v>
      </c>
      <c r="H23" s="2">
        <v>1024</v>
      </c>
      <c r="I23">
        <v>0.13400000000000001</v>
      </c>
      <c r="J23">
        <f t="shared" ref="J23:J41" si="8">AVERAGE($I$22:$I$41)</f>
        <v>0.13655</v>
      </c>
      <c r="K23">
        <f t="shared" ref="K23:K41" si="9">_xlfn.STDEV.S($I$22:$I$41)</f>
        <v>8.1465200836727918E-3</v>
      </c>
      <c r="L23" s="8"/>
      <c r="M23" t="s">
        <v>3</v>
      </c>
      <c r="N23" s="2">
        <v>65536</v>
      </c>
      <c r="O23">
        <v>0.42199999999999999</v>
      </c>
      <c r="P23">
        <f t="shared" ref="P23:P41" si="10">AVERAGE($O$22:$O$41)</f>
        <v>0.42294999999999999</v>
      </c>
      <c r="Q23">
        <f t="shared" ref="Q23:Q41" si="11">_xlfn.STDEV.S($O$22:$O$41)</f>
        <v>1.5312447636859986E-2</v>
      </c>
    </row>
    <row r="24" spans="1:17" x14ac:dyDescent="0.2">
      <c r="A24" t="s">
        <v>3</v>
      </c>
      <c r="B24" s="2">
        <v>128</v>
      </c>
      <c r="C24">
        <v>0.13300000000000001</v>
      </c>
      <c r="D24">
        <f t="shared" si="6"/>
        <v>0.13140000000000002</v>
      </c>
      <c r="E24">
        <f t="shared" si="7"/>
        <v>6.7387332871830926E-3</v>
      </c>
      <c r="F24" s="8"/>
      <c r="G24" t="s">
        <v>3</v>
      </c>
      <c r="H24" s="2">
        <v>1024</v>
      </c>
      <c r="I24">
        <v>0.13900000000000001</v>
      </c>
      <c r="J24">
        <f t="shared" si="8"/>
        <v>0.13655</v>
      </c>
      <c r="K24">
        <f t="shared" si="9"/>
        <v>8.1465200836727918E-3</v>
      </c>
      <c r="L24" s="8"/>
      <c r="M24" t="s">
        <v>3</v>
      </c>
      <c r="N24" s="2">
        <v>65536</v>
      </c>
      <c r="O24">
        <v>0.434</v>
      </c>
      <c r="P24">
        <f t="shared" si="10"/>
        <v>0.42294999999999999</v>
      </c>
      <c r="Q24">
        <f t="shared" si="11"/>
        <v>1.5312447636859986E-2</v>
      </c>
    </row>
    <row r="25" spans="1:17" x14ac:dyDescent="0.2">
      <c r="A25" t="s">
        <v>3</v>
      </c>
      <c r="B25" s="2">
        <v>128</v>
      </c>
      <c r="C25">
        <v>0.126</v>
      </c>
      <c r="D25">
        <f t="shared" si="6"/>
        <v>0.13140000000000002</v>
      </c>
      <c r="E25">
        <f t="shared" si="7"/>
        <v>6.7387332871830926E-3</v>
      </c>
      <c r="F25" s="8"/>
      <c r="G25" t="s">
        <v>3</v>
      </c>
      <c r="H25" s="2">
        <v>1024</v>
      </c>
      <c r="I25">
        <v>0.13500000000000001</v>
      </c>
      <c r="J25">
        <f t="shared" si="8"/>
        <v>0.13655</v>
      </c>
      <c r="K25">
        <f t="shared" si="9"/>
        <v>8.1465200836727918E-3</v>
      </c>
      <c r="L25" s="8"/>
      <c r="M25" t="s">
        <v>3</v>
      </c>
      <c r="N25" s="2">
        <v>65536</v>
      </c>
      <c r="O25">
        <v>0.41099999999999998</v>
      </c>
      <c r="P25">
        <f t="shared" si="10"/>
        <v>0.42294999999999999</v>
      </c>
      <c r="Q25">
        <f t="shared" si="11"/>
        <v>1.5312447636859986E-2</v>
      </c>
    </row>
    <row r="26" spans="1:17" x14ac:dyDescent="0.2">
      <c r="A26" t="s">
        <v>3</v>
      </c>
      <c r="B26" s="2">
        <v>128</v>
      </c>
      <c r="C26">
        <v>0.11700000000000001</v>
      </c>
      <c r="D26">
        <f t="shared" si="6"/>
        <v>0.13140000000000002</v>
      </c>
      <c r="E26">
        <f t="shared" si="7"/>
        <v>6.7387332871830926E-3</v>
      </c>
      <c r="F26" s="8"/>
      <c r="G26" t="s">
        <v>3</v>
      </c>
      <c r="H26" s="2">
        <v>1024</v>
      </c>
      <c r="I26">
        <v>0.13</v>
      </c>
      <c r="J26">
        <f t="shared" si="8"/>
        <v>0.13655</v>
      </c>
      <c r="K26">
        <f t="shared" si="9"/>
        <v>8.1465200836727918E-3</v>
      </c>
      <c r="L26" s="8"/>
      <c r="M26" t="s">
        <v>3</v>
      </c>
      <c r="N26" s="2">
        <v>65536</v>
      </c>
      <c r="O26">
        <v>0.45</v>
      </c>
      <c r="P26">
        <f t="shared" si="10"/>
        <v>0.42294999999999999</v>
      </c>
      <c r="Q26">
        <f t="shared" si="11"/>
        <v>1.5312447636859986E-2</v>
      </c>
    </row>
    <row r="27" spans="1:17" x14ac:dyDescent="0.2">
      <c r="A27" t="s">
        <v>3</v>
      </c>
      <c r="B27" s="2">
        <v>128</v>
      </c>
      <c r="C27">
        <v>0.13200000000000001</v>
      </c>
      <c r="D27">
        <f t="shared" si="6"/>
        <v>0.13140000000000002</v>
      </c>
      <c r="E27">
        <f t="shared" si="7"/>
        <v>6.7387332871830926E-3</v>
      </c>
      <c r="F27" s="8"/>
      <c r="G27" t="s">
        <v>3</v>
      </c>
      <c r="H27" s="2">
        <v>1024</v>
      </c>
      <c r="I27">
        <v>0.13600000000000001</v>
      </c>
      <c r="J27">
        <f t="shared" si="8"/>
        <v>0.13655</v>
      </c>
      <c r="K27">
        <f t="shared" si="9"/>
        <v>8.1465200836727918E-3</v>
      </c>
      <c r="L27" s="8"/>
      <c r="M27" t="s">
        <v>3</v>
      </c>
      <c r="N27" s="2">
        <v>65536</v>
      </c>
      <c r="O27">
        <v>0.39500000000000002</v>
      </c>
      <c r="P27">
        <f t="shared" si="10"/>
        <v>0.42294999999999999</v>
      </c>
      <c r="Q27">
        <f t="shared" si="11"/>
        <v>1.5312447636859986E-2</v>
      </c>
    </row>
    <row r="28" spans="1:17" x14ac:dyDescent="0.2">
      <c r="A28" t="s">
        <v>3</v>
      </c>
      <c r="B28" s="2">
        <v>128</v>
      </c>
      <c r="C28">
        <v>0.13800000000000001</v>
      </c>
      <c r="D28">
        <f t="shared" si="6"/>
        <v>0.13140000000000002</v>
      </c>
      <c r="E28">
        <f t="shared" si="7"/>
        <v>6.7387332871830926E-3</v>
      </c>
      <c r="F28" s="8"/>
      <c r="G28" t="s">
        <v>3</v>
      </c>
      <c r="H28" s="2">
        <v>1024</v>
      </c>
      <c r="I28">
        <v>0.13</v>
      </c>
      <c r="J28">
        <f t="shared" si="8"/>
        <v>0.13655</v>
      </c>
      <c r="K28">
        <f t="shared" si="9"/>
        <v>8.1465200836727918E-3</v>
      </c>
      <c r="L28" s="8"/>
      <c r="M28" t="s">
        <v>3</v>
      </c>
      <c r="N28" s="2">
        <v>65536</v>
      </c>
      <c r="O28">
        <v>0.41699999999999998</v>
      </c>
      <c r="P28">
        <f t="shared" si="10"/>
        <v>0.42294999999999999</v>
      </c>
      <c r="Q28">
        <f t="shared" si="11"/>
        <v>1.5312447636859986E-2</v>
      </c>
    </row>
    <row r="29" spans="1:17" x14ac:dyDescent="0.2">
      <c r="A29" t="s">
        <v>3</v>
      </c>
      <c r="B29" s="2">
        <v>128</v>
      </c>
      <c r="C29">
        <v>0.13</v>
      </c>
      <c r="D29">
        <f t="shared" si="6"/>
        <v>0.13140000000000002</v>
      </c>
      <c r="E29">
        <f t="shared" si="7"/>
        <v>6.7387332871830926E-3</v>
      </c>
      <c r="F29" s="8"/>
      <c r="G29" t="s">
        <v>3</v>
      </c>
      <c r="H29" s="2">
        <v>1024</v>
      </c>
      <c r="I29">
        <v>0.15</v>
      </c>
      <c r="J29">
        <f t="shared" si="8"/>
        <v>0.13655</v>
      </c>
      <c r="K29">
        <f t="shared" si="9"/>
        <v>8.1465200836727918E-3</v>
      </c>
      <c r="L29" s="8"/>
      <c r="M29" t="s">
        <v>3</v>
      </c>
      <c r="N29" s="2">
        <v>65536</v>
      </c>
      <c r="O29">
        <v>0.39200000000000002</v>
      </c>
      <c r="P29">
        <f t="shared" si="10"/>
        <v>0.42294999999999999</v>
      </c>
      <c r="Q29">
        <f t="shared" si="11"/>
        <v>1.5312447636859986E-2</v>
      </c>
    </row>
    <row r="30" spans="1:17" x14ac:dyDescent="0.2">
      <c r="A30" t="s">
        <v>3</v>
      </c>
      <c r="B30" s="2">
        <v>128</v>
      </c>
      <c r="C30">
        <v>0.13400000000000001</v>
      </c>
      <c r="D30">
        <f t="shared" si="6"/>
        <v>0.13140000000000002</v>
      </c>
      <c r="E30">
        <f t="shared" si="7"/>
        <v>6.7387332871830926E-3</v>
      </c>
      <c r="F30" s="8"/>
      <c r="G30" t="s">
        <v>3</v>
      </c>
      <c r="H30" s="2">
        <v>1024</v>
      </c>
      <c r="I30">
        <v>0.13</v>
      </c>
      <c r="J30">
        <f t="shared" si="8"/>
        <v>0.13655</v>
      </c>
      <c r="K30">
        <f t="shared" si="9"/>
        <v>8.1465200836727918E-3</v>
      </c>
      <c r="L30" s="8"/>
      <c r="M30" t="s">
        <v>3</v>
      </c>
      <c r="N30" s="2">
        <v>65536</v>
      </c>
      <c r="O30">
        <v>0.40600000000000003</v>
      </c>
      <c r="P30">
        <f t="shared" si="10"/>
        <v>0.42294999999999999</v>
      </c>
      <c r="Q30">
        <f t="shared" si="11"/>
        <v>1.5312447636859986E-2</v>
      </c>
    </row>
    <row r="31" spans="1:17" x14ac:dyDescent="0.2">
      <c r="A31" t="s">
        <v>3</v>
      </c>
      <c r="B31" s="2">
        <v>128</v>
      </c>
      <c r="C31">
        <v>0.11899999999999999</v>
      </c>
      <c r="D31">
        <f t="shared" si="6"/>
        <v>0.13140000000000002</v>
      </c>
      <c r="E31">
        <f t="shared" si="7"/>
        <v>6.7387332871830926E-3</v>
      </c>
      <c r="F31" s="8"/>
      <c r="G31" t="s">
        <v>3</v>
      </c>
      <c r="H31" s="2">
        <v>1024</v>
      </c>
      <c r="I31">
        <v>0.153</v>
      </c>
      <c r="J31">
        <f t="shared" si="8"/>
        <v>0.13655</v>
      </c>
      <c r="K31">
        <f t="shared" si="9"/>
        <v>8.1465200836727918E-3</v>
      </c>
      <c r="L31" s="8"/>
      <c r="M31" t="s">
        <v>3</v>
      </c>
      <c r="N31" s="2">
        <v>65536</v>
      </c>
      <c r="O31">
        <v>0.44800000000000001</v>
      </c>
      <c r="P31">
        <f t="shared" si="10"/>
        <v>0.42294999999999999</v>
      </c>
      <c r="Q31">
        <f t="shared" si="11"/>
        <v>1.5312447636859986E-2</v>
      </c>
    </row>
    <row r="32" spans="1:17" x14ac:dyDescent="0.2">
      <c r="A32" t="s">
        <v>3</v>
      </c>
      <c r="B32" s="2">
        <v>128</v>
      </c>
      <c r="C32">
        <v>0.13400000000000001</v>
      </c>
      <c r="D32">
        <f t="shared" si="6"/>
        <v>0.13140000000000002</v>
      </c>
      <c r="E32">
        <f t="shared" si="7"/>
        <v>6.7387332871830926E-3</v>
      </c>
      <c r="F32" s="8"/>
      <c r="G32" t="s">
        <v>3</v>
      </c>
      <c r="H32" s="2">
        <v>1024</v>
      </c>
      <c r="I32">
        <v>0.121</v>
      </c>
      <c r="J32">
        <f t="shared" si="8"/>
        <v>0.13655</v>
      </c>
      <c r="K32">
        <f t="shared" si="9"/>
        <v>8.1465200836727918E-3</v>
      </c>
      <c r="L32" s="8"/>
      <c r="M32" t="s">
        <v>3</v>
      </c>
      <c r="N32" s="2">
        <v>65536</v>
      </c>
      <c r="O32">
        <v>0.433</v>
      </c>
      <c r="P32">
        <f t="shared" si="10"/>
        <v>0.42294999999999999</v>
      </c>
      <c r="Q32">
        <f t="shared" si="11"/>
        <v>1.5312447636859986E-2</v>
      </c>
    </row>
    <row r="33" spans="1:17" x14ac:dyDescent="0.2">
      <c r="A33" t="s">
        <v>3</v>
      </c>
      <c r="B33" s="2">
        <v>128</v>
      </c>
      <c r="C33">
        <v>0.14099999999999999</v>
      </c>
      <c r="D33">
        <f t="shared" si="6"/>
        <v>0.13140000000000002</v>
      </c>
      <c r="E33">
        <f t="shared" si="7"/>
        <v>6.7387332871830926E-3</v>
      </c>
      <c r="F33" s="8"/>
      <c r="G33" t="s">
        <v>3</v>
      </c>
      <c r="H33" s="2">
        <v>1024</v>
      </c>
      <c r="I33">
        <v>0.13200000000000001</v>
      </c>
      <c r="J33">
        <f t="shared" si="8"/>
        <v>0.13655</v>
      </c>
      <c r="K33">
        <f t="shared" si="9"/>
        <v>8.1465200836727918E-3</v>
      </c>
      <c r="L33" s="8"/>
      <c r="M33" t="s">
        <v>3</v>
      </c>
      <c r="N33" s="2">
        <v>65536</v>
      </c>
      <c r="O33">
        <v>0.435</v>
      </c>
      <c r="P33">
        <f t="shared" si="10"/>
        <v>0.42294999999999999</v>
      </c>
      <c r="Q33">
        <f t="shared" si="11"/>
        <v>1.5312447636859986E-2</v>
      </c>
    </row>
    <row r="34" spans="1:17" x14ac:dyDescent="0.2">
      <c r="A34" t="s">
        <v>3</v>
      </c>
      <c r="B34" s="2">
        <v>128</v>
      </c>
      <c r="C34">
        <v>0.13300000000000001</v>
      </c>
      <c r="D34">
        <f t="shared" si="6"/>
        <v>0.13140000000000002</v>
      </c>
      <c r="E34">
        <f t="shared" si="7"/>
        <v>6.7387332871830926E-3</v>
      </c>
      <c r="F34" s="8"/>
      <c r="G34" t="s">
        <v>3</v>
      </c>
      <c r="H34" s="2">
        <v>1024</v>
      </c>
      <c r="I34">
        <v>0.13</v>
      </c>
      <c r="J34">
        <f t="shared" si="8"/>
        <v>0.13655</v>
      </c>
      <c r="K34">
        <f t="shared" si="9"/>
        <v>8.1465200836727918E-3</v>
      </c>
      <c r="L34" s="8"/>
      <c r="M34" t="s">
        <v>3</v>
      </c>
      <c r="N34" s="2">
        <v>65536</v>
      </c>
      <c r="O34">
        <v>0.41899999999999998</v>
      </c>
      <c r="P34">
        <f t="shared" si="10"/>
        <v>0.42294999999999999</v>
      </c>
      <c r="Q34">
        <f t="shared" si="11"/>
        <v>1.5312447636859986E-2</v>
      </c>
    </row>
    <row r="35" spans="1:17" x14ac:dyDescent="0.2">
      <c r="A35" t="s">
        <v>3</v>
      </c>
      <c r="B35" s="2">
        <v>128</v>
      </c>
      <c r="C35">
        <v>0.14199999999999999</v>
      </c>
      <c r="D35">
        <f t="shared" si="6"/>
        <v>0.13140000000000002</v>
      </c>
      <c r="E35">
        <f t="shared" si="7"/>
        <v>6.7387332871830926E-3</v>
      </c>
      <c r="F35" s="8"/>
      <c r="G35" t="s">
        <v>3</v>
      </c>
      <c r="H35" s="2">
        <v>1024</v>
      </c>
      <c r="I35">
        <v>0.128</v>
      </c>
      <c r="J35">
        <f t="shared" si="8"/>
        <v>0.13655</v>
      </c>
      <c r="K35">
        <f t="shared" si="9"/>
        <v>8.1465200836727918E-3</v>
      </c>
      <c r="L35" s="8"/>
      <c r="M35" t="s">
        <v>3</v>
      </c>
      <c r="N35" s="2">
        <v>65536</v>
      </c>
      <c r="O35">
        <v>0.435</v>
      </c>
      <c r="P35">
        <f t="shared" si="10"/>
        <v>0.42294999999999999</v>
      </c>
      <c r="Q35">
        <f t="shared" si="11"/>
        <v>1.5312447636859986E-2</v>
      </c>
    </row>
    <row r="36" spans="1:17" x14ac:dyDescent="0.2">
      <c r="A36" t="s">
        <v>3</v>
      </c>
      <c r="B36" s="2">
        <v>128</v>
      </c>
      <c r="C36">
        <v>0.124</v>
      </c>
      <c r="D36">
        <f t="shared" si="6"/>
        <v>0.13140000000000002</v>
      </c>
      <c r="E36">
        <f t="shared" si="7"/>
        <v>6.7387332871830926E-3</v>
      </c>
      <c r="F36" s="8"/>
      <c r="G36" t="s">
        <v>3</v>
      </c>
      <c r="H36" s="2">
        <v>1024</v>
      </c>
      <c r="I36">
        <v>0.13500000000000001</v>
      </c>
      <c r="J36">
        <f t="shared" si="8"/>
        <v>0.13655</v>
      </c>
      <c r="K36">
        <f t="shared" si="9"/>
        <v>8.1465200836727918E-3</v>
      </c>
      <c r="L36" s="8"/>
      <c r="M36" t="s">
        <v>3</v>
      </c>
      <c r="N36" s="2">
        <v>65536</v>
      </c>
      <c r="O36">
        <v>0.42299999999999999</v>
      </c>
      <c r="P36">
        <f t="shared" si="10"/>
        <v>0.42294999999999999</v>
      </c>
      <c r="Q36">
        <f t="shared" si="11"/>
        <v>1.5312447636859986E-2</v>
      </c>
    </row>
    <row r="37" spans="1:17" x14ac:dyDescent="0.2">
      <c r="A37" t="s">
        <v>3</v>
      </c>
      <c r="B37" s="2">
        <v>128</v>
      </c>
      <c r="C37">
        <v>0.13300000000000001</v>
      </c>
      <c r="D37">
        <f t="shared" si="6"/>
        <v>0.13140000000000002</v>
      </c>
      <c r="E37">
        <f t="shared" si="7"/>
        <v>6.7387332871830926E-3</v>
      </c>
      <c r="F37" s="8"/>
      <c r="G37" t="s">
        <v>3</v>
      </c>
      <c r="H37" s="2">
        <v>1024</v>
      </c>
      <c r="I37">
        <v>0.15</v>
      </c>
      <c r="J37">
        <f t="shared" si="8"/>
        <v>0.13655</v>
      </c>
      <c r="K37">
        <f t="shared" si="9"/>
        <v>8.1465200836727918E-3</v>
      </c>
      <c r="L37" s="8"/>
      <c r="M37" t="s">
        <v>3</v>
      </c>
      <c r="N37" s="2">
        <v>65536</v>
      </c>
      <c r="O37">
        <v>0.41599999999999998</v>
      </c>
      <c r="P37">
        <f t="shared" si="10"/>
        <v>0.42294999999999999</v>
      </c>
      <c r="Q37">
        <f t="shared" si="11"/>
        <v>1.5312447636859986E-2</v>
      </c>
    </row>
    <row r="38" spans="1:17" x14ac:dyDescent="0.2">
      <c r="A38" t="s">
        <v>3</v>
      </c>
      <c r="B38" s="2">
        <v>128</v>
      </c>
      <c r="C38">
        <v>0.14199999999999999</v>
      </c>
      <c r="D38">
        <f t="shared" si="6"/>
        <v>0.13140000000000002</v>
      </c>
      <c r="E38">
        <f t="shared" si="7"/>
        <v>6.7387332871830926E-3</v>
      </c>
      <c r="F38" s="8"/>
      <c r="G38" t="s">
        <v>3</v>
      </c>
      <c r="H38" s="2">
        <v>1024</v>
      </c>
      <c r="I38">
        <v>0.13500000000000001</v>
      </c>
      <c r="J38">
        <f t="shared" si="8"/>
        <v>0.13655</v>
      </c>
      <c r="K38">
        <f t="shared" si="9"/>
        <v>8.1465200836727918E-3</v>
      </c>
      <c r="L38" s="8"/>
      <c r="M38" t="s">
        <v>3</v>
      </c>
      <c r="N38" s="2">
        <v>65536</v>
      </c>
      <c r="O38">
        <v>0.43099999999999999</v>
      </c>
      <c r="P38">
        <f t="shared" si="10"/>
        <v>0.42294999999999999</v>
      </c>
      <c r="Q38">
        <f t="shared" si="11"/>
        <v>1.5312447636859986E-2</v>
      </c>
    </row>
    <row r="39" spans="1:17" x14ac:dyDescent="0.2">
      <c r="A39" t="s">
        <v>3</v>
      </c>
      <c r="B39" s="2">
        <v>128</v>
      </c>
      <c r="C39">
        <v>0.13</v>
      </c>
      <c r="D39">
        <f t="shared" si="6"/>
        <v>0.13140000000000002</v>
      </c>
      <c r="E39">
        <f t="shared" si="7"/>
        <v>6.7387332871830926E-3</v>
      </c>
      <c r="F39" s="8"/>
      <c r="G39" t="s">
        <v>3</v>
      </c>
      <c r="H39" s="2">
        <v>1024</v>
      </c>
      <c r="I39">
        <v>0.14299999999999999</v>
      </c>
      <c r="J39">
        <f t="shared" si="8"/>
        <v>0.13655</v>
      </c>
      <c r="K39">
        <f t="shared" si="9"/>
        <v>8.1465200836727918E-3</v>
      </c>
      <c r="L39" s="8"/>
      <c r="M39" t="s">
        <v>3</v>
      </c>
      <c r="N39" s="2">
        <v>65536</v>
      </c>
      <c r="O39">
        <v>0.42099999999999999</v>
      </c>
      <c r="P39">
        <f t="shared" si="10"/>
        <v>0.42294999999999999</v>
      </c>
      <c r="Q39">
        <f t="shared" si="11"/>
        <v>1.5312447636859986E-2</v>
      </c>
    </row>
    <row r="40" spans="1:17" x14ac:dyDescent="0.2">
      <c r="A40" t="s">
        <v>3</v>
      </c>
      <c r="B40" s="2">
        <v>128</v>
      </c>
      <c r="C40">
        <v>0.13200000000000001</v>
      </c>
      <c r="D40">
        <f t="shared" si="6"/>
        <v>0.13140000000000002</v>
      </c>
      <c r="E40">
        <f t="shared" si="7"/>
        <v>6.7387332871830926E-3</v>
      </c>
      <c r="F40" s="8"/>
      <c r="G40" t="s">
        <v>3</v>
      </c>
      <c r="H40" s="2">
        <v>1024</v>
      </c>
      <c r="I40">
        <v>0.13800000000000001</v>
      </c>
      <c r="J40">
        <f t="shared" si="8"/>
        <v>0.13655</v>
      </c>
      <c r="K40">
        <f t="shared" si="9"/>
        <v>8.1465200836727918E-3</v>
      </c>
      <c r="L40" s="8"/>
      <c r="M40" t="s">
        <v>3</v>
      </c>
      <c r="N40" s="2">
        <v>65536</v>
      </c>
      <c r="O40">
        <v>0.41299999999999998</v>
      </c>
      <c r="P40">
        <f t="shared" si="10"/>
        <v>0.42294999999999999</v>
      </c>
      <c r="Q40">
        <f t="shared" si="11"/>
        <v>1.5312447636859986E-2</v>
      </c>
    </row>
    <row r="41" spans="1:17" ht="16" thickBot="1" x14ac:dyDescent="0.25">
      <c r="A41" s="4" t="s">
        <v>3</v>
      </c>
      <c r="B41" s="5">
        <v>128</v>
      </c>
      <c r="C41" s="4">
        <v>0.13200000000000001</v>
      </c>
      <c r="D41" s="4">
        <f t="shared" si="6"/>
        <v>0.13140000000000002</v>
      </c>
      <c r="E41">
        <f t="shared" si="7"/>
        <v>6.7387332871830926E-3</v>
      </c>
      <c r="F41" s="8"/>
      <c r="G41" s="6" t="s">
        <v>3</v>
      </c>
      <c r="H41" s="7">
        <v>1024</v>
      </c>
      <c r="I41" s="6">
        <v>0.14399999999999999</v>
      </c>
      <c r="J41" s="6">
        <f t="shared" si="8"/>
        <v>0.13655</v>
      </c>
      <c r="K41" s="6">
        <f t="shared" si="9"/>
        <v>8.1465200836727918E-3</v>
      </c>
      <c r="L41" s="8"/>
      <c r="M41" s="6" t="s">
        <v>3</v>
      </c>
      <c r="N41" s="7">
        <v>65536</v>
      </c>
      <c r="O41" s="6">
        <v>0.42299999999999999</v>
      </c>
      <c r="P41" s="6">
        <f t="shared" si="10"/>
        <v>0.42294999999999999</v>
      </c>
      <c r="Q41" s="6">
        <f t="shared" si="11"/>
        <v>1.5312447636859986E-2</v>
      </c>
    </row>
    <row r="42" spans="1:17" x14ac:dyDescent="0.2">
      <c r="A42" t="s">
        <v>4</v>
      </c>
      <c r="B42" s="2">
        <v>128</v>
      </c>
      <c r="C42">
        <v>0.16800000000000001</v>
      </c>
      <c r="D42">
        <f>AVERAGE($C$42:$C$61)</f>
        <v>0.13150000000000001</v>
      </c>
      <c r="E42">
        <f>_xlfn.STDEV.S($C$42:$C$61)</f>
        <v>1.0293073808199995E-2</v>
      </c>
      <c r="F42" s="8"/>
      <c r="G42" t="s">
        <v>4</v>
      </c>
      <c r="H42">
        <v>1024</v>
      </c>
      <c r="I42">
        <v>0.14000000000000001</v>
      </c>
      <c r="J42">
        <f>AVERAGE($I$42:$I$61)</f>
        <v>0.1341</v>
      </c>
      <c r="K42">
        <f>_xlfn.STDEV.S($I$42:$I$61)</f>
        <v>6.6562198850319484E-3</v>
      </c>
      <c r="L42" s="8"/>
      <c r="M42" t="s">
        <v>4</v>
      </c>
      <c r="N42">
        <v>65536</v>
      </c>
      <c r="O42">
        <v>0.40799999999999997</v>
      </c>
      <c r="P42">
        <f>AVERAGE($O$42:$O$61)</f>
        <v>0.41500000000000004</v>
      </c>
      <c r="Q42">
        <f>_xlfn.STDEV.S($O$42:$O$61)</f>
        <v>9.5586830187338861E-3</v>
      </c>
    </row>
    <row r="43" spans="1:17" x14ac:dyDescent="0.2">
      <c r="A43" t="s">
        <v>4</v>
      </c>
      <c r="B43" s="2">
        <v>128</v>
      </c>
      <c r="C43">
        <v>0.123</v>
      </c>
      <c r="D43">
        <f t="shared" ref="D43:D61" si="12">AVERAGE($C$42:$C$61)</f>
        <v>0.13150000000000001</v>
      </c>
      <c r="E43">
        <f t="shared" ref="E43:E61" si="13">_xlfn.STDEV.S($C$42:$C$61)</f>
        <v>1.0293073808199995E-2</v>
      </c>
      <c r="F43" s="8"/>
      <c r="G43" t="s">
        <v>4</v>
      </c>
      <c r="H43">
        <v>1024</v>
      </c>
      <c r="I43">
        <v>0.13200000000000001</v>
      </c>
      <c r="J43">
        <f t="shared" ref="J43:J61" si="14">AVERAGE($I$42:$I$61)</f>
        <v>0.1341</v>
      </c>
      <c r="K43">
        <f t="shared" ref="K43:K61" si="15">_xlfn.STDEV.S($I$42:$I$61)</f>
        <v>6.6562198850319484E-3</v>
      </c>
      <c r="L43" s="8"/>
      <c r="M43" t="s">
        <v>4</v>
      </c>
      <c r="N43">
        <v>65536</v>
      </c>
      <c r="O43">
        <v>0.41599999999999998</v>
      </c>
      <c r="P43">
        <f t="shared" ref="P43:P61" si="16">AVERAGE($O$42:$O$61)</f>
        <v>0.41500000000000004</v>
      </c>
      <c r="Q43">
        <f t="shared" ref="Q43:Q61" si="17">_xlfn.STDEV.S($O$42:$O$61)</f>
        <v>9.5586830187338861E-3</v>
      </c>
    </row>
    <row r="44" spans="1:17" x14ac:dyDescent="0.2">
      <c r="A44" t="s">
        <v>4</v>
      </c>
      <c r="B44" s="2">
        <v>128</v>
      </c>
      <c r="C44">
        <v>0.12</v>
      </c>
      <c r="D44">
        <f t="shared" si="12"/>
        <v>0.13150000000000001</v>
      </c>
      <c r="E44">
        <f t="shared" si="13"/>
        <v>1.0293073808199995E-2</v>
      </c>
      <c r="F44" s="8"/>
      <c r="G44" t="s">
        <v>4</v>
      </c>
      <c r="H44">
        <v>1024</v>
      </c>
      <c r="I44">
        <v>0.13700000000000001</v>
      </c>
      <c r="J44">
        <f t="shared" si="14"/>
        <v>0.1341</v>
      </c>
      <c r="K44">
        <f t="shared" si="15"/>
        <v>6.6562198850319484E-3</v>
      </c>
      <c r="L44" s="8"/>
      <c r="M44" t="s">
        <v>4</v>
      </c>
      <c r="N44">
        <v>65536</v>
      </c>
      <c r="O44">
        <v>0.41299999999999998</v>
      </c>
      <c r="P44">
        <f t="shared" si="16"/>
        <v>0.41500000000000004</v>
      </c>
      <c r="Q44">
        <f t="shared" si="17"/>
        <v>9.5586830187338861E-3</v>
      </c>
    </row>
    <row r="45" spans="1:17" x14ac:dyDescent="0.2">
      <c r="A45" t="s">
        <v>4</v>
      </c>
      <c r="B45" s="2">
        <v>128</v>
      </c>
      <c r="C45">
        <v>0.12</v>
      </c>
      <c r="D45">
        <f t="shared" si="12"/>
        <v>0.13150000000000001</v>
      </c>
      <c r="E45">
        <f t="shared" si="13"/>
        <v>1.0293073808199995E-2</v>
      </c>
      <c r="F45" s="8"/>
      <c r="G45" t="s">
        <v>4</v>
      </c>
      <c r="H45">
        <v>1024</v>
      </c>
      <c r="I45">
        <v>0.13400000000000001</v>
      </c>
      <c r="J45">
        <f t="shared" si="14"/>
        <v>0.1341</v>
      </c>
      <c r="K45">
        <f t="shared" si="15"/>
        <v>6.6562198850319484E-3</v>
      </c>
      <c r="L45" s="8"/>
      <c r="M45" t="s">
        <v>4</v>
      </c>
      <c r="N45">
        <v>65536</v>
      </c>
      <c r="O45">
        <v>0.41499999999999998</v>
      </c>
      <c r="P45">
        <f t="shared" si="16"/>
        <v>0.41500000000000004</v>
      </c>
      <c r="Q45">
        <f t="shared" si="17"/>
        <v>9.5586830187338861E-3</v>
      </c>
    </row>
    <row r="46" spans="1:17" x14ac:dyDescent="0.2">
      <c r="A46" t="s">
        <v>4</v>
      </c>
      <c r="B46" s="2">
        <v>128</v>
      </c>
      <c r="C46">
        <v>0.13</v>
      </c>
      <c r="D46">
        <f t="shared" si="12"/>
        <v>0.13150000000000001</v>
      </c>
      <c r="E46">
        <f t="shared" si="13"/>
        <v>1.0293073808199995E-2</v>
      </c>
      <c r="F46" s="8"/>
      <c r="G46" t="s">
        <v>4</v>
      </c>
      <c r="H46">
        <v>1024</v>
      </c>
      <c r="I46">
        <v>0.127</v>
      </c>
      <c r="J46">
        <f t="shared" si="14"/>
        <v>0.1341</v>
      </c>
      <c r="K46">
        <f t="shared" si="15"/>
        <v>6.6562198850319484E-3</v>
      </c>
      <c r="L46" s="8"/>
      <c r="M46" t="s">
        <v>4</v>
      </c>
      <c r="N46">
        <v>65536</v>
      </c>
      <c r="O46">
        <v>0.41799999999999998</v>
      </c>
      <c r="P46">
        <f t="shared" si="16"/>
        <v>0.41500000000000004</v>
      </c>
      <c r="Q46">
        <f t="shared" si="17"/>
        <v>9.5586830187338861E-3</v>
      </c>
    </row>
    <row r="47" spans="1:17" x14ac:dyDescent="0.2">
      <c r="A47" t="s">
        <v>4</v>
      </c>
      <c r="B47" s="2">
        <v>128</v>
      </c>
      <c r="C47">
        <v>0.13300000000000001</v>
      </c>
      <c r="D47">
        <f t="shared" si="12"/>
        <v>0.13150000000000001</v>
      </c>
      <c r="E47">
        <f t="shared" si="13"/>
        <v>1.0293073808199995E-2</v>
      </c>
      <c r="F47" s="8"/>
      <c r="G47" t="s">
        <v>4</v>
      </c>
      <c r="H47">
        <v>1024</v>
      </c>
      <c r="I47">
        <v>0.13300000000000001</v>
      </c>
      <c r="J47">
        <f t="shared" si="14"/>
        <v>0.1341</v>
      </c>
      <c r="K47">
        <f t="shared" si="15"/>
        <v>6.6562198850319484E-3</v>
      </c>
      <c r="L47" s="8"/>
      <c r="M47" t="s">
        <v>4</v>
      </c>
      <c r="N47">
        <v>65536</v>
      </c>
      <c r="O47">
        <v>0.40899999999999997</v>
      </c>
      <c r="P47">
        <f t="shared" si="16"/>
        <v>0.41500000000000004</v>
      </c>
      <c r="Q47">
        <f t="shared" si="17"/>
        <v>9.5586830187338861E-3</v>
      </c>
    </row>
    <row r="48" spans="1:17" x14ac:dyDescent="0.2">
      <c r="A48" t="s">
        <v>4</v>
      </c>
      <c r="B48" s="2">
        <v>128</v>
      </c>
      <c r="C48">
        <v>0.13500000000000001</v>
      </c>
      <c r="D48">
        <f t="shared" si="12"/>
        <v>0.13150000000000001</v>
      </c>
      <c r="E48">
        <f t="shared" si="13"/>
        <v>1.0293073808199995E-2</v>
      </c>
      <c r="F48" s="8"/>
      <c r="G48" t="s">
        <v>4</v>
      </c>
      <c r="H48">
        <v>1024</v>
      </c>
      <c r="I48">
        <v>0.13900000000000001</v>
      </c>
      <c r="J48">
        <f t="shared" si="14"/>
        <v>0.1341</v>
      </c>
      <c r="K48">
        <f t="shared" si="15"/>
        <v>6.6562198850319484E-3</v>
      </c>
      <c r="L48" s="8"/>
      <c r="M48" t="s">
        <v>4</v>
      </c>
      <c r="N48">
        <v>65536</v>
      </c>
      <c r="O48">
        <v>0.41099999999999998</v>
      </c>
      <c r="P48">
        <f t="shared" si="16"/>
        <v>0.41500000000000004</v>
      </c>
      <c r="Q48">
        <f t="shared" si="17"/>
        <v>9.5586830187338861E-3</v>
      </c>
    </row>
    <row r="49" spans="1:17" x14ac:dyDescent="0.2">
      <c r="A49" t="s">
        <v>4</v>
      </c>
      <c r="B49" s="2">
        <v>128</v>
      </c>
      <c r="C49">
        <v>0.13500000000000001</v>
      </c>
      <c r="D49">
        <f t="shared" si="12"/>
        <v>0.13150000000000001</v>
      </c>
      <c r="E49">
        <f t="shared" si="13"/>
        <v>1.0293073808199995E-2</v>
      </c>
      <c r="F49" s="8"/>
      <c r="G49" t="s">
        <v>4</v>
      </c>
      <c r="H49">
        <v>1024</v>
      </c>
      <c r="I49">
        <v>0.14199999999999999</v>
      </c>
      <c r="J49">
        <f t="shared" si="14"/>
        <v>0.1341</v>
      </c>
      <c r="K49">
        <f t="shared" si="15"/>
        <v>6.6562198850319484E-3</v>
      </c>
      <c r="L49" s="8"/>
      <c r="M49" t="s">
        <v>4</v>
      </c>
      <c r="N49">
        <v>65536</v>
      </c>
      <c r="O49">
        <v>0.435</v>
      </c>
      <c r="P49">
        <f t="shared" si="16"/>
        <v>0.41500000000000004</v>
      </c>
      <c r="Q49">
        <f t="shared" si="17"/>
        <v>9.5586830187338861E-3</v>
      </c>
    </row>
    <row r="50" spans="1:17" x14ac:dyDescent="0.2">
      <c r="A50" t="s">
        <v>4</v>
      </c>
      <c r="B50" s="2">
        <v>128</v>
      </c>
      <c r="C50">
        <v>0.122</v>
      </c>
      <c r="D50">
        <f t="shared" si="12"/>
        <v>0.13150000000000001</v>
      </c>
      <c r="E50">
        <f t="shared" si="13"/>
        <v>1.0293073808199995E-2</v>
      </c>
      <c r="F50" s="8"/>
      <c r="G50" t="s">
        <v>4</v>
      </c>
      <c r="H50">
        <v>1024</v>
      </c>
      <c r="I50">
        <v>0.14299999999999999</v>
      </c>
      <c r="J50">
        <f t="shared" si="14"/>
        <v>0.1341</v>
      </c>
      <c r="K50">
        <f t="shared" si="15"/>
        <v>6.6562198850319484E-3</v>
      </c>
      <c r="L50" s="8"/>
      <c r="M50" t="s">
        <v>4</v>
      </c>
      <c r="N50">
        <v>65536</v>
      </c>
      <c r="O50">
        <v>0.42</v>
      </c>
      <c r="P50">
        <f t="shared" si="16"/>
        <v>0.41500000000000004</v>
      </c>
      <c r="Q50">
        <f t="shared" si="17"/>
        <v>9.5586830187338861E-3</v>
      </c>
    </row>
    <row r="51" spans="1:17" x14ac:dyDescent="0.2">
      <c r="A51" t="s">
        <v>4</v>
      </c>
      <c r="B51" s="2">
        <v>128</v>
      </c>
      <c r="C51">
        <v>0.13400000000000001</v>
      </c>
      <c r="D51">
        <f t="shared" si="12"/>
        <v>0.13150000000000001</v>
      </c>
      <c r="E51">
        <f t="shared" si="13"/>
        <v>1.0293073808199995E-2</v>
      </c>
      <c r="F51" s="8"/>
      <c r="G51" t="s">
        <v>4</v>
      </c>
      <c r="H51">
        <v>1024</v>
      </c>
      <c r="I51">
        <v>0.121</v>
      </c>
      <c r="J51">
        <f t="shared" si="14"/>
        <v>0.1341</v>
      </c>
      <c r="K51">
        <f t="shared" si="15"/>
        <v>6.6562198850319484E-3</v>
      </c>
      <c r="L51" s="8"/>
      <c r="M51" t="s">
        <v>4</v>
      </c>
      <c r="N51">
        <v>65536</v>
      </c>
      <c r="O51">
        <v>0.41899999999999998</v>
      </c>
      <c r="P51">
        <f t="shared" si="16"/>
        <v>0.41500000000000004</v>
      </c>
      <c r="Q51">
        <f t="shared" si="17"/>
        <v>9.5586830187338861E-3</v>
      </c>
    </row>
    <row r="52" spans="1:17" x14ac:dyDescent="0.2">
      <c r="A52" t="s">
        <v>4</v>
      </c>
      <c r="B52" s="2">
        <v>128</v>
      </c>
      <c r="C52">
        <v>0.13500000000000001</v>
      </c>
      <c r="D52">
        <f t="shared" si="12"/>
        <v>0.13150000000000001</v>
      </c>
      <c r="E52">
        <f t="shared" si="13"/>
        <v>1.0293073808199995E-2</v>
      </c>
      <c r="F52" s="8"/>
      <c r="G52" t="s">
        <v>4</v>
      </c>
      <c r="H52">
        <v>1024</v>
      </c>
      <c r="I52">
        <v>0.14599999999999999</v>
      </c>
      <c r="J52">
        <f t="shared" si="14"/>
        <v>0.1341</v>
      </c>
      <c r="K52">
        <f t="shared" si="15"/>
        <v>6.6562198850319484E-3</v>
      </c>
      <c r="L52" s="8"/>
      <c r="M52" t="s">
        <v>4</v>
      </c>
      <c r="N52">
        <v>65536</v>
      </c>
      <c r="O52">
        <v>0.39800000000000002</v>
      </c>
      <c r="P52">
        <f t="shared" si="16"/>
        <v>0.41500000000000004</v>
      </c>
      <c r="Q52">
        <f t="shared" si="17"/>
        <v>9.5586830187338861E-3</v>
      </c>
    </row>
    <row r="53" spans="1:17" x14ac:dyDescent="0.2">
      <c r="A53" t="s">
        <v>4</v>
      </c>
      <c r="B53" s="2">
        <v>128</v>
      </c>
      <c r="C53">
        <v>0.13900000000000001</v>
      </c>
      <c r="D53">
        <f t="shared" si="12"/>
        <v>0.13150000000000001</v>
      </c>
      <c r="E53">
        <f t="shared" si="13"/>
        <v>1.0293073808199995E-2</v>
      </c>
      <c r="F53" s="8"/>
      <c r="G53" t="s">
        <v>4</v>
      </c>
      <c r="H53">
        <v>1024</v>
      </c>
      <c r="I53">
        <v>0.126</v>
      </c>
      <c r="J53">
        <f t="shared" si="14"/>
        <v>0.1341</v>
      </c>
      <c r="K53">
        <f t="shared" si="15"/>
        <v>6.6562198850319484E-3</v>
      </c>
      <c r="L53" s="8"/>
      <c r="M53" t="s">
        <v>4</v>
      </c>
      <c r="N53">
        <v>65536</v>
      </c>
      <c r="O53">
        <v>0.432</v>
      </c>
      <c r="P53">
        <f t="shared" si="16"/>
        <v>0.41500000000000004</v>
      </c>
      <c r="Q53">
        <f t="shared" si="17"/>
        <v>9.5586830187338861E-3</v>
      </c>
    </row>
    <row r="54" spans="1:17" x14ac:dyDescent="0.2">
      <c r="A54" t="s">
        <v>4</v>
      </c>
      <c r="B54" s="2">
        <v>128</v>
      </c>
      <c r="C54">
        <v>0.128</v>
      </c>
      <c r="D54">
        <f t="shared" si="12"/>
        <v>0.13150000000000001</v>
      </c>
      <c r="E54">
        <f t="shared" si="13"/>
        <v>1.0293073808199995E-2</v>
      </c>
      <c r="F54" s="8"/>
      <c r="G54" t="s">
        <v>4</v>
      </c>
      <c r="H54">
        <v>1024</v>
      </c>
      <c r="I54">
        <v>0.13400000000000001</v>
      </c>
      <c r="J54">
        <f t="shared" si="14"/>
        <v>0.1341</v>
      </c>
      <c r="K54">
        <f t="shared" si="15"/>
        <v>6.6562198850319484E-3</v>
      </c>
      <c r="L54" s="8"/>
      <c r="M54" t="s">
        <v>4</v>
      </c>
      <c r="N54">
        <v>65536</v>
      </c>
      <c r="O54">
        <v>0.41699999999999998</v>
      </c>
      <c r="P54">
        <f t="shared" si="16"/>
        <v>0.41500000000000004</v>
      </c>
      <c r="Q54">
        <f t="shared" si="17"/>
        <v>9.5586830187338861E-3</v>
      </c>
    </row>
    <row r="55" spans="1:17" x14ac:dyDescent="0.2">
      <c r="A55" t="s">
        <v>4</v>
      </c>
      <c r="B55" s="2">
        <v>128</v>
      </c>
      <c r="C55">
        <v>0.13400000000000001</v>
      </c>
      <c r="D55">
        <f t="shared" si="12"/>
        <v>0.13150000000000001</v>
      </c>
      <c r="E55">
        <f t="shared" si="13"/>
        <v>1.0293073808199995E-2</v>
      </c>
      <c r="F55" s="8"/>
      <c r="G55" t="s">
        <v>4</v>
      </c>
      <c r="H55">
        <v>1024</v>
      </c>
      <c r="I55">
        <v>0.129</v>
      </c>
      <c r="J55">
        <f t="shared" si="14"/>
        <v>0.1341</v>
      </c>
      <c r="K55">
        <f t="shared" si="15"/>
        <v>6.6562198850319484E-3</v>
      </c>
      <c r="L55" s="8"/>
      <c r="M55" t="s">
        <v>4</v>
      </c>
      <c r="N55">
        <v>65536</v>
      </c>
      <c r="O55">
        <v>0.40699999999999997</v>
      </c>
      <c r="P55">
        <f t="shared" si="16"/>
        <v>0.41500000000000004</v>
      </c>
      <c r="Q55">
        <f t="shared" si="17"/>
        <v>9.5586830187338861E-3</v>
      </c>
    </row>
    <row r="56" spans="1:17" x14ac:dyDescent="0.2">
      <c r="A56" t="s">
        <v>4</v>
      </c>
      <c r="B56" s="2">
        <v>128</v>
      </c>
      <c r="C56">
        <v>0.13200000000000001</v>
      </c>
      <c r="D56">
        <f t="shared" si="12"/>
        <v>0.13150000000000001</v>
      </c>
      <c r="E56">
        <f t="shared" si="13"/>
        <v>1.0293073808199995E-2</v>
      </c>
      <c r="F56" s="8"/>
      <c r="G56" t="s">
        <v>4</v>
      </c>
      <c r="H56">
        <v>1024</v>
      </c>
      <c r="I56">
        <v>0.14099999999999999</v>
      </c>
      <c r="J56">
        <f t="shared" si="14"/>
        <v>0.1341</v>
      </c>
      <c r="K56">
        <f t="shared" si="15"/>
        <v>6.6562198850319484E-3</v>
      </c>
      <c r="L56" s="8"/>
      <c r="M56" t="s">
        <v>4</v>
      </c>
      <c r="N56">
        <v>65536</v>
      </c>
      <c r="O56">
        <v>0.40799999999999997</v>
      </c>
      <c r="P56">
        <f t="shared" si="16"/>
        <v>0.41500000000000004</v>
      </c>
      <c r="Q56">
        <f t="shared" si="17"/>
        <v>9.5586830187338861E-3</v>
      </c>
    </row>
    <row r="57" spans="1:17" x14ac:dyDescent="0.2">
      <c r="A57" t="s">
        <v>4</v>
      </c>
      <c r="B57" s="2">
        <v>128</v>
      </c>
      <c r="C57">
        <v>0.13200000000000001</v>
      </c>
      <c r="D57">
        <f t="shared" si="12"/>
        <v>0.13150000000000001</v>
      </c>
      <c r="E57">
        <f t="shared" si="13"/>
        <v>1.0293073808199995E-2</v>
      </c>
      <c r="F57" s="8"/>
      <c r="G57" t="s">
        <v>4</v>
      </c>
      <c r="H57">
        <v>1024</v>
      </c>
      <c r="I57">
        <v>0.13500000000000001</v>
      </c>
      <c r="J57">
        <f t="shared" si="14"/>
        <v>0.1341</v>
      </c>
      <c r="K57">
        <f t="shared" si="15"/>
        <v>6.6562198850319484E-3</v>
      </c>
      <c r="L57" s="8"/>
      <c r="M57" t="s">
        <v>4</v>
      </c>
      <c r="N57">
        <v>65536</v>
      </c>
      <c r="O57">
        <v>0.40400000000000003</v>
      </c>
      <c r="P57">
        <f t="shared" si="16"/>
        <v>0.41500000000000004</v>
      </c>
      <c r="Q57">
        <f t="shared" si="17"/>
        <v>9.5586830187338861E-3</v>
      </c>
    </row>
    <row r="58" spans="1:17" x14ac:dyDescent="0.2">
      <c r="A58" t="s">
        <v>4</v>
      </c>
      <c r="B58" s="2">
        <v>128</v>
      </c>
      <c r="C58">
        <v>0.128</v>
      </c>
      <c r="D58">
        <f t="shared" si="12"/>
        <v>0.13150000000000001</v>
      </c>
      <c r="E58">
        <f t="shared" si="13"/>
        <v>1.0293073808199995E-2</v>
      </c>
      <c r="F58" s="8"/>
      <c r="G58" t="s">
        <v>4</v>
      </c>
      <c r="H58">
        <v>1024</v>
      </c>
      <c r="I58">
        <v>0.128</v>
      </c>
      <c r="J58">
        <f t="shared" si="14"/>
        <v>0.1341</v>
      </c>
      <c r="K58">
        <f t="shared" si="15"/>
        <v>6.6562198850319484E-3</v>
      </c>
      <c r="L58" s="8"/>
      <c r="M58" t="s">
        <v>4</v>
      </c>
      <c r="N58">
        <v>65536</v>
      </c>
      <c r="O58">
        <v>0.42899999999999999</v>
      </c>
      <c r="P58">
        <f t="shared" si="16"/>
        <v>0.41500000000000004</v>
      </c>
      <c r="Q58">
        <f t="shared" si="17"/>
        <v>9.5586830187338861E-3</v>
      </c>
    </row>
    <row r="59" spans="1:17" x14ac:dyDescent="0.2">
      <c r="A59" t="s">
        <v>4</v>
      </c>
      <c r="B59" s="2">
        <v>128</v>
      </c>
      <c r="C59">
        <v>0.13400000000000001</v>
      </c>
      <c r="D59">
        <f t="shared" si="12"/>
        <v>0.13150000000000001</v>
      </c>
      <c r="E59">
        <f t="shared" si="13"/>
        <v>1.0293073808199995E-2</v>
      </c>
      <c r="F59" s="8"/>
      <c r="G59" t="s">
        <v>4</v>
      </c>
      <c r="H59">
        <v>1024</v>
      </c>
      <c r="I59">
        <v>0.125</v>
      </c>
      <c r="J59">
        <f t="shared" si="14"/>
        <v>0.1341</v>
      </c>
      <c r="K59">
        <f t="shared" si="15"/>
        <v>6.6562198850319484E-3</v>
      </c>
      <c r="L59" s="8"/>
      <c r="M59" t="s">
        <v>4</v>
      </c>
      <c r="N59">
        <v>65536</v>
      </c>
      <c r="O59">
        <v>0.42299999999999999</v>
      </c>
      <c r="P59">
        <f t="shared" si="16"/>
        <v>0.41500000000000004</v>
      </c>
      <c r="Q59">
        <f t="shared" si="17"/>
        <v>9.5586830187338861E-3</v>
      </c>
    </row>
    <row r="60" spans="1:17" x14ac:dyDescent="0.2">
      <c r="A60" t="s">
        <v>4</v>
      </c>
      <c r="B60" s="2">
        <v>128</v>
      </c>
      <c r="C60">
        <v>0.124</v>
      </c>
      <c r="D60">
        <f t="shared" si="12"/>
        <v>0.13150000000000001</v>
      </c>
      <c r="E60">
        <f t="shared" si="13"/>
        <v>1.0293073808199995E-2</v>
      </c>
      <c r="F60" s="8"/>
      <c r="G60" t="s">
        <v>4</v>
      </c>
      <c r="H60">
        <v>1024</v>
      </c>
      <c r="I60">
        <v>0.13400000000000001</v>
      </c>
      <c r="J60">
        <f t="shared" si="14"/>
        <v>0.1341</v>
      </c>
      <c r="K60">
        <f t="shared" si="15"/>
        <v>6.6562198850319484E-3</v>
      </c>
      <c r="L60" s="8"/>
      <c r="M60" t="s">
        <v>4</v>
      </c>
      <c r="N60">
        <v>65536</v>
      </c>
      <c r="O60">
        <v>0.40500000000000003</v>
      </c>
      <c r="P60">
        <f t="shared" si="16"/>
        <v>0.41500000000000004</v>
      </c>
      <c r="Q60">
        <f t="shared" si="17"/>
        <v>9.5586830187338861E-3</v>
      </c>
    </row>
    <row r="61" spans="1:17" x14ac:dyDescent="0.2">
      <c r="A61" t="s">
        <v>4</v>
      </c>
      <c r="B61" s="2">
        <v>128</v>
      </c>
      <c r="C61">
        <v>0.124</v>
      </c>
      <c r="D61">
        <f t="shared" si="12"/>
        <v>0.13150000000000001</v>
      </c>
      <c r="E61">
        <f t="shared" si="13"/>
        <v>1.0293073808199995E-2</v>
      </c>
      <c r="F61" s="8"/>
      <c r="G61" t="s">
        <v>4</v>
      </c>
      <c r="H61">
        <v>1024</v>
      </c>
      <c r="I61">
        <v>0.13600000000000001</v>
      </c>
      <c r="J61">
        <f t="shared" si="14"/>
        <v>0.1341</v>
      </c>
      <c r="K61">
        <f t="shared" si="15"/>
        <v>6.6562198850319484E-3</v>
      </c>
      <c r="L61" s="8"/>
      <c r="M61" t="s">
        <v>4</v>
      </c>
      <c r="N61">
        <v>65536</v>
      </c>
      <c r="O61">
        <v>0.41299999999999998</v>
      </c>
      <c r="P61">
        <f t="shared" si="16"/>
        <v>0.41500000000000004</v>
      </c>
      <c r="Q61">
        <f t="shared" si="17"/>
        <v>9.5586830187338861E-3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A1FE-0995-4308-8259-6D5C12659C68}">
  <dimension ref="A1"/>
  <sheetViews>
    <sheetView tabSelected="1" topLeftCell="A70" zoomScale="90" zoomScaleNormal="90" workbookViewId="0">
      <selection activeCell="W105" sqref="W10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sorted data by size</vt:lpstr>
      <vt:lpstr>graphs per size answer 3 and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Alsaffar</dc:creator>
  <cp:lastModifiedBy>Alsaffar, Sajjad</cp:lastModifiedBy>
  <dcterms:created xsi:type="dcterms:W3CDTF">2015-06-05T18:17:20Z</dcterms:created>
  <dcterms:modified xsi:type="dcterms:W3CDTF">2023-10-25T00:17:22Z</dcterms:modified>
</cp:coreProperties>
</file>