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Descriptive Statistics" sheetId="2" r:id="rId4"/>
    <sheet state="visible" name="Pivot Table 1" sheetId="3" r:id="rId5"/>
    <sheet state="visible" name="Task 2.1. Top 20 pick-up locati" sheetId="4" r:id="rId6"/>
    <sheet state="visible" name="Task 2.2. Trip duration  age gr" sheetId="5" r:id="rId7"/>
    <sheet state="visible" name="Task 2.3. Bike rental  age grou" sheetId="6" r:id="rId8"/>
    <sheet state="visible" name="Task 2.4. User type  weekday" sheetId="7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<sst xmlns="http://schemas.openxmlformats.org/spreadsheetml/2006/main" count="101176" uniqueCount="103">
  <si>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</si>
  <si>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</si>
  <si>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</si>
  <si>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</si>
  <si>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</si>
  <si>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</si>
  <si>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</si>
  <si>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</si>
  <si>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</si>
  <si>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</si>
  <si>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</si>
  <si>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</si>
  <si>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</si>
  <si>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</si>
  <si>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</si>
  <si>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</si>
  <si>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</si>
  <si>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</si>
  <si>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</si>
  <si>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</si>
  <si>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</si>
  <si>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</si>
  <si>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</si>
  <si>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</si>
  <si>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</si>
  <si>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</si>
  <si>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</si>
  <si>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</si>
  <si>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</si>
  <si>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</si>
  <si>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</si>
  <si>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</si>
  <si>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</si>
  <si>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</si>
  <si>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</si>
  <si>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</si>
  <si>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</si>
  <si>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</si>
  <si>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</si>
  <si>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</si>
  <si>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</si>
  <si>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</si>
  <si>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</si>
  <si>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</si>
  <si>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</si>
  <si>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</si>
  <si>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</si>
  <si>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</si>
  <si>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</si>
  <si>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</si>
  <si>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</si>
  <si>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</si>
  <si>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</si>
  <si>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</si>
  <si>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</si>
  <si>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</si>
  <si>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</si>
  <si>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</si>
  <si>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</si>
  <si>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</si>
  <si>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</si>
  <si>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</si>
  <si>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</si>
  <si>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</si>
  <si>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</si>
  <si>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</si>
  <si>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</si>
  <si>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</si>
  <si>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</si>
  <si>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</si>
  <si>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</si>
  <si>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</si>
  <si>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</si>
  <si>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</si>
  <si>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</si>
  <si>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</si>
  <si>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</si>
  <si>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</si>
  <si>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</si>
  <si>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</si>
  <si>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</si>
  <si>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</si>
  <si>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</si>
  <si>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</si>
  <si>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</si>
  <si>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</si>
  <si>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</si>
  <si>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</si>
  <si>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</si>
  <si>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</si>
  <si>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Statistic</t>
  </si>
  <si>
    <t xml:space="preserve">Mean </t>
  </si>
  <si>
    <t>Median</t>
  </si>
  <si>
    <t>Minimum</t>
  </si>
  <si>
    <t>Maximum</t>
  </si>
  <si>
    <t>COUNTA of Bike ID</t>
  </si>
  <si>
    <t>Grand Total</t>
  </si>
  <si>
    <t>Count</t>
  </si>
  <si>
    <t>Age group</t>
  </si>
  <si>
    <t>Average trip duration</t>
  </si>
  <si>
    <t>Age Group</t>
  </si>
  <si>
    <t>Count of Bike ID</t>
  </si>
  <si>
    <t>Count of Bike ID/Weekday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</si>
</sst>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3">
    <font>
      <sz val="10.0"/>
      <color rgb="FF000000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3" xfId="0" applyFont="1" applyNumberFormat="1"/>
    <xf borderId="0" fillId="0" fontId="1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986523"/>
        <c:axId val="191894521"/>
      </c:scatterChart>
      <c:valAx>
        <c:axId val="41498652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1894521"/>
      </c:valAx>
      <c:valAx>
        <c:axId val="1918945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149865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NYCitiBikes!$P$1:$P$16844</c:f>
            </c:numRef>
          </c:xVal>
          <c:yVal>
            <c:numRef>
              <c:f>NYCitiBikes!$M$1:$M$16844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3779497"/>
        <c:axId val="253710138"/>
      </c:scatterChart>
      <c:valAx>
        <c:axId val="153377949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53710138"/>
      </c:valAx>
      <c:valAx>
        <c:axId val="2537101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337794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most popular pick-up stations for NY Citi 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2.1. Top 20 pick-up locati'!$B$1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2.1. Top 20 pick-up locati'!$A$2:$A$51</c:f>
            </c:strRef>
          </c:cat>
          <c:val>
            <c:numRef>
              <c:f>'Task 2.1. Top 20 pick-up locati'!$B$2:$B$51</c:f>
              <c:numCache/>
            </c:numRef>
          </c:val>
        </c:ser>
        <c:axId val="813130779"/>
        <c:axId val="901492697"/>
      </c:barChart>
      <c:catAx>
        <c:axId val="81313077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01492697"/>
      </c:catAx>
      <c:valAx>
        <c:axId val="90149269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1313077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(in min)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2.2. Trip duration  age gr'!$B$1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2.2. Trip duration  age gr'!$A$2:$A$8</c:f>
            </c:strRef>
          </c:cat>
          <c:val>
            <c:numRef>
              <c:f>'Task 2.2. Trip duration  age gr'!$B$2:$B$8</c:f>
              <c:numCache/>
            </c:numRef>
          </c:val>
        </c:ser>
        <c:axId val="1446394117"/>
        <c:axId val="1123047127"/>
      </c:barChart>
      <c:catAx>
        <c:axId val="14463941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23047127"/>
      </c:catAx>
      <c:valAx>
        <c:axId val="11230471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463941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2.3. Bike rental  age grou'!$B$1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2.3. Bike rental  age grou'!$A$2:$A$8</c:f>
            </c:strRef>
          </c:cat>
          <c:val>
            <c:numRef>
              <c:f>'Task 2.3. Bike rental  age grou'!$B$2:$B$8</c:f>
              <c:numCache/>
            </c:numRef>
          </c:val>
        </c:ser>
        <c:axId val="343967632"/>
        <c:axId val="2142833240"/>
      </c:barChart>
      <c:catAx>
        <c:axId val="3439676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42833240"/>
      </c:catAx>
      <c:valAx>
        <c:axId val="214283324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4396763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by one-time users and subscribers on different days of the week 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2.4. User type  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weekday'!$B$2:$B$8</c:f>
              <c:numCache/>
            </c:numRef>
          </c:val>
        </c:ser>
        <c:ser>
          <c:idx val="1"/>
          <c:order val="1"/>
          <c:tx>
            <c:strRef>
              <c:f>'Task 2.4. User type  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weekday'!$C$2:$C$8</c:f>
              <c:numCache/>
            </c:numRef>
          </c:val>
        </c:ser>
        <c:axId val="1599860071"/>
        <c:axId val="2004701328"/>
      </c:areaChart>
      <c:catAx>
        <c:axId val="1599860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04701328"/>
      </c:catAx>
      <c:valAx>
        <c:axId val="20047013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998600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266700</xdr:colOff>
      <xdr:row>8</xdr:row>
      <xdr:rowOff>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133350</xdr:colOff>
      <xdr:row>4</xdr:row>
      <xdr:rowOff>104775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57150</xdr:colOff>
      <xdr:row>3</xdr:row>
      <xdr:rowOff>104775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790575</xdr:colOff>
      <xdr:row>7</xdr:row>
      <xdr:rowOff>85725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790575</xdr:colOff>
      <xdr:row>7</xdr:row>
      <xdr:rowOff>85725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257175</xdr:colOff>
      <xdr:row>1</xdr:row>
      <xdr:rowOff>133350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90</v>
      </c>
      <c r="B1" s="2" t="s">
        <v>11</v>
      </c>
      <c r="C1" s="2" t="s">
        <v>9</v>
      </c>
    </row>
    <row r="2">
      <c r="A2" s="2" t="s">
        <v>91</v>
      </c>
      <c r="B2" s="10">
        <f>AVERAGE(NYCitiBikes!M2:M16844)</f>
        <v>9.192067921</v>
      </c>
      <c r="C2" s="11">
        <f>AVERAGE(NYCitiBikes!J2:J16844)</f>
        <v>41.69601615</v>
      </c>
    </row>
    <row r="3">
      <c r="A3" s="2" t="s">
        <v>92</v>
      </c>
      <c r="B3" s="10">
        <f>MEDIAN(NYCitiBikes!M2:M16844)</f>
        <v>5</v>
      </c>
      <c r="C3" s="10">
        <f>MEDIAN(NYCitiBikes!J2:J16844)</f>
        <v>39</v>
      </c>
    </row>
    <row r="4">
      <c r="A4" s="2" t="s">
        <v>93</v>
      </c>
      <c r="B4" s="10">
        <f>MIN(NYCitiBikes!M2:M16844)</f>
        <v>1</v>
      </c>
      <c r="C4" s="10">
        <f>MIN(NYCitiBikes!J2:J16844)</f>
        <v>22</v>
      </c>
    </row>
    <row r="5">
      <c r="A5" s="2" t="s">
        <v>94</v>
      </c>
      <c r="B5" s="10">
        <f>MAX(NYCitiBikes!M2:M16844)</f>
        <v>3693</v>
      </c>
      <c r="C5" s="10">
        <f>MAX(NYCitiBikes!J2:J16844)</f>
        <v>90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5.63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38"/>
  </cols>
  <sheetData>
    <row r="1">
      <c r="A1" t="s">
        <v>3</v>
      </c>
      <c r="B1" s="2" t="s">
        <v>97</v>
      </c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98</v>
      </c>
      <c r="B1" s="2" t="s">
        <v>99</v>
      </c>
    </row>
    <row r="2">
      <c r="A2" t="s">
        <v>61</v>
      </c>
      <c r="B2" s="10">
        <v>7.417886178861789</v>
      </c>
    </row>
    <row r="3">
      <c r="A3" t="s">
        <v>32</v>
      </c>
      <c r="B3" s="10">
        <v>8.215607130844266</v>
      </c>
    </row>
    <row r="4">
      <c r="A4" t="s">
        <v>20</v>
      </c>
      <c r="B4" s="10">
        <v>9.180409795102449</v>
      </c>
    </row>
    <row r="5">
      <c r="A5" t="s">
        <v>25</v>
      </c>
      <c r="B5" s="10">
        <v>9.37599064570612</v>
      </c>
    </row>
    <row r="6">
      <c r="A6" t="s">
        <v>36</v>
      </c>
      <c r="B6" s="10">
        <v>9.393918451969592</v>
      </c>
    </row>
    <row r="7">
      <c r="A7" t="s">
        <v>81</v>
      </c>
      <c r="B7" s="10">
        <v>11.981481481481481</v>
      </c>
    </row>
    <row r="8">
      <c r="A8" t="s">
        <v>30</v>
      </c>
      <c r="B8" s="10">
        <v>48.872727272727275</v>
      </c>
    </row>
    <row r="9">
      <c r="B9" s="1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100</v>
      </c>
      <c r="B1" s="2" t="s">
        <v>101</v>
      </c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5"/>
  </cols>
  <sheetData>
    <row r="1">
      <c r="A1" s="2" t="s">
        <v>102</v>
      </c>
      <c r="B1" t="s">
        <v>39</v>
      </c>
      <c r="C1" t="s">
        <v>19</v>
      </c>
    </row>
    <row r="2">
      <c r="A2" t="s">
        <v>22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t="s">
        <v>40</v>
      </c>
      <c r="B4">
        <v>93.0</v>
      </c>
      <c r="C4">
        <v>1497.0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