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cuments\"/>
    </mc:Choice>
  </mc:AlternateContent>
  <xr:revisionPtr revIDLastSave="0" documentId="13_ncr:1_{0C4E1CDC-1267-455C-AF71-39193C6D0453}" xr6:coauthVersionLast="47" xr6:coauthVersionMax="47" xr10:uidLastSave="{00000000-0000-0000-0000-000000000000}"/>
  <bookViews>
    <workbookView xWindow="-23148" yWindow="4092" windowWidth="23256" windowHeight="12576" xr2:uid="{549AB3CC-F7FE-49E0-AE59-24C93B72C476}"/>
  </bookViews>
  <sheets>
    <sheet name="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6" i="1"/>
  <c r="X6" i="1"/>
  <c r="W65" i="1"/>
  <c r="V65" i="1"/>
  <c r="U65" i="1"/>
  <c r="T65" i="1"/>
  <c r="S65" i="1"/>
  <c r="R65" i="1"/>
  <c r="Q65" i="1"/>
  <c r="P65" i="1"/>
  <c r="O65" i="1"/>
  <c r="M65" i="1"/>
  <c r="L65" i="1"/>
  <c r="K65" i="1"/>
  <c r="F65" i="1"/>
  <c r="X38" i="1"/>
  <c r="X35" i="1"/>
  <c r="X48" i="1"/>
  <c r="X9" i="1"/>
  <c r="X62" i="1"/>
  <c r="X18" i="1"/>
  <c r="X45" i="1"/>
  <c r="X42" i="1"/>
  <c r="X31" i="1"/>
  <c r="X58" i="1"/>
  <c r="X54" i="1"/>
  <c r="X27" i="1"/>
  <c r="X51" i="1"/>
  <c r="X12" i="1"/>
  <c r="X3" i="1"/>
  <c r="X24" i="1"/>
  <c r="X21" i="1"/>
  <c r="X15" i="1"/>
</calcChain>
</file>

<file path=xl/sharedStrings.xml><?xml version="1.0" encoding="utf-8"?>
<sst xmlns="http://schemas.openxmlformats.org/spreadsheetml/2006/main" count="219" uniqueCount="121">
  <si>
    <t>Reference ID</t>
  </si>
  <si>
    <t>Measurement Criteria</t>
  </si>
  <si>
    <t>Scoring Scale (0 - 10, Yes/No)</t>
  </si>
  <si>
    <t>CL.OOB-006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</si>
  <si>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</si>
  <si>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</si>
  <si>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</si>
  <si>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</si>
  <si>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</si>
  <si>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</si>
  <si>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</si>
  <si>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</si>
  <si>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</si>
  <si>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</si>
  <si>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</si>
  <si>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</si>
  <si>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</si>
  <si>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</si>
  <si>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</si>
  <si>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</si>
  <si>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</si>
  <si>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</si>
  <si>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</si>
  <si>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</si>
  <si>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</si>
  <si>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</si>
  <si>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</si>
  <si>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</si>
  <si>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</si>
  <si>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</si>
  <si>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</si>
  <si>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</si>
  <si>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</si>
  <si>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</si>
  <si>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</si>
  <si>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</si>
  <si>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</si>
  <si>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</si>
  <si>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</si>
  <si>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</si>
  <si>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</si>
  <si>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</si>
  <si>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</si>
  <si>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</si>
  <si>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</si>
  <si>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</si>
  <si>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</si>
  <si>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</si>
  <si>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</si>
  <si>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</si>
  <si>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</si>
  <si>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</si>
  <si>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</si>
  <si>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</si>
  <si>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</si>
  <si>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</si>
  <si>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</si>
  <si>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</si>
  <si>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</si>
  <si>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</si>
  <si>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</si>
  <si>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</si>
  <si>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</si>
  <si>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</si>
  <si>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</si>
  <si>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</si>
  <si>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</si>
  <si>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</si>
  <si>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</si>
  <si>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</si>
  <si>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</si>
  <si>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</si>
  <si>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</si>
  <si>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</si>
  <si>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</si>
  <si>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</si>
  <si>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</si>
  <si>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</si>
  <si>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</si>
  <si>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</si>
  <si>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</si>
  <si>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</si>
  <si>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</si>
  <si>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</si>
  <si>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</si>
  <si>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</si>
  <si>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</si>
  <si>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</si>
  <si>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</si>
  <si>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NIST SP 800-63B</t>
  </si>
  <si>
    <t>Researcher Suggestion</t>
  </si>
  <si>
    <t>Authentication &amp; Access Control</t>
  </si>
  <si>
    <t>Network Protection Features</t>
  </si>
  <si>
    <t>Patch Management &amp; Software Integrity</t>
  </si>
  <si>
    <t>NA</t>
  </si>
  <si>
    <t>0</t>
  </si>
  <si>
    <t>7</t>
  </si>
  <si>
    <t>5</t>
  </si>
  <si>
    <t>Total Security Score</t>
  </si>
  <si>
    <t>Result</t>
  </si>
  <si>
    <t>Percent NA Response</t>
  </si>
  <si>
    <t>AXE300 (Rater 1)</t>
  </si>
  <si>
    <t>AXE300 (Rater 2)</t>
  </si>
  <si>
    <t>MG8702 (Rater 2)</t>
  </si>
  <si>
    <t>CAX30 (Rater 2)</t>
  </si>
  <si>
    <t>ASUS CMAX6000 (Rater 2)</t>
  </si>
  <si>
    <t>Motorola MT8733 (Rater 2)</t>
  </si>
  <si>
    <t>CBR750 (Rater 1)</t>
  </si>
  <si>
    <t>ASUS CMAX6000 (Rater 1)</t>
  </si>
  <si>
    <t>Motorola MT8733 (Rater 1)</t>
  </si>
  <si>
    <t>AXE300 (Rater 3)</t>
  </si>
  <si>
    <t>Arris G54 - Charter (Rater 3)</t>
  </si>
  <si>
    <t>Arris G54 - Comcast (Rater 3)</t>
  </si>
  <si>
    <t>ASUS CMAX6000 (Rater 3)</t>
  </si>
  <si>
    <t>Motorola MT8733 (Rater 3)</t>
  </si>
  <si>
    <t>AXE300 (Rater 4)</t>
  </si>
  <si>
    <t>Arris G34 (Rater 4)</t>
  </si>
  <si>
    <t>ASUS CMAX6000 (Rater 4)</t>
  </si>
  <si>
    <t>Motorola MT8733 (Rater 4)</t>
  </si>
  <si>
    <t>Security Category</t>
  </si>
  <si>
    <t>Criteria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</si>
</sst>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0000"/>
      <name val="Aptos"/>
      <family val="2"/>
    </font>
    <font>
      <sz val="11"/>
      <color theme="1"/>
      <name val="Aptos Narrow"/>
      <family val="2"/>
    </font>
    <font>
      <b/>
      <sz val="16"/>
      <color theme="1"/>
      <name val="Aptos"/>
      <family val="2"/>
    </font>
    <font>
      <b/>
      <sz val="14"/>
      <color rgb="FF000000"/>
      <name val="Aptos"/>
      <family val="2"/>
    </font>
    <font>
      <b/>
      <sz val="16"/>
      <color rgb="FFFA7D00"/>
      <name val="Aptos Narrow"/>
      <family val="2"/>
    </font>
    <font>
      <b/>
      <sz val="15"/>
      <color rgb="FF0E2841"/>
      <name val="Aptos Narrow"/>
      <family val="2"/>
    </font>
    <font>
      <b/>
      <sz val="16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15608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5">
    <xf numFmtId="0" fontId="0" fillId="0" borderId="0" xfId="0"/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vertical="top" wrapText="1"/>
    </xf>
    <xf numFmtId="0" fontId="4" fillId="0" borderId="0" xfId="0" applyFont="1"/>
    <xf numFmtId="49" fontId="6" fillId="0" borderId="3" xfId="0" applyNumberFormat="1" applyFont="1" applyBorder="1" applyAlignment="1">
      <alignment vertical="center" wrapText="1"/>
    </xf>
    <xf numFmtId="1" fontId="7" fillId="3" borderId="2" xfId="2" applyNumberFormat="1" applyFont="1" applyFill="1" applyAlignment="1">
      <alignment vertical="center" wrapText="1"/>
    </xf>
    <xf numFmtId="49" fontId="8" fillId="0" borderId="8" xfId="1" applyNumberFormat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8" fillId="0" borderId="8" xfId="1" applyNumberFormat="1" applyFont="1" applyFill="1" applyBorder="1" applyAlignment="1">
      <alignment horizontal="center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7E2D-F134-419F-B980-7017685A4195}">
  <dimension ref="A1:X66"/>
  <sheetViews>
    <sheetView tabSelected="1" topLeftCell="E22" zoomScale="55" zoomScaleNormal="55" workbookViewId="0">
      <selection activeCell="X9" sqref="X9:X11"/>
    </sheetView>
  </sheetViews>
  <sheetFormatPr defaultRowHeight="14.4" x14ac:dyDescent="0.3"/>
  <cols>
    <col min="1" max="2" width="35.88671875" customWidth="1"/>
    <col min="3" max="3" width="41.88671875" customWidth="1"/>
    <col min="4" max="4" width="41.5546875" customWidth="1"/>
    <col min="5" max="5" width="64.5546875" bestFit="1" customWidth="1"/>
    <col min="6" max="24" width="15.77734375" customWidth="1"/>
  </cols>
  <sheetData>
    <row r="1" spans="1:24" ht="63.6" customHeight="1" thickBot="1" x14ac:dyDescent="0.35">
      <c r="B1" s="24"/>
      <c r="C1" s="24"/>
      <c r="D1" s="24"/>
      <c r="E1" s="24"/>
      <c r="F1" s="10" t="s">
        <v>101</v>
      </c>
      <c r="G1" s="10" t="s">
        <v>102</v>
      </c>
      <c r="H1" s="10" t="s">
        <v>110</v>
      </c>
      <c r="I1" s="10" t="s">
        <v>115</v>
      </c>
      <c r="J1" s="10" t="s">
        <v>107</v>
      </c>
      <c r="K1" s="10" t="s">
        <v>103</v>
      </c>
      <c r="L1" s="10" t="s">
        <v>104</v>
      </c>
      <c r="M1" s="10" t="s">
        <v>116</v>
      </c>
      <c r="N1" s="11" t="s">
        <v>111</v>
      </c>
      <c r="O1" s="11" t="s">
        <v>112</v>
      </c>
      <c r="P1" s="11" t="s">
        <v>108</v>
      </c>
      <c r="Q1" s="11" t="s">
        <v>105</v>
      </c>
      <c r="R1" s="11" t="s">
        <v>113</v>
      </c>
      <c r="S1" s="11" t="s">
        <v>117</v>
      </c>
      <c r="T1" s="11" t="s">
        <v>109</v>
      </c>
      <c r="U1" s="11" t="s">
        <v>106</v>
      </c>
      <c r="V1" s="11" t="s">
        <v>114</v>
      </c>
      <c r="W1" s="11" t="s">
        <v>118</v>
      </c>
    </row>
    <row r="2" spans="1:24" ht="30" thickTop="1" thickBot="1" x14ac:dyDescent="0.35">
      <c r="A2" s="1" t="s">
        <v>120</v>
      </c>
      <c r="B2" s="1" t="s">
        <v>0</v>
      </c>
      <c r="C2" s="2" t="s">
        <v>119</v>
      </c>
      <c r="D2" s="2" t="s">
        <v>1</v>
      </c>
      <c r="E2" s="2" t="s">
        <v>2</v>
      </c>
      <c r="F2" s="2" t="s">
        <v>99</v>
      </c>
      <c r="G2" s="2" t="s">
        <v>99</v>
      </c>
      <c r="H2" s="2" t="s">
        <v>99</v>
      </c>
      <c r="I2" s="2" t="s">
        <v>99</v>
      </c>
      <c r="J2" s="2" t="s">
        <v>99</v>
      </c>
      <c r="K2" s="2" t="s">
        <v>99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99</v>
      </c>
      <c r="R2" s="2" t="s">
        <v>99</v>
      </c>
      <c r="S2" s="2" t="s">
        <v>99</v>
      </c>
      <c r="T2" s="2" t="s">
        <v>99</v>
      </c>
      <c r="U2" s="2" t="s">
        <v>99</v>
      </c>
      <c r="V2" s="2" t="s">
        <v>99</v>
      </c>
      <c r="W2" s="2" t="s">
        <v>99</v>
      </c>
      <c r="X2" s="2" t="s">
        <v>100</v>
      </c>
    </row>
    <row r="3" spans="1:24" x14ac:dyDescent="0.3">
      <c r="A3" s="15">
        <v>1</v>
      </c>
      <c r="B3" s="16" t="s">
        <v>18</v>
      </c>
      <c r="C3" s="16" t="s">
        <v>91</v>
      </c>
      <c r="D3" s="16" t="s">
        <v>19</v>
      </c>
      <c r="E3" s="3" t="s">
        <v>20</v>
      </c>
      <c r="F3" s="21">
        <v>10</v>
      </c>
      <c r="G3" s="21">
        <v>10</v>
      </c>
      <c r="H3" s="21">
        <v>10</v>
      </c>
      <c r="I3" s="21">
        <v>8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P3" s="21">
        <v>10</v>
      </c>
      <c r="Q3" s="21">
        <v>10</v>
      </c>
      <c r="R3" s="21">
        <v>10</v>
      </c>
      <c r="S3" s="21">
        <v>10</v>
      </c>
      <c r="T3" s="21">
        <v>10</v>
      </c>
      <c r="U3" s="21">
        <v>10</v>
      </c>
      <c r="V3" s="21">
        <v>10</v>
      </c>
      <c r="W3" s="21">
        <v>5</v>
      </c>
      <c r="X3" s="21">
        <f t="shared" ref="X3" si="0">COUNTIF(F3:W3, "NA") / COUNTA(F3:W3)</f>
        <v>0</v>
      </c>
    </row>
    <row r="4" spans="1:24" ht="28.8" x14ac:dyDescent="0.3">
      <c r="A4" s="13"/>
      <c r="B4" s="17"/>
      <c r="C4" s="17"/>
      <c r="D4" s="17"/>
      <c r="E4" s="3" t="s">
        <v>21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" thickBot="1" x14ac:dyDescent="0.35">
      <c r="A5" s="14"/>
      <c r="B5" s="18"/>
      <c r="C5" s="18"/>
      <c r="D5" s="18"/>
      <c r="E5" s="5" t="s">
        <v>22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4.4" customHeight="1" x14ac:dyDescent="0.3">
      <c r="A6" s="12">
        <v>2</v>
      </c>
      <c r="B6" s="16" t="s">
        <v>28</v>
      </c>
      <c r="C6" s="16" t="s">
        <v>91</v>
      </c>
      <c r="D6" s="16" t="s">
        <v>29</v>
      </c>
      <c r="E6" s="3" t="s">
        <v>30</v>
      </c>
      <c r="F6" s="21">
        <v>5</v>
      </c>
      <c r="G6" s="21">
        <v>5</v>
      </c>
      <c r="H6" s="21">
        <v>5</v>
      </c>
      <c r="I6" s="21">
        <v>5</v>
      </c>
      <c r="J6" s="21">
        <v>5</v>
      </c>
      <c r="K6" s="21">
        <v>10</v>
      </c>
      <c r="L6" s="21" t="s">
        <v>94</v>
      </c>
      <c r="M6" s="21" t="s">
        <v>94</v>
      </c>
      <c r="N6" s="21">
        <v>10</v>
      </c>
      <c r="O6" s="21" t="s">
        <v>94</v>
      </c>
      <c r="P6" s="21">
        <v>5</v>
      </c>
      <c r="Q6" s="21">
        <v>5</v>
      </c>
      <c r="R6" s="21">
        <v>0</v>
      </c>
      <c r="S6" s="21">
        <v>0</v>
      </c>
      <c r="T6" s="21" t="s">
        <v>94</v>
      </c>
      <c r="U6" s="21">
        <v>10</v>
      </c>
      <c r="V6" s="21">
        <v>0</v>
      </c>
      <c r="W6" s="21">
        <v>10</v>
      </c>
      <c r="X6" s="21">
        <f t="shared" ref="X6" si="1">COUNTIF(F6:W6, "NA") / COUNTA(F6:W6)</f>
        <v>0.22222222222222221</v>
      </c>
    </row>
    <row r="7" spans="1:24" x14ac:dyDescent="0.3">
      <c r="A7" s="13"/>
      <c r="B7" s="17"/>
      <c r="C7" s="17"/>
      <c r="D7" s="17"/>
      <c r="E7" s="3" t="s">
        <v>31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" thickBot="1" x14ac:dyDescent="0.35">
      <c r="A8" s="14"/>
      <c r="B8" s="18"/>
      <c r="C8" s="18"/>
      <c r="D8" s="18"/>
      <c r="E8" s="5" t="s">
        <v>32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ht="14.4" customHeight="1" x14ac:dyDescent="0.3">
      <c r="A9" s="12">
        <v>3</v>
      </c>
      <c r="B9" s="16" t="s">
        <v>89</v>
      </c>
      <c r="C9" s="16" t="s">
        <v>91</v>
      </c>
      <c r="D9" s="16" t="s">
        <v>77</v>
      </c>
      <c r="E9" s="3" t="s">
        <v>78</v>
      </c>
      <c r="F9" s="21" t="s">
        <v>94</v>
      </c>
      <c r="G9" s="21" t="s">
        <v>94</v>
      </c>
      <c r="H9" s="21">
        <v>0</v>
      </c>
      <c r="I9" s="21" t="s">
        <v>94</v>
      </c>
      <c r="J9" s="21">
        <v>0</v>
      </c>
      <c r="K9" s="21">
        <v>10</v>
      </c>
      <c r="L9" s="21" t="s">
        <v>94</v>
      </c>
      <c r="M9" s="21">
        <v>10</v>
      </c>
      <c r="N9" s="21">
        <v>10</v>
      </c>
      <c r="O9" s="21">
        <v>10</v>
      </c>
      <c r="P9" s="21">
        <v>0</v>
      </c>
      <c r="Q9" s="21">
        <v>10</v>
      </c>
      <c r="R9" s="21">
        <v>10</v>
      </c>
      <c r="S9" s="21">
        <v>10</v>
      </c>
      <c r="T9" s="21">
        <v>10</v>
      </c>
      <c r="U9" s="21">
        <v>10</v>
      </c>
      <c r="V9" s="21">
        <v>10</v>
      </c>
      <c r="W9" s="21">
        <v>10</v>
      </c>
      <c r="X9" s="21">
        <f t="shared" ref="X9" si="2">COUNTIF(F9:W9, "NA") / COUNTA(F9:W9)</f>
        <v>0.22222222222222221</v>
      </c>
    </row>
    <row r="10" spans="1:24" x14ac:dyDescent="0.3">
      <c r="A10" s="13"/>
      <c r="B10" s="17"/>
      <c r="C10" s="17"/>
      <c r="D10" s="17"/>
      <c r="E10" s="19" t="s">
        <v>79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" thickBot="1" x14ac:dyDescent="0.35">
      <c r="A11" s="14"/>
      <c r="B11" s="18"/>
      <c r="C11" s="18"/>
      <c r="D11" s="18"/>
      <c r="E11" s="2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28.8" x14ac:dyDescent="0.3">
      <c r="A12" s="12">
        <v>4</v>
      </c>
      <c r="B12" s="16" t="s">
        <v>23</v>
      </c>
      <c r="C12" s="16" t="s">
        <v>91</v>
      </c>
      <c r="D12" s="16" t="s">
        <v>24</v>
      </c>
      <c r="E12" s="3" t="s">
        <v>25</v>
      </c>
      <c r="F12" s="21" t="s">
        <v>94</v>
      </c>
      <c r="G12" s="21" t="s">
        <v>94</v>
      </c>
      <c r="H12" s="21">
        <v>5</v>
      </c>
      <c r="I12" s="21" t="s">
        <v>94</v>
      </c>
      <c r="J12" s="21" t="s">
        <v>94</v>
      </c>
      <c r="K12" s="21" t="s">
        <v>94</v>
      </c>
      <c r="L12" s="21" t="s">
        <v>94</v>
      </c>
      <c r="M12" s="21">
        <v>3</v>
      </c>
      <c r="N12" s="21">
        <v>0</v>
      </c>
      <c r="O12" s="21">
        <v>10</v>
      </c>
      <c r="P12" s="21">
        <v>0</v>
      </c>
      <c r="Q12" s="21">
        <v>0</v>
      </c>
      <c r="R12" s="21">
        <v>0</v>
      </c>
      <c r="S12" s="21" t="s">
        <v>94</v>
      </c>
      <c r="T12" s="21" t="s">
        <v>94</v>
      </c>
      <c r="U12" s="21" t="s">
        <v>94</v>
      </c>
      <c r="V12" s="21">
        <v>0</v>
      </c>
      <c r="W12" s="21" t="s">
        <v>94</v>
      </c>
      <c r="X12" s="21">
        <f t="shared" ref="X12" si="3">COUNTIF(F12:W12, "NA") / COUNTA(F12:W12)</f>
        <v>0.55555555555555558</v>
      </c>
    </row>
    <row r="13" spans="1:24" x14ac:dyDescent="0.3">
      <c r="A13" s="13"/>
      <c r="B13" s="17"/>
      <c r="C13" s="17"/>
      <c r="D13" s="17"/>
      <c r="E13" s="3" t="s">
        <v>26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" thickBot="1" x14ac:dyDescent="0.35">
      <c r="A14" s="14"/>
      <c r="B14" s="18"/>
      <c r="C14" s="18"/>
      <c r="D14" s="18"/>
      <c r="E14" s="5" t="s">
        <v>27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28.8" x14ac:dyDescent="0.3">
      <c r="A15" s="12">
        <v>5</v>
      </c>
      <c r="B15" s="16" t="s">
        <v>3</v>
      </c>
      <c r="C15" s="16" t="s">
        <v>91</v>
      </c>
      <c r="D15" s="16" t="s">
        <v>4</v>
      </c>
      <c r="E15" s="3" t="s">
        <v>5</v>
      </c>
      <c r="F15" s="21">
        <v>10</v>
      </c>
      <c r="G15" s="21">
        <v>10</v>
      </c>
      <c r="H15" s="21">
        <v>10</v>
      </c>
      <c r="I15" s="21">
        <v>7</v>
      </c>
      <c r="J15" s="21">
        <v>0</v>
      </c>
      <c r="K15" s="21">
        <v>10</v>
      </c>
      <c r="L15" s="21">
        <v>10</v>
      </c>
      <c r="M15" s="21">
        <v>6</v>
      </c>
      <c r="N15" s="21">
        <v>10</v>
      </c>
      <c r="O15" s="21">
        <v>10</v>
      </c>
      <c r="P15" s="21">
        <v>5</v>
      </c>
      <c r="Q15" s="21">
        <v>10</v>
      </c>
      <c r="R15" s="21">
        <v>10</v>
      </c>
      <c r="S15" s="21">
        <v>10</v>
      </c>
      <c r="T15" s="21">
        <v>10</v>
      </c>
      <c r="U15" s="21">
        <v>10</v>
      </c>
      <c r="V15" s="21">
        <v>10</v>
      </c>
      <c r="W15" s="21">
        <v>5</v>
      </c>
      <c r="X15" s="21">
        <f>COUNTIF(F15:W15, "NA") / COUNTA(F15:W15)</f>
        <v>0</v>
      </c>
    </row>
    <row r="16" spans="1:24" x14ac:dyDescent="0.3">
      <c r="A16" s="13"/>
      <c r="B16" s="17"/>
      <c r="C16" s="17"/>
      <c r="D16" s="17"/>
      <c r="E16" s="3" t="s">
        <v>6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" thickBot="1" x14ac:dyDescent="0.35">
      <c r="A17" s="14"/>
      <c r="B17" s="18"/>
      <c r="C17" s="18"/>
      <c r="D17" s="18"/>
      <c r="E17" s="5" t="s">
        <v>7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3">
      <c r="A18" s="12">
        <v>6</v>
      </c>
      <c r="B18" s="16" t="s">
        <v>90</v>
      </c>
      <c r="C18" s="16" t="s">
        <v>91</v>
      </c>
      <c r="D18" s="16" t="s">
        <v>71</v>
      </c>
      <c r="E18" s="3" t="s">
        <v>72</v>
      </c>
      <c r="F18" s="21" t="s">
        <v>94</v>
      </c>
      <c r="G18" s="21" t="s">
        <v>94</v>
      </c>
      <c r="H18" s="21" t="s">
        <v>94</v>
      </c>
      <c r="I18" s="21">
        <v>0</v>
      </c>
      <c r="J18" s="21" t="s">
        <v>94</v>
      </c>
      <c r="K18" s="21" t="s">
        <v>94</v>
      </c>
      <c r="L18" s="21" t="s">
        <v>94</v>
      </c>
      <c r="M18" s="21">
        <v>0</v>
      </c>
      <c r="N18" s="21">
        <v>0</v>
      </c>
      <c r="O18" s="21" t="s">
        <v>94</v>
      </c>
      <c r="P18" s="21" t="s">
        <v>94</v>
      </c>
      <c r="Q18" s="21" t="s">
        <v>94</v>
      </c>
      <c r="R18" s="21" t="s">
        <v>94</v>
      </c>
      <c r="S18" s="21">
        <v>0</v>
      </c>
      <c r="T18" s="21" t="s">
        <v>94</v>
      </c>
      <c r="U18" s="21" t="s">
        <v>94</v>
      </c>
      <c r="V18" s="21">
        <v>0</v>
      </c>
      <c r="W18" s="21">
        <v>0</v>
      </c>
      <c r="X18" s="21">
        <f>COUNTIF(F18:W18, "NA") / COUNTA(F18:W18)</f>
        <v>0.66666666666666663</v>
      </c>
    </row>
    <row r="19" spans="1:24" x14ac:dyDescent="0.3">
      <c r="A19" s="13"/>
      <c r="B19" s="17"/>
      <c r="C19" s="17"/>
      <c r="D19" s="17"/>
      <c r="E19" s="19" t="s">
        <v>73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" thickBot="1" x14ac:dyDescent="0.35">
      <c r="A20" s="14"/>
      <c r="B20" s="18"/>
      <c r="C20" s="18"/>
      <c r="D20" s="18"/>
      <c r="E20" s="20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4.4" customHeight="1" x14ac:dyDescent="0.3">
      <c r="A21" s="12">
        <v>7</v>
      </c>
      <c r="B21" s="4" t="s">
        <v>8</v>
      </c>
      <c r="C21" s="16" t="s">
        <v>91</v>
      </c>
      <c r="D21" s="16" t="s">
        <v>9</v>
      </c>
      <c r="E21" s="3" t="s">
        <v>10</v>
      </c>
      <c r="F21" s="21">
        <v>0</v>
      </c>
      <c r="G21" s="21">
        <v>5</v>
      </c>
      <c r="H21" s="21">
        <v>10</v>
      </c>
      <c r="I21" s="21">
        <v>5</v>
      </c>
      <c r="J21" s="21">
        <v>10</v>
      </c>
      <c r="K21" s="21" t="s">
        <v>94</v>
      </c>
      <c r="L21" s="21">
        <v>10</v>
      </c>
      <c r="M21" s="21">
        <v>2</v>
      </c>
      <c r="N21" s="21">
        <v>10</v>
      </c>
      <c r="O21" s="21">
        <v>5</v>
      </c>
      <c r="P21" s="21">
        <v>10</v>
      </c>
      <c r="Q21" s="21" t="s">
        <v>94</v>
      </c>
      <c r="R21" s="21">
        <v>5</v>
      </c>
      <c r="S21" s="21">
        <v>0</v>
      </c>
      <c r="T21" s="21" t="s">
        <v>94</v>
      </c>
      <c r="U21" s="21" t="s">
        <v>94</v>
      </c>
      <c r="V21" s="21">
        <v>10</v>
      </c>
      <c r="W21" s="21">
        <v>5</v>
      </c>
      <c r="X21" s="21">
        <f>COUNTIF(F21:W21, "NA") / COUNTA(F21:W21)</f>
        <v>0.22222222222222221</v>
      </c>
    </row>
    <row r="22" spans="1:24" x14ac:dyDescent="0.3">
      <c r="A22" s="13"/>
      <c r="B22" s="4" t="s">
        <v>11</v>
      </c>
      <c r="C22" s="17"/>
      <c r="D22" s="17"/>
      <c r="E22" s="3" t="s">
        <v>12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" thickBot="1" x14ac:dyDescent="0.35">
      <c r="A23" s="14"/>
      <c r="B23" s="6"/>
      <c r="C23" s="18"/>
      <c r="D23" s="18"/>
      <c r="E23" s="5" t="s">
        <v>13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3">
      <c r="A24" s="12">
        <v>8</v>
      </c>
      <c r="B24" s="4" t="s">
        <v>8</v>
      </c>
      <c r="C24" s="16" t="s">
        <v>91</v>
      </c>
      <c r="D24" s="16" t="s">
        <v>14</v>
      </c>
      <c r="E24" s="3" t="s">
        <v>15</v>
      </c>
      <c r="F24" s="21">
        <v>0</v>
      </c>
      <c r="G24" s="21">
        <v>0</v>
      </c>
      <c r="H24" s="21">
        <v>0</v>
      </c>
      <c r="I24" s="21">
        <v>0</v>
      </c>
      <c r="J24" s="21">
        <v>10</v>
      </c>
      <c r="K24" s="21">
        <v>10</v>
      </c>
      <c r="L24" s="21">
        <v>5</v>
      </c>
      <c r="M24" s="21">
        <v>10</v>
      </c>
      <c r="N24" s="21">
        <v>0</v>
      </c>
      <c r="O24" s="21">
        <v>10</v>
      </c>
      <c r="P24" s="21">
        <v>10</v>
      </c>
      <c r="Q24" s="21">
        <v>10</v>
      </c>
      <c r="R24" s="21">
        <v>10</v>
      </c>
      <c r="S24" s="21">
        <v>10</v>
      </c>
      <c r="T24" s="21">
        <v>10</v>
      </c>
      <c r="U24" s="21">
        <v>10</v>
      </c>
      <c r="V24" s="21">
        <v>10</v>
      </c>
      <c r="W24" s="21">
        <v>10</v>
      </c>
      <c r="X24" s="21">
        <f t="shared" ref="X24" si="4">COUNTIF(F24:W24, "NA") / COUNTA(F24:W24)</f>
        <v>0</v>
      </c>
    </row>
    <row r="25" spans="1:24" x14ac:dyDescent="0.3">
      <c r="A25" s="13"/>
      <c r="B25" s="4"/>
      <c r="C25" s="17"/>
      <c r="D25" s="17"/>
      <c r="E25" s="3" t="s">
        <v>16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" thickBot="1" x14ac:dyDescent="0.35">
      <c r="A26" s="14"/>
      <c r="B26" s="6"/>
      <c r="C26" s="18"/>
      <c r="D26" s="18"/>
      <c r="E26" s="5" t="s">
        <v>17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12">
        <v>9</v>
      </c>
      <c r="B27" s="4" t="s">
        <v>38</v>
      </c>
      <c r="C27" s="16" t="s">
        <v>92</v>
      </c>
      <c r="D27" s="16" t="s">
        <v>39</v>
      </c>
      <c r="E27" s="3" t="s">
        <v>40</v>
      </c>
      <c r="F27" s="21">
        <v>7</v>
      </c>
      <c r="G27" s="21">
        <v>10</v>
      </c>
      <c r="H27" s="21">
        <v>7</v>
      </c>
      <c r="I27" s="21">
        <v>7</v>
      </c>
      <c r="J27" s="21">
        <v>5</v>
      </c>
      <c r="K27" s="21">
        <v>7</v>
      </c>
      <c r="L27" s="21">
        <v>5</v>
      </c>
      <c r="M27" s="21">
        <v>6</v>
      </c>
      <c r="N27" s="21">
        <v>10</v>
      </c>
      <c r="O27" s="21" t="s">
        <v>94</v>
      </c>
      <c r="P27" s="21">
        <v>0</v>
      </c>
      <c r="Q27" s="21">
        <v>5</v>
      </c>
      <c r="R27" s="21">
        <v>10</v>
      </c>
      <c r="S27" s="21">
        <v>6</v>
      </c>
      <c r="T27" s="21">
        <v>5</v>
      </c>
      <c r="U27" s="21">
        <v>7</v>
      </c>
      <c r="V27" s="21">
        <v>7</v>
      </c>
      <c r="W27" s="21">
        <v>6</v>
      </c>
      <c r="X27" s="21">
        <f>COUNTIF(F24:W24, "NA") / COUNTA(F24:W24)</f>
        <v>0</v>
      </c>
    </row>
    <row r="28" spans="1:24" x14ac:dyDescent="0.3">
      <c r="A28" s="13"/>
      <c r="B28" s="4" t="s">
        <v>41</v>
      </c>
      <c r="C28" s="17"/>
      <c r="D28" s="17"/>
      <c r="E28" s="3" t="s">
        <v>42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">
      <c r="A29" s="13"/>
      <c r="B29" s="4"/>
      <c r="C29" s="17"/>
      <c r="D29" s="17"/>
      <c r="E29" s="3" t="s">
        <v>43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" thickBot="1" x14ac:dyDescent="0.35">
      <c r="A30" s="14"/>
      <c r="B30" s="6"/>
      <c r="C30" s="18"/>
      <c r="D30" s="18"/>
      <c r="E30" s="5" t="s">
        <v>44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28.8" x14ac:dyDescent="0.3">
      <c r="A31" s="12">
        <v>10</v>
      </c>
      <c r="B31" s="16" t="s">
        <v>58</v>
      </c>
      <c r="C31" s="16" t="s">
        <v>92</v>
      </c>
      <c r="D31" s="16" t="s">
        <v>59</v>
      </c>
      <c r="E31" s="3" t="s">
        <v>60</v>
      </c>
      <c r="F31" s="21">
        <v>10</v>
      </c>
      <c r="G31" s="21">
        <v>10</v>
      </c>
      <c r="H31" s="21">
        <v>10</v>
      </c>
      <c r="I31" s="21">
        <v>7</v>
      </c>
      <c r="J31" s="21">
        <v>7</v>
      </c>
      <c r="K31" s="21">
        <v>10</v>
      </c>
      <c r="L31" s="21">
        <v>7</v>
      </c>
      <c r="M31" s="21" t="s">
        <v>96</v>
      </c>
      <c r="N31" s="21">
        <v>10</v>
      </c>
      <c r="O31" s="21">
        <v>0</v>
      </c>
      <c r="P31" s="21">
        <v>10</v>
      </c>
      <c r="Q31" s="21">
        <v>10</v>
      </c>
      <c r="R31" s="21">
        <v>10</v>
      </c>
      <c r="S31" s="21">
        <v>7</v>
      </c>
      <c r="T31" s="21">
        <v>7</v>
      </c>
      <c r="U31" s="21">
        <v>10</v>
      </c>
      <c r="V31" s="21">
        <v>10</v>
      </c>
      <c r="W31" s="21">
        <v>7</v>
      </c>
      <c r="X31" s="21">
        <f t="shared" ref="X31" si="5">COUNTIF(F31:W31, "NA") / COUNTA(F31:W31)</f>
        <v>0</v>
      </c>
    </row>
    <row r="32" spans="1:24" x14ac:dyDescent="0.3">
      <c r="A32" s="13"/>
      <c r="B32" s="17"/>
      <c r="C32" s="17"/>
      <c r="D32" s="17"/>
      <c r="E32" s="3" t="s">
        <v>61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3">
      <c r="A33" s="13"/>
      <c r="B33" s="17"/>
      <c r="C33" s="17"/>
      <c r="D33" s="17"/>
      <c r="E33" s="3" t="s">
        <v>62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" thickBot="1" x14ac:dyDescent="0.35">
      <c r="A34" s="14"/>
      <c r="B34" s="18"/>
      <c r="C34" s="18"/>
      <c r="D34" s="18"/>
      <c r="E34" s="5" t="s">
        <v>63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3">
      <c r="A35" s="12">
        <v>11</v>
      </c>
      <c r="B35" s="16" t="s">
        <v>90</v>
      </c>
      <c r="C35" s="16" t="s">
        <v>92</v>
      </c>
      <c r="D35" s="16" t="s">
        <v>83</v>
      </c>
      <c r="E35" s="3" t="s">
        <v>81</v>
      </c>
      <c r="F35" s="21">
        <v>10</v>
      </c>
      <c r="G35" s="21">
        <v>10</v>
      </c>
      <c r="H35" s="21">
        <v>10</v>
      </c>
      <c r="I35" s="21">
        <v>10</v>
      </c>
      <c r="J35" s="21">
        <v>10</v>
      </c>
      <c r="K35" s="21">
        <v>10</v>
      </c>
      <c r="L35" s="21">
        <v>0</v>
      </c>
      <c r="M35" s="21">
        <v>10</v>
      </c>
      <c r="N35" s="21">
        <v>10</v>
      </c>
      <c r="O35" s="21" t="s">
        <v>94</v>
      </c>
      <c r="P35" s="21">
        <v>10</v>
      </c>
      <c r="Q35" s="21">
        <v>10</v>
      </c>
      <c r="R35" s="21" t="s">
        <v>94</v>
      </c>
      <c r="S35" s="21">
        <v>10</v>
      </c>
      <c r="T35" s="21">
        <v>10</v>
      </c>
      <c r="U35" s="21">
        <v>10</v>
      </c>
      <c r="V35" s="21">
        <v>10</v>
      </c>
      <c r="W35" s="21">
        <v>10</v>
      </c>
      <c r="X35" s="21">
        <f t="shared" ref="X35" si="6">COUNTIF(F35:W35, "NA") / COUNTA(F35:W35)</f>
        <v>0.1111111111111111</v>
      </c>
    </row>
    <row r="36" spans="1:24" x14ac:dyDescent="0.3">
      <c r="A36" s="13"/>
      <c r="B36" s="17"/>
      <c r="C36" s="17"/>
      <c r="D36" s="17"/>
      <c r="E36" s="19" t="s">
        <v>82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" thickBot="1" x14ac:dyDescent="0.35">
      <c r="A37" s="14"/>
      <c r="B37" s="18"/>
      <c r="C37" s="18"/>
      <c r="D37" s="18"/>
      <c r="E37" s="20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4.4" customHeight="1" x14ac:dyDescent="0.3">
      <c r="A38" s="12">
        <v>12</v>
      </c>
      <c r="B38" s="16" t="s">
        <v>84</v>
      </c>
      <c r="C38" s="16" t="s">
        <v>92</v>
      </c>
      <c r="D38" s="16" t="s">
        <v>85</v>
      </c>
      <c r="E38" s="3" t="s">
        <v>86</v>
      </c>
      <c r="F38" s="21">
        <v>3</v>
      </c>
      <c r="G38" s="21">
        <v>3</v>
      </c>
      <c r="H38" s="21">
        <v>3</v>
      </c>
      <c r="I38" s="21">
        <v>3</v>
      </c>
      <c r="J38" s="21">
        <v>3</v>
      </c>
      <c r="K38" s="21">
        <v>3</v>
      </c>
      <c r="L38" s="21" t="s">
        <v>94</v>
      </c>
      <c r="M38" s="21" t="s">
        <v>97</v>
      </c>
      <c r="N38" s="21">
        <v>3</v>
      </c>
      <c r="O38" s="21" t="s">
        <v>94</v>
      </c>
      <c r="P38" s="21">
        <v>7</v>
      </c>
      <c r="Q38" s="21">
        <v>7</v>
      </c>
      <c r="R38" s="21" t="s">
        <v>94</v>
      </c>
      <c r="S38" s="21">
        <v>3</v>
      </c>
      <c r="T38" s="21">
        <v>3</v>
      </c>
      <c r="U38" s="21">
        <v>3</v>
      </c>
      <c r="V38" s="21">
        <v>3</v>
      </c>
      <c r="W38" s="21">
        <v>0</v>
      </c>
      <c r="X38" s="21">
        <f>COUNTIF(F38:W38, "NA") / COUNTA(F38:W38)</f>
        <v>0.16666666666666666</v>
      </c>
    </row>
    <row r="39" spans="1:24" x14ac:dyDescent="0.3">
      <c r="A39" s="13"/>
      <c r="B39" s="17"/>
      <c r="C39" s="17"/>
      <c r="D39" s="17"/>
      <c r="E39" s="3" t="s">
        <v>87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3">
      <c r="A40" s="13"/>
      <c r="B40" s="17"/>
      <c r="C40" s="17"/>
      <c r="D40" s="17"/>
      <c r="E40" s="3" t="s">
        <v>88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" thickBot="1" x14ac:dyDescent="0.35">
      <c r="A41" s="14"/>
      <c r="B41" s="18"/>
      <c r="C41" s="18"/>
      <c r="D41" s="18"/>
      <c r="E41" s="5" t="s">
        <v>27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3">
      <c r="A42" s="12">
        <v>13</v>
      </c>
      <c r="B42" s="16" t="s">
        <v>90</v>
      </c>
      <c r="C42" s="16" t="s">
        <v>92</v>
      </c>
      <c r="D42" s="16" t="s">
        <v>64</v>
      </c>
      <c r="E42" s="3" t="s">
        <v>65</v>
      </c>
      <c r="F42" s="21">
        <v>10</v>
      </c>
      <c r="G42" s="21">
        <v>0</v>
      </c>
      <c r="H42" s="21">
        <v>0</v>
      </c>
      <c r="I42" s="21">
        <v>0</v>
      </c>
      <c r="J42" s="21">
        <v>10</v>
      </c>
      <c r="K42" s="21">
        <v>0</v>
      </c>
      <c r="L42" s="21">
        <v>0</v>
      </c>
      <c r="M42" s="21" t="s">
        <v>95</v>
      </c>
      <c r="N42" s="21">
        <v>0</v>
      </c>
      <c r="O42" s="21" t="s">
        <v>94</v>
      </c>
      <c r="P42" s="21" t="s">
        <v>94</v>
      </c>
      <c r="Q42" s="21">
        <v>0</v>
      </c>
      <c r="R42" s="21" t="s">
        <v>94</v>
      </c>
      <c r="S42" s="21">
        <v>0</v>
      </c>
      <c r="T42" s="21" t="s">
        <v>94</v>
      </c>
      <c r="U42" s="21">
        <v>0</v>
      </c>
      <c r="V42" s="21">
        <v>0</v>
      </c>
      <c r="W42" s="21">
        <v>0</v>
      </c>
      <c r="X42" s="21">
        <f>COUNTIF(F42:W42, "NA") / COUNTA(F42:W42)</f>
        <v>0.22222222222222221</v>
      </c>
    </row>
    <row r="43" spans="1:24" x14ac:dyDescent="0.3">
      <c r="A43" s="13"/>
      <c r="B43" s="17"/>
      <c r="C43" s="17"/>
      <c r="D43" s="17"/>
      <c r="E43" s="19" t="s">
        <v>66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" thickBot="1" x14ac:dyDescent="0.35">
      <c r="A44" s="14"/>
      <c r="B44" s="18"/>
      <c r="C44" s="18"/>
      <c r="D44" s="18"/>
      <c r="E44" s="20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ht="14.4" customHeight="1" x14ac:dyDescent="0.3">
      <c r="A45" s="12">
        <v>14</v>
      </c>
      <c r="B45" s="16" t="s">
        <v>90</v>
      </c>
      <c r="C45" s="16" t="s">
        <v>92</v>
      </c>
      <c r="D45" s="16" t="s">
        <v>67</v>
      </c>
      <c r="E45" s="3" t="s">
        <v>68</v>
      </c>
      <c r="F45" s="21">
        <v>10</v>
      </c>
      <c r="G45" s="21">
        <v>10</v>
      </c>
      <c r="H45" s="21">
        <v>5</v>
      </c>
      <c r="I45" s="21">
        <v>5</v>
      </c>
      <c r="J45" s="21">
        <v>5</v>
      </c>
      <c r="K45" s="21">
        <v>5</v>
      </c>
      <c r="L45" s="21">
        <v>10</v>
      </c>
      <c r="M45" s="21">
        <v>0</v>
      </c>
      <c r="N45" s="21">
        <v>5</v>
      </c>
      <c r="O45" s="21" t="s">
        <v>94</v>
      </c>
      <c r="P45" s="21">
        <v>5</v>
      </c>
      <c r="Q45" s="21">
        <v>10</v>
      </c>
      <c r="R45" s="21" t="s">
        <v>94</v>
      </c>
      <c r="S45" s="21">
        <v>5</v>
      </c>
      <c r="T45" s="21">
        <v>10</v>
      </c>
      <c r="U45" s="21">
        <v>10</v>
      </c>
      <c r="V45" s="21">
        <v>5</v>
      </c>
      <c r="W45" s="21">
        <v>5</v>
      </c>
      <c r="X45" s="21">
        <f>COUNTIF(F45:W45, "NA") / COUNTA(F45:W45)</f>
        <v>0.1111111111111111</v>
      </c>
    </row>
    <row r="46" spans="1:24" ht="28.8" x14ac:dyDescent="0.3">
      <c r="A46" s="13"/>
      <c r="B46" s="17"/>
      <c r="C46" s="17"/>
      <c r="D46" s="17"/>
      <c r="E46" s="3" t="s">
        <v>69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" thickBot="1" x14ac:dyDescent="0.35">
      <c r="A47" s="14"/>
      <c r="B47" s="18"/>
      <c r="C47" s="18"/>
      <c r="D47" s="18"/>
      <c r="E47" s="5" t="s">
        <v>70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3">
      <c r="A48" s="12">
        <v>15</v>
      </c>
      <c r="B48" s="16" t="s">
        <v>90</v>
      </c>
      <c r="C48" s="16" t="s">
        <v>92</v>
      </c>
      <c r="D48" s="16" t="s">
        <v>80</v>
      </c>
      <c r="E48" s="3" t="s">
        <v>81</v>
      </c>
      <c r="F48" s="21">
        <v>10</v>
      </c>
      <c r="G48" s="21">
        <v>10</v>
      </c>
      <c r="H48" s="21">
        <v>10</v>
      </c>
      <c r="I48" s="21">
        <v>10</v>
      </c>
      <c r="J48" s="21">
        <v>10</v>
      </c>
      <c r="K48" s="21">
        <v>0</v>
      </c>
      <c r="L48" s="21">
        <v>10</v>
      </c>
      <c r="M48" s="21">
        <v>10</v>
      </c>
      <c r="N48" s="21">
        <v>10</v>
      </c>
      <c r="O48" s="21">
        <v>10</v>
      </c>
      <c r="P48" s="21">
        <v>10</v>
      </c>
      <c r="Q48" s="21">
        <v>10</v>
      </c>
      <c r="R48" s="21" t="s">
        <v>94</v>
      </c>
      <c r="S48" s="21">
        <v>10</v>
      </c>
      <c r="T48" s="21" t="s">
        <v>94</v>
      </c>
      <c r="U48" s="21">
        <v>10</v>
      </c>
      <c r="V48" s="21">
        <v>10</v>
      </c>
      <c r="W48" s="21">
        <v>10</v>
      </c>
      <c r="X48" s="21">
        <f t="shared" ref="X48" si="7">COUNTIF(F48:W48, "NA") / COUNTA(F48:W48)</f>
        <v>0.1111111111111111</v>
      </c>
    </row>
    <row r="49" spans="1:24" x14ac:dyDescent="0.3">
      <c r="A49" s="13"/>
      <c r="B49" s="17"/>
      <c r="C49" s="17"/>
      <c r="D49" s="17"/>
      <c r="E49" s="19" t="s">
        <v>82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" thickBot="1" x14ac:dyDescent="0.35">
      <c r="A50" s="14"/>
      <c r="B50" s="18"/>
      <c r="C50" s="18"/>
      <c r="D50" s="18"/>
      <c r="E50" s="2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3">
      <c r="A51" s="12">
        <v>16</v>
      </c>
      <c r="B51" s="16" t="s">
        <v>33</v>
      </c>
      <c r="C51" s="16" t="s">
        <v>93</v>
      </c>
      <c r="D51" s="16" t="s">
        <v>34</v>
      </c>
      <c r="E51" s="3" t="s">
        <v>35</v>
      </c>
      <c r="F51" s="21">
        <v>10</v>
      </c>
      <c r="G51" s="21">
        <v>10</v>
      </c>
      <c r="H51" s="21">
        <v>10</v>
      </c>
      <c r="I51" s="21">
        <v>5</v>
      </c>
      <c r="J51" s="21" t="s">
        <v>94</v>
      </c>
      <c r="K51" s="21">
        <v>10</v>
      </c>
      <c r="L51" s="21">
        <v>10</v>
      </c>
      <c r="M51" s="21" t="s">
        <v>95</v>
      </c>
      <c r="N51" s="21">
        <v>10</v>
      </c>
      <c r="O51" s="21">
        <v>5</v>
      </c>
      <c r="P51" s="21">
        <v>0</v>
      </c>
      <c r="Q51" s="21">
        <v>10</v>
      </c>
      <c r="R51" s="21">
        <v>5</v>
      </c>
      <c r="S51" s="21">
        <v>10</v>
      </c>
      <c r="T51" s="21">
        <v>10</v>
      </c>
      <c r="U51" s="21">
        <v>10</v>
      </c>
      <c r="V51" s="21">
        <v>10</v>
      </c>
      <c r="W51" s="21">
        <v>10</v>
      </c>
      <c r="X51" s="21">
        <f t="shared" ref="X51" si="8">COUNTIF(F51:W51, "NA") / COUNTA(F51:W51)</f>
        <v>5.5555555555555552E-2</v>
      </c>
    </row>
    <row r="52" spans="1:24" x14ac:dyDescent="0.3">
      <c r="A52" s="13"/>
      <c r="B52" s="17"/>
      <c r="C52" s="17"/>
      <c r="D52" s="17"/>
      <c r="E52" s="3" t="s">
        <v>36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29.4" thickBot="1" x14ac:dyDescent="0.35">
      <c r="A53" s="14"/>
      <c r="B53" s="18"/>
      <c r="C53" s="18"/>
      <c r="D53" s="18"/>
      <c r="E53" s="5" t="s">
        <v>37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4.4" customHeight="1" x14ac:dyDescent="0.3">
      <c r="A54" s="12">
        <v>17</v>
      </c>
      <c r="B54" s="16" t="s">
        <v>45</v>
      </c>
      <c r="C54" s="16" t="s">
        <v>93</v>
      </c>
      <c r="D54" s="16" t="s">
        <v>46</v>
      </c>
      <c r="E54" s="3" t="s">
        <v>47</v>
      </c>
      <c r="F54" s="21">
        <v>0</v>
      </c>
      <c r="G54" s="21">
        <v>7</v>
      </c>
      <c r="H54" s="21">
        <v>7</v>
      </c>
      <c r="I54" s="21">
        <v>5</v>
      </c>
      <c r="J54" s="21">
        <v>3</v>
      </c>
      <c r="K54" s="21">
        <v>0</v>
      </c>
      <c r="L54" s="21">
        <v>7</v>
      </c>
      <c r="M54" s="21" t="s">
        <v>94</v>
      </c>
      <c r="N54" s="21">
        <v>7</v>
      </c>
      <c r="O54" s="21" t="s">
        <v>94</v>
      </c>
      <c r="P54" s="21">
        <v>0</v>
      </c>
      <c r="Q54" s="21" t="s">
        <v>94</v>
      </c>
      <c r="R54" s="21">
        <v>5</v>
      </c>
      <c r="S54" s="21">
        <v>0</v>
      </c>
      <c r="T54" s="21">
        <v>7</v>
      </c>
      <c r="U54" s="21" t="s">
        <v>94</v>
      </c>
      <c r="V54" s="21">
        <v>3</v>
      </c>
      <c r="W54" s="21" t="s">
        <v>94</v>
      </c>
      <c r="X54" s="21">
        <f>COUNTIF(F54:W54, "NA") / COUNTA(F54:W54)</f>
        <v>0.27777777777777779</v>
      </c>
    </row>
    <row r="55" spans="1:24" x14ac:dyDescent="0.3">
      <c r="A55" s="13"/>
      <c r="B55" s="17"/>
      <c r="C55" s="17"/>
      <c r="D55" s="17"/>
      <c r="E55" s="3" t="s">
        <v>48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3">
      <c r="A56" s="13"/>
      <c r="B56" s="17"/>
      <c r="C56" s="17"/>
      <c r="D56" s="17"/>
      <c r="E56" s="3" t="s">
        <v>49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" thickBot="1" x14ac:dyDescent="0.35">
      <c r="A57" s="14"/>
      <c r="B57" s="18"/>
      <c r="C57" s="18"/>
      <c r="D57" s="18"/>
      <c r="E57" s="5" t="s">
        <v>50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4.4" customHeight="1" x14ac:dyDescent="0.3">
      <c r="A58" s="12">
        <v>18</v>
      </c>
      <c r="B58" s="4" t="s">
        <v>51</v>
      </c>
      <c r="C58" s="16" t="s">
        <v>93</v>
      </c>
      <c r="D58" s="16" t="s">
        <v>52</v>
      </c>
      <c r="E58" s="3" t="s">
        <v>53</v>
      </c>
      <c r="F58" s="21">
        <v>10</v>
      </c>
      <c r="G58" s="21">
        <v>7</v>
      </c>
      <c r="H58" s="21">
        <v>7</v>
      </c>
      <c r="I58" s="21">
        <v>7</v>
      </c>
      <c r="J58" s="21">
        <v>10</v>
      </c>
      <c r="K58" s="21">
        <v>0</v>
      </c>
      <c r="L58" s="21">
        <v>3</v>
      </c>
      <c r="M58" s="21">
        <v>10</v>
      </c>
      <c r="N58" s="21">
        <v>3</v>
      </c>
      <c r="O58" s="21">
        <v>10</v>
      </c>
      <c r="P58" s="21">
        <v>3</v>
      </c>
      <c r="Q58" s="21">
        <v>3</v>
      </c>
      <c r="R58" s="21">
        <v>10</v>
      </c>
      <c r="S58" s="21" t="s">
        <v>94</v>
      </c>
      <c r="T58" s="21">
        <v>10</v>
      </c>
      <c r="U58" s="21" t="s">
        <v>94</v>
      </c>
      <c r="V58" s="21">
        <v>7</v>
      </c>
      <c r="W58" s="21">
        <v>10</v>
      </c>
      <c r="X58" s="21">
        <f t="shared" ref="X58" si="9">COUNTIF(F58:W58, "NA") / COUNTA(F58:W58)</f>
        <v>0.1111111111111111</v>
      </c>
    </row>
    <row r="59" spans="1:24" x14ac:dyDescent="0.3">
      <c r="A59" s="13"/>
      <c r="B59" s="4" t="s">
        <v>54</v>
      </c>
      <c r="C59" s="17"/>
      <c r="D59" s="17"/>
      <c r="E59" s="3" t="s">
        <v>55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3">
      <c r="A60" s="13"/>
      <c r="B60" s="4"/>
      <c r="C60" s="17"/>
      <c r="D60" s="17"/>
      <c r="E60" s="3" t="s">
        <v>56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29.4" thickBot="1" x14ac:dyDescent="0.35">
      <c r="A61" s="14"/>
      <c r="B61" s="6"/>
      <c r="C61" s="18"/>
      <c r="D61" s="18"/>
      <c r="E61" s="5" t="s">
        <v>57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4.4" customHeight="1" x14ac:dyDescent="0.3">
      <c r="A62" s="12">
        <v>19</v>
      </c>
      <c r="B62" s="16" t="s">
        <v>90</v>
      </c>
      <c r="C62" s="16" t="s">
        <v>93</v>
      </c>
      <c r="D62" s="16" t="s">
        <v>74</v>
      </c>
      <c r="E62" s="3" t="s">
        <v>75</v>
      </c>
      <c r="F62" s="21">
        <v>10</v>
      </c>
      <c r="G62" s="21">
        <v>10</v>
      </c>
      <c r="H62" s="21">
        <v>10</v>
      </c>
      <c r="I62" s="21">
        <v>10</v>
      </c>
      <c r="J62" s="21">
        <v>10</v>
      </c>
      <c r="K62" s="21">
        <v>10</v>
      </c>
      <c r="L62" s="21">
        <v>10</v>
      </c>
      <c r="M62" s="21">
        <v>10</v>
      </c>
      <c r="N62" s="21">
        <v>10</v>
      </c>
      <c r="O62" s="21">
        <v>10</v>
      </c>
      <c r="P62" s="21">
        <v>10</v>
      </c>
      <c r="Q62" s="21">
        <v>10</v>
      </c>
      <c r="R62" s="21">
        <v>10</v>
      </c>
      <c r="S62" s="21">
        <v>10</v>
      </c>
      <c r="T62" s="21">
        <v>10</v>
      </c>
      <c r="U62" s="21">
        <v>10</v>
      </c>
      <c r="V62" s="21">
        <v>10</v>
      </c>
      <c r="W62" s="21">
        <v>10</v>
      </c>
      <c r="X62" s="21">
        <f t="shared" ref="X62" si="10">COUNTIF(F62:W62, "NA") / COUNTA(F62:W62)</f>
        <v>0</v>
      </c>
    </row>
    <row r="63" spans="1:24" x14ac:dyDescent="0.3">
      <c r="A63" s="13"/>
      <c r="B63" s="17"/>
      <c r="C63" s="17"/>
      <c r="D63" s="17"/>
      <c r="E63" s="19" t="s">
        <v>76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" thickBot="1" x14ac:dyDescent="0.35">
      <c r="A64" s="14"/>
      <c r="B64" s="18"/>
      <c r="C64" s="18"/>
      <c r="D64" s="18"/>
      <c r="E64" s="20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21.6" thickBot="1" x14ac:dyDescent="0.35">
      <c r="A65" s="7"/>
      <c r="B65" s="7"/>
      <c r="C65" s="7"/>
      <c r="D65" s="7"/>
      <c r="E65" s="8" t="s">
        <v>98</v>
      </c>
      <c r="F65" s="9">
        <f>SUM(F3:F64)</f>
        <v>115</v>
      </c>
      <c r="G65" s="9"/>
      <c r="H65" s="9"/>
      <c r="I65" s="9"/>
      <c r="J65" s="9"/>
      <c r="K65" s="9">
        <f t="shared" ref="K65:W65" si="11">SUM(K3:K64)</f>
        <v>105</v>
      </c>
      <c r="L65" s="9">
        <f t="shared" si="11"/>
        <v>97</v>
      </c>
      <c r="M65" s="9">
        <f t="shared" si="11"/>
        <v>87</v>
      </c>
      <c r="N65" s="9"/>
      <c r="O65" s="9">
        <f t="shared" si="11"/>
        <v>90</v>
      </c>
      <c r="P65" s="9">
        <f t="shared" si="11"/>
        <v>95</v>
      </c>
      <c r="Q65" s="9">
        <f t="shared" si="11"/>
        <v>120</v>
      </c>
      <c r="R65" s="9">
        <f t="shared" si="11"/>
        <v>95</v>
      </c>
      <c r="S65" s="9">
        <f t="shared" si="11"/>
        <v>101</v>
      </c>
      <c r="T65" s="9">
        <f t="shared" si="11"/>
        <v>112</v>
      </c>
      <c r="U65" s="9">
        <f t="shared" si="11"/>
        <v>120</v>
      </c>
      <c r="V65" s="9">
        <f t="shared" si="11"/>
        <v>125</v>
      </c>
      <c r="W65" s="9">
        <f t="shared" si="11"/>
        <v>113</v>
      </c>
      <c r="X65" s="9"/>
    </row>
    <row r="66" spans="1:24" x14ac:dyDescent="0.3">
      <c r="F66">
        <f>COUNTIF(F3:F64, "NA") / COUNTA(F3:F64)</f>
        <v>0.15789473684210525</v>
      </c>
      <c r="G66">
        <f t="shared" ref="G66:W66" si="12">COUNTIF(G3:G64, "NA") / COUNTA(G3:G64)</f>
        <v>0.15789473684210525</v>
      </c>
      <c r="H66">
        <f t="shared" si="12"/>
        <v>5.2631578947368418E-2</v>
      </c>
      <c r="I66">
        <f t="shared" si="12"/>
        <v>0.10526315789473684</v>
      </c>
      <c r="J66">
        <f t="shared" si="12"/>
        <v>0.15789473684210525</v>
      </c>
      <c r="K66">
        <f t="shared" si="12"/>
        <v>0.15789473684210525</v>
      </c>
      <c r="L66">
        <f t="shared" si="12"/>
        <v>0.26315789473684209</v>
      </c>
      <c r="M66">
        <f t="shared" si="12"/>
        <v>0.10526315789473684</v>
      </c>
      <c r="N66">
        <f t="shared" si="12"/>
        <v>0</v>
      </c>
      <c r="O66">
        <f t="shared" si="12"/>
        <v>0.42105263157894735</v>
      </c>
      <c r="P66">
        <f t="shared" si="12"/>
        <v>0.10526315789473684</v>
      </c>
      <c r="Q66">
        <f t="shared" si="12"/>
        <v>0.15789473684210525</v>
      </c>
      <c r="R66">
        <f t="shared" si="12"/>
        <v>0.31578947368421051</v>
      </c>
      <c r="S66">
        <f t="shared" si="12"/>
        <v>0.10526315789473684</v>
      </c>
      <c r="T66">
        <f t="shared" si="12"/>
        <v>0.31578947368421051</v>
      </c>
      <c r="U66">
        <f t="shared" si="12"/>
        <v>0.26315789473684209</v>
      </c>
      <c r="V66">
        <f t="shared" si="12"/>
        <v>0</v>
      </c>
      <c r="W66">
        <f t="shared" si="12"/>
        <v>0.10526315789473684</v>
      </c>
    </row>
  </sheetData>
  <mergeCells count="440">
    <mergeCell ref="B1:E1"/>
    <mergeCell ref="O38:O41"/>
    <mergeCell ref="P38:P41"/>
    <mergeCell ref="Q38:Q41"/>
    <mergeCell ref="R38:R41"/>
    <mergeCell ref="S38:S41"/>
    <mergeCell ref="T38:T41"/>
    <mergeCell ref="X35:X37"/>
    <mergeCell ref="F38:F41"/>
    <mergeCell ref="G38:G41"/>
    <mergeCell ref="H38:H41"/>
    <mergeCell ref="I38:I41"/>
    <mergeCell ref="J38:J41"/>
    <mergeCell ref="K38:K41"/>
    <mergeCell ref="L38:L41"/>
    <mergeCell ref="M38:M41"/>
    <mergeCell ref="N38:N41"/>
    <mergeCell ref="R35:R37"/>
    <mergeCell ref="S35:S37"/>
    <mergeCell ref="T35:T37"/>
    <mergeCell ref="S48:S50"/>
    <mergeCell ref="T48:T50"/>
    <mergeCell ref="X42:X44"/>
    <mergeCell ref="F45:F47"/>
    <mergeCell ref="U35:U37"/>
    <mergeCell ref="V35:V37"/>
    <mergeCell ref="W35:W37"/>
    <mergeCell ref="L35:L37"/>
    <mergeCell ref="M35:M37"/>
    <mergeCell ref="N35:N37"/>
    <mergeCell ref="O35:O37"/>
    <mergeCell ref="P35:P37"/>
    <mergeCell ref="Q35:Q37"/>
    <mergeCell ref="U38:U41"/>
    <mergeCell ref="V38:V41"/>
    <mergeCell ref="W38:W41"/>
    <mergeCell ref="X38:X41"/>
    <mergeCell ref="X9:X11"/>
    <mergeCell ref="F48:F50"/>
    <mergeCell ref="G48:G50"/>
    <mergeCell ref="H48:H50"/>
    <mergeCell ref="I48:I50"/>
    <mergeCell ref="J48:J50"/>
    <mergeCell ref="K48:K50"/>
    <mergeCell ref="L48:L50"/>
    <mergeCell ref="M48:M50"/>
    <mergeCell ref="N48:N50"/>
    <mergeCell ref="R9:R11"/>
    <mergeCell ref="S9:S11"/>
    <mergeCell ref="T9:T11"/>
    <mergeCell ref="U9:U11"/>
    <mergeCell ref="V9:V11"/>
    <mergeCell ref="W9:W11"/>
    <mergeCell ref="L9:L11"/>
    <mergeCell ref="M9:M11"/>
    <mergeCell ref="N9:N11"/>
    <mergeCell ref="O9:O11"/>
    <mergeCell ref="P9:P11"/>
    <mergeCell ref="Q9:Q11"/>
    <mergeCell ref="X45:X47"/>
    <mergeCell ref="F18:F20"/>
    <mergeCell ref="U62:U64"/>
    <mergeCell ref="V62:V64"/>
    <mergeCell ref="W62:W64"/>
    <mergeCell ref="X62:X64"/>
    <mergeCell ref="F9:F11"/>
    <mergeCell ref="G9:G11"/>
    <mergeCell ref="H9:H11"/>
    <mergeCell ref="I9:I11"/>
    <mergeCell ref="J9:J11"/>
    <mergeCell ref="K9:K11"/>
    <mergeCell ref="O62:O64"/>
    <mergeCell ref="P62:P64"/>
    <mergeCell ref="Q62:Q64"/>
    <mergeCell ref="R62:R64"/>
    <mergeCell ref="S62:S64"/>
    <mergeCell ref="T62:T64"/>
    <mergeCell ref="X18:X20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R18:R20"/>
    <mergeCell ref="S18:S20"/>
    <mergeCell ref="T18:T20"/>
    <mergeCell ref="U18:U20"/>
    <mergeCell ref="V18:V20"/>
    <mergeCell ref="W18:W20"/>
    <mergeCell ref="L18:L20"/>
    <mergeCell ref="M18:M20"/>
    <mergeCell ref="N18:N20"/>
    <mergeCell ref="O18:O20"/>
    <mergeCell ref="P18:P20"/>
    <mergeCell ref="Q18:Q20"/>
    <mergeCell ref="U45:U47"/>
    <mergeCell ref="V45:V47"/>
    <mergeCell ref="W45:W47"/>
    <mergeCell ref="S45:S47"/>
    <mergeCell ref="T45:T47"/>
    <mergeCell ref="S42:S44"/>
    <mergeCell ref="T42:T44"/>
    <mergeCell ref="U42:U44"/>
    <mergeCell ref="V42:V44"/>
    <mergeCell ref="W42:W44"/>
    <mergeCell ref="I18:I20"/>
    <mergeCell ref="J18:J20"/>
    <mergeCell ref="K18:K20"/>
    <mergeCell ref="O45:O47"/>
    <mergeCell ref="P45:P47"/>
    <mergeCell ref="Q45:Q47"/>
    <mergeCell ref="R45:R47"/>
    <mergeCell ref="G45:G47"/>
    <mergeCell ref="H45:H47"/>
    <mergeCell ref="I45:I47"/>
    <mergeCell ref="J45:J47"/>
    <mergeCell ref="K45:K47"/>
    <mergeCell ref="L45:L47"/>
    <mergeCell ref="M45:M47"/>
    <mergeCell ref="N45:N47"/>
    <mergeCell ref="R42:R44"/>
    <mergeCell ref="L42:L44"/>
    <mergeCell ref="M42:M44"/>
    <mergeCell ref="N42:N44"/>
    <mergeCell ref="O42:O44"/>
    <mergeCell ref="P42:P44"/>
    <mergeCell ref="Q42:Q44"/>
    <mergeCell ref="G35:G37"/>
    <mergeCell ref="H35:H37"/>
    <mergeCell ref="I42:I44"/>
    <mergeCell ref="J42:J44"/>
    <mergeCell ref="K42:K44"/>
    <mergeCell ref="O31:O34"/>
    <mergeCell ref="P31:P34"/>
    <mergeCell ref="Q31:Q34"/>
    <mergeCell ref="R31:R34"/>
    <mergeCell ref="S31:S34"/>
    <mergeCell ref="T31:T34"/>
    <mergeCell ref="I35:I37"/>
    <mergeCell ref="J35:J37"/>
    <mergeCell ref="K35:K37"/>
    <mergeCell ref="X58:X61"/>
    <mergeCell ref="F31:F34"/>
    <mergeCell ref="G31:G34"/>
    <mergeCell ref="H31:H34"/>
    <mergeCell ref="I31:I34"/>
    <mergeCell ref="J31:J34"/>
    <mergeCell ref="K31:K34"/>
    <mergeCell ref="L31:L34"/>
    <mergeCell ref="M31:M34"/>
    <mergeCell ref="N31:N34"/>
    <mergeCell ref="R58:R61"/>
    <mergeCell ref="S58:S61"/>
    <mergeCell ref="T58:T61"/>
    <mergeCell ref="U58:U61"/>
    <mergeCell ref="V58:V61"/>
    <mergeCell ref="W58:W61"/>
    <mergeCell ref="L58:L61"/>
    <mergeCell ref="M58:M61"/>
    <mergeCell ref="N58:N61"/>
    <mergeCell ref="O58:O61"/>
    <mergeCell ref="P58:P61"/>
    <mergeCell ref="Q58:Q61"/>
    <mergeCell ref="U54:U57"/>
    <mergeCell ref="V54:V57"/>
    <mergeCell ref="F58:F61"/>
    <mergeCell ref="G58:G61"/>
    <mergeCell ref="H58:H61"/>
    <mergeCell ref="I58:I61"/>
    <mergeCell ref="J58:J61"/>
    <mergeCell ref="K58:K61"/>
    <mergeCell ref="O54:O57"/>
    <mergeCell ref="P54:P57"/>
    <mergeCell ref="Q54:Q57"/>
    <mergeCell ref="M27:M30"/>
    <mergeCell ref="N27:N30"/>
    <mergeCell ref="O27:O30"/>
    <mergeCell ref="P27:P30"/>
    <mergeCell ref="Q27:Q30"/>
    <mergeCell ref="U51:U53"/>
    <mergeCell ref="V51:V53"/>
    <mergeCell ref="W54:W57"/>
    <mergeCell ref="X54:X57"/>
    <mergeCell ref="R54:R57"/>
    <mergeCell ref="S54:S57"/>
    <mergeCell ref="T54:T57"/>
    <mergeCell ref="U31:U34"/>
    <mergeCell ref="V31:V34"/>
    <mergeCell ref="W31:W34"/>
    <mergeCell ref="X31:X34"/>
    <mergeCell ref="U48:U50"/>
    <mergeCell ref="V48:V50"/>
    <mergeCell ref="W48:W50"/>
    <mergeCell ref="X48:X50"/>
    <mergeCell ref="O48:O50"/>
    <mergeCell ref="P48:P50"/>
    <mergeCell ref="Q48:Q50"/>
    <mergeCell ref="R48:R50"/>
    <mergeCell ref="F54:F57"/>
    <mergeCell ref="G54:G57"/>
    <mergeCell ref="H54:H57"/>
    <mergeCell ref="I54:I57"/>
    <mergeCell ref="J54:J57"/>
    <mergeCell ref="K54:K57"/>
    <mergeCell ref="L54:L57"/>
    <mergeCell ref="M54:M57"/>
    <mergeCell ref="N54:N57"/>
    <mergeCell ref="U12:U14"/>
    <mergeCell ref="V12:V14"/>
    <mergeCell ref="W51:W53"/>
    <mergeCell ref="X51:X53"/>
    <mergeCell ref="F27:F30"/>
    <mergeCell ref="G27:G30"/>
    <mergeCell ref="H27:H30"/>
    <mergeCell ref="I27:I30"/>
    <mergeCell ref="J27:J30"/>
    <mergeCell ref="K27:K30"/>
    <mergeCell ref="O51:O53"/>
    <mergeCell ref="P51:P53"/>
    <mergeCell ref="Q51:Q53"/>
    <mergeCell ref="R51:R53"/>
    <mergeCell ref="S51:S53"/>
    <mergeCell ref="T51:T53"/>
    <mergeCell ref="X27:X30"/>
    <mergeCell ref="R27:R30"/>
    <mergeCell ref="S27:S30"/>
    <mergeCell ref="T27:T30"/>
    <mergeCell ref="U27:U30"/>
    <mergeCell ref="V27:V30"/>
    <mergeCell ref="W27:W30"/>
    <mergeCell ref="L27:L30"/>
    <mergeCell ref="F51:F53"/>
    <mergeCell ref="G51:G53"/>
    <mergeCell ref="H51:H53"/>
    <mergeCell ref="I51:I53"/>
    <mergeCell ref="J51:J53"/>
    <mergeCell ref="K51:K53"/>
    <mergeCell ref="L51:L53"/>
    <mergeCell ref="M51:M53"/>
    <mergeCell ref="N51:N53"/>
    <mergeCell ref="W12:W14"/>
    <mergeCell ref="X12:X14"/>
    <mergeCell ref="F6:F8"/>
    <mergeCell ref="G6:G8"/>
    <mergeCell ref="H6:H8"/>
    <mergeCell ref="I6:I8"/>
    <mergeCell ref="J6:J8"/>
    <mergeCell ref="K6:K8"/>
    <mergeCell ref="O12:O14"/>
    <mergeCell ref="P12:P14"/>
    <mergeCell ref="Q12:Q14"/>
    <mergeCell ref="R12:R14"/>
    <mergeCell ref="S12:S14"/>
    <mergeCell ref="T12:T14"/>
    <mergeCell ref="X6:X8"/>
    <mergeCell ref="R6:R8"/>
    <mergeCell ref="S6:S8"/>
    <mergeCell ref="T6:T8"/>
    <mergeCell ref="U6:U8"/>
    <mergeCell ref="V6:V8"/>
    <mergeCell ref="W6:W8"/>
    <mergeCell ref="L6:L8"/>
    <mergeCell ref="M6:M8"/>
    <mergeCell ref="N6:N8"/>
    <mergeCell ref="T3:T5"/>
    <mergeCell ref="U3:U5"/>
    <mergeCell ref="V3:V5"/>
    <mergeCell ref="W3:W5"/>
    <mergeCell ref="L3:L5"/>
    <mergeCell ref="M3:M5"/>
    <mergeCell ref="N3:N5"/>
    <mergeCell ref="O3:O5"/>
    <mergeCell ref="P3:P5"/>
    <mergeCell ref="Q3:Q5"/>
    <mergeCell ref="H12:H14"/>
    <mergeCell ref="I12:I14"/>
    <mergeCell ref="J12:J14"/>
    <mergeCell ref="K12:K14"/>
    <mergeCell ref="L12:L14"/>
    <mergeCell ref="M12:M14"/>
    <mergeCell ref="N12:N14"/>
    <mergeCell ref="R3:R5"/>
    <mergeCell ref="S3:S5"/>
    <mergeCell ref="O6:O8"/>
    <mergeCell ref="P6:P8"/>
    <mergeCell ref="Q6:Q8"/>
    <mergeCell ref="X24:X26"/>
    <mergeCell ref="F3:F5"/>
    <mergeCell ref="G3:G5"/>
    <mergeCell ref="H3:H5"/>
    <mergeCell ref="I3:I5"/>
    <mergeCell ref="J3:J5"/>
    <mergeCell ref="K3:K5"/>
    <mergeCell ref="O24:O26"/>
    <mergeCell ref="P24:P26"/>
    <mergeCell ref="Q24:Q26"/>
    <mergeCell ref="R24:R26"/>
    <mergeCell ref="S24:S26"/>
    <mergeCell ref="T24:T26"/>
    <mergeCell ref="X21:X23"/>
    <mergeCell ref="F24:F26"/>
    <mergeCell ref="G24:G26"/>
    <mergeCell ref="H24:H26"/>
    <mergeCell ref="I24:I26"/>
    <mergeCell ref="J24:J26"/>
    <mergeCell ref="K24:K26"/>
    <mergeCell ref="L24:L26"/>
    <mergeCell ref="X3:X5"/>
    <mergeCell ref="F12:F14"/>
    <mergeCell ref="G12:G14"/>
    <mergeCell ref="M24:M26"/>
    <mergeCell ref="N24:N26"/>
    <mergeCell ref="R21:R23"/>
    <mergeCell ref="S21:S23"/>
    <mergeCell ref="T21:T23"/>
    <mergeCell ref="U21:U23"/>
    <mergeCell ref="V21:V23"/>
    <mergeCell ref="W21:W23"/>
    <mergeCell ref="L21:L23"/>
    <mergeCell ref="M21:M23"/>
    <mergeCell ref="N21:N23"/>
    <mergeCell ref="O21:O23"/>
    <mergeCell ref="P21:P23"/>
    <mergeCell ref="Q21:Q23"/>
    <mergeCell ref="U24:U26"/>
    <mergeCell ref="V24:V26"/>
    <mergeCell ref="W24:W26"/>
    <mergeCell ref="U15:U17"/>
    <mergeCell ref="V15:V17"/>
    <mergeCell ref="W15:W17"/>
    <mergeCell ref="X15:X17"/>
    <mergeCell ref="F21:F23"/>
    <mergeCell ref="G21:G23"/>
    <mergeCell ref="H21:H23"/>
    <mergeCell ref="I21:I23"/>
    <mergeCell ref="J21:J23"/>
    <mergeCell ref="K21:K23"/>
    <mergeCell ref="O15:O17"/>
    <mergeCell ref="P15:P17"/>
    <mergeCell ref="Q15:Q17"/>
    <mergeCell ref="R15:R17"/>
    <mergeCell ref="S15:S17"/>
    <mergeCell ref="T15:T17"/>
    <mergeCell ref="I15:I17"/>
    <mergeCell ref="J15:J17"/>
    <mergeCell ref="K15:K17"/>
    <mergeCell ref="L15:L17"/>
    <mergeCell ref="M15:M17"/>
    <mergeCell ref="N15:N17"/>
    <mergeCell ref="G18:G20"/>
    <mergeCell ref="H18:H20"/>
    <mergeCell ref="F15:F17"/>
    <mergeCell ref="G15:G17"/>
    <mergeCell ref="H15:H17"/>
    <mergeCell ref="B48:B50"/>
    <mergeCell ref="C48:C50"/>
    <mergeCell ref="D48:D50"/>
    <mergeCell ref="E49:E50"/>
    <mergeCell ref="B35:B37"/>
    <mergeCell ref="C35:C37"/>
    <mergeCell ref="D35:D37"/>
    <mergeCell ref="E36:E37"/>
    <mergeCell ref="F42:F44"/>
    <mergeCell ref="G42:G44"/>
    <mergeCell ref="H42:H44"/>
    <mergeCell ref="F35:F37"/>
    <mergeCell ref="B62:B64"/>
    <mergeCell ref="C62:C64"/>
    <mergeCell ref="D62:D64"/>
    <mergeCell ref="E63:E64"/>
    <mergeCell ref="B9:B11"/>
    <mergeCell ref="C9:C11"/>
    <mergeCell ref="D9:D11"/>
    <mergeCell ref="E10:E11"/>
    <mergeCell ref="E43:E44"/>
    <mergeCell ref="B45:B47"/>
    <mergeCell ref="C45:C47"/>
    <mergeCell ref="D45:D47"/>
    <mergeCell ref="B18:B20"/>
    <mergeCell ref="C18:C20"/>
    <mergeCell ref="D18:D20"/>
    <mergeCell ref="E19:E20"/>
    <mergeCell ref="B31:B34"/>
    <mergeCell ref="C31:C34"/>
    <mergeCell ref="D31:D34"/>
    <mergeCell ref="B42:B44"/>
    <mergeCell ref="C42:C44"/>
    <mergeCell ref="D42:D44"/>
    <mergeCell ref="C27:C30"/>
    <mergeCell ref="D27:D30"/>
    <mergeCell ref="B54:B57"/>
    <mergeCell ref="C54:C57"/>
    <mergeCell ref="D54:D57"/>
    <mergeCell ref="C58:C61"/>
    <mergeCell ref="D58:D61"/>
    <mergeCell ref="B6:B8"/>
    <mergeCell ref="C6:C8"/>
    <mergeCell ref="D6:D8"/>
    <mergeCell ref="B51:B53"/>
    <mergeCell ref="C51:C53"/>
    <mergeCell ref="D51:D53"/>
    <mergeCell ref="C21:C23"/>
    <mergeCell ref="D21:D23"/>
    <mergeCell ref="C24:C26"/>
    <mergeCell ref="D24:D26"/>
    <mergeCell ref="B38:B41"/>
    <mergeCell ref="C38:C41"/>
    <mergeCell ref="D38:D41"/>
    <mergeCell ref="B3:B5"/>
    <mergeCell ref="C3:C5"/>
    <mergeCell ref="D3:D5"/>
    <mergeCell ref="B12:B14"/>
    <mergeCell ref="C12:C14"/>
    <mergeCell ref="D12:D14"/>
    <mergeCell ref="B15:B17"/>
    <mergeCell ref="C15:C17"/>
    <mergeCell ref="D15:D17"/>
    <mergeCell ref="A3:A5"/>
    <mergeCell ref="A6:A8"/>
    <mergeCell ref="A9:A11"/>
    <mergeCell ref="A12:A14"/>
    <mergeCell ref="A15:A17"/>
    <mergeCell ref="A18:A20"/>
    <mergeCell ref="A31:A34"/>
    <mergeCell ref="A35:A37"/>
    <mergeCell ref="A38:A41"/>
    <mergeCell ref="A42:A44"/>
    <mergeCell ref="A45:A47"/>
    <mergeCell ref="A48:A50"/>
    <mergeCell ref="A51:A53"/>
    <mergeCell ref="A54:A57"/>
    <mergeCell ref="A62:A64"/>
    <mergeCell ref="A21:A23"/>
    <mergeCell ref="A24:A26"/>
    <mergeCell ref="A27:A30"/>
    <mergeCell ref="A58:A61"/>
  </mergeCells>
  <conditionalFormatting sqref="X1:X2">
    <cfRule type="colorScale" priority="3">
      <colorScale>
        <cfvo type="min"/>
        <cfvo type="max"/>
        <color theme="0"/>
        <color rgb="FFFF0000"/>
      </colorScale>
    </cfRule>
  </conditionalFormatting>
  <conditionalFormatting sqref="X3:X5">
    <cfRule type="colorScale" priority="20">
      <colorScale>
        <cfvo type="min"/>
        <cfvo type="max"/>
        <color theme="0"/>
        <color rgb="FFFF0000"/>
      </colorScale>
    </cfRule>
  </conditionalFormatting>
  <conditionalFormatting sqref="X3:X64">
    <cfRule type="colorScale" priority="2">
      <colorScale>
        <cfvo type="min"/>
        <cfvo type="max"/>
        <color theme="0"/>
        <color rgb="FFFF0000"/>
      </colorScale>
    </cfRule>
  </conditionalFormatting>
  <conditionalFormatting sqref="X6:X8">
    <cfRule type="colorScale" priority="18">
      <colorScale>
        <cfvo type="min"/>
        <cfvo type="max"/>
        <color theme="0"/>
        <color rgb="FFFF0000"/>
      </colorScale>
    </cfRule>
  </conditionalFormatting>
  <conditionalFormatting sqref="X9:X11">
    <cfRule type="colorScale" priority="8">
      <colorScale>
        <cfvo type="min"/>
        <cfvo type="max"/>
        <color theme="0"/>
        <color rgb="FFFF0000"/>
      </colorScale>
    </cfRule>
  </conditionalFormatting>
  <conditionalFormatting sqref="X12:X14">
    <cfRule type="colorScale" priority="19">
      <colorScale>
        <cfvo type="min"/>
        <cfvo type="max"/>
        <color theme="0"/>
        <color rgb="FFFF0000"/>
      </colorScale>
    </cfRule>
  </conditionalFormatting>
  <conditionalFormatting sqref="X15:X17">
    <cfRule type="colorScale" priority="23">
      <colorScale>
        <cfvo type="min"/>
        <cfvo type="max"/>
        <color theme="0"/>
        <color rgb="FFFF0000"/>
      </colorScale>
    </cfRule>
  </conditionalFormatting>
  <conditionalFormatting sqref="X18:X20">
    <cfRule type="colorScale" priority="10">
      <colorScale>
        <cfvo type="min"/>
        <cfvo type="max"/>
        <color theme="0"/>
        <color rgb="FFFF0000"/>
      </colorScale>
    </cfRule>
  </conditionalFormatting>
  <conditionalFormatting sqref="X21:X23">
    <cfRule type="colorScale" priority="22">
      <colorScale>
        <cfvo type="min"/>
        <cfvo type="max"/>
        <color theme="0"/>
        <color rgb="FFFF0000"/>
      </colorScale>
    </cfRule>
  </conditionalFormatting>
  <conditionalFormatting sqref="X24:X26">
    <cfRule type="colorScale" priority="21">
      <colorScale>
        <cfvo type="min"/>
        <cfvo type="max"/>
        <color theme="0"/>
        <color rgb="FFFF0000"/>
      </colorScale>
    </cfRule>
  </conditionalFormatting>
  <conditionalFormatting sqref="X27:X30">
    <cfRule type="colorScale" priority="16">
      <colorScale>
        <cfvo type="min"/>
        <cfvo type="max"/>
        <color theme="0"/>
        <color rgb="FFFF0000"/>
      </colorScale>
    </cfRule>
  </conditionalFormatting>
  <conditionalFormatting sqref="X31:X34">
    <cfRule type="colorScale" priority="13">
      <colorScale>
        <cfvo type="min"/>
        <cfvo type="max"/>
        <color theme="0"/>
        <color rgb="FFFF0000"/>
      </colorScale>
    </cfRule>
  </conditionalFormatting>
  <conditionalFormatting sqref="X35:X37">
    <cfRule type="colorScale" priority="6">
      <colorScale>
        <cfvo type="min"/>
        <cfvo type="max"/>
        <color theme="0"/>
        <color rgb="FFFF0000"/>
      </colorScale>
    </cfRule>
  </conditionalFormatting>
  <conditionalFormatting sqref="X38:X41">
    <cfRule type="colorScale" priority="5">
      <colorScale>
        <cfvo type="min"/>
        <cfvo type="max"/>
        <color theme="0"/>
        <color rgb="FFFF0000"/>
      </colorScale>
    </cfRule>
  </conditionalFormatting>
  <conditionalFormatting sqref="X42:X44">
    <cfRule type="colorScale" priority="12">
      <colorScale>
        <cfvo type="min"/>
        <cfvo type="max"/>
        <color theme="0"/>
        <color rgb="FFFF0000"/>
      </colorScale>
    </cfRule>
  </conditionalFormatting>
  <conditionalFormatting sqref="X45:X47">
    <cfRule type="colorScale" priority="11">
      <colorScale>
        <cfvo type="min"/>
        <cfvo type="max"/>
        <color theme="0"/>
        <color rgb="FFFF0000"/>
      </colorScale>
    </cfRule>
  </conditionalFormatting>
  <conditionalFormatting sqref="X48:X50">
    <cfRule type="colorScale" priority="7">
      <colorScale>
        <cfvo type="min"/>
        <cfvo type="max"/>
        <color theme="0"/>
        <color rgb="FFFF0000"/>
      </colorScale>
    </cfRule>
  </conditionalFormatting>
  <conditionalFormatting sqref="X51:X53">
    <cfRule type="colorScale" priority="17">
      <colorScale>
        <cfvo type="min"/>
        <cfvo type="max"/>
        <color theme="0"/>
        <color rgb="FFFF0000"/>
      </colorScale>
    </cfRule>
  </conditionalFormatting>
  <conditionalFormatting sqref="X54:X57">
    <cfRule type="colorScale" priority="15">
      <colorScale>
        <cfvo type="min"/>
        <cfvo type="max"/>
        <color theme="0"/>
        <color rgb="FFFF0000"/>
      </colorScale>
    </cfRule>
  </conditionalFormatting>
  <conditionalFormatting sqref="X58:X61">
    <cfRule type="colorScale" priority="14">
      <colorScale>
        <cfvo type="min"/>
        <cfvo type="max"/>
        <color theme="0"/>
        <color rgb="FFFF0000"/>
      </colorScale>
    </cfRule>
  </conditionalFormatting>
  <conditionalFormatting sqref="X62:X64">
    <cfRule type="colorScale" priority="9">
      <colorScale>
        <cfvo type="min"/>
        <cfvo type="max"/>
        <color theme="0"/>
        <color rgb="FFFF0000"/>
      </colorScale>
    </cfRule>
  </conditionalFormatting>
  <conditionalFormatting sqref="X65">
    <cfRule type="colorScale" priority="4">
      <colorScale>
        <cfvo type="min"/>
        <cfvo type="max"/>
        <color theme="0"/>
        <color rgb="FFFF0000"/>
      </colorScale>
    </cfRule>
  </conditionalFormatting>
  <conditionalFormatting sqref="F66:W66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2025-05-03T18:16:12Z</dcterms:created>
  <dcterms:modified xsi:type="dcterms:W3CDTF">2025-05-06T04:03:35Z</dcterms:modified>
</cp:coreProperties>
</file>