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rey\CYBR8420-project\Breaking-Down-ISP-Routers-Security-Privacy-Insights\Milestone_3\Router-Evaluations\"/>
    </mc:Choice>
  </mc:AlternateContent>
  <xr:revisionPtr revIDLastSave="0" documentId="13_ncr:1_{210231A2-9038-429B-89FE-DAD049EDF68F}" xr6:coauthVersionLast="47" xr6:coauthVersionMax="47" xr10:uidLastSave="{00000000-0000-0000-0000-000000000000}"/>
  <bookViews>
    <workbookView xWindow="30612" yWindow="2844" windowWidth="23256" windowHeight="12576" xr2:uid="{0EF9AF97-440B-4489-808C-A7976AC548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1" i="1" l="1"/>
  <c r="W49" i="1"/>
  <c r="W52" i="1"/>
  <c r="W55" i="1"/>
  <c r="W58" i="1"/>
  <c r="W46" i="1"/>
  <c r="W43" i="1"/>
  <c r="W40" i="1"/>
  <c r="W32" i="1"/>
  <c r="W36" i="1"/>
  <c r="W28" i="1"/>
  <c r="W24" i="1"/>
  <c r="W21" i="1"/>
  <c r="W9" i="1"/>
  <c r="W12" i="1"/>
  <c r="W15" i="1"/>
  <c r="W18" i="1"/>
  <c r="W6" i="1"/>
  <c r="W3" i="1"/>
  <c r="V103" i="1"/>
  <c r="V92" i="1"/>
  <c r="V77" i="1"/>
  <c r="V65" i="1"/>
  <c r="U103" i="1"/>
  <c r="U92" i="1"/>
  <c r="U77" i="1"/>
  <c r="U65" i="1"/>
  <c r="S103" i="1"/>
  <c r="S92" i="1"/>
  <c r="S77" i="1"/>
  <c r="S65" i="1"/>
  <c r="P103" i="1"/>
  <c r="P92" i="1"/>
  <c r="P77" i="1"/>
  <c r="P65" i="1"/>
  <c r="Q103" i="1"/>
  <c r="Q92" i="1"/>
  <c r="Q77" i="1"/>
  <c r="Q65" i="1"/>
  <c r="R103" i="1"/>
  <c r="R92" i="1"/>
  <c r="R77" i="1"/>
  <c r="R65" i="1"/>
  <c r="T103" i="1"/>
  <c r="T92" i="1"/>
  <c r="T77" i="1"/>
  <c r="T65" i="1"/>
  <c r="O103" i="1"/>
  <c r="O92" i="1"/>
  <c r="O77" i="1"/>
  <c r="O65" i="1"/>
  <c r="N103" i="1"/>
  <c r="N92" i="1"/>
  <c r="N77" i="1"/>
  <c r="N65" i="1"/>
  <c r="L103" i="1"/>
  <c r="L92" i="1"/>
  <c r="L77" i="1"/>
  <c r="L65" i="1"/>
  <c r="K103" i="1"/>
  <c r="K92" i="1"/>
  <c r="K77" i="1"/>
  <c r="K65" i="1"/>
  <c r="J103" i="1"/>
  <c r="J92" i="1"/>
  <c r="J77" i="1"/>
  <c r="J65" i="1"/>
  <c r="E103" i="1"/>
  <c r="E92" i="1"/>
  <c r="E77" i="1"/>
  <c r="E65" i="1"/>
</calcChain>
</file>

<file path=xl/sharedStrings.xml><?xml version="1.0" encoding="utf-8"?>
<sst xmlns="http://schemas.openxmlformats.org/spreadsheetml/2006/main" count="300" uniqueCount="199">
  <si>
    <t>Security (50%) MODIFIED</t>
  </si>
  <si>
    <t>Reference ID</t>
  </si>
  <si>
    <t>Security Criteria</t>
  </si>
  <si>
    <t>Measurement Criteria</t>
  </si>
  <si>
    <t>Scoring Scale (0 - 10, Yes/No)</t>
  </si>
  <si>
    <t>Result</t>
  </si>
  <si>
    <t>CL.OOB-006</t>
  </si>
  <si>
    <t>Default Credentials</t>
  </si>
  <si>
    <t>Are default credentials required to be changed upon initial setup?</t>
  </si>
  <si>
    <t>- 10 = Requires unique password on first use or uses randomized default</t>
  </si>
  <si>
    <t>- 5 = Uses default password but prompts for optional change</t>
  </si>
  <si>
    <t>- 0 = Uses default credentials on all similar models</t>
  </si>
  <si>
    <t>CL.OOB-008</t>
  </si>
  <si>
    <t>Remote Access</t>
  </si>
  <si>
    <t>Are the following remote features disabled by default (Telnet, SSH, FTP)?</t>
  </si>
  <si>
    <t>- 10 = All remote management off by default</t>
  </si>
  <si>
    <t>CL.NETS-005</t>
  </si>
  <si>
    <t>- 5 = Enabled but behind unique authentication (no default credentials)</t>
  </si>
  <si>
    <t>- 0 = Exposed without security</t>
  </si>
  <si>
    <t>Is UPnP disabled by defaualt?</t>
  </si>
  <si>
    <t>- 10 = UPnP is disabled by default</t>
  </si>
  <si>
    <t>- 5 = UPnP is enabled, but it cannot expose a device to the internet</t>
  </si>
  <si>
    <t>- 0 = Enabled and can expose devices to the internet</t>
  </si>
  <si>
    <t>CL.MI-007</t>
  </si>
  <si>
    <t>Admin Interface</t>
  </si>
  <si>
    <t>Is the admin interface available externally?</t>
  </si>
  <si>
    <t>- 10 = Admin interface can only be accessed via LAN by default</t>
  </si>
  <si>
    <t>- 5 = External admin access is optional, but lacks controls (IP allowlist, authentication is default creds)</t>
  </si>
  <si>
    <t>- 0 = External admin access is enabled by default</t>
  </si>
  <si>
    <t>CL.MI-005</t>
  </si>
  <si>
    <t>Does the device include admin account lockouts?</t>
  </si>
  <si>
    <t>- 5 = Admin interface logins are locked out after a specified number of failed attempts by default</t>
  </si>
  <si>
    <t>- 5 = Admin interface lockout is optional</t>
  </si>
  <si>
    <t>- 0 = No lockout mechanism</t>
  </si>
  <si>
    <t>CL.NETS-001</t>
  </si>
  <si>
    <t>Does the router enforce HTTPS for admin access?</t>
  </si>
  <si>
    <t>- 10 = HTTPS by default</t>
  </si>
  <si>
    <t>- 5 = HTTP default, HTTPS optional</t>
  </si>
  <si>
    <t>- 0 = HTTP only</t>
  </si>
  <si>
    <t>NVD.NIST.GOV</t>
  </si>
  <si>
    <t>Known Vulnerabilities (CVE Count)</t>
  </si>
  <si>
    <t>Publicly disclosed vulnerabilities in past 2 years</t>
  </si>
  <si>
    <t>- 10 = 0 known critical CVEs OR critical CVEs patched within 3 months</t>
  </si>
  <si>
    <t>- 5 = 1–2 Critical CVEs with delayed patches</t>
  </si>
  <si>
    <t>- 0 = Any unresolved or actively exploited CVEs greater than 3 months old</t>
  </si>
  <si>
    <t>CL.NETA-002</t>
  </si>
  <si>
    <t>Encryption Support</t>
  </si>
  <si>
    <t>WPA3 or WPA2-Personal Support</t>
  </si>
  <si>
    <t>- 10 = WPA3 supported and enabled by default</t>
  </si>
  <si>
    <t>IMDA.4.5.2.4.1</t>
  </si>
  <si>
    <t>- 7 = WPA3 optional, WPA2-Personal Enabled by Default</t>
  </si>
  <si>
    <t>- 5 = WPA2-Personal optional, not enabled by default</t>
  </si>
  <si>
    <t>- 0 = Wireless access enabled by default with no protection</t>
  </si>
  <si>
    <t>CL.SBOM-010</t>
  </si>
  <si>
    <t>Firmware Update Frequency</t>
  </si>
  <si>
    <t>Number of security updates per year</t>
  </si>
  <si>
    <t>- 10 = ≥4 security updates per year</t>
  </si>
  <si>
    <t>- 7 = 1–3 updates per year</t>
  </si>
  <si>
    <t>- 3 = Updates only after critical CVEs</t>
  </si>
  <si>
    <t>- 0 = No update history or no known updates</t>
  </si>
  <si>
    <t>IMDA.4.3.g</t>
  </si>
  <si>
    <t>Automatic Security Updates</t>
  </si>
  <si>
    <t>Does the router support automatic security updates?</t>
  </si>
  <si>
    <t>- 10 = Enabled by default</t>
  </si>
  <si>
    <t>IMDA.4.3.a</t>
  </si>
  <si>
    <t>- 7 = Automatic updates can be enabled, but is not on by default</t>
  </si>
  <si>
    <t>- 3 = Updates are manual</t>
  </si>
  <si>
    <t>- 0 = No update mechanism or updates require complicated process (find firmware and upload via USB, etc.)</t>
  </si>
  <si>
    <t>IMDA.4.3.15.1</t>
  </si>
  <si>
    <t>Firewall</t>
  </si>
  <si>
    <t>Is the firewall enabled by default?</t>
  </si>
  <si>
    <t>- 10 = Stateful firewall enabled by default, denies all inbound connections</t>
  </si>
  <si>
    <t>- 7 = Firewall enabled but allows some inbound connections by default</t>
  </si>
  <si>
    <t>- 3 = Disabled by default, but optional to enable</t>
  </si>
  <si>
    <t>- 0 = No firewall or exposed ports</t>
  </si>
  <si>
    <t>Network Isolation</t>
  </si>
  <si>
    <t>Does the device support VLANs?</t>
  </si>
  <si>
    <t>- 10 = VLANs are supported</t>
  </si>
  <si>
    <t>- 0 = No VLAN support</t>
  </si>
  <si>
    <t>Can the guest network be isolated from the main network?</t>
  </si>
  <si>
    <t>- 10 = Guest network enabled by default, isolated</t>
  </si>
  <si>
    <t>- 5 = Guest network with isolation is optional (VLANs will allow this if multiple SSIDs can be created and attached to a VLAN)</t>
  </si>
  <si>
    <t>- 0 = No isolation possible</t>
  </si>
  <si>
    <t>Does the device support encryption at rest?</t>
  </si>
  <si>
    <t>- 10 = Device contents are encrypted at rest</t>
  </si>
  <si>
    <t>- 0 = Device contents are not encrypted at rest</t>
  </si>
  <si>
    <t>Lifecycle</t>
  </si>
  <si>
    <t>Does the device support securely wiping or restoring default settings?</t>
  </si>
  <si>
    <t>- 10 = Device contents can be reset to factory settings</t>
  </si>
  <si>
    <t>- 0 = Device contents cannot be reset to factory settings</t>
  </si>
  <si>
    <t>Does the admin password require 8 characters minimum?</t>
  </si>
  <si>
    <t>- 10 = 8 characters or more are required for the admin password</t>
  </si>
  <si>
    <t>- 0 = 7 characters or less are required for the admin password</t>
  </si>
  <si>
    <t>Does the device support a DMZ?</t>
  </si>
  <si>
    <t>- 10 = Yes</t>
  </si>
  <si>
    <t>- 0 = No</t>
  </si>
  <si>
    <t>Does the device support parental controls?</t>
  </si>
  <si>
    <t>CL.LOG-001</t>
  </si>
  <si>
    <t>Logging</t>
  </si>
  <si>
    <t>Does the device log important events? 
• multiple failed login attempts,
• change of an administrative and/or user password,
• change in the firewall rules,
• change in the DNS or other network configuration, and
• a process or service exits abruptly</t>
  </si>
  <si>
    <t>- 10 = All listed logs are collected</t>
  </si>
  <si>
    <t>- 7 = At least 3 of the listed logs are collected</t>
  </si>
  <si>
    <t>- 3 = At least 1 of the listed logs are collected</t>
  </si>
  <si>
    <t>Total Security Score</t>
  </si>
  <si>
    <t>Usability (17%)</t>
  </si>
  <si>
    <t>IMDA.GEN.OPS.10</t>
  </si>
  <si>
    <t>Setup Time</t>
  </si>
  <si>
    <t>Is the device self-installable by an end user in under 20 minutes assuming the default configuration and mode of operation?</t>
  </si>
  <si>
    <t>- 10 = ≤15 minutes with app or guide</t>
  </si>
  <si>
    <t>- 5 = 15–30 minutes</t>
  </si>
  <si>
    <t>- 0 = &gt;30 minutes or unclear steps</t>
  </si>
  <si>
    <t>IMDA.GEN.OPS.4</t>
  </si>
  <si>
    <t>Lifespan</t>
  </si>
  <si>
    <t>Is the life expectancy of the router at least 7 years?</t>
  </si>
  <si>
    <t>- 10 = &gt;5 years support &amp; updates</t>
  </si>
  <si>
    <t>- 5 = 2–4 years support &amp; updates</t>
  </si>
  <si>
    <t>- 0 = &lt;2 years or discontinued</t>
  </si>
  <si>
    <t>IMDA. GEN.OPS.11</t>
  </si>
  <si>
    <t>Drivers</t>
  </si>
  <si>
    <t>Are additional drivers other than networking drivers required for full and proper use of the device?</t>
  </si>
  <si>
    <t>(Yes = 0, No = 10)</t>
  </si>
  <si>
    <t>IMDA. GEN.OPS.19</t>
  </si>
  <si>
    <t>Website Support</t>
  </si>
  <si>
    <t>Is there a web site where firmware updates and documentation are available?</t>
  </si>
  <si>
    <t>- 10 = Full guides, manuals, and FAQ available</t>
  </si>
  <si>
    <t>- 5 = Limited content or out of date</t>
  </si>
  <si>
    <t>- 0 = No official support docs</t>
  </si>
  <si>
    <t>Total Usability Score</t>
  </si>
  <si>
    <t>Performance (25%)</t>
  </si>
  <si>
    <t>PERF.1</t>
  </si>
  <si>
    <t>Wi-Fi Speed</t>
  </si>
  <si>
    <t>Maximum download &amp; upload speeds</t>
  </si>
  <si>
    <t>- 10 = Matches or exceeds ISP plan reliably</t>
  </si>
  <si>
    <t>- 7 = 60–80% of plan speeds</t>
  </si>
  <si>
    <t>- 3 = 40-60% of plan speeds</t>
  </si>
  <si>
    <t>- 0 = &lt; 40% of plan speed</t>
  </si>
  <si>
    <t>PERF.2</t>
  </si>
  <si>
    <t>Signal Strength</t>
  </si>
  <si>
    <t>Check user-reported Wi-Fi range &amp; RSSI at distances</t>
  </si>
  <si>
    <t>- 10 = &lt;= -30 dbm</t>
  </si>
  <si>
    <t>- 5 = &gt; -30 dbm and &lt; -80 dbm</t>
  </si>
  <si>
    <t>- 0 = &gt; -80 dbm</t>
  </si>
  <si>
    <t>PERF.3</t>
  </si>
  <si>
    <t>Latency &amp; Jitter</t>
  </si>
  <si>
    <t>What are the increased ping times in ms?</t>
  </si>
  <si>
    <t>- 10 = 10ms</t>
  </si>
  <si>
    <t>- 5 = 10–100ms</t>
  </si>
  <si>
    <t>- 0 = &gt;100ms</t>
  </si>
  <si>
    <t>PERF.4</t>
  </si>
  <si>
    <t>Multi-Device Handling</t>
  </si>
  <si>
    <t>Can it handle multiple devices without slowdown?</t>
  </si>
  <si>
    <t>- 10 = 10 or more devices with no slowdown</t>
  </si>
  <si>
    <t>- 5 = Moderate slowdown with 10 or more devices</t>
  </si>
  <si>
    <t>- 0 = Chokes with 5 or more devices</t>
  </si>
  <si>
    <t>Total Performance Score</t>
  </si>
  <si>
    <t>Cost &amp; Value (8%)</t>
  </si>
  <si>
    <t>Router Rental Fee</t>
  </si>
  <si>
    <t>What is the monthly cost vs. purchase option?</t>
  </si>
  <si>
    <t>- 10 = No cost or &lt;$5/month</t>
  </si>
  <si>
    <t>- 5 = $6–10/month</t>
  </si>
  <si>
    <t>- 0 = &gt;$10/month</t>
  </si>
  <si>
    <t>Buyout Option</t>
  </si>
  <si>
    <t>Can users purchase the router outright?</t>
  </si>
  <si>
    <t>- 10 = Full ownership or third-party router allowed</t>
  </si>
  <si>
    <t>- 5 = Only ISP approved models</t>
  </si>
  <si>
    <t>- 0 = Locked to ISP rental only</t>
  </si>
  <si>
    <t>Hidden Fees</t>
  </si>
  <si>
    <t>Are there additional costs? (e.g. services fees)</t>
  </si>
  <si>
    <t>- 10 = No surprise costs</t>
  </si>
  <si>
    <t>- 5 = Some service/activation fees</t>
  </si>
  <si>
    <t>- 0 = Frequent hidden charges</t>
  </si>
  <si>
    <t>Total Cost Score</t>
  </si>
  <si>
    <t>Final Score:</t>
  </si>
  <si>
    <t>Total Score=(Security Score×0.40)+(Usability Score×0.20)+(Performance Score×0.30)+(Cost Score×0.10)</t>
  </si>
  <si>
    <t>Additional Notes</t>
  </si>
  <si>
    <t>AXE300 (Alexandria)</t>
  </si>
  <si>
    <t>NA</t>
  </si>
  <si>
    <t>MG8702 (Corey)</t>
  </si>
  <si>
    <t>CAX30 (Corey)</t>
  </si>
  <si>
    <t>0</t>
  </si>
  <si>
    <t>7</t>
  </si>
  <si>
    <t>5</t>
  </si>
  <si>
    <t>Arris G34 (Ryan)</t>
  </si>
  <si>
    <t>CBR750 (Alexandria)</t>
  </si>
  <si>
    <t>AXE300 (Corey)</t>
  </si>
  <si>
    <t>AXE300 (Sreean)</t>
  </si>
  <si>
    <t>AXE300 (Ryan)</t>
  </si>
  <si>
    <t>ASUS CMAX6000 (Alexandria)</t>
  </si>
  <si>
    <t>Motorola MT8733 (Alexandria)</t>
  </si>
  <si>
    <t>Motorola MT8733 (Corey)</t>
  </si>
  <si>
    <t>ASUS CMAX6000 (Corey)</t>
  </si>
  <si>
    <t>ASUS CMAX6000 (Sreean)</t>
  </si>
  <si>
    <t>ASUS CMAX6000 (Ryan)</t>
  </si>
  <si>
    <t>Motorola MT8733 (Sreean)</t>
  </si>
  <si>
    <t>Motorola MT8733 (Ryan)</t>
  </si>
  <si>
    <t>null</t>
  </si>
  <si>
    <t>Arris G54 - Charter (Sreean)</t>
  </si>
  <si>
    <t>Arris G54 - Comcast (Sreean)</t>
  </si>
  <si>
    <t>Percent NA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</si>
</sst>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b/>
      <sz val="16"/>
      <color theme="1"/>
      <name val="Aptos"/>
      <family val="2"/>
    </font>
    <font>
      <b/>
      <sz val="15"/>
      <color rgb="FF0E2841"/>
      <name val="Aptos Narrow"/>
      <family val="2"/>
    </font>
    <font>
      <sz val="11"/>
      <color rgb="FF000000"/>
      <name val="Aptos"/>
      <family val="2"/>
    </font>
    <font>
      <b/>
      <sz val="16"/>
      <color rgb="FF000000"/>
      <name val="Aptos"/>
      <family val="2"/>
    </font>
    <font>
      <sz val="11"/>
      <color theme="1"/>
      <name val="Aptos Narrow"/>
      <family val="2"/>
    </font>
    <font>
      <b/>
      <sz val="11"/>
      <color rgb="FF000000"/>
      <name val="Aptos"/>
      <family val="2"/>
    </font>
    <font>
      <b/>
      <sz val="14"/>
      <color rgb="FF000000"/>
      <name val="Aptos"/>
      <family val="2"/>
    </font>
    <font>
      <b/>
      <sz val="16"/>
      <color rgb="FFFA7D00"/>
      <name val="Aptos Narrow"/>
      <family val="2"/>
    </font>
    <font>
      <b/>
      <sz val="12"/>
      <color rgb="FF000000"/>
      <name val="Aptos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rgb="FF156082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</cellStyleXfs>
  <cellXfs count="52">
    <xf numFmtId="0" fontId="0" fillId="0" borderId="0" xfId="0"/>
    <xf numFmtId="0" fontId="3" fillId="0" borderId="4" xfId="0" applyFont="1" applyBorder="1" applyAlignment="1">
      <alignment horizontal="center" vertical="center" wrapText="1"/>
    </xf>
    <xf numFmtId="49" fontId="5" fillId="0" borderId="3" xfId="0" applyNumberFormat="1" applyFont="1" applyBorder="1" applyAlignment="1">
      <alignment vertical="center" wrapText="1"/>
    </xf>
    <xf numFmtId="49" fontId="5" fillId="0" borderId="4" xfId="0" applyNumberFormat="1" applyFont="1" applyBorder="1" applyAlignment="1">
      <alignment vertical="center" wrapText="1"/>
    </xf>
    <xf numFmtId="49" fontId="5" fillId="0" borderId="6" xfId="0" applyNumberFormat="1" applyFont="1" applyBorder="1" applyAlignment="1">
      <alignment horizontal="left" vertical="center" wrapText="1"/>
    </xf>
    <xf numFmtId="49" fontId="5" fillId="0" borderId="7" xfId="0" applyNumberFormat="1" applyFont="1" applyBorder="1" applyAlignment="1">
      <alignment vertical="center" wrapText="1"/>
    </xf>
    <xf numFmtId="49" fontId="5" fillId="0" borderId="4" xfId="0" applyNumberFormat="1" applyFont="1" applyBorder="1" applyAlignment="1">
      <alignment horizontal="left" vertical="center" wrapText="1"/>
    </xf>
    <xf numFmtId="49" fontId="7" fillId="0" borderId="3" xfId="0" applyNumberFormat="1" applyFont="1" applyBorder="1" applyAlignment="1">
      <alignment vertical="top" wrapText="1"/>
    </xf>
    <xf numFmtId="0" fontId="7" fillId="0" borderId="0" xfId="0" applyFont="1"/>
    <xf numFmtId="49" fontId="9" fillId="0" borderId="3" xfId="0" applyNumberFormat="1" applyFont="1" applyBorder="1" applyAlignment="1">
      <alignment vertical="center" wrapText="1"/>
    </xf>
    <xf numFmtId="1" fontId="10" fillId="3" borderId="2" xfId="2" applyNumberFormat="1" applyFont="1" applyFill="1" applyAlignment="1">
      <alignment vertical="center" wrapText="1"/>
    </xf>
    <xf numFmtId="49" fontId="5" fillId="0" borderId="6" xfId="0" applyNumberFormat="1" applyFont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8" fillId="0" borderId="11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49" fontId="4" fillId="0" borderId="12" xfId="1" applyNumberFormat="1" applyFont="1" applyFill="1" applyBorder="1" applyAlignment="1">
      <alignment vertical="center" wrapText="1"/>
    </xf>
    <xf numFmtId="49" fontId="4" fillId="0" borderId="0" xfId="1" applyNumberFormat="1" applyFont="1" applyFill="1" applyBorder="1" applyAlignment="1">
      <alignment vertical="center" wrapText="1"/>
    </xf>
    <xf numFmtId="49" fontId="5" fillId="5" borderId="6" xfId="0" applyNumberFormat="1" applyFont="1" applyFill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49" fontId="6" fillId="0" borderId="7" xfId="0" applyNumberFormat="1" applyFont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5" fillId="0" borderId="5" xfId="0" applyNumberFormat="1" applyFont="1" applyBorder="1" applyAlignment="1">
      <alignment vertical="center" wrapText="1"/>
    </xf>
    <xf numFmtId="49" fontId="5" fillId="0" borderId="7" xfId="0" applyNumberFormat="1" applyFont="1" applyBorder="1" applyAlignment="1">
      <alignment vertical="center" wrapText="1"/>
    </xf>
    <xf numFmtId="49" fontId="5" fillId="0" borderId="3" xfId="0" applyNumberFormat="1" applyFont="1" applyBorder="1" applyAlignment="1">
      <alignment vertical="center" wrapText="1"/>
    </xf>
    <xf numFmtId="49" fontId="8" fillId="0" borderId="8" xfId="0" applyNumberFormat="1" applyFont="1" applyBorder="1" applyAlignment="1">
      <alignment horizontal="center" vertical="center" wrapText="1"/>
    </xf>
    <xf numFmtId="49" fontId="8" fillId="0" borderId="9" xfId="0" applyNumberFormat="1" applyFont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49" fontId="11" fillId="0" borderId="8" xfId="0" applyNumberFormat="1" applyFont="1" applyBorder="1" applyAlignment="1">
      <alignment horizontal="center" vertical="center" wrapText="1"/>
    </xf>
    <xf numFmtId="49" fontId="11" fillId="0" borderId="9" xfId="0" applyNumberFormat="1" applyFont="1" applyBorder="1" applyAlignment="1">
      <alignment horizontal="center" vertical="center" wrapText="1"/>
    </xf>
    <xf numFmtId="49" fontId="4" fillId="0" borderId="12" xfId="1" applyNumberFormat="1" applyFont="1" applyFill="1" applyBorder="1" applyAlignment="1">
      <alignment horizontal="center" vertical="center" wrapText="1"/>
    </xf>
    <xf numFmtId="49" fontId="5" fillId="0" borderId="7" xfId="0" applyNumberFormat="1" applyFont="1" applyBorder="1" applyAlignment="1">
      <alignment horizontal="left" vertical="center" wrapText="1"/>
    </xf>
    <xf numFmtId="49" fontId="5" fillId="0" borderId="3" xfId="0" applyNumberFormat="1" applyFont="1" applyBorder="1" applyAlignment="1">
      <alignment horizontal="left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49" fontId="4" fillId="0" borderId="0" xfId="1" applyNumberFormat="1" applyFont="1" applyFill="1" applyBorder="1" applyAlignment="1">
      <alignment horizontal="center" vertical="center" wrapText="1"/>
    </xf>
    <xf numFmtId="49" fontId="11" fillId="0" borderId="0" xfId="0" applyNumberFormat="1" applyFont="1" applyBorder="1" applyAlignment="1">
      <alignment horizontal="center" vertical="center" wrapText="1"/>
    </xf>
    <xf numFmtId="49" fontId="8" fillId="0" borderId="0" xfId="0" applyNumberFormat="1" applyFont="1" applyBorder="1" applyAlignment="1">
      <alignment horizontal="center" vertical="center" wrapText="1"/>
    </xf>
    <xf numFmtId="49" fontId="3" fillId="4" borderId="7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</cellXfs>
  <cellStyles count="3">
    <cellStyle name="Calculation" xfId="2" builtinId="22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94A67-60A5-4CA6-BA0E-F287F9D58274}">
  <dimension ref="A1:W106"/>
  <sheetViews>
    <sheetView tabSelected="1" topLeftCell="I1" zoomScale="55" zoomScaleNormal="55" workbookViewId="0">
      <selection activeCell="W12" sqref="W12:W14"/>
    </sheetView>
  </sheetViews>
  <sheetFormatPr defaultRowHeight="14.4" x14ac:dyDescent="0.3"/>
  <cols>
    <col min="1" max="1" width="29.88671875" customWidth="1"/>
    <col min="2" max="2" width="26.88671875" customWidth="1"/>
    <col min="3" max="3" width="36.44140625" customWidth="1"/>
    <col min="4" max="4" width="45.109375" customWidth="1"/>
    <col min="5" max="13" width="31.88671875" customWidth="1"/>
    <col min="14" max="14" width="22" customWidth="1"/>
    <col min="15" max="22" width="22.6640625" customWidth="1"/>
    <col min="23" max="23" width="17.88671875" customWidth="1"/>
  </cols>
  <sheetData>
    <row r="1" spans="1:23" ht="60" thickBot="1" x14ac:dyDescent="0.35">
      <c r="A1" s="41" t="s">
        <v>0</v>
      </c>
      <c r="B1" s="41"/>
      <c r="C1" s="41"/>
      <c r="D1" s="41"/>
      <c r="E1" s="18" t="s">
        <v>175</v>
      </c>
      <c r="F1" s="18" t="s">
        <v>184</v>
      </c>
      <c r="G1" s="18" t="s">
        <v>185</v>
      </c>
      <c r="H1" s="18" t="s">
        <v>186</v>
      </c>
      <c r="I1" s="18" t="s">
        <v>183</v>
      </c>
      <c r="J1" s="18" t="s">
        <v>177</v>
      </c>
      <c r="K1" s="18" t="s">
        <v>178</v>
      </c>
      <c r="L1" s="18" t="s">
        <v>182</v>
      </c>
      <c r="M1" s="19" t="s">
        <v>196</v>
      </c>
      <c r="N1" s="19" t="s">
        <v>197</v>
      </c>
      <c r="O1" s="19" t="s">
        <v>187</v>
      </c>
      <c r="P1" s="19" t="s">
        <v>190</v>
      </c>
      <c r="Q1" s="19" t="s">
        <v>191</v>
      </c>
      <c r="R1" s="19" t="s">
        <v>192</v>
      </c>
      <c r="S1" s="19" t="s">
        <v>188</v>
      </c>
      <c r="T1" s="19" t="s">
        <v>189</v>
      </c>
      <c r="U1" s="19" t="s">
        <v>193</v>
      </c>
      <c r="V1" s="19" t="s">
        <v>194</v>
      </c>
    </row>
    <row r="2" spans="1:23" ht="30" thickTop="1" thickBot="1" x14ac:dyDescent="0.35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5</v>
      </c>
      <c r="G2" s="3" t="s">
        <v>5</v>
      </c>
      <c r="H2" s="3" t="s">
        <v>5</v>
      </c>
      <c r="I2" s="3" t="s">
        <v>5</v>
      </c>
      <c r="J2" s="3" t="s">
        <v>5</v>
      </c>
      <c r="K2" s="3" t="s">
        <v>5</v>
      </c>
      <c r="L2" s="3" t="s">
        <v>5</v>
      </c>
      <c r="M2" s="3" t="s">
        <v>5</v>
      </c>
      <c r="N2" s="3" t="s">
        <v>5</v>
      </c>
      <c r="O2" s="3" t="s">
        <v>5</v>
      </c>
      <c r="P2" s="3" t="s">
        <v>5</v>
      </c>
      <c r="Q2" s="3" t="s">
        <v>5</v>
      </c>
      <c r="R2" s="3" t="s">
        <v>5</v>
      </c>
      <c r="S2" s="3" t="s">
        <v>5</v>
      </c>
      <c r="T2" s="3" t="s">
        <v>5</v>
      </c>
      <c r="U2" s="3" t="s">
        <v>5</v>
      </c>
      <c r="V2" s="3" t="s">
        <v>5</v>
      </c>
      <c r="W2" s="3" t="s">
        <v>198</v>
      </c>
    </row>
    <row r="3" spans="1:23" ht="28.8" x14ac:dyDescent="0.3">
      <c r="A3" s="31" t="s">
        <v>6</v>
      </c>
      <c r="B3" s="31" t="s">
        <v>7</v>
      </c>
      <c r="C3" s="31" t="s">
        <v>8</v>
      </c>
      <c r="D3" s="4" t="s">
        <v>9</v>
      </c>
      <c r="E3" s="26">
        <v>10</v>
      </c>
      <c r="F3" s="26">
        <v>10</v>
      </c>
      <c r="G3" s="26">
        <v>10</v>
      </c>
      <c r="H3" s="26">
        <v>7</v>
      </c>
      <c r="I3" s="26">
        <v>0</v>
      </c>
      <c r="J3" s="26">
        <v>10</v>
      </c>
      <c r="K3" s="26">
        <v>10</v>
      </c>
      <c r="L3" s="26">
        <v>6</v>
      </c>
      <c r="M3" s="26">
        <v>10</v>
      </c>
      <c r="N3" s="26">
        <v>10</v>
      </c>
      <c r="O3" s="26">
        <v>5</v>
      </c>
      <c r="P3" s="26">
        <v>10</v>
      </c>
      <c r="Q3" s="26">
        <v>10</v>
      </c>
      <c r="R3" s="26">
        <v>10</v>
      </c>
      <c r="S3" s="26">
        <v>10</v>
      </c>
      <c r="T3" s="26">
        <v>10</v>
      </c>
      <c r="U3" s="26">
        <v>10</v>
      </c>
      <c r="V3" s="26">
        <v>5</v>
      </c>
      <c r="W3" s="26">
        <f>COUNTIF(E3:V3, "NA") / COUNTA(E3:V3)</f>
        <v>0</v>
      </c>
    </row>
    <row r="4" spans="1:23" ht="28.8" x14ac:dyDescent="0.3">
      <c r="A4" s="32"/>
      <c r="B4" s="32"/>
      <c r="C4" s="32"/>
      <c r="D4" s="4" t="s">
        <v>10</v>
      </c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</row>
    <row r="5" spans="1:23" ht="29.4" thickBot="1" x14ac:dyDescent="0.35">
      <c r="A5" s="33"/>
      <c r="B5" s="33"/>
      <c r="C5" s="33"/>
      <c r="D5" s="6" t="s">
        <v>11</v>
      </c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</row>
    <row r="6" spans="1:23" ht="14.4" customHeight="1" x14ac:dyDescent="0.3">
      <c r="A6" s="5" t="s">
        <v>12</v>
      </c>
      <c r="B6" s="31" t="s">
        <v>13</v>
      </c>
      <c r="C6" s="31" t="s">
        <v>14</v>
      </c>
      <c r="D6" s="4" t="s">
        <v>15</v>
      </c>
      <c r="E6" s="26">
        <v>0</v>
      </c>
      <c r="F6" s="26">
        <v>5</v>
      </c>
      <c r="G6" s="26">
        <v>10</v>
      </c>
      <c r="H6" s="26">
        <v>5</v>
      </c>
      <c r="I6" s="26">
        <v>10</v>
      </c>
      <c r="J6" s="26" t="s">
        <v>176</v>
      </c>
      <c r="K6" s="26">
        <v>10</v>
      </c>
      <c r="L6" s="26">
        <v>2</v>
      </c>
      <c r="M6" s="26">
        <v>10</v>
      </c>
      <c r="N6" s="26">
        <v>5</v>
      </c>
      <c r="O6" s="26">
        <v>10</v>
      </c>
      <c r="P6" s="26" t="s">
        <v>176</v>
      </c>
      <c r="Q6" s="26">
        <v>5</v>
      </c>
      <c r="R6" s="26">
        <v>0</v>
      </c>
      <c r="S6" s="36" t="s">
        <v>176</v>
      </c>
      <c r="T6" s="26" t="s">
        <v>176</v>
      </c>
      <c r="U6" s="26">
        <v>10</v>
      </c>
      <c r="V6" s="26">
        <v>5</v>
      </c>
      <c r="W6" s="26">
        <f>COUNTIF(E6:V6, "NA") / COUNTA(E6:V6)</f>
        <v>0.22222222222222221</v>
      </c>
    </row>
    <row r="7" spans="1:23" ht="28.8" x14ac:dyDescent="0.3">
      <c r="A7" s="5" t="s">
        <v>16</v>
      </c>
      <c r="B7" s="32"/>
      <c r="C7" s="32"/>
      <c r="D7" s="4" t="s">
        <v>17</v>
      </c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37"/>
      <c r="T7" s="27"/>
      <c r="U7" s="27"/>
      <c r="V7" s="27"/>
      <c r="W7" s="27"/>
    </row>
    <row r="8" spans="1:23" ht="15" customHeight="1" thickBot="1" x14ac:dyDescent="0.35">
      <c r="A8" s="7"/>
      <c r="B8" s="33"/>
      <c r="C8" s="33"/>
      <c r="D8" s="6" t="s">
        <v>18</v>
      </c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38"/>
      <c r="T8" s="28"/>
      <c r="U8" s="28"/>
      <c r="V8" s="28"/>
      <c r="W8" s="28"/>
    </row>
    <row r="9" spans="1:23" ht="14.4" customHeight="1" x14ac:dyDescent="0.3">
      <c r="A9" s="5" t="s">
        <v>12</v>
      </c>
      <c r="B9" s="31" t="s">
        <v>13</v>
      </c>
      <c r="C9" s="31" t="s">
        <v>19</v>
      </c>
      <c r="D9" s="4" t="s">
        <v>20</v>
      </c>
      <c r="E9" s="26">
        <v>0</v>
      </c>
      <c r="F9" s="26">
        <v>0</v>
      </c>
      <c r="G9" s="26">
        <v>0</v>
      </c>
      <c r="H9" s="26">
        <v>0</v>
      </c>
      <c r="I9" s="26">
        <v>10</v>
      </c>
      <c r="J9" s="26">
        <v>10</v>
      </c>
      <c r="K9" s="26">
        <v>5</v>
      </c>
      <c r="L9" s="26">
        <v>10</v>
      </c>
      <c r="M9" s="26">
        <v>0</v>
      </c>
      <c r="N9" s="26">
        <v>10</v>
      </c>
      <c r="O9" s="26">
        <v>10</v>
      </c>
      <c r="P9" s="26">
        <v>10</v>
      </c>
      <c r="Q9" s="26">
        <v>10</v>
      </c>
      <c r="R9" s="26">
        <v>10</v>
      </c>
      <c r="S9" s="26">
        <v>10</v>
      </c>
      <c r="T9" s="26">
        <v>10</v>
      </c>
      <c r="U9" s="26">
        <v>10</v>
      </c>
      <c r="V9" s="26">
        <v>10</v>
      </c>
      <c r="W9" s="26">
        <f t="shared" ref="W9" si="0">COUNTIF(E9:V9, "NA") / COUNTA(E9:V9)</f>
        <v>0</v>
      </c>
    </row>
    <row r="10" spans="1:23" ht="28.8" x14ac:dyDescent="0.3">
      <c r="A10" s="5"/>
      <c r="B10" s="32"/>
      <c r="C10" s="32"/>
      <c r="D10" s="20" t="s">
        <v>21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</row>
    <row r="11" spans="1:23" ht="29.4" thickBot="1" x14ac:dyDescent="0.35">
      <c r="A11" s="7"/>
      <c r="B11" s="33"/>
      <c r="C11" s="33"/>
      <c r="D11" s="6" t="s">
        <v>22</v>
      </c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</row>
    <row r="12" spans="1:23" ht="28.8" x14ac:dyDescent="0.3">
      <c r="A12" s="31" t="s">
        <v>23</v>
      </c>
      <c r="B12" s="31" t="s">
        <v>24</v>
      </c>
      <c r="C12" s="31" t="s">
        <v>25</v>
      </c>
      <c r="D12" s="4" t="s">
        <v>26</v>
      </c>
      <c r="E12" s="26">
        <v>10</v>
      </c>
      <c r="F12" s="26">
        <v>10</v>
      </c>
      <c r="G12" s="26">
        <v>10</v>
      </c>
      <c r="H12" s="26">
        <v>8</v>
      </c>
      <c r="I12" s="26">
        <v>10</v>
      </c>
      <c r="J12" s="26">
        <v>10</v>
      </c>
      <c r="K12" s="26">
        <v>10</v>
      </c>
      <c r="L12" s="26">
        <v>10</v>
      </c>
      <c r="M12" s="26">
        <v>10</v>
      </c>
      <c r="N12" s="26">
        <v>10</v>
      </c>
      <c r="O12" s="26">
        <v>10</v>
      </c>
      <c r="P12" s="26">
        <v>10</v>
      </c>
      <c r="Q12" s="26">
        <v>10</v>
      </c>
      <c r="R12" s="26">
        <v>10</v>
      </c>
      <c r="S12" s="26">
        <v>10</v>
      </c>
      <c r="T12" s="26">
        <v>10</v>
      </c>
      <c r="U12" s="26">
        <v>10</v>
      </c>
      <c r="V12" s="26">
        <v>5</v>
      </c>
      <c r="W12" s="26">
        <f t="shared" ref="W12" si="1">COUNTIF(E12:V12, "NA") / COUNTA(E12:V12)</f>
        <v>0</v>
      </c>
    </row>
    <row r="13" spans="1:23" ht="43.2" x14ac:dyDescent="0.3">
      <c r="A13" s="32"/>
      <c r="B13" s="32"/>
      <c r="C13" s="32"/>
      <c r="D13" s="4" t="s">
        <v>27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</row>
    <row r="14" spans="1:23" ht="15" customHeight="1" thickBot="1" x14ac:dyDescent="0.35">
      <c r="A14" s="33"/>
      <c r="B14" s="33"/>
      <c r="C14" s="33"/>
      <c r="D14" s="6" t="s">
        <v>28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</row>
    <row r="15" spans="1:23" ht="28.8" x14ac:dyDescent="0.3">
      <c r="A15" s="31" t="s">
        <v>29</v>
      </c>
      <c r="B15" s="31" t="s">
        <v>24</v>
      </c>
      <c r="C15" s="31" t="s">
        <v>30</v>
      </c>
      <c r="D15" s="4" t="s">
        <v>31</v>
      </c>
      <c r="E15" s="26" t="s">
        <v>176</v>
      </c>
      <c r="F15" s="26" t="s">
        <v>176</v>
      </c>
      <c r="G15" s="26">
        <v>5</v>
      </c>
      <c r="H15" s="26" t="s">
        <v>176</v>
      </c>
      <c r="I15" s="26" t="s">
        <v>176</v>
      </c>
      <c r="J15" s="26" t="s">
        <v>176</v>
      </c>
      <c r="K15" s="26" t="s">
        <v>176</v>
      </c>
      <c r="L15" s="26">
        <v>3</v>
      </c>
      <c r="M15" s="26">
        <v>0</v>
      </c>
      <c r="N15" s="26">
        <v>10</v>
      </c>
      <c r="O15" s="26">
        <v>0</v>
      </c>
      <c r="P15" s="26">
        <v>0</v>
      </c>
      <c r="Q15" s="26">
        <v>0</v>
      </c>
      <c r="R15" s="26" t="s">
        <v>176</v>
      </c>
      <c r="S15" s="36" t="s">
        <v>176</v>
      </c>
      <c r="T15" s="26" t="s">
        <v>176</v>
      </c>
      <c r="U15" s="26">
        <v>0</v>
      </c>
      <c r="V15" s="26" t="s">
        <v>176</v>
      </c>
      <c r="W15" s="26">
        <f t="shared" ref="W15" si="2">COUNTIF(E15:V15, "NA") / COUNTA(E15:V15)</f>
        <v>0.55555555555555558</v>
      </c>
    </row>
    <row r="16" spans="1:23" ht="14.4" customHeight="1" x14ac:dyDescent="0.3">
      <c r="A16" s="32"/>
      <c r="B16" s="32"/>
      <c r="C16" s="32"/>
      <c r="D16" s="4" t="s">
        <v>32</v>
      </c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37"/>
      <c r="T16" s="27"/>
      <c r="U16" s="27"/>
      <c r="V16" s="27"/>
      <c r="W16" s="27"/>
    </row>
    <row r="17" spans="1:23" ht="15" customHeight="1" thickBot="1" x14ac:dyDescent="0.35">
      <c r="A17" s="33"/>
      <c r="B17" s="33"/>
      <c r="C17" s="33"/>
      <c r="D17" s="6" t="s">
        <v>33</v>
      </c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38"/>
      <c r="T17" s="28"/>
      <c r="U17" s="28"/>
      <c r="V17" s="28"/>
      <c r="W17" s="28"/>
    </row>
    <row r="18" spans="1:23" ht="14.4" customHeight="1" x14ac:dyDescent="0.3">
      <c r="A18" s="31" t="s">
        <v>34</v>
      </c>
      <c r="B18" s="31" t="s">
        <v>24</v>
      </c>
      <c r="C18" s="31" t="s">
        <v>35</v>
      </c>
      <c r="D18" s="4" t="s">
        <v>36</v>
      </c>
      <c r="E18" s="26">
        <v>5</v>
      </c>
      <c r="F18" s="26">
        <v>5</v>
      </c>
      <c r="G18" s="26">
        <v>5</v>
      </c>
      <c r="H18" s="26">
        <v>5</v>
      </c>
      <c r="I18" s="26">
        <v>5</v>
      </c>
      <c r="J18" s="26">
        <v>10</v>
      </c>
      <c r="K18" s="26" t="s">
        <v>176</v>
      </c>
      <c r="L18" s="26" t="s">
        <v>176</v>
      </c>
      <c r="M18" s="26">
        <v>10</v>
      </c>
      <c r="N18" s="26" t="s">
        <v>176</v>
      </c>
      <c r="O18" s="26">
        <v>5</v>
      </c>
      <c r="P18" s="26">
        <v>5</v>
      </c>
      <c r="Q18" s="26">
        <v>0</v>
      </c>
      <c r="R18" s="26">
        <v>0</v>
      </c>
      <c r="S18" s="36" t="s">
        <v>176</v>
      </c>
      <c r="T18" s="26">
        <v>10</v>
      </c>
      <c r="U18" s="26">
        <v>0</v>
      </c>
      <c r="V18" s="26">
        <v>10</v>
      </c>
      <c r="W18" s="26">
        <f t="shared" ref="W18" si="3">COUNTIF(E18:V18, "NA") / COUNTA(E18:V18)</f>
        <v>0.22222222222222221</v>
      </c>
    </row>
    <row r="19" spans="1:23" ht="14.4" customHeight="1" x14ac:dyDescent="0.3">
      <c r="A19" s="32"/>
      <c r="B19" s="32"/>
      <c r="C19" s="32"/>
      <c r="D19" s="4" t="s">
        <v>37</v>
      </c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37"/>
      <c r="T19" s="27"/>
      <c r="U19" s="27"/>
      <c r="V19" s="27"/>
      <c r="W19" s="27"/>
    </row>
    <row r="20" spans="1:23" ht="15" customHeight="1" thickBot="1" x14ac:dyDescent="0.35">
      <c r="A20" s="33"/>
      <c r="B20" s="33"/>
      <c r="C20" s="33"/>
      <c r="D20" s="6" t="s">
        <v>38</v>
      </c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38"/>
      <c r="T20" s="28"/>
      <c r="U20" s="28"/>
      <c r="V20" s="28"/>
      <c r="W20" s="28"/>
    </row>
    <row r="21" spans="1:23" ht="28.8" x14ac:dyDescent="0.3">
      <c r="A21" s="31" t="s">
        <v>39</v>
      </c>
      <c r="B21" s="31" t="s">
        <v>40</v>
      </c>
      <c r="C21" s="31" t="s">
        <v>41</v>
      </c>
      <c r="D21" s="4" t="s">
        <v>42</v>
      </c>
      <c r="E21" s="26">
        <v>10</v>
      </c>
      <c r="F21" s="26">
        <v>10</v>
      </c>
      <c r="G21" s="26">
        <v>10</v>
      </c>
      <c r="H21" s="26">
        <v>5</v>
      </c>
      <c r="I21" s="44" t="s">
        <v>176</v>
      </c>
      <c r="J21" s="26">
        <v>10</v>
      </c>
      <c r="K21" s="26">
        <v>10</v>
      </c>
      <c r="L21" s="26" t="s">
        <v>179</v>
      </c>
      <c r="M21" s="26">
        <v>10</v>
      </c>
      <c r="N21" s="26">
        <v>5</v>
      </c>
      <c r="O21" s="26">
        <v>0</v>
      </c>
      <c r="P21" s="26">
        <v>10</v>
      </c>
      <c r="Q21" s="26">
        <v>5</v>
      </c>
      <c r="R21" s="26">
        <v>10</v>
      </c>
      <c r="S21" s="26">
        <v>10</v>
      </c>
      <c r="T21" s="26">
        <v>10</v>
      </c>
      <c r="U21" s="26">
        <v>10</v>
      </c>
      <c r="V21" s="26">
        <v>10</v>
      </c>
      <c r="W21" s="26">
        <f t="shared" ref="W21" si="4">COUNTIF(E21:V21, "NA") / COUNTA(E21:V21)</f>
        <v>5.5555555555555552E-2</v>
      </c>
    </row>
    <row r="22" spans="1:23" ht="14.4" customHeight="1" x14ac:dyDescent="0.3">
      <c r="A22" s="32"/>
      <c r="B22" s="32"/>
      <c r="C22" s="32"/>
      <c r="D22" s="4" t="s">
        <v>43</v>
      </c>
      <c r="E22" s="27"/>
      <c r="F22" s="27"/>
      <c r="G22" s="27"/>
      <c r="H22" s="27"/>
      <c r="I22" s="45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</row>
    <row r="23" spans="1:23" ht="29.4" thickBot="1" x14ac:dyDescent="0.35">
      <c r="A23" s="33"/>
      <c r="B23" s="33"/>
      <c r="C23" s="33"/>
      <c r="D23" s="6" t="s">
        <v>44</v>
      </c>
      <c r="E23" s="28"/>
      <c r="F23" s="28"/>
      <c r="G23" s="28"/>
      <c r="H23" s="28"/>
      <c r="I23" s="46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</row>
    <row r="24" spans="1:23" ht="14.4" customHeight="1" x14ac:dyDescent="0.3">
      <c r="A24" s="5" t="s">
        <v>45</v>
      </c>
      <c r="B24" s="31" t="s">
        <v>46</v>
      </c>
      <c r="C24" s="31" t="s">
        <v>47</v>
      </c>
      <c r="D24" s="4" t="s">
        <v>48</v>
      </c>
      <c r="E24" s="26">
        <v>7</v>
      </c>
      <c r="F24" s="26">
        <v>10</v>
      </c>
      <c r="G24" s="26">
        <v>7</v>
      </c>
      <c r="H24" s="26">
        <v>7</v>
      </c>
      <c r="I24" s="26">
        <v>5</v>
      </c>
      <c r="J24" s="26">
        <v>7</v>
      </c>
      <c r="K24" s="26">
        <v>5</v>
      </c>
      <c r="L24" s="26">
        <v>6</v>
      </c>
      <c r="M24" s="26">
        <v>10</v>
      </c>
      <c r="N24" s="26" t="s">
        <v>176</v>
      </c>
      <c r="O24" s="26">
        <v>0</v>
      </c>
      <c r="P24" s="26">
        <v>5</v>
      </c>
      <c r="Q24" s="26">
        <v>10</v>
      </c>
      <c r="R24" s="26">
        <v>6</v>
      </c>
      <c r="S24" s="26">
        <v>5</v>
      </c>
      <c r="T24" s="26">
        <v>7</v>
      </c>
      <c r="U24" s="26">
        <v>7</v>
      </c>
      <c r="V24" s="26">
        <v>6</v>
      </c>
      <c r="W24" s="26">
        <f>COUNTIF(E21:V21, "NA") / COUNTA(E21:V21)</f>
        <v>5.5555555555555552E-2</v>
      </c>
    </row>
    <row r="25" spans="1:23" ht="28.8" x14ac:dyDescent="0.3">
      <c r="A25" s="5" t="s">
        <v>49</v>
      </c>
      <c r="B25" s="32"/>
      <c r="C25" s="32"/>
      <c r="D25" s="4" t="s">
        <v>50</v>
      </c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</row>
    <row r="26" spans="1:23" ht="28.8" x14ac:dyDescent="0.3">
      <c r="A26" s="5"/>
      <c r="B26" s="32"/>
      <c r="C26" s="32"/>
      <c r="D26" s="4" t="s">
        <v>51</v>
      </c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</row>
    <row r="27" spans="1:23" ht="29.4" thickBot="1" x14ac:dyDescent="0.35">
      <c r="A27" s="7"/>
      <c r="B27" s="33"/>
      <c r="C27" s="33"/>
      <c r="D27" s="6" t="s">
        <v>52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</row>
    <row r="28" spans="1:23" ht="14.4" customHeight="1" x14ac:dyDescent="0.3">
      <c r="A28" s="31" t="s">
        <v>53</v>
      </c>
      <c r="B28" s="31" t="s">
        <v>54</v>
      </c>
      <c r="C28" s="31" t="s">
        <v>55</v>
      </c>
      <c r="D28" s="4" t="s">
        <v>56</v>
      </c>
      <c r="E28" s="26">
        <v>0</v>
      </c>
      <c r="F28" s="26">
        <v>7</v>
      </c>
      <c r="G28" s="26">
        <v>7</v>
      </c>
      <c r="H28" s="26">
        <v>5</v>
      </c>
      <c r="I28" s="26">
        <v>3</v>
      </c>
      <c r="J28" s="26">
        <v>0</v>
      </c>
      <c r="K28" s="26">
        <v>7</v>
      </c>
      <c r="L28" s="26" t="s">
        <v>176</v>
      </c>
      <c r="M28" s="26">
        <v>7</v>
      </c>
      <c r="N28" s="26" t="s">
        <v>176</v>
      </c>
      <c r="O28" s="26">
        <v>0</v>
      </c>
      <c r="P28" s="26" t="s">
        <v>176</v>
      </c>
      <c r="Q28" s="26">
        <v>5</v>
      </c>
      <c r="R28" s="26">
        <v>0</v>
      </c>
      <c r="S28" s="26">
        <v>7</v>
      </c>
      <c r="T28" s="26" t="s">
        <v>176</v>
      </c>
      <c r="U28" s="26">
        <v>3</v>
      </c>
      <c r="V28" s="26" t="s">
        <v>176</v>
      </c>
      <c r="W28" s="26">
        <f>COUNTIF(E28:V28, "NA") / COUNTA(E28:V28)</f>
        <v>0.27777777777777779</v>
      </c>
    </row>
    <row r="29" spans="1:23" ht="14.4" customHeight="1" x14ac:dyDescent="0.3">
      <c r="A29" s="32"/>
      <c r="B29" s="32"/>
      <c r="C29" s="32"/>
      <c r="D29" s="4" t="s">
        <v>57</v>
      </c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</row>
    <row r="30" spans="1:23" ht="14.4" customHeight="1" x14ac:dyDescent="0.3">
      <c r="A30" s="32"/>
      <c r="B30" s="32"/>
      <c r="C30" s="32"/>
      <c r="D30" s="4" t="s">
        <v>58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</row>
    <row r="31" spans="1:23" ht="15" customHeight="1" thickBot="1" x14ac:dyDescent="0.35">
      <c r="A31" s="33"/>
      <c r="B31" s="33"/>
      <c r="C31" s="33"/>
      <c r="D31" s="6" t="s">
        <v>59</v>
      </c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</row>
    <row r="32" spans="1:23" ht="14.4" customHeight="1" x14ac:dyDescent="0.3">
      <c r="A32" s="5" t="s">
        <v>60</v>
      </c>
      <c r="B32" s="31" t="s">
        <v>61</v>
      </c>
      <c r="C32" s="31" t="s">
        <v>62</v>
      </c>
      <c r="D32" s="4" t="s">
        <v>63</v>
      </c>
      <c r="E32" s="26">
        <v>10</v>
      </c>
      <c r="F32" s="26">
        <v>7</v>
      </c>
      <c r="G32" s="26">
        <v>7</v>
      </c>
      <c r="H32" s="26">
        <v>7</v>
      </c>
      <c r="I32" s="26">
        <v>10</v>
      </c>
      <c r="J32" s="26">
        <v>0</v>
      </c>
      <c r="K32" s="26">
        <v>3</v>
      </c>
      <c r="L32" s="26">
        <v>10</v>
      </c>
      <c r="M32" s="26">
        <v>3</v>
      </c>
      <c r="N32" s="26">
        <v>10</v>
      </c>
      <c r="O32" s="26">
        <v>3</v>
      </c>
      <c r="P32" s="26">
        <v>3</v>
      </c>
      <c r="Q32" s="26">
        <v>10</v>
      </c>
      <c r="R32" s="26" t="s">
        <v>176</v>
      </c>
      <c r="S32" s="26">
        <v>10</v>
      </c>
      <c r="T32" s="26" t="s">
        <v>176</v>
      </c>
      <c r="U32" s="26">
        <v>7</v>
      </c>
      <c r="V32" s="26">
        <v>10</v>
      </c>
      <c r="W32" s="26">
        <f t="shared" ref="W32" si="5">COUNTIF(E32:V32, "NA") / COUNTA(E32:V32)</f>
        <v>0.1111111111111111</v>
      </c>
    </row>
    <row r="33" spans="1:23" ht="28.8" x14ac:dyDescent="0.3">
      <c r="A33" s="5" t="s">
        <v>64</v>
      </c>
      <c r="B33" s="32"/>
      <c r="C33" s="32"/>
      <c r="D33" s="4" t="s">
        <v>65</v>
      </c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</row>
    <row r="34" spans="1:23" ht="14.4" customHeight="1" x14ac:dyDescent="0.3">
      <c r="A34" s="5"/>
      <c r="B34" s="32"/>
      <c r="C34" s="32"/>
      <c r="D34" s="4" t="s">
        <v>66</v>
      </c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</row>
    <row r="35" spans="1:23" ht="43.8" thickBot="1" x14ac:dyDescent="0.35">
      <c r="A35" s="7"/>
      <c r="B35" s="33"/>
      <c r="C35" s="33"/>
      <c r="D35" s="6" t="s">
        <v>67</v>
      </c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</row>
    <row r="36" spans="1:23" ht="28.8" x14ac:dyDescent="0.3">
      <c r="A36" s="31" t="s">
        <v>68</v>
      </c>
      <c r="B36" s="31" t="s">
        <v>69</v>
      </c>
      <c r="C36" s="31" t="s">
        <v>70</v>
      </c>
      <c r="D36" s="4" t="s">
        <v>71</v>
      </c>
      <c r="E36" s="26">
        <v>10</v>
      </c>
      <c r="F36" s="26">
        <v>10</v>
      </c>
      <c r="G36" s="26">
        <v>10</v>
      </c>
      <c r="H36" s="26">
        <v>7</v>
      </c>
      <c r="I36" s="26">
        <v>7</v>
      </c>
      <c r="J36" s="26">
        <v>10</v>
      </c>
      <c r="K36" s="26">
        <v>7</v>
      </c>
      <c r="L36" s="26" t="s">
        <v>180</v>
      </c>
      <c r="M36" s="26">
        <v>10</v>
      </c>
      <c r="N36" s="26">
        <v>0</v>
      </c>
      <c r="O36" s="26">
        <v>10</v>
      </c>
      <c r="P36" s="26">
        <v>10</v>
      </c>
      <c r="Q36" s="26">
        <v>10</v>
      </c>
      <c r="R36" s="26">
        <v>7</v>
      </c>
      <c r="S36" s="26">
        <v>7</v>
      </c>
      <c r="T36" s="26">
        <v>10</v>
      </c>
      <c r="U36" s="26">
        <v>10</v>
      </c>
      <c r="V36" s="26">
        <v>7</v>
      </c>
      <c r="W36" s="26">
        <f t="shared" ref="W36" si="6">COUNTIF(E36:V36, "NA") / COUNTA(E36:V36)</f>
        <v>0</v>
      </c>
    </row>
    <row r="37" spans="1:23" ht="28.8" x14ac:dyDescent="0.3">
      <c r="A37" s="32"/>
      <c r="B37" s="32"/>
      <c r="C37" s="32"/>
      <c r="D37" s="4" t="s">
        <v>72</v>
      </c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</row>
    <row r="38" spans="1:23" ht="14.4" customHeight="1" x14ac:dyDescent="0.3">
      <c r="A38" s="32"/>
      <c r="B38" s="32"/>
      <c r="C38" s="32"/>
      <c r="D38" s="4" t="s">
        <v>73</v>
      </c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</row>
    <row r="39" spans="1:23" ht="15" customHeight="1" thickBot="1" x14ac:dyDescent="0.35">
      <c r="A39" s="33"/>
      <c r="B39" s="33"/>
      <c r="C39" s="33"/>
      <c r="D39" s="6" t="s">
        <v>74</v>
      </c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</row>
    <row r="40" spans="1:23" ht="14.4" customHeight="1" x14ac:dyDescent="0.3">
      <c r="A40" s="31"/>
      <c r="B40" s="31" t="s">
        <v>75</v>
      </c>
      <c r="C40" s="31" t="s">
        <v>76</v>
      </c>
      <c r="D40" s="4" t="s">
        <v>77</v>
      </c>
      <c r="E40" s="26">
        <v>10</v>
      </c>
      <c r="F40" s="26">
        <v>0</v>
      </c>
      <c r="G40" s="26">
        <v>0</v>
      </c>
      <c r="H40" s="26">
        <v>0</v>
      </c>
      <c r="I40" s="26">
        <v>10</v>
      </c>
      <c r="J40" s="26">
        <v>0</v>
      </c>
      <c r="K40" s="26">
        <v>0</v>
      </c>
      <c r="L40" s="26" t="s">
        <v>179</v>
      </c>
      <c r="M40" s="26">
        <v>0</v>
      </c>
      <c r="N40" s="26" t="s">
        <v>176</v>
      </c>
      <c r="O40" s="36" t="s">
        <v>176</v>
      </c>
      <c r="P40" s="26">
        <v>0</v>
      </c>
      <c r="Q40" s="26" t="s">
        <v>176</v>
      </c>
      <c r="R40" s="26">
        <v>0</v>
      </c>
      <c r="S40" s="36" t="s">
        <v>176</v>
      </c>
      <c r="T40" s="26">
        <v>0</v>
      </c>
      <c r="U40" s="26">
        <v>0</v>
      </c>
      <c r="V40" s="26">
        <v>0</v>
      </c>
      <c r="W40" s="26">
        <f>COUNTIF(E40:V40, "NA") / COUNTA(E40:V40)</f>
        <v>0.22222222222222221</v>
      </c>
    </row>
    <row r="41" spans="1:23" ht="14.4" customHeight="1" x14ac:dyDescent="0.3">
      <c r="A41" s="32"/>
      <c r="B41" s="32"/>
      <c r="C41" s="32"/>
      <c r="D41" s="42" t="s">
        <v>78</v>
      </c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37"/>
      <c r="P41" s="27"/>
      <c r="Q41" s="27"/>
      <c r="R41" s="27"/>
      <c r="S41" s="37"/>
      <c r="T41" s="27"/>
      <c r="U41" s="27"/>
      <c r="V41" s="27"/>
      <c r="W41" s="27"/>
    </row>
    <row r="42" spans="1:23" ht="15" customHeight="1" thickBot="1" x14ac:dyDescent="0.35">
      <c r="A42" s="33"/>
      <c r="B42" s="33"/>
      <c r="C42" s="33"/>
      <c r="D42" s="43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38"/>
      <c r="P42" s="28"/>
      <c r="Q42" s="28"/>
      <c r="R42" s="28"/>
      <c r="S42" s="38"/>
      <c r="T42" s="28"/>
      <c r="U42" s="28"/>
      <c r="V42" s="28"/>
      <c r="W42" s="28"/>
    </row>
    <row r="43" spans="1:23" ht="14.4" customHeight="1" x14ac:dyDescent="0.3">
      <c r="A43" s="31"/>
      <c r="B43" s="31" t="s">
        <v>75</v>
      </c>
      <c r="C43" s="31" t="s">
        <v>79</v>
      </c>
      <c r="D43" s="4" t="s">
        <v>80</v>
      </c>
      <c r="E43" s="26">
        <v>10</v>
      </c>
      <c r="F43" s="36">
        <v>10</v>
      </c>
      <c r="G43" s="26">
        <v>5</v>
      </c>
      <c r="H43" s="26">
        <v>5</v>
      </c>
      <c r="I43" s="26">
        <v>5</v>
      </c>
      <c r="J43" s="26">
        <v>5</v>
      </c>
      <c r="K43" s="26">
        <v>10</v>
      </c>
      <c r="L43" s="26">
        <v>0</v>
      </c>
      <c r="M43" s="26">
        <v>5</v>
      </c>
      <c r="N43" s="26" t="s">
        <v>176</v>
      </c>
      <c r="O43" s="26">
        <v>5</v>
      </c>
      <c r="P43" s="26">
        <v>10</v>
      </c>
      <c r="Q43" s="26" t="s">
        <v>176</v>
      </c>
      <c r="R43" s="26">
        <v>5</v>
      </c>
      <c r="S43" s="26">
        <v>10</v>
      </c>
      <c r="T43" s="26">
        <v>10</v>
      </c>
      <c r="U43" s="26">
        <v>5</v>
      </c>
      <c r="V43" s="26">
        <v>5</v>
      </c>
      <c r="W43" s="26">
        <f>COUNTIF(E43:V43, "NA") / COUNTA(E43:V43)</f>
        <v>0.1111111111111111</v>
      </c>
    </row>
    <row r="44" spans="1:23" ht="43.2" x14ac:dyDescent="0.3">
      <c r="A44" s="32"/>
      <c r="B44" s="32"/>
      <c r="C44" s="32"/>
      <c r="D44" s="4" t="s">
        <v>81</v>
      </c>
      <c r="E44" s="27"/>
      <c r="F44" s="3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</row>
    <row r="45" spans="1:23" ht="15" customHeight="1" thickBot="1" x14ac:dyDescent="0.35">
      <c r="A45" s="33"/>
      <c r="B45" s="33"/>
      <c r="C45" s="33"/>
      <c r="D45" s="6" t="s">
        <v>82</v>
      </c>
      <c r="E45" s="28"/>
      <c r="F45" s="3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</row>
    <row r="46" spans="1:23" ht="14.4" customHeight="1" x14ac:dyDescent="0.3">
      <c r="A46" s="31"/>
      <c r="B46" s="31" t="s">
        <v>46</v>
      </c>
      <c r="C46" s="31" t="s">
        <v>83</v>
      </c>
      <c r="D46" s="4" t="s">
        <v>84</v>
      </c>
      <c r="E46" s="26" t="s">
        <v>176</v>
      </c>
      <c r="F46" s="36" t="s">
        <v>176</v>
      </c>
      <c r="G46" s="26" t="s">
        <v>176</v>
      </c>
      <c r="H46" s="26">
        <v>0</v>
      </c>
      <c r="I46" s="26" t="s">
        <v>176</v>
      </c>
      <c r="J46" s="26" t="s">
        <v>176</v>
      </c>
      <c r="K46" s="26" t="s">
        <v>176</v>
      </c>
      <c r="L46" s="26">
        <v>0</v>
      </c>
      <c r="M46" s="26">
        <v>0</v>
      </c>
      <c r="N46" s="26" t="s">
        <v>176</v>
      </c>
      <c r="O46" s="36" t="s">
        <v>176</v>
      </c>
      <c r="P46" s="26" t="s">
        <v>176</v>
      </c>
      <c r="Q46" s="26" t="s">
        <v>176</v>
      </c>
      <c r="R46" s="26">
        <v>0</v>
      </c>
      <c r="S46" s="36" t="s">
        <v>176</v>
      </c>
      <c r="T46" s="26" t="s">
        <v>176</v>
      </c>
      <c r="U46" s="26">
        <v>0</v>
      </c>
      <c r="V46" s="26">
        <v>0</v>
      </c>
      <c r="W46" s="26">
        <f>COUNTIF(E46:V46, "NA") / COUNTA(E46:V46)</f>
        <v>0.66666666666666663</v>
      </c>
    </row>
    <row r="47" spans="1:23" ht="14.4" customHeight="1" x14ac:dyDescent="0.3">
      <c r="A47" s="32"/>
      <c r="B47" s="32"/>
      <c r="C47" s="32"/>
      <c r="D47" s="42" t="s">
        <v>85</v>
      </c>
      <c r="E47" s="27"/>
      <c r="F47" s="37"/>
      <c r="G47" s="27"/>
      <c r="H47" s="27"/>
      <c r="I47" s="27"/>
      <c r="J47" s="27"/>
      <c r="K47" s="27"/>
      <c r="L47" s="27"/>
      <c r="M47" s="27"/>
      <c r="N47" s="27"/>
      <c r="O47" s="37"/>
      <c r="P47" s="27"/>
      <c r="Q47" s="27"/>
      <c r="R47" s="27"/>
      <c r="S47" s="37"/>
      <c r="T47" s="27"/>
      <c r="U47" s="27"/>
      <c r="V47" s="27"/>
      <c r="W47" s="27"/>
    </row>
    <row r="48" spans="1:23" ht="15" customHeight="1" thickBot="1" x14ac:dyDescent="0.35">
      <c r="A48" s="33"/>
      <c r="B48" s="33"/>
      <c r="C48" s="33"/>
      <c r="D48" s="43"/>
      <c r="E48" s="28"/>
      <c r="F48" s="38"/>
      <c r="G48" s="28"/>
      <c r="H48" s="28"/>
      <c r="I48" s="28"/>
      <c r="J48" s="28"/>
      <c r="K48" s="28"/>
      <c r="L48" s="28"/>
      <c r="M48" s="28"/>
      <c r="N48" s="28"/>
      <c r="O48" s="38"/>
      <c r="P48" s="28"/>
      <c r="Q48" s="28"/>
      <c r="R48" s="28"/>
      <c r="S48" s="38"/>
      <c r="T48" s="28"/>
      <c r="U48" s="28"/>
      <c r="V48" s="28"/>
      <c r="W48" s="28"/>
    </row>
    <row r="49" spans="1:23" ht="28.8" x14ac:dyDescent="0.3">
      <c r="A49" s="31"/>
      <c r="B49" s="31" t="s">
        <v>86</v>
      </c>
      <c r="C49" s="31" t="s">
        <v>87</v>
      </c>
      <c r="D49" s="4" t="s">
        <v>88</v>
      </c>
      <c r="E49" s="26">
        <v>10</v>
      </c>
      <c r="F49" s="26">
        <v>10</v>
      </c>
      <c r="G49" s="26">
        <v>10</v>
      </c>
      <c r="H49" s="26">
        <v>10</v>
      </c>
      <c r="I49" s="26">
        <v>10</v>
      </c>
      <c r="J49" s="26">
        <v>10</v>
      </c>
      <c r="K49" s="26">
        <v>10</v>
      </c>
      <c r="L49" s="26">
        <v>10</v>
      </c>
      <c r="M49" s="26">
        <v>10</v>
      </c>
      <c r="N49" s="26">
        <v>10</v>
      </c>
      <c r="O49" s="26">
        <v>10</v>
      </c>
      <c r="P49" s="26">
        <v>10</v>
      </c>
      <c r="Q49" s="26">
        <v>10</v>
      </c>
      <c r="R49" s="26">
        <v>10</v>
      </c>
      <c r="S49" s="26">
        <v>10</v>
      </c>
      <c r="T49" s="26">
        <v>10</v>
      </c>
      <c r="U49" s="26">
        <v>10</v>
      </c>
      <c r="V49" s="26">
        <v>10</v>
      </c>
      <c r="W49" s="26">
        <f t="shared" ref="W49" si="7">COUNTIF(E49:V49, "NA") / COUNTA(E49:V49)</f>
        <v>0</v>
      </c>
    </row>
    <row r="50" spans="1:23" ht="14.4" customHeight="1" x14ac:dyDescent="0.3">
      <c r="A50" s="32"/>
      <c r="B50" s="32"/>
      <c r="C50" s="32"/>
      <c r="D50" s="42" t="s">
        <v>89</v>
      </c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</row>
    <row r="51" spans="1:23" ht="15" customHeight="1" thickBot="1" x14ac:dyDescent="0.35">
      <c r="A51" s="33"/>
      <c r="B51" s="33"/>
      <c r="C51" s="33"/>
      <c r="D51" s="43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</row>
    <row r="52" spans="1:23" ht="28.8" x14ac:dyDescent="0.3">
      <c r="A52" s="31"/>
      <c r="B52" s="31" t="s">
        <v>24</v>
      </c>
      <c r="C52" s="31" t="s">
        <v>90</v>
      </c>
      <c r="D52" s="4" t="s">
        <v>91</v>
      </c>
      <c r="E52" s="26" t="s">
        <v>176</v>
      </c>
      <c r="F52" s="36" t="s">
        <v>176</v>
      </c>
      <c r="G52" s="26">
        <v>0</v>
      </c>
      <c r="H52" s="26" t="s">
        <v>176</v>
      </c>
      <c r="I52" s="26">
        <v>0</v>
      </c>
      <c r="J52" s="26">
        <v>10</v>
      </c>
      <c r="K52" s="26" t="s">
        <v>176</v>
      </c>
      <c r="L52" s="26">
        <v>10</v>
      </c>
      <c r="M52" s="26">
        <v>10</v>
      </c>
      <c r="N52" s="26">
        <v>10</v>
      </c>
      <c r="O52" s="26">
        <v>0</v>
      </c>
      <c r="P52" s="26">
        <v>10</v>
      </c>
      <c r="Q52" s="26">
        <v>10</v>
      </c>
      <c r="R52" s="26">
        <v>10</v>
      </c>
      <c r="S52" s="26">
        <v>10</v>
      </c>
      <c r="T52" s="26">
        <v>10</v>
      </c>
      <c r="U52" s="26">
        <v>10</v>
      </c>
      <c r="V52" s="26">
        <v>10</v>
      </c>
      <c r="W52" s="26">
        <f t="shared" ref="W52" si="8">COUNTIF(E52:V52, "NA") / COUNTA(E52:V52)</f>
        <v>0.22222222222222221</v>
      </c>
    </row>
    <row r="53" spans="1:23" ht="14.4" customHeight="1" x14ac:dyDescent="0.3">
      <c r="A53" s="32"/>
      <c r="B53" s="32"/>
      <c r="C53" s="32"/>
      <c r="D53" s="42" t="s">
        <v>92</v>
      </c>
      <c r="E53" s="27"/>
      <c r="F53" s="3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</row>
    <row r="54" spans="1:23" ht="15" customHeight="1" thickBot="1" x14ac:dyDescent="0.35">
      <c r="A54" s="33"/>
      <c r="B54" s="33"/>
      <c r="C54" s="33"/>
      <c r="D54" s="43"/>
      <c r="E54" s="28"/>
      <c r="F54" s="3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</row>
    <row r="55" spans="1:23" ht="14.4" customHeight="1" x14ac:dyDescent="0.3">
      <c r="A55" s="31"/>
      <c r="B55" s="31" t="s">
        <v>75</v>
      </c>
      <c r="C55" s="31" t="s">
        <v>93</v>
      </c>
      <c r="D55" s="4" t="s">
        <v>94</v>
      </c>
      <c r="E55" s="26">
        <v>10</v>
      </c>
      <c r="F55" s="26">
        <v>10</v>
      </c>
      <c r="G55" s="26">
        <v>10</v>
      </c>
      <c r="H55" s="26">
        <v>10</v>
      </c>
      <c r="I55" s="26">
        <v>10</v>
      </c>
      <c r="J55" s="26">
        <v>0</v>
      </c>
      <c r="K55" s="26">
        <v>10</v>
      </c>
      <c r="L55" s="26">
        <v>10</v>
      </c>
      <c r="M55" s="26">
        <v>10</v>
      </c>
      <c r="N55" s="26">
        <v>10</v>
      </c>
      <c r="O55" s="26">
        <v>10</v>
      </c>
      <c r="P55" s="26">
        <v>10</v>
      </c>
      <c r="Q55" s="26" t="s">
        <v>176</v>
      </c>
      <c r="R55" s="26">
        <v>10</v>
      </c>
      <c r="S55" s="36" t="s">
        <v>176</v>
      </c>
      <c r="T55" s="26">
        <v>10</v>
      </c>
      <c r="U55" s="26">
        <v>10</v>
      </c>
      <c r="V55" s="26">
        <v>10</v>
      </c>
      <c r="W55" s="26">
        <f t="shared" ref="W55" si="9">COUNTIF(E55:V55, "NA") / COUNTA(E55:V55)</f>
        <v>0.1111111111111111</v>
      </c>
    </row>
    <row r="56" spans="1:23" ht="14.4" customHeight="1" x14ac:dyDescent="0.3">
      <c r="A56" s="32"/>
      <c r="B56" s="32"/>
      <c r="C56" s="32"/>
      <c r="D56" s="42" t="s">
        <v>95</v>
      </c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37"/>
      <c r="T56" s="27"/>
      <c r="U56" s="27"/>
      <c r="V56" s="27"/>
      <c r="W56" s="27"/>
    </row>
    <row r="57" spans="1:23" ht="15" customHeight="1" thickBot="1" x14ac:dyDescent="0.35">
      <c r="A57" s="33"/>
      <c r="B57" s="33"/>
      <c r="C57" s="33"/>
      <c r="D57" s="43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38"/>
      <c r="T57" s="28"/>
      <c r="U57" s="28"/>
      <c r="V57" s="28"/>
      <c r="W57" s="28"/>
    </row>
    <row r="58" spans="1:23" ht="14.4" customHeight="1" x14ac:dyDescent="0.3">
      <c r="A58" s="31"/>
      <c r="B58" s="31" t="s">
        <v>69</v>
      </c>
      <c r="C58" s="31" t="s">
        <v>96</v>
      </c>
      <c r="D58" s="4" t="s">
        <v>94</v>
      </c>
      <c r="E58" s="26">
        <v>10</v>
      </c>
      <c r="F58" s="26">
        <v>10</v>
      </c>
      <c r="G58" s="26">
        <v>10</v>
      </c>
      <c r="H58" s="26">
        <v>10</v>
      </c>
      <c r="I58" s="26">
        <v>10</v>
      </c>
      <c r="J58" s="26">
        <v>10</v>
      </c>
      <c r="K58" s="26">
        <v>0</v>
      </c>
      <c r="L58" s="26">
        <v>10</v>
      </c>
      <c r="M58" s="26">
        <v>10</v>
      </c>
      <c r="N58" s="26" t="s">
        <v>176</v>
      </c>
      <c r="O58" s="26">
        <v>10</v>
      </c>
      <c r="P58" s="26">
        <v>10</v>
      </c>
      <c r="Q58" s="26" t="s">
        <v>176</v>
      </c>
      <c r="R58" s="26">
        <v>10</v>
      </c>
      <c r="S58" s="26">
        <v>10</v>
      </c>
      <c r="T58" s="26">
        <v>10</v>
      </c>
      <c r="U58" s="26">
        <v>10</v>
      </c>
      <c r="V58" s="26">
        <v>10</v>
      </c>
      <c r="W58" s="26">
        <f t="shared" ref="W58" si="10">COUNTIF(E58:V58, "NA") / COUNTA(E58:V58)</f>
        <v>0.1111111111111111</v>
      </c>
    </row>
    <row r="59" spans="1:23" ht="14.4" customHeight="1" x14ac:dyDescent="0.3">
      <c r="A59" s="32"/>
      <c r="B59" s="32"/>
      <c r="C59" s="32"/>
      <c r="D59" s="42" t="s">
        <v>95</v>
      </c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</row>
    <row r="60" spans="1:23" ht="15" customHeight="1" thickBot="1" x14ac:dyDescent="0.35">
      <c r="A60" s="33"/>
      <c r="B60" s="33"/>
      <c r="C60" s="33"/>
      <c r="D60" s="43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</row>
    <row r="61" spans="1:23" ht="14.4" customHeight="1" x14ac:dyDescent="0.3">
      <c r="A61" s="31" t="s">
        <v>97</v>
      </c>
      <c r="B61" s="31" t="s">
        <v>98</v>
      </c>
      <c r="C61" s="31" t="s">
        <v>99</v>
      </c>
      <c r="D61" s="4" t="s">
        <v>100</v>
      </c>
      <c r="E61" s="26">
        <v>3</v>
      </c>
      <c r="F61" s="36">
        <v>3</v>
      </c>
      <c r="G61" s="26">
        <v>3</v>
      </c>
      <c r="H61" s="26">
        <v>3</v>
      </c>
      <c r="I61" s="26">
        <v>3</v>
      </c>
      <c r="J61" s="26">
        <v>3</v>
      </c>
      <c r="K61" s="26" t="s">
        <v>176</v>
      </c>
      <c r="L61" s="26" t="s">
        <v>181</v>
      </c>
      <c r="M61" s="26">
        <v>3</v>
      </c>
      <c r="N61" s="26" t="s">
        <v>176</v>
      </c>
      <c r="O61" s="26">
        <v>7</v>
      </c>
      <c r="P61" s="26">
        <v>7</v>
      </c>
      <c r="Q61" s="26" t="s">
        <v>176</v>
      </c>
      <c r="R61" s="26">
        <v>3</v>
      </c>
      <c r="S61" s="26">
        <v>3</v>
      </c>
      <c r="T61" s="26">
        <v>3</v>
      </c>
      <c r="U61" s="26">
        <v>3</v>
      </c>
      <c r="V61" s="26">
        <v>0</v>
      </c>
      <c r="W61" s="26">
        <f>COUNTIF(E61:V61, "NA") / COUNTA(E61:V61)</f>
        <v>0.16666666666666666</v>
      </c>
    </row>
    <row r="62" spans="1:23" ht="14.4" customHeight="1" x14ac:dyDescent="0.3">
      <c r="A62" s="32"/>
      <c r="B62" s="32"/>
      <c r="C62" s="32"/>
      <c r="D62" s="4" t="s">
        <v>101</v>
      </c>
      <c r="E62" s="27"/>
      <c r="F62" s="3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</row>
    <row r="63" spans="1:23" ht="14.4" customHeight="1" x14ac:dyDescent="0.3">
      <c r="A63" s="32"/>
      <c r="B63" s="32"/>
      <c r="C63" s="32"/>
      <c r="D63" s="4" t="s">
        <v>102</v>
      </c>
      <c r="E63" s="27"/>
      <c r="F63" s="3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</row>
    <row r="64" spans="1:23" ht="15" customHeight="1" thickBot="1" x14ac:dyDescent="0.35">
      <c r="A64" s="33"/>
      <c r="B64" s="33"/>
      <c r="C64" s="33"/>
      <c r="D64" s="6" t="s">
        <v>33</v>
      </c>
      <c r="E64" s="28"/>
      <c r="F64" s="3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</row>
    <row r="65" spans="1:23" ht="21.6" thickBot="1" x14ac:dyDescent="0.35">
      <c r="A65" s="8"/>
      <c r="B65" s="8"/>
      <c r="C65" s="8"/>
      <c r="D65" s="9" t="s">
        <v>103</v>
      </c>
      <c r="E65" s="10">
        <f>SUM(E3:E64)</f>
        <v>115</v>
      </c>
      <c r="F65" s="10"/>
      <c r="G65" s="10"/>
      <c r="H65" s="10"/>
      <c r="I65" s="10"/>
      <c r="J65" s="10">
        <f t="shared" ref="J65:V65" si="11">SUM(J3:J64)</f>
        <v>105</v>
      </c>
      <c r="K65" s="10">
        <f t="shared" si="11"/>
        <v>97</v>
      </c>
      <c r="L65" s="10">
        <f t="shared" si="11"/>
        <v>87</v>
      </c>
      <c r="M65" s="10"/>
      <c r="N65" s="10">
        <f t="shared" si="11"/>
        <v>90</v>
      </c>
      <c r="O65" s="10">
        <f t="shared" si="11"/>
        <v>95</v>
      </c>
      <c r="P65" s="10">
        <f t="shared" si="11"/>
        <v>120</v>
      </c>
      <c r="Q65" s="10">
        <f t="shared" si="11"/>
        <v>95</v>
      </c>
      <c r="R65" s="10">
        <f t="shared" si="11"/>
        <v>101</v>
      </c>
      <c r="S65" s="10">
        <f t="shared" si="11"/>
        <v>112</v>
      </c>
      <c r="T65" s="10">
        <f t="shared" si="11"/>
        <v>120</v>
      </c>
      <c r="U65" s="10">
        <f t="shared" si="11"/>
        <v>125</v>
      </c>
      <c r="V65" s="10">
        <f t="shared" si="11"/>
        <v>113</v>
      </c>
      <c r="W65" s="10"/>
    </row>
    <row r="66" spans="1:23" ht="20.399999999999999" thickBot="1" x14ac:dyDescent="0.35">
      <c r="A66" s="41" t="s">
        <v>104</v>
      </c>
      <c r="B66" s="41"/>
      <c r="C66" s="41"/>
      <c r="D66" s="41"/>
      <c r="E66" s="41"/>
      <c r="F66" s="47"/>
      <c r="G66" s="47"/>
      <c r="H66" s="47"/>
    </row>
    <row r="67" spans="1:23" ht="15" customHeight="1" thickTop="1" x14ac:dyDescent="0.3">
      <c r="A67" s="31" t="s">
        <v>105</v>
      </c>
      <c r="B67" s="31" t="s">
        <v>106</v>
      </c>
      <c r="C67" s="31" t="s">
        <v>107</v>
      </c>
      <c r="D67" s="11" t="s">
        <v>108</v>
      </c>
      <c r="E67" s="26">
        <v>5</v>
      </c>
      <c r="F67" s="26">
        <v>10</v>
      </c>
      <c r="G67" s="26">
        <v>10</v>
      </c>
      <c r="H67" s="26">
        <v>10</v>
      </c>
      <c r="I67" s="26">
        <v>5</v>
      </c>
      <c r="J67" s="26">
        <v>5</v>
      </c>
      <c r="K67" s="26">
        <v>5</v>
      </c>
      <c r="L67" s="26">
        <v>5</v>
      </c>
      <c r="M67" s="26">
        <v>10</v>
      </c>
      <c r="N67" s="26">
        <v>10</v>
      </c>
      <c r="O67" s="36">
        <v>0</v>
      </c>
      <c r="P67" s="21"/>
      <c r="Q67" s="26">
        <v>10</v>
      </c>
      <c r="R67" s="26">
        <v>5</v>
      </c>
      <c r="S67" s="26">
        <v>5</v>
      </c>
      <c r="T67" s="21"/>
      <c r="U67" s="26">
        <v>10</v>
      </c>
      <c r="V67" s="26" t="s">
        <v>176</v>
      </c>
      <c r="W67" s="26"/>
    </row>
    <row r="68" spans="1:23" ht="14.4" customHeight="1" x14ac:dyDescent="0.3">
      <c r="A68" s="32"/>
      <c r="B68" s="32"/>
      <c r="C68" s="32"/>
      <c r="D68" s="11" t="s">
        <v>109</v>
      </c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37"/>
      <c r="P68" s="22"/>
      <c r="Q68" s="27"/>
      <c r="R68" s="27"/>
      <c r="S68" s="27"/>
      <c r="T68" s="22"/>
      <c r="U68" s="27"/>
      <c r="V68" s="27"/>
      <c r="W68" s="27"/>
    </row>
    <row r="69" spans="1:23" ht="15" customHeight="1" thickBot="1" x14ac:dyDescent="0.35">
      <c r="A69" s="33"/>
      <c r="B69" s="33"/>
      <c r="C69" s="33"/>
      <c r="D69" s="3" t="s">
        <v>110</v>
      </c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38"/>
      <c r="P69" s="23"/>
      <c r="Q69" s="28"/>
      <c r="R69" s="28"/>
      <c r="S69" s="28"/>
      <c r="T69" s="23"/>
      <c r="U69" s="28"/>
      <c r="V69" s="28"/>
      <c r="W69" s="28"/>
    </row>
    <row r="70" spans="1:23" ht="14.4" customHeight="1" x14ac:dyDescent="0.3">
      <c r="A70" s="31" t="s">
        <v>111</v>
      </c>
      <c r="B70" s="31" t="s">
        <v>112</v>
      </c>
      <c r="C70" s="31" t="s">
        <v>113</v>
      </c>
      <c r="D70" s="11" t="s">
        <v>114</v>
      </c>
      <c r="E70" s="26">
        <v>5</v>
      </c>
      <c r="F70" s="26">
        <v>0</v>
      </c>
      <c r="G70" s="26">
        <v>5</v>
      </c>
      <c r="H70" s="26">
        <v>5</v>
      </c>
      <c r="I70" s="26">
        <v>10</v>
      </c>
      <c r="J70" s="26" t="s">
        <v>176</v>
      </c>
      <c r="K70" s="26">
        <v>5</v>
      </c>
      <c r="L70" s="26">
        <v>5</v>
      </c>
      <c r="M70" s="26">
        <v>5</v>
      </c>
      <c r="N70" s="26">
        <v>10</v>
      </c>
      <c r="O70" s="26">
        <v>5</v>
      </c>
      <c r="P70" s="21"/>
      <c r="Q70" s="26">
        <v>10</v>
      </c>
      <c r="R70" s="26">
        <v>0</v>
      </c>
      <c r="S70" s="26">
        <v>5</v>
      </c>
      <c r="T70" s="21"/>
      <c r="U70" s="26">
        <v>5</v>
      </c>
      <c r="V70" s="26">
        <v>5</v>
      </c>
      <c r="W70" s="26"/>
    </row>
    <row r="71" spans="1:23" ht="14.4" customHeight="1" x14ac:dyDescent="0.3">
      <c r="A71" s="32"/>
      <c r="B71" s="32"/>
      <c r="C71" s="32"/>
      <c r="D71" s="11" t="s">
        <v>115</v>
      </c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2"/>
      <c r="Q71" s="27"/>
      <c r="R71" s="27"/>
      <c r="S71" s="27"/>
      <c r="T71" s="22"/>
      <c r="U71" s="27"/>
      <c r="V71" s="27"/>
      <c r="W71" s="27"/>
    </row>
    <row r="72" spans="1:23" ht="15" customHeight="1" thickBot="1" x14ac:dyDescent="0.35">
      <c r="A72" s="33"/>
      <c r="B72" s="33"/>
      <c r="C72" s="33"/>
      <c r="D72" s="3" t="s">
        <v>116</v>
      </c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3"/>
      <c r="Q72" s="28"/>
      <c r="R72" s="28"/>
      <c r="S72" s="28"/>
      <c r="T72" s="23"/>
      <c r="U72" s="28"/>
      <c r="V72" s="28"/>
      <c r="W72" s="28"/>
    </row>
    <row r="73" spans="1:23" ht="43.8" thickBot="1" x14ac:dyDescent="0.35">
      <c r="A73" s="2" t="s">
        <v>117</v>
      </c>
      <c r="B73" s="3" t="s">
        <v>118</v>
      </c>
      <c r="C73" s="3" t="s">
        <v>119</v>
      </c>
      <c r="D73" s="3" t="s">
        <v>120</v>
      </c>
      <c r="E73" s="1">
        <v>10</v>
      </c>
      <c r="F73" s="1">
        <v>10</v>
      </c>
      <c r="G73" s="1">
        <v>10</v>
      </c>
      <c r="H73" s="1">
        <v>10</v>
      </c>
      <c r="I73" s="1">
        <v>10</v>
      </c>
      <c r="J73" s="1">
        <v>10</v>
      </c>
      <c r="K73" s="1">
        <v>10</v>
      </c>
      <c r="L73" s="1">
        <v>10</v>
      </c>
      <c r="M73" s="1">
        <v>10</v>
      </c>
      <c r="N73" s="1">
        <v>10</v>
      </c>
      <c r="O73" s="1">
        <v>10</v>
      </c>
      <c r="P73" s="12"/>
      <c r="Q73" s="1">
        <v>10</v>
      </c>
      <c r="R73" s="1">
        <v>10</v>
      </c>
      <c r="S73" s="1">
        <v>10</v>
      </c>
      <c r="T73" s="12"/>
      <c r="U73" s="1">
        <v>10</v>
      </c>
      <c r="V73" s="1">
        <v>10</v>
      </c>
      <c r="W73" s="1"/>
    </row>
    <row r="74" spans="1:23" ht="14.4" customHeight="1" x14ac:dyDescent="0.3">
      <c r="A74" s="31" t="s">
        <v>121</v>
      </c>
      <c r="B74" s="31" t="s">
        <v>122</v>
      </c>
      <c r="C74" s="31" t="s">
        <v>123</v>
      </c>
      <c r="D74" s="11" t="s">
        <v>124</v>
      </c>
      <c r="E74" s="26">
        <v>10</v>
      </c>
      <c r="F74" s="26">
        <v>10</v>
      </c>
      <c r="G74" s="26">
        <v>10</v>
      </c>
      <c r="H74" s="26">
        <v>10</v>
      </c>
      <c r="I74" s="26">
        <v>10</v>
      </c>
      <c r="J74" s="26">
        <v>5</v>
      </c>
      <c r="K74" s="26">
        <v>10</v>
      </c>
      <c r="L74" s="26">
        <v>2</v>
      </c>
      <c r="M74" s="26">
        <v>10</v>
      </c>
      <c r="N74" s="26">
        <v>10</v>
      </c>
      <c r="O74" s="26">
        <v>10</v>
      </c>
      <c r="P74" s="21"/>
      <c r="Q74" s="26">
        <v>10</v>
      </c>
      <c r="R74" s="26">
        <v>4</v>
      </c>
      <c r="S74" s="26">
        <v>10</v>
      </c>
      <c r="T74" s="21"/>
      <c r="U74" s="26">
        <v>7</v>
      </c>
      <c r="V74" s="26">
        <v>5</v>
      </c>
      <c r="W74" s="26"/>
    </row>
    <row r="75" spans="1:23" ht="14.4" customHeight="1" x14ac:dyDescent="0.3">
      <c r="A75" s="32"/>
      <c r="B75" s="32"/>
      <c r="C75" s="32"/>
      <c r="D75" s="11" t="s">
        <v>125</v>
      </c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2"/>
      <c r="Q75" s="27"/>
      <c r="R75" s="27"/>
      <c r="S75" s="27"/>
      <c r="T75" s="22"/>
      <c r="U75" s="27"/>
      <c r="V75" s="27"/>
      <c r="W75" s="27"/>
    </row>
    <row r="76" spans="1:23" ht="15" customHeight="1" thickBot="1" x14ac:dyDescent="0.35">
      <c r="A76" s="33"/>
      <c r="B76" s="33"/>
      <c r="C76" s="33"/>
      <c r="D76" s="3" t="s">
        <v>126</v>
      </c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3"/>
      <c r="Q76" s="28"/>
      <c r="R76" s="28"/>
      <c r="S76" s="28"/>
      <c r="T76" s="23"/>
      <c r="U76" s="28"/>
      <c r="V76" s="28"/>
      <c r="W76" s="28"/>
    </row>
    <row r="77" spans="1:23" ht="21.6" thickBot="1" x14ac:dyDescent="0.35">
      <c r="A77" s="8"/>
      <c r="B77" s="8"/>
      <c r="C77" s="8"/>
      <c r="D77" s="9" t="s">
        <v>127</v>
      </c>
      <c r="E77" s="10">
        <f>SUM(E67:E76)</f>
        <v>30</v>
      </c>
      <c r="F77" s="10"/>
      <c r="G77" s="10"/>
      <c r="H77" s="10"/>
      <c r="I77" s="10"/>
      <c r="J77" s="10">
        <f t="shared" ref="J77:V77" si="12">SUM(J67:J76)</f>
        <v>20</v>
      </c>
      <c r="K77" s="10">
        <f t="shared" si="12"/>
        <v>30</v>
      </c>
      <c r="L77" s="10">
        <f t="shared" si="12"/>
        <v>22</v>
      </c>
      <c r="M77" s="10"/>
      <c r="N77" s="10">
        <f t="shared" si="12"/>
        <v>40</v>
      </c>
      <c r="O77" s="10">
        <f t="shared" si="12"/>
        <v>25</v>
      </c>
      <c r="P77" s="10">
        <f t="shared" si="12"/>
        <v>0</v>
      </c>
      <c r="Q77" s="10">
        <f t="shared" si="12"/>
        <v>40</v>
      </c>
      <c r="R77" s="10">
        <f t="shared" si="12"/>
        <v>19</v>
      </c>
      <c r="S77" s="10">
        <f t="shared" si="12"/>
        <v>30</v>
      </c>
      <c r="T77" s="10">
        <f t="shared" si="12"/>
        <v>0</v>
      </c>
      <c r="U77" s="10">
        <f t="shared" si="12"/>
        <v>32</v>
      </c>
      <c r="V77" s="10">
        <f t="shared" si="12"/>
        <v>20</v>
      </c>
      <c r="W77" s="10"/>
    </row>
    <row r="78" spans="1:23" ht="16.2" thickBot="1" x14ac:dyDescent="0.35">
      <c r="A78" s="39" t="s">
        <v>128</v>
      </c>
      <c r="B78" s="40"/>
      <c r="C78" s="40"/>
      <c r="D78" s="40"/>
      <c r="E78" s="40"/>
      <c r="F78" s="48"/>
      <c r="G78" s="48"/>
      <c r="H78" s="48"/>
    </row>
    <row r="79" spans="1:23" ht="14.4" customHeight="1" x14ac:dyDescent="0.3">
      <c r="A79" s="31" t="s">
        <v>129</v>
      </c>
      <c r="B79" s="31" t="s">
        <v>130</v>
      </c>
      <c r="C79" s="31" t="s">
        <v>131</v>
      </c>
      <c r="D79" s="11" t="s">
        <v>132</v>
      </c>
      <c r="E79" s="26">
        <v>0</v>
      </c>
      <c r="F79" s="36" t="s">
        <v>176</v>
      </c>
      <c r="G79" s="26">
        <v>10</v>
      </c>
      <c r="H79" s="26" t="s">
        <v>195</v>
      </c>
      <c r="I79" s="26">
        <v>0</v>
      </c>
      <c r="J79" s="26">
        <v>10</v>
      </c>
      <c r="K79" s="26">
        <v>10</v>
      </c>
      <c r="L79" s="26" t="s">
        <v>176</v>
      </c>
      <c r="M79" s="26">
        <v>10</v>
      </c>
      <c r="N79" s="26">
        <v>10</v>
      </c>
      <c r="O79" s="26">
        <v>10</v>
      </c>
      <c r="P79" s="21"/>
      <c r="Q79" s="26">
        <v>10</v>
      </c>
      <c r="R79" s="26" t="s">
        <v>176</v>
      </c>
      <c r="S79" s="26">
        <v>7</v>
      </c>
      <c r="T79" s="21"/>
      <c r="U79" s="26">
        <v>10</v>
      </c>
      <c r="V79" s="26" t="s">
        <v>176</v>
      </c>
      <c r="W79" s="26"/>
    </row>
    <row r="80" spans="1:23" ht="14.4" customHeight="1" x14ac:dyDescent="0.3">
      <c r="A80" s="32"/>
      <c r="B80" s="32"/>
      <c r="C80" s="32"/>
      <c r="D80" s="11" t="s">
        <v>133</v>
      </c>
      <c r="E80" s="27"/>
      <c r="F80" s="37"/>
      <c r="G80" s="27"/>
      <c r="H80" s="27"/>
      <c r="I80" s="27"/>
      <c r="J80" s="27"/>
      <c r="K80" s="27"/>
      <c r="L80" s="27"/>
      <c r="M80" s="27"/>
      <c r="N80" s="27"/>
      <c r="O80" s="27"/>
      <c r="P80" s="22"/>
      <c r="Q80" s="27"/>
      <c r="R80" s="27"/>
      <c r="S80" s="27"/>
      <c r="T80" s="22"/>
      <c r="U80" s="27"/>
      <c r="V80" s="27"/>
      <c r="W80" s="27"/>
    </row>
    <row r="81" spans="1:23" ht="14.4" customHeight="1" x14ac:dyDescent="0.3">
      <c r="A81" s="32"/>
      <c r="B81" s="32"/>
      <c r="C81" s="32"/>
      <c r="D81" s="11" t="s">
        <v>134</v>
      </c>
      <c r="E81" s="27"/>
      <c r="F81" s="37"/>
      <c r="G81" s="27"/>
      <c r="H81" s="27"/>
      <c r="I81" s="27"/>
      <c r="J81" s="27"/>
      <c r="K81" s="27"/>
      <c r="L81" s="27"/>
      <c r="M81" s="27"/>
      <c r="N81" s="27"/>
      <c r="O81" s="27"/>
      <c r="P81" s="22"/>
      <c r="Q81" s="27"/>
      <c r="R81" s="27"/>
      <c r="S81" s="27"/>
      <c r="T81" s="22"/>
      <c r="U81" s="27"/>
      <c r="V81" s="27"/>
      <c r="W81" s="27"/>
    </row>
    <row r="82" spans="1:23" ht="15" customHeight="1" thickBot="1" x14ac:dyDescent="0.35">
      <c r="A82" s="33"/>
      <c r="B82" s="33"/>
      <c r="C82" s="33"/>
      <c r="D82" s="3" t="s">
        <v>135</v>
      </c>
      <c r="E82" s="28"/>
      <c r="F82" s="38"/>
      <c r="G82" s="28"/>
      <c r="H82" s="28"/>
      <c r="I82" s="28"/>
      <c r="J82" s="28"/>
      <c r="K82" s="28"/>
      <c r="L82" s="28"/>
      <c r="M82" s="28"/>
      <c r="N82" s="28"/>
      <c r="O82" s="28"/>
      <c r="P82" s="23"/>
      <c r="Q82" s="28"/>
      <c r="R82" s="28"/>
      <c r="S82" s="28"/>
      <c r="T82" s="23"/>
      <c r="U82" s="28"/>
      <c r="V82" s="28"/>
      <c r="W82" s="28"/>
    </row>
    <row r="83" spans="1:23" ht="14.4" customHeight="1" x14ac:dyDescent="0.3">
      <c r="A83" s="31" t="s">
        <v>136</v>
      </c>
      <c r="B83" s="31" t="s">
        <v>137</v>
      </c>
      <c r="C83" s="31" t="s">
        <v>138</v>
      </c>
      <c r="D83" s="11" t="s">
        <v>139</v>
      </c>
      <c r="E83" s="26">
        <v>10</v>
      </c>
      <c r="F83" s="36" t="s">
        <v>176</v>
      </c>
      <c r="G83" s="26">
        <v>10</v>
      </c>
      <c r="H83" s="26">
        <v>10</v>
      </c>
      <c r="I83" s="26">
        <v>0</v>
      </c>
      <c r="J83" s="26">
        <v>10</v>
      </c>
      <c r="K83" s="26">
        <v>10</v>
      </c>
      <c r="L83" s="26" t="s">
        <v>176</v>
      </c>
      <c r="M83" s="26">
        <v>10</v>
      </c>
      <c r="N83" s="26">
        <v>10</v>
      </c>
      <c r="O83" s="36">
        <v>0</v>
      </c>
      <c r="P83" s="21"/>
      <c r="Q83" s="26">
        <v>10</v>
      </c>
      <c r="R83" s="26" t="s">
        <v>176</v>
      </c>
      <c r="S83" s="36">
        <v>0</v>
      </c>
      <c r="T83" s="21"/>
      <c r="U83" s="26">
        <v>7</v>
      </c>
      <c r="V83" s="26">
        <v>5</v>
      </c>
      <c r="W83" s="26"/>
    </row>
    <row r="84" spans="1:23" ht="14.4" customHeight="1" x14ac:dyDescent="0.3">
      <c r="A84" s="32"/>
      <c r="B84" s="32"/>
      <c r="C84" s="32"/>
      <c r="D84" s="11" t="s">
        <v>140</v>
      </c>
      <c r="E84" s="27"/>
      <c r="F84" s="37"/>
      <c r="G84" s="27"/>
      <c r="H84" s="27"/>
      <c r="I84" s="27"/>
      <c r="J84" s="27"/>
      <c r="K84" s="27"/>
      <c r="L84" s="27"/>
      <c r="M84" s="27"/>
      <c r="N84" s="27"/>
      <c r="O84" s="37"/>
      <c r="P84" s="22"/>
      <c r="Q84" s="27"/>
      <c r="R84" s="27"/>
      <c r="S84" s="37"/>
      <c r="T84" s="22"/>
      <c r="U84" s="27"/>
      <c r="V84" s="27"/>
      <c r="W84" s="27"/>
    </row>
    <row r="85" spans="1:23" ht="15" customHeight="1" thickBot="1" x14ac:dyDescent="0.35">
      <c r="A85" s="33"/>
      <c r="B85" s="33"/>
      <c r="C85" s="33"/>
      <c r="D85" s="3" t="s">
        <v>141</v>
      </c>
      <c r="E85" s="28"/>
      <c r="F85" s="38"/>
      <c r="G85" s="28"/>
      <c r="H85" s="28"/>
      <c r="I85" s="28"/>
      <c r="J85" s="28"/>
      <c r="K85" s="28"/>
      <c r="L85" s="28"/>
      <c r="M85" s="28"/>
      <c r="N85" s="28"/>
      <c r="O85" s="38"/>
      <c r="P85" s="23"/>
      <c r="Q85" s="28"/>
      <c r="R85" s="28"/>
      <c r="S85" s="38"/>
      <c r="T85" s="23"/>
      <c r="U85" s="28"/>
      <c r="V85" s="28"/>
      <c r="W85" s="28"/>
    </row>
    <row r="86" spans="1:23" ht="14.4" customHeight="1" x14ac:dyDescent="0.3">
      <c r="A86" s="31" t="s">
        <v>142</v>
      </c>
      <c r="B86" s="31" t="s">
        <v>143</v>
      </c>
      <c r="C86" s="31" t="s">
        <v>144</v>
      </c>
      <c r="D86" s="11" t="s">
        <v>145</v>
      </c>
      <c r="E86" s="36">
        <v>0</v>
      </c>
      <c r="F86" s="36" t="s">
        <v>176</v>
      </c>
      <c r="G86" s="26">
        <v>10</v>
      </c>
      <c r="H86" s="26" t="s">
        <v>195</v>
      </c>
      <c r="I86" s="26">
        <v>0</v>
      </c>
      <c r="J86" s="26">
        <v>10</v>
      </c>
      <c r="K86" s="26">
        <v>10</v>
      </c>
      <c r="L86" s="26" t="s">
        <v>176</v>
      </c>
      <c r="M86" s="26">
        <v>10</v>
      </c>
      <c r="N86" s="26">
        <v>10</v>
      </c>
      <c r="O86" s="36">
        <v>0</v>
      </c>
      <c r="P86" s="21"/>
      <c r="Q86" s="26">
        <v>10</v>
      </c>
      <c r="R86" s="26" t="s">
        <v>176</v>
      </c>
      <c r="S86" s="26">
        <v>0</v>
      </c>
      <c r="T86" s="21"/>
      <c r="U86" s="26">
        <v>7</v>
      </c>
      <c r="V86" s="26" t="s">
        <v>176</v>
      </c>
      <c r="W86" s="26"/>
    </row>
    <row r="87" spans="1:23" ht="14.4" customHeight="1" x14ac:dyDescent="0.3">
      <c r="A87" s="32"/>
      <c r="B87" s="32"/>
      <c r="C87" s="32"/>
      <c r="D87" s="11" t="s">
        <v>146</v>
      </c>
      <c r="E87" s="37"/>
      <c r="F87" s="37"/>
      <c r="G87" s="27"/>
      <c r="H87" s="27"/>
      <c r="I87" s="27"/>
      <c r="J87" s="27"/>
      <c r="K87" s="27"/>
      <c r="L87" s="27"/>
      <c r="M87" s="27"/>
      <c r="N87" s="27"/>
      <c r="O87" s="37"/>
      <c r="P87" s="22"/>
      <c r="Q87" s="27"/>
      <c r="R87" s="27"/>
      <c r="S87" s="27"/>
      <c r="T87" s="22"/>
      <c r="U87" s="27"/>
      <c r="V87" s="27"/>
      <c r="W87" s="27"/>
    </row>
    <row r="88" spans="1:23" ht="15" customHeight="1" thickBot="1" x14ac:dyDescent="0.35">
      <c r="A88" s="33"/>
      <c r="B88" s="33"/>
      <c r="C88" s="33"/>
      <c r="D88" s="3" t="s">
        <v>147</v>
      </c>
      <c r="E88" s="38"/>
      <c r="F88" s="38"/>
      <c r="G88" s="28"/>
      <c r="H88" s="28"/>
      <c r="I88" s="28"/>
      <c r="J88" s="28"/>
      <c r="K88" s="28"/>
      <c r="L88" s="28"/>
      <c r="M88" s="28"/>
      <c r="N88" s="28"/>
      <c r="O88" s="38"/>
      <c r="P88" s="23"/>
      <c r="Q88" s="28"/>
      <c r="R88" s="28"/>
      <c r="S88" s="28"/>
      <c r="T88" s="23"/>
      <c r="U88" s="28"/>
      <c r="V88" s="28"/>
      <c r="W88" s="28"/>
    </row>
    <row r="89" spans="1:23" ht="14.4" customHeight="1" x14ac:dyDescent="0.3">
      <c r="A89" s="31" t="s">
        <v>148</v>
      </c>
      <c r="B89" s="31" t="s">
        <v>149</v>
      </c>
      <c r="C89" s="31" t="s">
        <v>150</v>
      </c>
      <c r="D89" s="11" t="s">
        <v>151</v>
      </c>
      <c r="E89" s="26">
        <v>10</v>
      </c>
      <c r="F89" s="36" t="s">
        <v>176</v>
      </c>
      <c r="G89" s="26">
        <v>10</v>
      </c>
      <c r="H89" s="26">
        <v>10</v>
      </c>
      <c r="I89" s="26">
        <v>0</v>
      </c>
      <c r="J89" s="26">
        <v>10</v>
      </c>
      <c r="K89" s="26">
        <v>10</v>
      </c>
      <c r="L89" s="26" t="s">
        <v>176</v>
      </c>
      <c r="M89" s="26">
        <v>10</v>
      </c>
      <c r="N89" s="26">
        <v>10</v>
      </c>
      <c r="O89" s="36">
        <v>0</v>
      </c>
      <c r="P89" s="21"/>
      <c r="Q89" s="26">
        <v>10</v>
      </c>
      <c r="R89" s="26">
        <v>5</v>
      </c>
      <c r="S89" s="26">
        <v>0</v>
      </c>
      <c r="T89" s="21"/>
      <c r="U89" s="26">
        <v>10</v>
      </c>
      <c r="V89" s="26">
        <v>5</v>
      </c>
      <c r="W89" s="26"/>
    </row>
    <row r="90" spans="1:23" ht="14.4" customHeight="1" x14ac:dyDescent="0.3">
      <c r="A90" s="32"/>
      <c r="B90" s="32"/>
      <c r="C90" s="32"/>
      <c r="D90" s="11" t="s">
        <v>152</v>
      </c>
      <c r="E90" s="29"/>
      <c r="F90" s="50"/>
      <c r="G90" s="29"/>
      <c r="H90" s="29"/>
      <c r="I90" s="29"/>
      <c r="J90" s="29"/>
      <c r="K90" s="29"/>
      <c r="L90" s="29"/>
      <c r="M90" s="29"/>
      <c r="N90" s="29"/>
      <c r="O90" s="50"/>
      <c r="P90" s="24"/>
      <c r="Q90" s="29"/>
      <c r="R90" s="29"/>
      <c r="S90" s="29"/>
      <c r="T90" s="24"/>
      <c r="U90" s="29"/>
      <c r="V90" s="29"/>
      <c r="W90" s="29"/>
    </row>
    <row r="91" spans="1:23" ht="15" customHeight="1" thickBot="1" x14ac:dyDescent="0.35">
      <c r="A91" s="33"/>
      <c r="B91" s="33"/>
      <c r="C91" s="33"/>
      <c r="D91" s="3" t="s">
        <v>153</v>
      </c>
      <c r="E91" s="30"/>
      <c r="F91" s="51"/>
      <c r="G91" s="30"/>
      <c r="H91" s="30"/>
      <c r="I91" s="30"/>
      <c r="J91" s="30"/>
      <c r="K91" s="30"/>
      <c r="L91" s="30"/>
      <c r="M91" s="30"/>
      <c r="N91" s="30"/>
      <c r="O91" s="51"/>
      <c r="P91" s="25"/>
      <c r="Q91" s="30"/>
      <c r="R91" s="30"/>
      <c r="S91" s="30"/>
      <c r="T91" s="25"/>
      <c r="U91" s="30"/>
      <c r="V91" s="30"/>
      <c r="W91" s="30"/>
    </row>
    <row r="92" spans="1:23" ht="21.6" thickBot="1" x14ac:dyDescent="0.35">
      <c r="A92" s="8"/>
      <c r="B92" s="8"/>
      <c r="C92" s="8"/>
      <c r="D92" s="9" t="s">
        <v>154</v>
      </c>
      <c r="E92" s="10">
        <f>SUM(E79:E91)</f>
        <v>20</v>
      </c>
      <c r="F92" s="10"/>
      <c r="G92" s="10"/>
      <c r="H92" s="10"/>
      <c r="I92" s="10"/>
      <c r="J92" s="10">
        <f t="shared" ref="J92:V92" si="13">SUM(J79:J91)</f>
        <v>40</v>
      </c>
      <c r="K92" s="10">
        <f t="shared" si="13"/>
        <v>40</v>
      </c>
      <c r="L92" s="10">
        <f t="shared" si="13"/>
        <v>0</v>
      </c>
      <c r="M92" s="10"/>
      <c r="N92" s="10">
        <f t="shared" si="13"/>
        <v>40</v>
      </c>
      <c r="O92" s="10">
        <f t="shared" si="13"/>
        <v>10</v>
      </c>
      <c r="P92" s="10">
        <f t="shared" si="13"/>
        <v>0</v>
      </c>
      <c r="Q92" s="10">
        <f t="shared" si="13"/>
        <v>40</v>
      </c>
      <c r="R92" s="10">
        <f t="shared" si="13"/>
        <v>5</v>
      </c>
      <c r="S92" s="10">
        <f t="shared" si="13"/>
        <v>7</v>
      </c>
      <c r="T92" s="10">
        <f t="shared" si="13"/>
        <v>0</v>
      </c>
      <c r="U92" s="10">
        <f t="shared" si="13"/>
        <v>34</v>
      </c>
      <c r="V92" s="10">
        <f t="shared" si="13"/>
        <v>10</v>
      </c>
      <c r="W92" s="10"/>
    </row>
    <row r="93" spans="1:23" ht="15" thickBot="1" x14ac:dyDescent="0.35">
      <c r="A93" s="34" t="s">
        <v>155</v>
      </c>
      <c r="B93" s="35"/>
      <c r="C93" s="35"/>
      <c r="D93" s="35"/>
      <c r="E93" s="35"/>
      <c r="F93" s="49"/>
      <c r="G93" s="49"/>
      <c r="H93" s="49"/>
    </row>
    <row r="94" spans="1:23" ht="14.4" customHeight="1" x14ac:dyDescent="0.3">
      <c r="A94" s="31"/>
      <c r="B94" s="31" t="s">
        <v>156</v>
      </c>
      <c r="C94" s="31" t="s">
        <v>157</v>
      </c>
      <c r="D94" s="11" t="s">
        <v>158</v>
      </c>
      <c r="E94" s="36">
        <v>10</v>
      </c>
      <c r="F94" s="26">
        <v>10</v>
      </c>
      <c r="G94" s="26">
        <v>0</v>
      </c>
      <c r="H94" s="26">
        <v>10</v>
      </c>
      <c r="I94" s="26">
        <v>10</v>
      </c>
      <c r="J94" s="26">
        <v>10</v>
      </c>
      <c r="K94" s="26">
        <v>10</v>
      </c>
      <c r="L94" s="26">
        <v>10</v>
      </c>
      <c r="M94" s="26">
        <v>10</v>
      </c>
      <c r="N94" s="21">
        <v>10</v>
      </c>
      <c r="O94" s="26">
        <v>10</v>
      </c>
      <c r="P94" s="21"/>
      <c r="Q94" s="26">
        <v>10</v>
      </c>
      <c r="R94" s="26">
        <v>10</v>
      </c>
      <c r="S94" s="26">
        <v>10</v>
      </c>
      <c r="T94" s="21"/>
      <c r="U94" s="26">
        <v>0</v>
      </c>
      <c r="V94" s="26">
        <v>10</v>
      </c>
      <c r="W94" s="26"/>
    </row>
    <row r="95" spans="1:23" ht="14.4" customHeight="1" x14ac:dyDescent="0.3">
      <c r="A95" s="32"/>
      <c r="B95" s="32"/>
      <c r="C95" s="32"/>
      <c r="D95" s="11" t="s">
        <v>159</v>
      </c>
      <c r="E95" s="37"/>
      <c r="F95" s="27"/>
      <c r="G95" s="27"/>
      <c r="H95" s="27"/>
      <c r="I95" s="27"/>
      <c r="J95" s="27"/>
      <c r="K95" s="27"/>
      <c r="L95" s="27"/>
      <c r="M95" s="27"/>
      <c r="N95" s="22"/>
      <c r="O95" s="27"/>
      <c r="P95" s="22"/>
      <c r="Q95" s="27"/>
      <c r="R95" s="27"/>
      <c r="S95" s="27"/>
      <c r="T95" s="22"/>
      <c r="U95" s="27"/>
      <c r="V95" s="27"/>
      <c r="W95" s="27"/>
    </row>
    <row r="96" spans="1:23" ht="15" customHeight="1" thickBot="1" x14ac:dyDescent="0.35">
      <c r="A96" s="33"/>
      <c r="B96" s="33"/>
      <c r="C96" s="33"/>
      <c r="D96" s="3" t="s">
        <v>160</v>
      </c>
      <c r="E96" s="38"/>
      <c r="F96" s="28"/>
      <c r="G96" s="28"/>
      <c r="H96" s="28"/>
      <c r="I96" s="28"/>
      <c r="J96" s="28"/>
      <c r="K96" s="28"/>
      <c r="L96" s="28"/>
      <c r="M96" s="28"/>
      <c r="N96" s="23"/>
      <c r="O96" s="28"/>
      <c r="P96" s="23"/>
      <c r="Q96" s="28"/>
      <c r="R96" s="28"/>
      <c r="S96" s="28"/>
      <c r="T96" s="23"/>
      <c r="U96" s="28"/>
      <c r="V96" s="28"/>
      <c r="W96" s="28"/>
    </row>
    <row r="97" spans="1:23" ht="14.4" customHeight="1" x14ac:dyDescent="0.3">
      <c r="A97" s="31"/>
      <c r="B97" s="31" t="s">
        <v>161</v>
      </c>
      <c r="C97" s="31" t="s">
        <v>162</v>
      </c>
      <c r="D97" s="11" t="s">
        <v>163</v>
      </c>
      <c r="E97" s="26">
        <v>10</v>
      </c>
      <c r="F97" s="26">
        <v>10</v>
      </c>
      <c r="G97" s="26">
        <v>10</v>
      </c>
      <c r="H97" s="26">
        <v>10</v>
      </c>
      <c r="I97" s="26">
        <v>10</v>
      </c>
      <c r="J97" s="26">
        <v>10</v>
      </c>
      <c r="K97" s="26">
        <v>10</v>
      </c>
      <c r="L97" s="26">
        <v>10</v>
      </c>
      <c r="M97" s="26">
        <v>10</v>
      </c>
      <c r="N97" s="21">
        <v>10</v>
      </c>
      <c r="O97" s="26">
        <v>10</v>
      </c>
      <c r="P97" s="21"/>
      <c r="Q97" s="26">
        <v>10</v>
      </c>
      <c r="R97" s="26">
        <v>10</v>
      </c>
      <c r="S97" s="26">
        <v>10</v>
      </c>
      <c r="T97" s="21"/>
      <c r="U97" s="26">
        <v>10</v>
      </c>
      <c r="V97" s="26">
        <v>5</v>
      </c>
      <c r="W97" s="26"/>
    </row>
    <row r="98" spans="1:23" ht="14.4" customHeight="1" x14ac:dyDescent="0.3">
      <c r="A98" s="32"/>
      <c r="B98" s="32"/>
      <c r="C98" s="32"/>
      <c r="D98" s="11" t="s">
        <v>164</v>
      </c>
      <c r="E98" s="27"/>
      <c r="F98" s="27"/>
      <c r="G98" s="27"/>
      <c r="H98" s="27"/>
      <c r="I98" s="27"/>
      <c r="J98" s="27"/>
      <c r="K98" s="27"/>
      <c r="L98" s="27"/>
      <c r="M98" s="27"/>
      <c r="N98" s="22"/>
      <c r="O98" s="27"/>
      <c r="P98" s="22"/>
      <c r="Q98" s="27"/>
      <c r="R98" s="27"/>
      <c r="S98" s="27"/>
      <c r="T98" s="22"/>
      <c r="U98" s="27"/>
      <c r="V98" s="27"/>
      <c r="W98" s="27"/>
    </row>
    <row r="99" spans="1:23" ht="15" customHeight="1" thickBot="1" x14ac:dyDescent="0.35">
      <c r="A99" s="33"/>
      <c r="B99" s="33"/>
      <c r="C99" s="33"/>
      <c r="D99" s="3" t="s">
        <v>165</v>
      </c>
      <c r="E99" s="28"/>
      <c r="F99" s="28"/>
      <c r="G99" s="28"/>
      <c r="H99" s="28"/>
      <c r="I99" s="28"/>
      <c r="J99" s="28"/>
      <c r="K99" s="28"/>
      <c r="L99" s="28"/>
      <c r="M99" s="28"/>
      <c r="N99" s="23"/>
      <c r="O99" s="28"/>
      <c r="P99" s="23"/>
      <c r="Q99" s="28"/>
      <c r="R99" s="28"/>
      <c r="S99" s="28"/>
      <c r="T99" s="23"/>
      <c r="U99" s="28"/>
      <c r="V99" s="28"/>
      <c r="W99" s="28"/>
    </row>
    <row r="100" spans="1:23" ht="14.4" customHeight="1" x14ac:dyDescent="0.3">
      <c r="A100" s="31"/>
      <c r="B100" s="31" t="s">
        <v>166</v>
      </c>
      <c r="C100" s="31" t="s">
        <v>167</v>
      </c>
      <c r="D100" s="11" t="s">
        <v>168</v>
      </c>
      <c r="E100" s="26">
        <v>10</v>
      </c>
      <c r="F100" s="26">
        <v>10</v>
      </c>
      <c r="G100" s="26">
        <v>5</v>
      </c>
      <c r="H100" s="26">
        <v>5</v>
      </c>
      <c r="I100" s="26">
        <v>10</v>
      </c>
      <c r="J100" s="26">
        <v>10</v>
      </c>
      <c r="K100" s="26">
        <v>10</v>
      </c>
      <c r="L100" s="26">
        <v>10</v>
      </c>
      <c r="M100" s="26">
        <v>10</v>
      </c>
      <c r="N100" s="21">
        <v>10</v>
      </c>
      <c r="O100" s="26">
        <v>10</v>
      </c>
      <c r="P100" s="21"/>
      <c r="Q100" s="26">
        <v>10</v>
      </c>
      <c r="R100" s="26">
        <v>10</v>
      </c>
      <c r="S100" s="26">
        <v>10</v>
      </c>
      <c r="T100" s="21"/>
      <c r="U100" s="26">
        <v>10</v>
      </c>
      <c r="V100" s="26">
        <v>10</v>
      </c>
      <c r="W100" s="26"/>
    </row>
    <row r="101" spans="1:23" ht="14.4" customHeight="1" x14ac:dyDescent="0.3">
      <c r="A101" s="32"/>
      <c r="B101" s="32"/>
      <c r="C101" s="32"/>
      <c r="D101" s="11" t="s">
        <v>169</v>
      </c>
      <c r="E101" s="27"/>
      <c r="F101" s="27"/>
      <c r="G101" s="27"/>
      <c r="H101" s="27"/>
      <c r="I101" s="27"/>
      <c r="J101" s="27"/>
      <c r="K101" s="27"/>
      <c r="L101" s="27"/>
      <c r="M101" s="27"/>
      <c r="N101" s="22"/>
      <c r="O101" s="27"/>
      <c r="P101" s="22"/>
      <c r="Q101" s="27"/>
      <c r="R101" s="27"/>
      <c r="S101" s="27"/>
      <c r="T101" s="22"/>
      <c r="U101" s="27"/>
      <c r="V101" s="27"/>
      <c r="W101" s="27"/>
    </row>
    <row r="102" spans="1:23" ht="15" customHeight="1" thickBot="1" x14ac:dyDescent="0.35">
      <c r="A102" s="33"/>
      <c r="B102" s="33"/>
      <c r="C102" s="33"/>
      <c r="D102" s="3" t="s">
        <v>170</v>
      </c>
      <c r="E102" s="28"/>
      <c r="F102" s="28"/>
      <c r="G102" s="28"/>
      <c r="H102" s="28"/>
      <c r="I102" s="28"/>
      <c r="J102" s="28"/>
      <c r="K102" s="28"/>
      <c r="L102" s="28"/>
      <c r="M102" s="28"/>
      <c r="N102" s="23"/>
      <c r="O102" s="28"/>
      <c r="P102" s="23"/>
      <c r="Q102" s="28"/>
      <c r="R102" s="28"/>
      <c r="S102" s="28"/>
      <c r="T102" s="23"/>
      <c r="U102" s="28"/>
      <c r="V102" s="28"/>
      <c r="W102" s="28"/>
    </row>
    <row r="103" spans="1:23" ht="21.6" thickBot="1" x14ac:dyDescent="0.35">
      <c r="A103" s="8"/>
      <c r="B103" s="8"/>
      <c r="C103" s="8"/>
      <c r="D103" s="9" t="s">
        <v>171</v>
      </c>
      <c r="E103" s="10">
        <f>SUM(E94:E102)</f>
        <v>30</v>
      </c>
      <c r="F103" s="10"/>
      <c r="G103" s="10"/>
      <c r="H103" s="10"/>
      <c r="I103" s="10"/>
      <c r="J103" s="10">
        <f t="shared" ref="J103:V103" si="14">SUM(J94:J102)</f>
        <v>30</v>
      </c>
      <c r="K103" s="10">
        <f t="shared" si="14"/>
        <v>30</v>
      </c>
      <c r="L103" s="10">
        <f t="shared" si="14"/>
        <v>30</v>
      </c>
      <c r="M103" s="10"/>
      <c r="N103" s="10">
        <f t="shared" si="14"/>
        <v>30</v>
      </c>
      <c r="O103" s="10">
        <f t="shared" si="14"/>
        <v>30</v>
      </c>
      <c r="P103" s="10">
        <f t="shared" si="14"/>
        <v>0</v>
      </c>
      <c r="Q103" s="10">
        <f t="shared" si="14"/>
        <v>30</v>
      </c>
      <c r="R103" s="10">
        <f t="shared" si="14"/>
        <v>30</v>
      </c>
      <c r="S103" s="10">
        <f t="shared" si="14"/>
        <v>30</v>
      </c>
      <c r="T103" s="10">
        <f t="shared" si="14"/>
        <v>0</v>
      </c>
      <c r="U103" s="10">
        <f t="shared" si="14"/>
        <v>20</v>
      </c>
      <c r="V103" s="10">
        <f t="shared" si="14"/>
        <v>25</v>
      </c>
      <c r="W103" s="10"/>
    </row>
    <row r="104" spans="1:23" ht="15" thickBot="1" x14ac:dyDescent="0.35">
      <c r="A104" s="13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</row>
    <row r="105" spans="1:23" ht="58.2" thickBot="1" x14ac:dyDescent="0.35">
      <c r="A105" s="14" t="s">
        <v>172</v>
      </c>
      <c r="B105" s="15" t="s">
        <v>173</v>
      </c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</row>
    <row r="106" spans="1:23" ht="15" thickBot="1" x14ac:dyDescent="0.35">
      <c r="A106" s="16" t="s">
        <v>174</v>
      </c>
      <c r="B106" s="17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</row>
  </sheetData>
  <mergeCells count="644">
    <mergeCell ref="W97:W99"/>
    <mergeCell ref="W100:W102"/>
    <mergeCell ref="W61:W64"/>
    <mergeCell ref="W67:W69"/>
    <mergeCell ref="W70:W72"/>
    <mergeCell ref="W74:W76"/>
    <mergeCell ref="W79:W82"/>
    <mergeCell ref="W83:W85"/>
    <mergeCell ref="W86:W88"/>
    <mergeCell ref="W89:W91"/>
    <mergeCell ref="W94:W96"/>
    <mergeCell ref="W32:W35"/>
    <mergeCell ref="W36:W39"/>
    <mergeCell ref="W40:W42"/>
    <mergeCell ref="W43:W45"/>
    <mergeCell ref="W46:W48"/>
    <mergeCell ref="W49:W51"/>
    <mergeCell ref="W52:W54"/>
    <mergeCell ref="W55:W57"/>
    <mergeCell ref="W58:W60"/>
    <mergeCell ref="W3:W5"/>
    <mergeCell ref="W6:W8"/>
    <mergeCell ref="W9:W11"/>
    <mergeCell ref="W12:W14"/>
    <mergeCell ref="W15:W17"/>
    <mergeCell ref="W18:W20"/>
    <mergeCell ref="W21:W23"/>
    <mergeCell ref="W24:W27"/>
    <mergeCell ref="W28:W31"/>
    <mergeCell ref="G94:G96"/>
    <mergeCell ref="G97:G99"/>
    <mergeCell ref="G100:G102"/>
    <mergeCell ref="M3:M5"/>
    <mergeCell ref="M6:M8"/>
    <mergeCell ref="M9:M11"/>
    <mergeCell ref="M12:M14"/>
    <mergeCell ref="M15:M17"/>
    <mergeCell ref="M18:M20"/>
    <mergeCell ref="M21:M23"/>
    <mergeCell ref="M24:M27"/>
    <mergeCell ref="M28:M31"/>
    <mergeCell ref="M32:M35"/>
    <mergeCell ref="M36:M39"/>
    <mergeCell ref="M40:M42"/>
    <mergeCell ref="M43:M45"/>
    <mergeCell ref="M46:M48"/>
    <mergeCell ref="M49:M51"/>
    <mergeCell ref="M52:M54"/>
    <mergeCell ref="M55:M57"/>
    <mergeCell ref="M58:M60"/>
    <mergeCell ref="M61:M64"/>
    <mergeCell ref="M67:M69"/>
    <mergeCell ref="M70:M72"/>
    <mergeCell ref="F94:F96"/>
    <mergeCell ref="F97:F99"/>
    <mergeCell ref="F100:F102"/>
    <mergeCell ref="G3:G5"/>
    <mergeCell ref="G6:G8"/>
    <mergeCell ref="G9:G11"/>
    <mergeCell ref="G12:G14"/>
    <mergeCell ref="G15:G17"/>
    <mergeCell ref="G18:G20"/>
    <mergeCell ref="G21:G23"/>
    <mergeCell ref="G24:G27"/>
    <mergeCell ref="G28:G31"/>
    <mergeCell ref="G32:G35"/>
    <mergeCell ref="G36:G39"/>
    <mergeCell ref="G40:G42"/>
    <mergeCell ref="G43:G45"/>
    <mergeCell ref="G46:G48"/>
    <mergeCell ref="G49:G51"/>
    <mergeCell ref="G52:G54"/>
    <mergeCell ref="G55:G57"/>
    <mergeCell ref="G58:G60"/>
    <mergeCell ref="G61:G64"/>
    <mergeCell ref="G67:G69"/>
    <mergeCell ref="G70:G72"/>
    <mergeCell ref="H94:H96"/>
    <mergeCell ref="H97:H99"/>
    <mergeCell ref="H100:H102"/>
    <mergeCell ref="F3:F5"/>
    <mergeCell ref="F6:F8"/>
    <mergeCell ref="F9:F11"/>
    <mergeCell ref="F12:F14"/>
    <mergeCell ref="F15:F17"/>
    <mergeCell ref="F18:F20"/>
    <mergeCell ref="F21:F23"/>
    <mergeCell ref="F24:F27"/>
    <mergeCell ref="F28:F31"/>
    <mergeCell ref="F32:F35"/>
    <mergeCell ref="F36:F39"/>
    <mergeCell ref="F40:F42"/>
    <mergeCell ref="F43:F45"/>
    <mergeCell ref="F46:F48"/>
    <mergeCell ref="F49:F51"/>
    <mergeCell ref="F52:F54"/>
    <mergeCell ref="F55:F57"/>
    <mergeCell ref="F58:F60"/>
    <mergeCell ref="F61:F64"/>
    <mergeCell ref="F67:F69"/>
    <mergeCell ref="F70:F72"/>
    <mergeCell ref="S94:S96"/>
    <mergeCell ref="S97:S99"/>
    <mergeCell ref="S100:S102"/>
    <mergeCell ref="H3:H5"/>
    <mergeCell ref="H6:H8"/>
    <mergeCell ref="H9:H11"/>
    <mergeCell ref="H12:H14"/>
    <mergeCell ref="H15:H17"/>
    <mergeCell ref="H18:H20"/>
    <mergeCell ref="H21:H23"/>
    <mergeCell ref="H24:H27"/>
    <mergeCell ref="H28:H31"/>
    <mergeCell ref="H32:H35"/>
    <mergeCell ref="H36:H39"/>
    <mergeCell ref="H40:H42"/>
    <mergeCell ref="H43:H45"/>
    <mergeCell ref="H46:H48"/>
    <mergeCell ref="H49:H51"/>
    <mergeCell ref="H52:H54"/>
    <mergeCell ref="H55:H57"/>
    <mergeCell ref="H58:H60"/>
    <mergeCell ref="H61:H64"/>
    <mergeCell ref="H67:H69"/>
    <mergeCell ref="H70:H72"/>
    <mergeCell ref="S58:S60"/>
    <mergeCell ref="S61:S64"/>
    <mergeCell ref="S67:S69"/>
    <mergeCell ref="S70:S72"/>
    <mergeCell ref="S74:S76"/>
    <mergeCell ref="S79:S82"/>
    <mergeCell ref="S83:S85"/>
    <mergeCell ref="S86:S88"/>
    <mergeCell ref="S89:S91"/>
    <mergeCell ref="P79:P82"/>
    <mergeCell ref="P83:P85"/>
    <mergeCell ref="P86:P88"/>
    <mergeCell ref="P89:P91"/>
    <mergeCell ref="P94:P96"/>
    <mergeCell ref="P97:P99"/>
    <mergeCell ref="P100:P102"/>
    <mergeCell ref="S3:S5"/>
    <mergeCell ref="S6:S8"/>
    <mergeCell ref="S9:S11"/>
    <mergeCell ref="S12:S14"/>
    <mergeCell ref="S15:S17"/>
    <mergeCell ref="S18:S20"/>
    <mergeCell ref="S21:S23"/>
    <mergeCell ref="S24:S27"/>
    <mergeCell ref="S28:S31"/>
    <mergeCell ref="S32:S35"/>
    <mergeCell ref="S36:S39"/>
    <mergeCell ref="S40:S42"/>
    <mergeCell ref="S43:S45"/>
    <mergeCell ref="S46:S48"/>
    <mergeCell ref="S49:S51"/>
    <mergeCell ref="S52:S54"/>
    <mergeCell ref="S55:S57"/>
    <mergeCell ref="Q97:Q99"/>
    <mergeCell ref="Q100:Q102"/>
    <mergeCell ref="P3:P5"/>
    <mergeCell ref="P6:P8"/>
    <mergeCell ref="P9:P11"/>
    <mergeCell ref="P12:P14"/>
    <mergeCell ref="P15:P17"/>
    <mergeCell ref="P18:P20"/>
    <mergeCell ref="P21:P23"/>
    <mergeCell ref="P24:P27"/>
    <mergeCell ref="P28:P31"/>
    <mergeCell ref="P32:P35"/>
    <mergeCell ref="P36:P39"/>
    <mergeCell ref="P40:P42"/>
    <mergeCell ref="P43:P45"/>
    <mergeCell ref="P46:P48"/>
    <mergeCell ref="P49:P51"/>
    <mergeCell ref="P52:P54"/>
    <mergeCell ref="P55:P57"/>
    <mergeCell ref="P58:P60"/>
    <mergeCell ref="P61:P64"/>
    <mergeCell ref="P67:P69"/>
    <mergeCell ref="P70:P72"/>
    <mergeCell ref="P74:P76"/>
    <mergeCell ref="Q61:Q64"/>
    <mergeCell ref="Q67:Q69"/>
    <mergeCell ref="Q70:Q72"/>
    <mergeCell ref="Q74:Q76"/>
    <mergeCell ref="Q79:Q82"/>
    <mergeCell ref="Q83:Q85"/>
    <mergeCell ref="Q86:Q88"/>
    <mergeCell ref="Q89:Q91"/>
    <mergeCell ref="Q94:Q96"/>
    <mergeCell ref="R83:R85"/>
    <mergeCell ref="R86:R88"/>
    <mergeCell ref="R89:R91"/>
    <mergeCell ref="R94:R96"/>
    <mergeCell ref="R97:R99"/>
    <mergeCell ref="R100:R102"/>
    <mergeCell ref="Q3:Q5"/>
    <mergeCell ref="Q6:Q8"/>
    <mergeCell ref="Q9:Q11"/>
    <mergeCell ref="Q12:Q14"/>
    <mergeCell ref="Q15:Q17"/>
    <mergeCell ref="Q18:Q20"/>
    <mergeCell ref="Q21:Q23"/>
    <mergeCell ref="Q24:Q27"/>
    <mergeCell ref="Q28:Q31"/>
    <mergeCell ref="Q32:Q35"/>
    <mergeCell ref="Q36:Q39"/>
    <mergeCell ref="Q40:Q42"/>
    <mergeCell ref="Q43:Q45"/>
    <mergeCell ref="Q46:Q48"/>
    <mergeCell ref="Q49:Q51"/>
    <mergeCell ref="Q52:Q54"/>
    <mergeCell ref="Q55:Q57"/>
    <mergeCell ref="Q58:Q60"/>
    <mergeCell ref="R49:R51"/>
    <mergeCell ref="R52:R54"/>
    <mergeCell ref="R55:R57"/>
    <mergeCell ref="R58:R60"/>
    <mergeCell ref="R61:R64"/>
    <mergeCell ref="R67:R69"/>
    <mergeCell ref="R70:R72"/>
    <mergeCell ref="R74:R76"/>
    <mergeCell ref="R79:R82"/>
    <mergeCell ref="I3:I5"/>
    <mergeCell ref="A1:D1"/>
    <mergeCell ref="R3:R5"/>
    <mergeCell ref="R6:R8"/>
    <mergeCell ref="R9:R11"/>
    <mergeCell ref="R12:R14"/>
    <mergeCell ref="R15:R17"/>
    <mergeCell ref="R18:R20"/>
    <mergeCell ref="R21:R23"/>
    <mergeCell ref="B6:B8"/>
    <mergeCell ref="C6:C8"/>
    <mergeCell ref="E6:E8"/>
    <mergeCell ref="B9:B11"/>
    <mergeCell ref="C9:C11"/>
    <mergeCell ref="E9:E11"/>
    <mergeCell ref="A3:A5"/>
    <mergeCell ref="B3:B5"/>
    <mergeCell ref="C3:C5"/>
    <mergeCell ref="E3:E5"/>
    <mergeCell ref="A15:A17"/>
    <mergeCell ref="B15:B17"/>
    <mergeCell ref="C15:C17"/>
    <mergeCell ref="E15:E17"/>
    <mergeCell ref="I15:I17"/>
    <mergeCell ref="A12:A14"/>
    <mergeCell ref="B12:B14"/>
    <mergeCell ref="C12:C14"/>
    <mergeCell ref="E12:E14"/>
    <mergeCell ref="I12:I14"/>
    <mergeCell ref="A21:A23"/>
    <mergeCell ref="B21:B23"/>
    <mergeCell ref="C21:C23"/>
    <mergeCell ref="E21:E23"/>
    <mergeCell ref="I21:I23"/>
    <mergeCell ref="A18:A20"/>
    <mergeCell ref="B18:B20"/>
    <mergeCell ref="C18:C20"/>
    <mergeCell ref="E18:E20"/>
    <mergeCell ref="I18:I20"/>
    <mergeCell ref="B32:B35"/>
    <mergeCell ref="C32:C35"/>
    <mergeCell ref="E32:E35"/>
    <mergeCell ref="J32:J35"/>
    <mergeCell ref="K32:K35"/>
    <mergeCell ref="B24:B27"/>
    <mergeCell ref="C24:C27"/>
    <mergeCell ref="E24:E27"/>
    <mergeCell ref="A28:A31"/>
    <mergeCell ref="B28:B31"/>
    <mergeCell ref="C28:C31"/>
    <mergeCell ref="E28:E31"/>
    <mergeCell ref="A40:A42"/>
    <mergeCell ref="B40:B42"/>
    <mergeCell ref="C40:C42"/>
    <mergeCell ref="E40:E42"/>
    <mergeCell ref="I40:I42"/>
    <mergeCell ref="D41:D42"/>
    <mergeCell ref="A36:A39"/>
    <mergeCell ref="B36:B39"/>
    <mergeCell ref="C36:C39"/>
    <mergeCell ref="E36:E39"/>
    <mergeCell ref="I36:I39"/>
    <mergeCell ref="A46:A48"/>
    <mergeCell ref="B46:B48"/>
    <mergeCell ref="C46:C48"/>
    <mergeCell ref="E46:E48"/>
    <mergeCell ref="I46:I48"/>
    <mergeCell ref="D47:D48"/>
    <mergeCell ref="A43:A45"/>
    <mergeCell ref="B43:B45"/>
    <mergeCell ref="C43:C45"/>
    <mergeCell ref="E43:E45"/>
    <mergeCell ref="I43:I45"/>
    <mergeCell ref="A52:A54"/>
    <mergeCell ref="B52:B54"/>
    <mergeCell ref="C52:C54"/>
    <mergeCell ref="E52:E54"/>
    <mergeCell ref="I52:I54"/>
    <mergeCell ref="D53:D54"/>
    <mergeCell ref="A49:A51"/>
    <mergeCell ref="B49:B51"/>
    <mergeCell ref="C49:C51"/>
    <mergeCell ref="E49:E51"/>
    <mergeCell ref="I49:I51"/>
    <mergeCell ref="D50:D51"/>
    <mergeCell ref="A58:A60"/>
    <mergeCell ref="B58:B60"/>
    <mergeCell ref="C58:C60"/>
    <mergeCell ref="E58:E60"/>
    <mergeCell ref="I58:I60"/>
    <mergeCell ref="D59:D60"/>
    <mergeCell ref="A55:A57"/>
    <mergeCell ref="B55:B57"/>
    <mergeCell ref="C55:C57"/>
    <mergeCell ref="E55:E57"/>
    <mergeCell ref="I55:I57"/>
    <mergeCell ref="D56:D57"/>
    <mergeCell ref="A66:E66"/>
    <mergeCell ref="A67:A69"/>
    <mergeCell ref="B67:B69"/>
    <mergeCell ref="C67:C69"/>
    <mergeCell ref="E67:E69"/>
    <mergeCell ref="I67:I69"/>
    <mergeCell ref="A61:A64"/>
    <mergeCell ref="B61:B64"/>
    <mergeCell ref="C61:C64"/>
    <mergeCell ref="E61:E64"/>
    <mergeCell ref="I61:I64"/>
    <mergeCell ref="A74:A76"/>
    <mergeCell ref="B74:B76"/>
    <mergeCell ref="C74:C76"/>
    <mergeCell ref="E74:E76"/>
    <mergeCell ref="I74:I76"/>
    <mergeCell ref="A70:A72"/>
    <mergeCell ref="B70:B72"/>
    <mergeCell ref="C70:C72"/>
    <mergeCell ref="E70:E72"/>
    <mergeCell ref="I70:I72"/>
    <mergeCell ref="H74:H76"/>
    <mergeCell ref="F74:F76"/>
    <mergeCell ref="G74:G76"/>
    <mergeCell ref="A83:A85"/>
    <mergeCell ref="B83:B85"/>
    <mergeCell ref="C83:C85"/>
    <mergeCell ref="E83:E85"/>
    <mergeCell ref="I83:I85"/>
    <mergeCell ref="A78:E78"/>
    <mergeCell ref="A79:A82"/>
    <mergeCell ref="B79:B82"/>
    <mergeCell ref="C79:C82"/>
    <mergeCell ref="E79:E82"/>
    <mergeCell ref="I79:I82"/>
    <mergeCell ref="H79:H82"/>
    <mergeCell ref="H83:H85"/>
    <mergeCell ref="F79:F82"/>
    <mergeCell ref="F83:F85"/>
    <mergeCell ref="G79:G82"/>
    <mergeCell ref="G83:G85"/>
    <mergeCell ref="A89:A91"/>
    <mergeCell ref="B89:B91"/>
    <mergeCell ref="C89:C91"/>
    <mergeCell ref="E89:E91"/>
    <mergeCell ref="I89:I91"/>
    <mergeCell ref="A86:A88"/>
    <mergeCell ref="B86:B88"/>
    <mergeCell ref="C86:C88"/>
    <mergeCell ref="E86:E88"/>
    <mergeCell ref="I86:I88"/>
    <mergeCell ref="H86:H88"/>
    <mergeCell ref="H89:H91"/>
    <mergeCell ref="F86:F88"/>
    <mergeCell ref="F89:F91"/>
    <mergeCell ref="G86:G88"/>
    <mergeCell ref="G89:G91"/>
    <mergeCell ref="A97:A99"/>
    <mergeCell ref="B97:B99"/>
    <mergeCell ref="C97:C99"/>
    <mergeCell ref="E97:E99"/>
    <mergeCell ref="A100:A102"/>
    <mergeCell ref="B100:B102"/>
    <mergeCell ref="C100:C102"/>
    <mergeCell ref="E100:E102"/>
    <mergeCell ref="A93:E93"/>
    <mergeCell ref="A94:A96"/>
    <mergeCell ref="B94:B96"/>
    <mergeCell ref="C94:C96"/>
    <mergeCell ref="E94:E96"/>
    <mergeCell ref="J28:J31"/>
    <mergeCell ref="J36:J39"/>
    <mergeCell ref="J40:J42"/>
    <mergeCell ref="J43:J45"/>
    <mergeCell ref="J3:J5"/>
    <mergeCell ref="J6:J8"/>
    <mergeCell ref="J9:J11"/>
    <mergeCell ref="J12:J14"/>
    <mergeCell ref="J15:J17"/>
    <mergeCell ref="J18:J20"/>
    <mergeCell ref="J89:J91"/>
    <mergeCell ref="J94:J96"/>
    <mergeCell ref="J97:J99"/>
    <mergeCell ref="J100:J102"/>
    <mergeCell ref="K3:K5"/>
    <mergeCell ref="K6:K8"/>
    <mergeCell ref="K9:K11"/>
    <mergeCell ref="K12:K14"/>
    <mergeCell ref="K15:K17"/>
    <mergeCell ref="K18:K20"/>
    <mergeCell ref="J67:J69"/>
    <mergeCell ref="J70:J72"/>
    <mergeCell ref="J74:J76"/>
    <mergeCell ref="J79:J82"/>
    <mergeCell ref="J83:J85"/>
    <mergeCell ref="J86:J88"/>
    <mergeCell ref="J46:J48"/>
    <mergeCell ref="J49:J51"/>
    <mergeCell ref="J52:J54"/>
    <mergeCell ref="J55:J57"/>
    <mergeCell ref="J58:J60"/>
    <mergeCell ref="J61:J64"/>
    <mergeCell ref="J21:J23"/>
    <mergeCell ref="J24:J27"/>
    <mergeCell ref="K49:K51"/>
    <mergeCell ref="K52:K54"/>
    <mergeCell ref="K55:K57"/>
    <mergeCell ref="K58:K60"/>
    <mergeCell ref="K61:K64"/>
    <mergeCell ref="K67:K69"/>
    <mergeCell ref="K21:K23"/>
    <mergeCell ref="K24:K27"/>
    <mergeCell ref="K36:K39"/>
    <mergeCell ref="K40:K42"/>
    <mergeCell ref="K43:K45"/>
    <mergeCell ref="K46:K48"/>
    <mergeCell ref="K28:K31"/>
    <mergeCell ref="K94:K96"/>
    <mergeCell ref="K97:K99"/>
    <mergeCell ref="K100:K102"/>
    <mergeCell ref="K70:K72"/>
    <mergeCell ref="K74:K76"/>
    <mergeCell ref="K79:K82"/>
    <mergeCell ref="K83:K85"/>
    <mergeCell ref="K86:K88"/>
    <mergeCell ref="K89:K91"/>
    <mergeCell ref="L89:L91"/>
    <mergeCell ref="L94:L96"/>
    <mergeCell ref="L97:L99"/>
    <mergeCell ref="L100:L102"/>
    <mergeCell ref="N3:N5"/>
    <mergeCell ref="N6:N8"/>
    <mergeCell ref="N9:N11"/>
    <mergeCell ref="N12:N14"/>
    <mergeCell ref="N15:N17"/>
    <mergeCell ref="N18:N20"/>
    <mergeCell ref="L67:L69"/>
    <mergeCell ref="L70:L72"/>
    <mergeCell ref="L74:L76"/>
    <mergeCell ref="L79:L82"/>
    <mergeCell ref="L83:L85"/>
    <mergeCell ref="L86:L88"/>
    <mergeCell ref="M74:M76"/>
    <mergeCell ref="M79:M82"/>
    <mergeCell ref="M83:M85"/>
    <mergeCell ref="M86:M88"/>
    <mergeCell ref="M89:M91"/>
    <mergeCell ref="M94:M96"/>
    <mergeCell ref="M97:M99"/>
    <mergeCell ref="M100:M102"/>
    <mergeCell ref="N86:N88"/>
    <mergeCell ref="N89:N91"/>
    <mergeCell ref="N94:N96"/>
    <mergeCell ref="N97:N99"/>
    <mergeCell ref="N100:N102"/>
    <mergeCell ref="O3:O5"/>
    <mergeCell ref="O6:O8"/>
    <mergeCell ref="O9:O11"/>
    <mergeCell ref="O12:O14"/>
    <mergeCell ref="O15:O17"/>
    <mergeCell ref="N61:N64"/>
    <mergeCell ref="N67:N69"/>
    <mergeCell ref="N70:N72"/>
    <mergeCell ref="N74:N76"/>
    <mergeCell ref="N79:N82"/>
    <mergeCell ref="N83:N85"/>
    <mergeCell ref="N43:N45"/>
    <mergeCell ref="N46:N48"/>
    <mergeCell ref="N49:N51"/>
    <mergeCell ref="N52:N54"/>
    <mergeCell ref="N55:N57"/>
    <mergeCell ref="N58:N60"/>
    <mergeCell ref="N21:N23"/>
    <mergeCell ref="N24:N27"/>
    <mergeCell ref="O94:O96"/>
    <mergeCell ref="O97:O99"/>
    <mergeCell ref="O100:O102"/>
    <mergeCell ref="O58:O60"/>
    <mergeCell ref="O61:O64"/>
    <mergeCell ref="O67:O69"/>
    <mergeCell ref="O70:O72"/>
    <mergeCell ref="O74:O76"/>
    <mergeCell ref="O79:O82"/>
    <mergeCell ref="T3:T5"/>
    <mergeCell ref="T6:T8"/>
    <mergeCell ref="T9:T11"/>
    <mergeCell ref="T12:T14"/>
    <mergeCell ref="T15:T17"/>
    <mergeCell ref="T18:T20"/>
    <mergeCell ref="O83:O85"/>
    <mergeCell ref="O86:O88"/>
    <mergeCell ref="O89:O91"/>
    <mergeCell ref="O40:O42"/>
    <mergeCell ref="O43:O45"/>
    <mergeCell ref="O46:O48"/>
    <mergeCell ref="O49:O51"/>
    <mergeCell ref="O52:O54"/>
    <mergeCell ref="O55:O57"/>
    <mergeCell ref="O18:O20"/>
    <mergeCell ref="O21:O23"/>
    <mergeCell ref="O24:O27"/>
    <mergeCell ref="O28:O31"/>
    <mergeCell ref="O32:O35"/>
    <mergeCell ref="O36:O39"/>
    <mergeCell ref="R24:R27"/>
    <mergeCell ref="R28:R31"/>
    <mergeCell ref="R32:R35"/>
    <mergeCell ref="T86:T88"/>
    <mergeCell ref="T89:T91"/>
    <mergeCell ref="T94:T96"/>
    <mergeCell ref="T97:T99"/>
    <mergeCell ref="T100:T102"/>
    <mergeCell ref="U3:U5"/>
    <mergeCell ref="U6:U8"/>
    <mergeCell ref="U9:U11"/>
    <mergeCell ref="U12:U14"/>
    <mergeCell ref="U15:U17"/>
    <mergeCell ref="T61:T64"/>
    <mergeCell ref="T67:T69"/>
    <mergeCell ref="T70:T72"/>
    <mergeCell ref="T74:T76"/>
    <mergeCell ref="T79:T82"/>
    <mergeCell ref="T83:T85"/>
    <mergeCell ref="T43:T45"/>
    <mergeCell ref="T46:T48"/>
    <mergeCell ref="T49:T51"/>
    <mergeCell ref="T52:T54"/>
    <mergeCell ref="T55:T57"/>
    <mergeCell ref="T58:T60"/>
    <mergeCell ref="T21:T23"/>
    <mergeCell ref="T24:T27"/>
    <mergeCell ref="U83:U85"/>
    <mergeCell ref="U86:U88"/>
    <mergeCell ref="U89:U91"/>
    <mergeCell ref="U94:U96"/>
    <mergeCell ref="U97:U99"/>
    <mergeCell ref="U100:U102"/>
    <mergeCell ref="U58:U60"/>
    <mergeCell ref="U61:U64"/>
    <mergeCell ref="U67:U69"/>
    <mergeCell ref="U70:U72"/>
    <mergeCell ref="U74:U76"/>
    <mergeCell ref="U79:U82"/>
    <mergeCell ref="V58:V60"/>
    <mergeCell ref="V21:V23"/>
    <mergeCell ref="V24:V27"/>
    <mergeCell ref="V28:V31"/>
    <mergeCell ref="V32:V35"/>
    <mergeCell ref="V36:V39"/>
    <mergeCell ref="V40:V42"/>
    <mergeCell ref="V3:V5"/>
    <mergeCell ref="V6:V8"/>
    <mergeCell ref="V9:V11"/>
    <mergeCell ref="V12:V14"/>
    <mergeCell ref="V15:V17"/>
    <mergeCell ref="V18:V20"/>
    <mergeCell ref="I94:I96"/>
    <mergeCell ref="I97:I99"/>
    <mergeCell ref="I100:I102"/>
    <mergeCell ref="V86:V88"/>
    <mergeCell ref="V89:V91"/>
    <mergeCell ref="V94:V96"/>
    <mergeCell ref="V97:V99"/>
    <mergeCell ref="V100:V102"/>
    <mergeCell ref="V61:V64"/>
    <mergeCell ref="V67:V69"/>
    <mergeCell ref="V70:V72"/>
    <mergeCell ref="V74:V76"/>
    <mergeCell ref="V79:V82"/>
    <mergeCell ref="V83:V85"/>
    <mergeCell ref="V43:V45"/>
    <mergeCell ref="V46:V48"/>
    <mergeCell ref="V49:V51"/>
    <mergeCell ref="V52:V54"/>
    <mergeCell ref="V55:V57"/>
    <mergeCell ref="L3:L5"/>
    <mergeCell ref="L6:L8"/>
    <mergeCell ref="I6:I8"/>
    <mergeCell ref="I9:I11"/>
    <mergeCell ref="I24:I27"/>
    <mergeCell ref="I28:I31"/>
    <mergeCell ref="I32:I35"/>
    <mergeCell ref="U40:U42"/>
    <mergeCell ref="U43:U45"/>
    <mergeCell ref="U46:U48"/>
    <mergeCell ref="U49:U51"/>
    <mergeCell ref="U52:U54"/>
    <mergeCell ref="U55:U57"/>
    <mergeCell ref="U18:U20"/>
    <mergeCell ref="U21:U23"/>
    <mergeCell ref="U24:U27"/>
    <mergeCell ref="L21:L23"/>
    <mergeCell ref="L18:L20"/>
    <mergeCell ref="L9:L11"/>
    <mergeCell ref="L15:L17"/>
    <mergeCell ref="L12:L14"/>
    <mergeCell ref="U28:U31"/>
    <mergeCell ref="U32:U35"/>
    <mergeCell ref="U36:U39"/>
    <mergeCell ref="T28:T31"/>
    <mergeCell ref="T32:T35"/>
    <mergeCell ref="T36:T39"/>
    <mergeCell ref="T40:T42"/>
    <mergeCell ref="N28:N31"/>
    <mergeCell ref="N32:N35"/>
    <mergeCell ref="N36:N39"/>
    <mergeCell ref="N40:N42"/>
    <mergeCell ref="R36:R39"/>
    <mergeCell ref="R40:R42"/>
    <mergeCell ref="R43:R45"/>
    <mergeCell ref="R46:R48"/>
    <mergeCell ref="L61:L64"/>
    <mergeCell ref="L43:L45"/>
    <mergeCell ref="L24:L27"/>
    <mergeCell ref="L32:L35"/>
    <mergeCell ref="L28:L31"/>
    <mergeCell ref="L40:L42"/>
    <mergeCell ref="L36:L39"/>
    <mergeCell ref="L49:L51"/>
    <mergeCell ref="L46:L48"/>
    <mergeCell ref="L58:L60"/>
    <mergeCell ref="L55:L57"/>
    <mergeCell ref="L52:L54"/>
  </mergeCells>
  <conditionalFormatting sqref="W1:W1048576">
    <cfRule type="colorScale" priority="1">
      <colorScale>
        <cfvo type="min"/>
        <cfvo type="max"/>
        <color theme="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Mekelburg</dc:creator>
  <cp:lastModifiedBy>Corey Mekelburg</cp:lastModifiedBy>
  <dcterms:created xsi:type="dcterms:W3CDTF">2025-04-28T02:39:38Z</dcterms:created>
  <dcterms:modified xsi:type="dcterms:W3CDTF">2025-05-01T21:20:17Z</dcterms:modified>
</cp:coreProperties>
</file>