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xnexus-my.sharepoint.com/personal/amanda_yantzer_ttecdigital_com/Documents/Desktop/Projects/W.L. Gore - 2023/"/>
    </mc:Choice>
  </mc:AlternateContent>
  <xr:revisionPtr revIDLastSave="3" documentId="8_{5988F91D-15FA-427E-834B-72CDC3E92824}" xr6:coauthVersionLast="47" xr6:coauthVersionMax="47" xr10:uidLastSave="{28EB3C82-7265-413D-8B9A-14BC239F3113}"/>
  <bookViews>
    <workbookView xWindow="1170" yWindow="1170" windowWidth="24585" windowHeight="17970" firstSheet="7" activeTab="7" xr2:uid="{00000000-000D-0000-FFFF-FFFF00000000}"/>
  </bookViews>
  <sheets>
    <sheet name="Cover Page" sheetId="3" r:id="rId1"/>
    <sheet name="Pricing Summary" sheetId="4" r:id="rId2"/>
    <sheet name="Accounting Summary View" sheetId="5" r:id="rId3"/>
    <sheet name="Labor Revenue by Practice" sheetId="6" r:id="rId4"/>
    <sheet name="Accounting Detail View" sheetId="7" r:id="rId5"/>
    <sheet name="Labor Revenue by Role" sheetId="8" r:id="rId6"/>
    <sheet name="Project View Resource Totals" sheetId="9" r:id="rId7"/>
    <sheet name="Project Task Resource View" sheetId="10" r:id="rId8"/>
    <sheet name="Product" sheetId="11" r:id="rId9"/>
    <sheet name="Product Support" sheetId="12" r:id="rId10"/>
    <sheet name="Procurement Discount Totals" sheetId="13" r:id="rId11"/>
    <sheet name="Procurement Product" sheetId="14" r:id="rId12"/>
    <sheet name="Procurement Support" sheetId="15" r:id="rId13"/>
    <sheet name="Procurement Dev Support Hours" sheetId="16" r:id="rId14"/>
    <sheet name="ProductItems" sheetId="17" r:id="rId15"/>
    <sheet name="FlatServiceLineItems" sheetId="18" r:id="rId16"/>
    <sheet name="Quote Line Item Detail" sheetId="1" state="hidden" r:id="rId17"/>
    <sheet name="hiddenSheet" sheetId="2" state="veryHidden" r:id="rId18"/>
  </sheets>
  <definedNames>
    <definedName name="_xlnm._FilterDatabase" localSheetId="15" hidden="1">FlatServiceLineItems!$A$1:$R$200</definedName>
    <definedName name="_xlnm._FilterDatabase" localSheetId="14" hidden="1">ProductItems!$A$1:$AR$199</definedName>
  </definedNames>
  <calcPr calcId="191028"/>
  <pivotCaches>
    <pivotCache cacheId="38264" r:id="rId19"/>
    <pivotCache cacheId="3828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1" i="3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A200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A199" i="18"/>
  <c r="R198" i="18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A198" i="18"/>
  <c r="R197" i="18"/>
  <c r="Q197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A197" i="18"/>
  <c r="R196" i="18"/>
  <c r="Q196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A196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A195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A194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A193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A192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A191" i="18"/>
  <c r="R190" i="18"/>
  <c r="Q190" i="18"/>
  <c r="P190" i="18"/>
  <c r="O190" i="18"/>
  <c r="N190" i="18"/>
  <c r="M190" i="18"/>
  <c r="L190" i="18"/>
  <c r="K190" i="18"/>
  <c r="J190" i="18"/>
  <c r="I190" i="18"/>
  <c r="H190" i="18"/>
  <c r="G190" i="18"/>
  <c r="F190" i="18"/>
  <c r="E190" i="18"/>
  <c r="D190" i="18"/>
  <c r="C190" i="18"/>
  <c r="B190" i="18"/>
  <c r="A190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A189" i="18"/>
  <c r="R188" i="18"/>
  <c r="Q188" i="18"/>
  <c r="P188" i="18"/>
  <c r="O188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A188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A187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A186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A185" i="18"/>
  <c r="R184" i="18"/>
  <c r="Q184" i="18"/>
  <c r="P184" i="18"/>
  <c r="O184" i="18"/>
  <c r="N184" i="18"/>
  <c r="M184" i="18"/>
  <c r="L184" i="18"/>
  <c r="K184" i="18"/>
  <c r="J184" i="18"/>
  <c r="I184" i="18"/>
  <c r="H184" i="18"/>
  <c r="G184" i="18"/>
  <c r="F184" i="18"/>
  <c r="E184" i="18"/>
  <c r="D184" i="18"/>
  <c r="C184" i="18"/>
  <c r="B184" i="18"/>
  <c r="A184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A183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A182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A181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A180" i="18"/>
  <c r="R179" i="18"/>
  <c r="Q179" i="18"/>
  <c r="P179" i="18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A179" i="18"/>
  <c r="R178" i="18"/>
  <c r="Q178" i="18"/>
  <c r="P178" i="18"/>
  <c r="O178" i="18"/>
  <c r="N178" i="18"/>
  <c r="M178" i="18"/>
  <c r="L178" i="18"/>
  <c r="K178" i="18"/>
  <c r="J178" i="18"/>
  <c r="I178" i="18"/>
  <c r="H178" i="18"/>
  <c r="G178" i="18"/>
  <c r="F178" i="18"/>
  <c r="E178" i="18"/>
  <c r="D178" i="18"/>
  <c r="C178" i="18"/>
  <c r="B178" i="18"/>
  <c r="A178" i="18"/>
  <c r="R177" i="18"/>
  <c r="Q177" i="18"/>
  <c r="P177" i="18"/>
  <c r="O177" i="18"/>
  <c r="N177" i="18"/>
  <c r="M177" i="18"/>
  <c r="L177" i="18"/>
  <c r="K177" i="18"/>
  <c r="J177" i="18"/>
  <c r="I177" i="18"/>
  <c r="H177" i="18"/>
  <c r="G177" i="18"/>
  <c r="F177" i="18"/>
  <c r="E177" i="18"/>
  <c r="D177" i="18"/>
  <c r="C177" i="18"/>
  <c r="B177" i="18"/>
  <c r="A177" i="18"/>
  <c r="R176" i="18"/>
  <c r="Q176" i="18"/>
  <c r="P176" i="18"/>
  <c r="O176" i="18"/>
  <c r="N176" i="18"/>
  <c r="M176" i="18"/>
  <c r="L176" i="18"/>
  <c r="K176" i="18"/>
  <c r="J176" i="18"/>
  <c r="I176" i="18"/>
  <c r="H176" i="18"/>
  <c r="G176" i="18"/>
  <c r="F176" i="18"/>
  <c r="E176" i="18"/>
  <c r="D176" i="18"/>
  <c r="C176" i="18"/>
  <c r="B176" i="18"/>
  <c r="A176" i="18"/>
  <c r="R175" i="18"/>
  <c r="Q175" i="18"/>
  <c r="P175" i="18"/>
  <c r="O175" i="18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B175" i="18"/>
  <c r="A175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B174" i="18"/>
  <c r="A174" i="18"/>
  <c r="R173" i="18"/>
  <c r="Q173" i="18"/>
  <c r="P173" i="18"/>
  <c r="O173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B173" i="18"/>
  <c r="A173" i="18"/>
  <c r="R172" i="18"/>
  <c r="Q172" i="18"/>
  <c r="P172" i="18"/>
  <c r="O172" i="18"/>
  <c r="N172" i="18"/>
  <c r="M172" i="18"/>
  <c r="L172" i="18"/>
  <c r="K172" i="18"/>
  <c r="J172" i="18"/>
  <c r="I172" i="18"/>
  <c r="H172" i="18"/>
  <c r="G172" i="18"/>
  <c r="F172" i="18"/>
  <c r="E172" i="18"/>
  <c r="D172" i="18"/>
  <c r="C172" i="18"/>
  <c r="B172" i="18"/>
  <c r="A172" i="18"/>
  <c r="R171" i="18"/>
  <c r="Q171" i="18"/>
  <c r="P171" i="18"/>
  <c r="O171" i="18"/>
  <c r="N171" i="18"/>
  <c r="M171" i="18"/>
  <c r="L171" i="18"/>
  <c r="K171" i="18"/>
  <c r="J171" i="18"/>
  <c r="I171" i="18"/>
  <c r="H171" i="18"/>
  <c r="G171" i="18"/>
  <c r="F171" i="18"/>
  <c r="E171" i="18"/>
  <c r="D171" i="18"/>
  <c r="C171" i="18"/>
  <c r="B171" i="18"/>
  <c r="A171" i="18"/>
  <c r="R170" i="18"/>
  <c r="Q170" i="18"/>
  <c r="P170" i="18"/>
  <c r="O170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B170" i="18"/>
  <c r="A170" i="18"/>
  <c r="R169" i="18"/>
  <c r="Q169" i="18"/>
  <c r="P169" i="18"/>
  <c r="O169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B169" i="18"/>
  <c r="A169" i="18"/>
  <c r="R168" i="18"/>
  <c r="Q168" i="18"/>
  <c r="P168" i="18"/>
  <c r="O168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B168" i="18"/>
  <c r="A168" i="18"/>
  <c r="R167" i="18"/>
  <c r="Q167" i="18"/>
  <c r="P167" i="18"/>
  <c r="O167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B167" i="18"/>
  <c r="A167" i="18"/>
  <c r="R166" i="18"/>
  <c r="Q166" i="18"/>
  <c r="P166" i="18"/>
  <c r="O166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B166" i="18"/>
  <c r="A166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B165" i="18"/>
  <c r="A165" i="18"/>
  <c r="R164" i="18"/>
  <c r="Q164" i="18"/>
  <c r="P164" i="18"/>
  <c r="O164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B164" i="18"/>
  <c r="A164" i="18"/>
  <c r="R163" i="18"/>
  <c r="Q163" i="18"/>
  <c r="P163" i="18"/>
  <c r="O163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B163" i="18"/>
  <c r="A163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B162" i="18"/>
  <c r="A162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B161" i="18"/>
  <c r="A161" i="18"/>
  <c r="R160" i="18"/>
  <c r="Q160" i="18"/>
  <c r="P160" i="18"/>
  <c r="O160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B160" i="18"/>
  <c r="A160" i="18"/>
  <c r="R159" i="18"/>
  <c r="Q159" i="18"/>
  <c r="P159" i="18"/>
  <c r="O159" i="18"/>
  <c r="N159" i="18"/>
  <c r="M159" i="18"/>
  <c r="L159" i="18"/>
  <c r="K159" i="18"/>
  <c r="J159" i="18"/>
  <c r="I159" i="18"/>
  <c r="H159" i="18"/>
  <c r="G159" i="18"/>
  <c r="F159" i="18"/>
  <c r="E159" i="18"/>
  <c r="D159" i="18"/>
  <c r="C159" i="18"/>
  <c r="B159" i="18"/>
  <c r="A159" i="18"/>
  <c r="R158" i="18"/>
  <c r="Q158" i="18"/>
  <c r="P158" i="18"/>
  <c r="O158" i="18"/>
  <c r="N158" i="18"/>
  <c r="M158" i="18"/>
  <c r="L158" i="18"/>
  <c r="K158" i="18"/>
  <c r="J158" i="18"/>
  <c r="I158" i="18"/>
  <c r="H158" i="18"/>
  <c r="G158" i="18"/>
  <c r="F158" i="18"/>
  <c r="E158" i="18"/>
  <c r="D158" i="18"/>
  <c r="C158" i="18"/>
  <c r="B158" i="18"/>
  <c r="A158" i="18"/>
  <c r="R157" i="18"/>
  <c r="Q157" i="18"/>
  <c r="P157" i="18"/>
  <c r="O157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B157" i="18"/>
  <c r="A157" i="18"/>
  <c r="R156" i="18"/>
  <c r="Q156" i="18"/>
  <c r="P156" i="18"/>
  <c r="O156" i="18"/>
  <c r="N156" i="18"/>
  <c r="M156" i="18"/>
  <c r="L156" i="18"/>
  <c r="K156" i="18"/>
  <c r="J156" i="18"/>
  <c r="I156" i="18"/>
  <c r="H156" i="18"/>
  <c r="G156" i="18"/>
  <c r="F156" i="18"/>
  <c r="E156" i="18"/>
  <c r="D156" i="18"/>
  <c r="C156" i="18"/>
  <c r="B156" i="18"/>
  <c r="A156" i="18"/>
  <c r="R155" i="18"/>
  <c r="Q155" i="18"/>
  <c r="P155" i="18"/>
  <c r="O155" i="18"/>
  <c r="N155" i="18"/>
  <c r="M155" i="18"/>
  <c r="L155" i="18"/>
  <c r="K155" i="18"/>
  <c r="J155" i="18"/>
  <c r="I155" i="18"/>
  <c r="H155" i="18"/>
  <c r="G155" i="18"/>
  <c r="F155" i="18"/>
  <c r="E155" i="18"/>
  <c r="D155" i="18"/>
  <c r="C155" i="18"/>
  <c r="B155" i="18"/>
  <c r="A155" i="18"/>
  <c r="R154" i="18"/>
  <c r="Q154" i="18"/>
  <c r="P154" i="18"/>
  <c r="O154" i="18"/>
  <c r="N154" i="18"/>
  <c r="M154" i="18"/>
  <c r="L154" i="18"/>
  <c r="K154" i="18"/>
  <c r="J154" i="18"/>
  <c r="I154" i="18"/>
  <c r="H154" i="18"/>
  <c r="G154" i="18"/>
  <c r="F154" i="18"/>
  <c r="E154" i="18"/>
  <c r="D154" i="18"/>
  <c r="C154" i="18"/>
  <c r="B154" i="18"/>
  <c r="A154" i="18"/>
  <c r="R153" i="18"/>
  <c r="Q153" i="18"/>
  <c r="P153" i="18"/>
  <c r="O153" i="18"/>
  <c r="N153" i="18"/>
  <c r="M153" i="18"/>
  <c r="L153" i="18"/>
  <c r="K153" i="18"/>
  <c r="J153" i="18"/>
  <c r="I153" i="18"/>
  <c r="H153" i="18"/>
  <c r="G153" i="18"/>
  <c r="F153" i="18"/>
  <c r="E153" i="18"/>
  <c r="D153" i="18"/>
  <c r="C153" i="18"/>
  <c r="B153" i="18"/>
  <c r="A153" i="18"/>
  <c r="R152" i="18"/>
  <c r="Q152" i="18"/>
  <c r="P152" i="18"/>
  <c r="O152" i="18"/>
  <c r="N152" i="18"/>
  <c r="M152" i="18"/>
  <c r="L152" i="18"/>
  <c r="K152" i="18"/>
  <c r="J152" i="18"/>
  <c r="I152" i="18"/>
  <c r="H152" i="18"/>
  <c r="G152" i="18"/>
  <c r="F152" i="18"/>
  <c r="E152" i="18"/>
  <c r="D152" i="18"/>
  <c r="C152" i="18"/>
  <c r="B152" i="18"/>
  <c r="A152" i="18"/>
  <c r="R151" i="18"/>
  <c r="Q151" i="18"/>
  <c r="P151" i="18"/>
  <c r="O151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B151" i="18"/>
  <c r="A151" i="18"/>
  <c r="R150" i="18"/>
  <c r="Q150" i="18"/>
  <c r="P150" i="18"/>
  <c r="O150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B150" i="18"/>
  <c r="A150" i="18"/>
  <c r="R149" i="18"/>
  <c r="Q149" i="18"/>
  <c r="P149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B149" i="18"/>
  <c r="A149" i="18"/>
  <c r="R148" i="18"/>
  <c r="Q148" i="18"/>
  <c r="P148" i="18"/>
  <c r="O148" i="18"/>
  <c r="N148" i="18"/>
  <c r="M148" i="18"/>
  <c r="L148" i="18"/>
  <c r="K148" i="18"/>
  <c r="J148" i="18"/>
  <c r="I148" i="18"/>
  <c r="H148" i="18"/>
  <c r="G148" i="18"/>
  <c r="F148" i="18"/>
  <c r="E148" i="18"/>
  <c r="D148" i="18"/>
  <c r="C148" i="18"/>
  <c r="B148" i="18"/>
  <c r="A148" i="18"/>
  <c r="R147" i="18"/>
  <c r="Q147" i="18"/>
  <c r="P147" i="18"/>
  <c r="O147" i="18"/>
  <c r="N147" i="18"/>
  <c r="M147" i="18"/>
  <c r="L147" i="18"/>
  <c r="K147" i="18"/>
  <c r="J147" i="18"/>
  <c r="I147" i="18"/>
  <c r="H147" i="18"/>
  <c r="G147" i="18"/>
  <c r="F147" i="18"/>
  <c r="E147" i="18"/>
  <c r="D147" i="18"/>
  <c r="C147" i="18"/>
  <c r="B147" i="18"/>
  <c r="A147" i="18"/>
  <c r="R146" i="18"/>
  <c r="Q146" i="18"/>
  <c r="P146" i="18"/>
  <c r="O146" i="18"/>
  <c r="N146" i="18"/>
  <c r="M146" i="18"/>
  <c r="L146" i="18"/>
  <c r="K146" i="18"/>
  <c r="J146" i="18"/>
  <c r="I146" i="18"/>
  <c r="H146" i="18"/>
  <c r="G146" i="18"/>
  <c r="F146" i="18"/>
  <c r="E146" i="18"/>
  <c r="D146" i="18"/>
  <c r="C146" i="18"/>
  <c r="B146" i="18"/>
  <c r="A146" i="18"/>
  <c r="R145" i="18"/>
  <c r="Q145" i="18"/>
  <c r="P145" i="18"/>
  <c r="O145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B145" i="18"/>
  <c r="A145" i="18"/>
  <c r="R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B144" i="18"/>
  <c r="A144" i="18"/>
  <c r="R143" i="18"/>
  <c r="Q143" i="18"/>
  <c r="P143" i="18"/>
  <c r="O143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B143" i="18"/>
  <c r="A143" i="18"/>
  <c r="R142" i="18"/>
  <c r="Q142" i="18"/>
  <c r="P142" i="18"/>
  <c r="O142" i="18"/>
  <c r="N142" i="18"/>
  <c r="M142" i="18"/>
  <c r="L142" i="18"/>
  <c r="K142" i="18"/>
  <c r="J142" i="18"/>
  <c r="I142" i="18"/>
  <c r="H142" i="18"/>
  <c r="G142" i="18"/>
  <c r="F142" i="18"/>
  <c r="E142" i="18"/>
  <c r="D142" i="18"/>
  <c r="C142" i="18"/>
  <c r="B142" i="18"/>
  <c r="A142" i="18"/>
  <c r="R141" i="18"/>
  <c r="Q141" i="18"/>
  <c r="P141" i="18"/>
  <c r="O141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B141" i="18"/>
  <c r="A141" i="18"/>
  <c r="R140" i="18"/>
  <c r="Q140" i="18"/>
  <c r="P140" i="18"/>
  <c r="O140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B140" i="18"/>
  <c r="A140" i="18"/>
  <c r="R139" i="18"/>
  <c r="Q139" i="18"/>
  <c r="P139" i="18"/>
  <c r="O139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B139" i="18"/>
  <c r="A139" i="18"/>
  <c r="R138" i="18"/>
  <c r="Q138" i="18"/>
  <c r="P138" i="18"/>
  <c r="O138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B138" i="18"/>
  <c r="A138" i="18"/>
  <c r="R137" i="18"/>
  <c r="Q137" i="18"/>
  <c r="P137" i="18"/>
  <c r="O137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A137" i="18"/>
  <c r="R136" i="18"/>
  <c r="Q136" i="18"/>
  <c r="P136" i="18"/>
  <c r="O136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B136" i="18"/>
  <c r="A136" i="18"/>
  <c r="R135" i="18"/>
  <c r="Q135" i="18"/>
  <c r="P135" i="18"/>
  <c r="O135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B135" i="18"/>
  <c r="A135" i="18"/>
  <c r="R134" i="18"/>
  <c r="Q134" i="18"/>
  <c r="P134" i="18"/>
  <c r="O134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B134" i="18"/>
  <c r="A134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B133" i="18"/>
  <c r="A133" i="18"/>
  <c r="R132" i="18"/>
  <c r="Q132" i="18"/>
  <c r="P132" i="18"/>
  <c r="O132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B132" i="18"/>
  <c r="A132" i="18"/>
  <c r="R131" i="18"/>
  <c r="Q131" i="18"/>
  <c r="P131" i="18"/>
  <c r="O131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A131" i="18"/>
  <c r="R130" i="18"/>
  <c r="Q130" i="18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A130" i="18"/>
  <c r="R129" i="18"/>
  <c r="Q129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A129" i="18"/>
  <c r="R128" i="18"/>
  <c r="Q128" i="18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A128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B127" i="18"/>
  <c r="A127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B126" i="18"/>
  <c r="A126" i="18"/>
  <c r="R125" i="18"/>
  <c r="Q125" i="18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A125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B124" i="18"/>
  <c r="A124" i="18"/>
  <c r="R123" i="18"/>
  <c r="Q123" i="18"/>
  <c r="P123" i="18"/>
  <c r="O123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B123" i="18"/>
  <c r="A123" i="18"/>
  <c r="R122" i="18"/>
  <c r="Q122" i="18"/>
  <c r="P122" i="18"/>
  <c r="O122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B122" i="18"/>
  <c r="A122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A121" i="18"/>
  <c r="R120" i="18"/>
  <c r="Q120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A120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A119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A118" i="18"/>
  <c r="R117" i="18"/>
  <c r="Q117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117" i="18"/>
  <c r="R116" i="18"/>
  <c r="Q116" i="18"/>
  <c r="P116" i="18"/>
  <c r="O116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B116" i="18"/>
  <c r="A116" i="18"/>
  <c r="R115" i="18"/>
  <c r="Q115" i="18"/>
  <c r="P115" i="18"/>
  <c r="O115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B115" i="18"/>
  <c r="A115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B114" i="18"/>
  <c r="A114" i="18"/>
  <c r="R113" i="18"/>
  <c r="Q113" i="18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A113" i="18"/>
  <c r="R112" i="18"/>
  <c r="Q112" i="18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A112" i="18"/>
  <c r="R111" i="18"/>
  <c r="Q111" i="18"/>
  <c r="P111" i="18"/>
  <c r="O111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B111" i="18"/>
  <c r="A111" i="18"/>
  <c r="R110" i="18"/>
  <c r="Q110" i="18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A110" i="18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A109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A108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B107" i="18"/>
  <c r="A107" i="18"/>
  <c r="R106" i="18"/>
  <c r="Q106" i="18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A106" i="18"/>
  <c r="R105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105" i="18"/>
  <c r="R104" i="18"/>
  <c r="Q104" i="18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A104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A103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A102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101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A100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A99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A98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97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A96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A95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A94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93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A92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A91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90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89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88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87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86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85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84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83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82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81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A80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79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78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77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76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A75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A74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73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72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71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A70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69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A68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67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66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65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A64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A63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62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61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60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59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58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57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56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55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52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51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50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49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44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41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40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39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38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35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32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31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30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29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27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26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25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24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23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21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20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19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18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17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16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15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14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13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12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11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10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9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8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7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6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5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4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3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AR200" i="17"/>
  <c r="AQ200" i="17"/>
  <c r="AP200" i="17"/>
  <c r="AO200" i="17"/>
  <c r="AN200" i="17"/>
  <c r="AM200" i="17"/>
  <c r="AL200" i="17"/>
  <c r="AK200" i="17"/>
  <c r="AJ200" i="17"/>
  <c r="AI200" i="17"/>
  <c r="AH200" i="17"/>
  <c r="AG200" i="17"/>
  <c r="AF200" i="17"/>
  <c r="AE200" i="17"/>
  <c r="AD200" i="17"/>
  <c r="AC200" i="17"/>
  <c r="AB200" i="17"/>
  <c r="AA200" i="17"/>
  <c r="Z200" i="17"/>
  <c r="Y200" i="17"/>
  <c r="X200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A200" i="17"/>
  <c r="AR199" i="17"/>
  <c r="AQ199" i="17"/>
  <c r="AP199" i="17"/>
  <c r="AO199" i="17"/>
  <c r="AN199" i="17"/>
  <c r="AM199" i="17"/>
  <c r="AL199" i="17"/>
  <c r="AK199" i="17"/>
  <c r="AJ199" i="17"/>
  <c r="AI199" i="17"/>
  <c r="AH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A199" i="17"/>
  <c r="AR198" i="17"/>
  <c r="AQ198" i="17"/>
  <c r="AP198" i="17"/>
  <c r="AO198" i="17"/>
  <c r="AN198" i="17"/>
  <c r="AM198" i="17"/>
  <c r="AL198" i="17"/>
  <c r="AK198" i="17"/>
  <c r="AJ198" i="17"/>
  <c r="AI198" i="17"/>
  <c r="AH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A198" i="17"/>
  <c r="AR197" i="17"/>
  <c r="AQ197" i="17"/>
  <c r="AP197" i="17"/>
  <c r="AO197" i="17"/>
  <c r="AN197" i="17"/>
  <c r="AM197" i="17"/>
  <c r="AL197" i="17"/>
  <c r="AK197" i="17"/>
  <c r="AJ197" i="17"/>
  <c r="AI197" i="17"/>
  <c r="AH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U197" i="17"/>
  <c r="T197" i="17"/>
  <c r="S197" i="17"/>
  <c r="R197" i="17"/>
  <c r="Q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C197" i="17"/>
  <c r="A197" i="17"/>
  <c r="AR196" i="17"/>
  <c r="AQ196" i="17"/>
  <c r="AP196" i="17"/>
  <c r="AO196" i="17"/>
  <c r="AN196" i="17"/>
  <c r="AM196" i="17"/>
  <c r="AL196" i="17"/>
  <c r="AK196" i="17"/>
  <c r="AJ196" i="17"/>
  <c r="AI196" i="17"/>
  <c r="AH196" i="17"/>
  <c r="AG196" i="17"/>
  <c r="AF196" i="17"/>
  <c r="AE196" i="17"/>
  <c r="AD196" i="17"/>
  <c r="AC196" i="17"/>
  <c r="AB196" i="17"/>
  <c r="AA196" i="17"/>
  <c r="Z196" i="17"/>
  <c r="Y196" i="17"/>
  <c r="X196" i="17"/>
  <c r="W196" i="17"/>
  <c r="V196" i="17"/>
  <c r="U196" i="17"/>
  <c r="T196" i="17"/>
  <c r="S196" i="17"/>
  <c r="R196" i="17"/>
  <c r="Q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C196" i="17"/>
  <c r="A196" i="17"/>
  <c r="AR195" i="17"/>
  <c r="AQ195" i="17"/>
  <c r="AP195" i="17"/>
  <c r="AO195" i="17"/>
  <c r="AN195" i="17"/>
  <c r="AM195" i="17"/>
  <c r="AL195" i="17"/>
  <c r="AK195" i="17"/>
  <c r="AJ195" i="17"/>
  <c r="AI195" i="17"/>
  <c r="AH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U195" i="17"/>
  <c r="T195" i="17"/>
  <c r="S195" i="17"/>
  <c r="R195" i="17"/>
  <c r="Q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C195" i="17"/>
  <c r="A195" i="17"/>
  <c r="AR194" i="17"/>
  <c r="AQ194" i="17"/>
  <c r="AP194" i="17"/>
  <c r="AO194" i="17"/>
  <c r="AN194" i="17"/>
  <c r="AM194" i="17"/>
  <c r="AL194" i="17"/>
  <c r="AK194" i="17"/>
  <c r="AJ194" i="17"/>
  <c r="AI194" i="17"/>
  <c r="AH194" i="17"/>
  <c r="AG194" i="17"/>
  <c r="AF194" i="17"/>
  <c r="AE194" i="17"/>
  <c r="AD194" i="17"/>
  <c r="AC194" i="17"/>
  <c r="AB194" i="17"/>
  <c r="AA194" i="17"/>
  <c r="Z194" i="17"/>
  <c r="Y194" i="17"/>
  <c r="X194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A194" i="17"/>
  <c r="AR193" i="17"/>
  <c r="AQ193" i="17"/>
  <c r="AP193" i="17"/>
  <c r="AO193" i="17"/>
  <c r="AN193" i="17"/>
  <c r="AM193" i="17"/>
  <c r="AL193" i="17"/>
  <c r="AK193" i="17"/>
  <c r="AJ193" i="17"/>
  <c r="AI193" i="17"/>
  <c r="AH193" i="17"/>
  <c r="AG193" i="17"/>
  <c r="AF193" i="17"/>
  <c r="AE193" i="17"/>
  <c r="AD193" i="17"/>
  <c r="AC193" i="17"/>
  <c r="AB193" i="17"/>
  <c r="AA193" i="17"/>
  <c r="Z193" i="17"/>
  <c r="Y193" i="17"/>
  <c r="X193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A193" i="17"/>
  <c r="AR192" i="17"/>
  <c r="AQ192" i="17"/>
  <c r="AP192" i="17"/>
  <c r="AO192" i="17"/>
  <c r="AN192" i="17"/>
  <c r="AM192" i="17"/>
  <c r="AL192" i="17"/>
  <c r="AK192" i="17"/>
  <c r="AJ192" i="17"/>
  <c r="AI192" i="17"/>
  <c r="AH192" i="17"/>
  <c r="AG192" i="17"/>
  <c r="AF192" i="17"/>
  <c r="AE192" i="17"/>
  <c r="AD192" i="17"/>
  <c r="AC192" i="17"/>
  <c r="AB192" i="17"/>
  <c r="AA192" i="17"/>
  <c r="Z192" i="17"/>
  <c r="Y192" i="17"/>
  <c r="X192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A192" i="17"/>
  <c r="AR191" i="17"/>
  <c r="AQ191" i="17"/>
  <c r="AP191" i="17"/>
  <c r="AO191" i="17"/>
  <c r="AN191" i="17"/>
  <c r="AM191" i="17"/>
  <c r="AL191" i="17"/>
  <c r="AK191" i="17"/>
  <c r="AJ191" i="17"/>
  <c r="AI191" i="17"/>
  <c r="AH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A191" i="17"/>
  <c r="AR190" i="17"/>
  <c r="AQ190" i="17"/>
  <c r="AP190" i="17"/>
  <c r="AO190" i="17"/>
  <c r="AN190" i="17"/>
  <c r="AM190" i="17"/>
  <c r="AL190" i="17"/>
  <c r="AK190" i="17"/>
  <c r="AJ190" i="17"/>
  <c r="AI190" i="17"/>
  <c r="AH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U190" i="17"/>
  <c r="T190" i="17"/>
  <c r="S190" i="17"/>
  <c r="R190" i="17"/>
  <c r="Q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C190" i="17"/>
  <c r="A190" i="17"/>
  <c r="AR189" i="17"/>
  <c r="AQ189" i="17"/>
  <c r="AP189" i="17"/>
  <c r="AO189" i="17"/>
  <c r="AN189" i="17"/>
  <c r="AM189" i="17"/>
  <c r="AL189" i="17"/>
  <c r="AK189" i="17"/>
  <c r="AJ189" i="17"/>
  <c r="AI189" i="17"/>
  <c r="AH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A189" i="17"/>
  <c r="AR188" i="17"/>
  <c r="AQ188" i="17"/>
  <c r="AP188" i="17"/>
  <c r="AO188" i="17"/>
  <c r="AN188" i="17"/>
  <c r="AM188" i="17"/>
  <c r="AL188" i="17"/>
  <c r="AK188" i="17"/>
  <c r="AJ188" i="17"/>
  <c r="AI188" i="17"/>
  <c r="AH188" i="17"/>
  <c r="AG188" i="17"/>
  <c r="AF188" i="17"/>
  <c r="AE188" i="17"/>
  <c r="AD188" i="17"/>
  <c r="AC188" i="17"/>
  <c r="AB188" i="17"/>
  <c r="AA188" i="17"/>
  <c r="Z188" i="17"/>
  <c r="Y188" i="17"/>
  <c r="X188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A188" i="17"/>
  <c r="AR187" i="17"/>
  <c r="AQ187" i="17"/>
  <c r="AP187" i="17"/>
  <c r="AO187" i="17"/>
  <c r="AN187" i="17"/>
  <c r="AM187" i="17"/>
  <c r="AL187" i="17"/>
  <c r="AK187" i="17"/>
  <c r="AJ187" i="17"/>
  <c r="AI187" i="17"/>
  <c r="AH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A187" i="17"/>
  <c r="AR186" i="17"/>
  <c r="AQ186" i="17"/>
  <c r="AP186" i="17"/>
  <c r="AO186" i="17"/>
  <c r="AN186" i="17"/>
  <c r="AM186" i="17"/>
  <c r="AL186" i="17"/>
  <c r="AK186" i="17"/>
  <c r="AJ186" i="17"/>
  <c r="AI186" i="17"/>
  <c r="AH186" i="17"/>
  <c r="AG186" i="17"/>
  <c r="AF186" i="17"/>
  <c r="AE186" i="17"/>
  <c r="AD186" i="17"/>
  <c r="AC186" i="17"/>
  <c r="AB186" i="17"/>
  <c r="AA186" i="17"/>
  <c r="Z186" i="17"/>
  <c r="Y186" i="17"/>
  <c r="X186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A186" i="17"/>
  <c r="AR185" i="17"/>
  <c r="AQ185" i="17"/>
  <c r="AP185" i="17"/>
  <c r="AO185" i="17"/>
  <c r="AN185" i="17"/>
  <c r="AM185" i="17"/>
  <c r="AL185" i="17"/>
  <c r="AK185" i="17"/>
  <c r="AJ185" i="17"/>
  <c r="AI185" i="17"/>
  <c r="AH185" i="17"/>
  <c r="AG185" i="17"/>
  <c r="AF185" i="17"/>
  <c r="AE185" i="17"/>
  <c r="AD185" i="17"/>
  <c r="AC185" i="17"/>
  <c r="AB185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A185" i="17"/>
  <c r="AR184" i="17"/>
  <c r="AQ184" i="17"/>
  <c r="AP184" i="17"/>
  <c r="AO184" i="17"/>
  <c r="AN184" i="17"/>
  <c r="AM184" i="17"/>
  <c r="AL184" i="17"/>
  <c r="AK184" i="17"/>
  <c r="AJ184" i="17"/>
  <c r="AI184" i="17"/>
  <c r="AH184" i="17"/>
  <c r="AG184" i="17"/>
  <c r="AF184" i="17"/>
  <c r="AE184" i="17"/>
  <c r="AD184" i="17"/>
  <c r="AC184" i="17"/>
  <c r="AB184" i="17"/>
  <c r="AA184" i="17"/>
  <c r="Z184" i="17"/>
  <c r="Y184" i="17"/>
  <c r="X184" i="17"/>
  <c r="W184" i="17"/>
  <c r="V184" i="17"/>
  <c r="U184" i="17"/>
  <c r="T184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A184" i="17"/>
  <c r="AR183" i="17"/>
  <c r="AQ183" i="17"/>
  <c r="AP183" i="17"/>
  <c r="AO183" i="17"/>
  <c r="AN183" i="17"/>
  <c r="AM183" i="17"/>
  <c r="AL183" i="17"/>
  <c r="AK183" i="17"/>
  <c r="AJ183" i="17"/>
  <c r="AI183" i="17"/>
  <c r="AH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A183" i="17"/>
  <c r="AR182" i="17"/>
  <c r="AQ182" i="17"/>
  <c r="AP182" i="17"/>
  <c r="AO182" i="17"/>
  <c r="AN182" i="17"/>
  <c r="AM182" i="17"/>
  <c r="AL182" i="17"/>
  <c r="AK182" i="17"/>
  <c r="AJ182" i="17"/>
  <c r="AI182" i="17"/>
  <c r="AH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A182" i="17"/>
  <c r="AR181" i="17"/>
  <c r="AQ181" i="17"/>
  <c r="AP181" i="17"/>
  <c r="AO181" i="17"/>
  <c r="AN181" i="17"/>
  <c r="AM181" i="17"/>
  <c r="AL181" i="17"/>
  <c r="AK181" i="17"/>
  <c r="AJ181" i="17"/>
  <c r="AI181" i="17"/>
  <c r="AH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A181" i="17"/>
  <c r="AR180" i="17"/>
  <c r="AQ180" i="17"/>
  <c r="AP180" i="17"/>
  <c r="AO180" i="17"/>
  <c r="AN180" i="17"/>
  <c r="AM180" i="17"/>
  <c r="AL180" i="17"/>
  <c r="AK180" i="17"/>
  <c r="AJ180" i="17"/>
  <c r="AI180" i="17"/>
  <c r="AH180" i="17"/>
  <c r="AG180" i="17"/>
  <c r="AF180" i="17"/>
  <c r="AE180" i="17"/>
  <c r="AD180" i="17"/>
  <c r="AC180" i="17"/>
  <c r="AB180" i="17"/>
  <c r="AA180" i="17"/>
  <c r="Z180" i="17"/>
  <c r="Y180" i="17"/>
  <c r="X180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A180" i="17"/>
  <c r="AR179" i="17"/>
  <c r="AQ179" i="17"/>
  <c r="AP179" i="17"/>
  <c r="AO179" i="17"/>
  <c r="AN179" i="17"/>
  <c r="AM179" i="17"/>
  <c r="AL179" i="17"/>
  <c r="AK179" i="17"/>
  <c r="AJ179" i="17"/>
  <c r="AI179" i="17"/>
  <c r="AH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A179" i="17"/>
  <c r="AR178" i="17"/>
  <c r="AQ178" i="17"/>
  <c r="AP178" i="17"/>
  <c r="AO178" i="17"/>
  <c r="AN178" i="17"/>
  <c r="AM178" i="17"/>
  <c r="AL178" i="17"/>
  <c r="AK178" i="17"/>
  <c r="AJ178" i="17"/>
  <c r="AI178" i="17"/>
  <c r="AH178" i="17"/>
  <c r="AG178" i="17"/>
  <c r="AF178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A178" i="17"/>
  <c r="AR177" i="17"/>
  <c r="AQ177" i="17"/>
  <c r="AP177" i="17"/>
  <c r="AO177" i="17"/>
  <c r="AN177" i="17"/>
  <c r="AM177" i="17"/>
  <c r="AL177" i="17"/>
  <c r="AK177" i="17"/>
  <c r="AJ177" i="17"/>
  <c r="AI177" i="17"/>
  <c r="AH177" i="17"/>
  <c r="AG177" i="17"/>
  <c r="AF177" i="17"/>
  <c r="AE177" i="17"/>
  <c r="AD177" i="17"/>
  <c r="AC177" i="17"/>
  <c r="AB177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A177" i="17"/>
  <c r="AR176" i="17"/>
  <c r="AQ176" i="17"/>
  <c r="AP176" i="17"/>
  <c r="AO176" i="17"/>
  <c r="AN176" i="17"/>
  <c r="AM176" i="17"/>
  <c r="AL176" i="17"/>
  <c r="AK176" i="17"/>
  <c r="AJ176" i="17"/>
  <c r="AI176" i="17"/>
  <c r="AH176" i="17"/>
  <c r="AG176" i="17"/>
  <c r="AF176" i="17"/>
  <c r="AE176" i="17"/>
  <c r="AD176" i="17"/>
  <c r="AC176" i="17"/>
  <c r="AB176" i="17"/>
  <c r="AA176" i="17"/>
  <c r="Z176" i="17"/>
  <c r="Y176" i="17"/>
  <c r="X176" i="17"/>
  <c r="W176" i="17"/>
  <c r="V176" i="17"/>
  <c r="U176" i="17"/>
  <c r="T176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A176" i="17"/>
  <c r="AR175" i="17"/>
  <c r="AQ175" i="17"/>
  <c r="AP175" i="17"/>
  <c r="AO175" i="17"/>
  <c r="AN175" i="17"/>
  <c r="AM175" i="17"/>
  <c r="AL175" i="17"/>
  <c r="AK175" i="17"/>
  <c r="AJ175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A175" i="17"/>
  <c r="AR174" i="17"/>
  <c r="AQ174" i="17"/>
  <c r="AP174" i="17"/>
  <c r="AO174" i="17"/>
  <c r="AN174" i="17"/>
  <c r="AM174" i="17"/>
  <c r="AL174" i="17"/>
  <c r="AK174" i="17"/>
  <c r="AJ174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A174" i="17"/>
  <c r="AR173" i="17"/>
  <c r="AQ173" i="17"/>
  <c r="AP173" i="17"/>
  <c r="AO173" i="17"/>
  <c r="AN173" i="17"/>
  <c r="AM173" i="17"/>
  <c r="AL173" i="17"/>
  <c r="AK173" i="17"/>
  <c r="AJ173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A173" i="17"/>
  <c r="AR172" i="17"/>
  <c r="AQ172" i="17"/>
  <c r="AP172" i="17"/>
  <c r="AO172" i="17"/>
  <c r="AN172" i="17"/>
  <c r="AM172" i="17"/>
  <c r="AL172" i="17"/>
  <c r="AK172" i="17"/>
  <c r="AJ172" i="17"/>
  <c r="AI172" i="17"/>
  <c r="AH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A172" i="17"/>
  <c r="AR171" i="17"/>
  <c r="AQ171" i="17"/>
  <c r="AP171" i="17"/>
  <c r="AO171" i="17"/>
  <c r="AN171" i="17"/>
  <c r="AM171" i="17"/>
  <c r="AL171" i="17"/>
  <c r="AK171" i="17"/>
  <c r="AJ171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A171" i="17"/>
  <c r="AR170" i="17"/>
  <c r="AQ170" i="17"/>
  <c r="AP170" i="17"/>
  <c r="AO170" i="17"/>
  <c r="AN170" i="17"/>
  <c r="AM170" i="17"/>
  <c r="AL170" i="17"/>
  <c r="AK170" i="17"/>
  <c r="AJ170" i="17"/>
  <c r="AI170" i="17"/>
  <c r="AH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A170" i="17"/>
  <c r="AR169" i="17"/>
  <c r="AQ169" i="17"/>
  <c r="AP169" i="17"/>
  <c r="AO169" i="17"/>
  <c r="AN169" i="17"/>
  <c r="AM169" i="17"/>
  <c r="AL169" i="17"/>
  <c r="AK169" i="17"/>
  <c r="AJ169" i="17"/>
  <c r="AI169" i="17"/>
  <c r="AH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A169" i="17"/>
  <c r="AR168" i="17"/>
  <c r="AQ168" i="17"/>
  <c r="AP168" i="17"/>
  <c r="AO168" i="17"/>
  <c r="AN168" i="17"/>
  <c r="AM168" i="17"/>
  <c r="AL168" i="17"/>
  <c r="AK168" i="17"/>
  <c r="AJ168" i="17"/>
  <c r="AI168" i="17"/>
  <c r="AH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A168" i="17"/>
  <c r="AR167" i="17"/>
  <c r="AQ167" i="17"/>
  <c r="AP167" i="17"/>
  <c r="AO167" i="17"/>
  <c r="AN167" i="17"/>
  <c r="AM167" i="17"/>
  <c r="AL167" i="17"/>
  <c r="AK167" i="17"/>
  <c r="AJ167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A167" i="17"/>
  <c r="AR166" i="17"/>
  <c r="AQ166" i="17"/>
  <c r="AP166" i="17"/>
  <c r="AO166" i="17"/>
  <c r="AN166" i="17"/>
  <c r="AM166" i="17"/>
  <c r="AL166" i="17"/>
  <c r="AK166" i="17"/>
  <c r="AJ166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A166" i="17"/>
  <c r="AR165" i="17"/>
  <c r="AQ165" i="17"/>
  <c r="AP165" i="17"/>
  <c r="AO165" i="17"/>
  <c r="AN165" i="17"/>
  <c r="AM165" i="17"/>
  <c r="AL165" i="17"/>
  <c r="AK165" i="17"/>
  <c r="AJ165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A165" i="17"/>
  <c r="AR164" i="17"/>
  <c r="AQ164" i="17"/>
  <c r="AP164" i="17"/>
  <c r="AO164" i="17"/>
  <c r="AN164" i="17"/>
  <c r="AM164" i="17"/>
  <c r="AL164" i="17"/>
  <c r="AK164" i="17"/>
  <c r="AJ164" i="17"/>
  <c r="AI164" i="17"/>
  <c r="AH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A164" i="17"/>
  <c r="AR163" i="17"/>
  <c r="AQ163" i="17"/>
  <c r="AP163" i="17"/>
  <c r="AO163" i="17"/>
  <c r="AN163" i="17"/>
  <c r="AM163" i="17"/>
  <c r="AL163" i="17"/>
  <c r="AK163" i="17"/>
  <c r="AJ163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A163" i="17"/>
  <c r="AR162" i="17"/>
  <c r="AQ162" i="17"/>
  <c r="AP162" i="17"/>
  <c r="AO162" i="17"/>
  <c r="AN162" i="17"/>
  <c r="AM162" i="17"/>
  <c r="AL162" i="17"/>
  <c r="AK162" i="17"/>
  <c r="AJ162" i="17"/>
  <c r="AI162" i="17"/>
  <c r="AH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A162" i="17"/>
  <c r="AR161" i="17"/>
  <c r="AQ161" i="17"/>
  <c r="AP161" i="17"/>
  <c r="AO161" i="17"/>
  <c r="AN161" i="17"/>
  <c r="AM161" i="17"/>
  <c r="AL161" i="17"/>
  <c r="AK161" i="17"/>
  <c r="AJ161" i="17"/>
  <c r="AI161" i="17"/>
  <c r="AH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A161" i="17"/>
  <c r="AR160" i="17"/>
  <c r="AQ160" i="17"/>
  <c r="AP160" i="17"/>
  <c r="AO160" i="17"/>
  <c r="AN160" i="17"/>
  <c r="AM160" i="17"/>
  <c r="AL160" i="17"/>
  <c r="AK160" i="17"/>
  <c r="AJ160" i="17"/>
  <c r="AI160" i="17"/>
  <c r="AH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A160" i="17"/>
  <c r="AR159" i="17"/>
  <c r="AQ159" i="17"/>
  <c r="AP159" i="17"/>
  <c r="AO159" i="17"/>
  <c r="AN159" i="17"/>
  <c r="AM159" i="17"/>
  <c r="AL159" i="17"/>
  <c r="AK159" i="17"/>
  <c r="AJ159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A159" i="17"/>
  <c r="AR158" i="17"/>
  <c r="AQ158" i="17"/>
  <c r="AP158" i="17"/>
  <c r="AO158" i="17"/>
  <c r="AN158" i="17"/>
  <c r="AM158" i="17"/>
  <c r="AL158" i="17"/>
  <c r="AK158" i="17"/>
  <c r="AJ158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A158" i="17"/>
  <c r="AR157" i="17"/>
  <c r="AQ157" i="17"/>
  <c r="AP157" i="17"/>
  <c r="AO157" i="17"/>
  <c r="AN157" i="17"/>
  <c r="AM157" i="17"/>
  <c r="AL157" i="17"/>
  <c r="AK157" i="17"/>
  <c r="AJ157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A157" i="17"/>
  <c r="AR156" i="17"/>
  <c r="AQ156" i="17"/>
  <c r="AP156" i="17"/>
  <c r="AO156" i="17"/>
  <c r="AN156" i="17"/>
  <c r="AM156" i="17"/>
  <c r="AL156" i="17"/>
  <c r="AK156" i="17"/>
  <c r="AJ156" i="17"/>
  <c r="AI156" i="17"/>
  <c r="AH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A156" i="17"/>
  <c r="AR155" i="17"/>
  <c r="AQ155" i="17"/>
  <c r="AP155" i="17"/>
  <c r="AO155" i="17"/>
  <c r="AN155" i="17"/>
  <c r="AM155" i="17"/>
  <c r="AL155" i="17"/>
  <c r="AK155" i="17"/>
  <c r="AJ155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A155" i="17"/>
  <c r="AR154" i="17"/>
  <c r="AQ154" i="17"/>
  <c r="AP154" i="17"/>
  <c r="AO154" i="17"/>
  <c r="AN154" i="17"/>
  <c r="AM154" i="17"/>
  <c r="AL154" i="17"/>
  <c r="AK154" i="17"/>
  <c r="AJ154" i="17"/>
  <c r="AI154" i="17"/>
  <c r="AH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A154" i="17"/>
  <c r="AR153" i="17"/>
  <c r="AQ153" i="17"/>
  <c r="AP153" i="17"/>
  <c r="AO153" i="17"/>
  <c r="AN153" i="17"/>
  <c r="AM153" i="17"/>
  <c r="AL153" i="17"/>
  <c r="AK153" i="17"/>
  <c r="AJ153" i="17"/>
  <c r="AI153" i="17"/>
  <c r="AH153" i="17"/>
  <c r="AG153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A153" i="17"/>
  <c r="AR152" i="17"/>
  <c r="AQ152" i="17"/>
  <c r="AP152" i="17"/>
  <c r="AO152" i="17"/>
  <c r="AN152" i="17"/>
  <c r="AM152" i="17"/>
  <c r="AL152" i="17"/>
  <c r="AK152" i="17"/>
  <c r="AJ152" i="17"/>
  <c r="AI152" i="17"/>
  <c r="AH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A152" i="17"/>
  <c r="AR151" i="17"/>
  <c r="AQ151" i="17"/>
  <c r="AP151" i="17"/>
  <c r="AO151" i="17"/>
  <c r="AN151" i="17"/>
  <c r="AM151" i="17"/>
  <c r="AL151" i="17"/>
  <c r="AK151" i="17"/>
  <c r="AJ151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A151" i="17"/>
  <c r="AR150" i="17"/>
  <c r="AQ150" i="17"/>
  <c r="AP150" i="17"/>
  <c r="AO150" i="17"/>
  <c r="AN150" i="17"/>
  <c r="AM150" i="17"/>
  <c r="AL150" i="17"/>
  <c r="AK150" i="17"/>
  <c r="AJ150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A150" i="17"/>
  <c r="AR149" i="17"/>
  <c r="AQ149" i="17"/>
  <c r="AP149" i="17"/>
  <c r="AO149" i="17"/>
  <c r="AN149" i="17"/>
  <c r="AM149" i="17"/>
  <c r="AL149" i="17"/>
  <c r="AK149" i="17"/>
  <c r="AJ149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A149" i="17"/>
  <c r="AR148" i="17"/>
  <c r="AQ148" i="17"/>
  <c r="AP148" i="17"/>
  <c r="AO148" i="17"/>
  <c r="AN148" i="17"/>
  <c r="AM148" i="17"/>
  <c r="AL148" i="17"/>
  <c r="AK148" i="17"/>
  <c r="AJ148" i="17"/>
  <c r="AI148" i="17"/>
  <c r="AH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A148" i="17"/>
  <c r="AR147" i="17"/>
  <c r="AQ147" i="17"/>
  <c r="AP147" i="17"/>
  <c r="AO147" i="17"/>
  <c r="AN147" i="17"/>
  <c r="AM147" i="17"/>
  <c r="AL147" i="17"/>
  <c r="AK147" i="17"/>
  <c r="AJ147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A147" i="17"/>
  <c r="AR146" i="17"/>
  <c r="AQ146" i="17"/>
  <c r="AP146" i="17"/>
  <c r="AO146" i="17"/>
  <c r="AN146" i="17"/>
  <c r="AM146" i="17"/>
  <c r="AL146" i="17"/>
  <c r="AK146" i="17"/>
  <c r="AJ146" i="17"/>
  <c r="AI146" i="17"/>
  <c r="AH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A146" i="17"/>
  <c r="AR145" i="17"/>
  <c r="AQ145" i="17"/>
  <c r="AP145" i="17"/>
  <c r="AO145" i="17"/>
  <c r="AN145" i="17"/>
  <c r="AM145" i="17"/>
  <c r="AL145" i="17"/>
  <c r="AK145" i="17"/>
  <c r="AJ145" i="17"/>
  <c r="AI145" i="17"/>
  <c r="AH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A145" i="17"/>
  <c r="AR144" i="17"/>
  <c r="AQ144" i="17"/>
  <c r="AP144" i="17"/>
  <c r="AO144" i="17"/>
  <c r="AN144" i="17"/>
  <c r="AM144" i="17"/>
  <c r="AL144" i="17"/>
  <c r="AK144" i="17"/>
  <c r="AJ144" i="17"/>
  <c r="AI144" i="17"/>
  <c r="AH144" i="17"/>
  <c r="AG144" i="17"/>
  <c r="AF144" i="17"/>
  <c r="AE144" i="17"/>
  <c r="AD144" i="17"/>
  <c r="AC144" i="17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A144" i="17"/>
  <c r="AR143" i="17"/>
  <c r="AQ143" i="17"/>
  <c r="AP143" i="17"/>
  <c r="AO143" i="17"/>
  <c r="AN143" i="17"/>
  <c r="AM143" i="17"/>
  <c r="AL143" i="17"/>
  <c r="AK143" i="17"/>
  <c r="AJ143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A143" i="17"/>
  <c r="AR142" i="17"/>
  <c r="AQ142" i="17"/>
  <c r="AP142" i="17"/>
  <c r="AO142" i="17"/>
  <c r="AN142" i="17"/>
  <c r="AM142" i="17"/>
  <c r="AL142" i="17"/>
  <c r="AK142" i="17"/>
  <c r="AJ142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A142" i="17"/>
  <c r="AR141" i="17"/>
  <c r="AQ141" i="17"/>
  <c r="AP141" i="17"/>
  <c r="AO141" i="17"/>
  <c r="AN141" i="17"/>
  <c r="AM141" i="17"/>
  <c r="AL141" i="17"/>
  <c r="AK141" i="17"/>
  <c r="AJ141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A141" i="17"/>
  <c r="AR140" i="17"/>
  <c r="AQ140" i="17"/>
  <c r="AP140" i="17"/>
  <c r="AO140" i="17"/>
  <c r="AN140" i="17"/>
  <c r="AM140" i="17"/>
  <c r="AL140" i="17"/>
  <c r="AK140" i="17"/>
  <c r="AJ140" i="17"/>
  <c r="AI140" i="17"/>
  <c r="AH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A140" i="17"/>
  <c r="AR139" i="17"/>
  <c r="AQ139" i="17"/>
  <c r="AP139" i="17"/>
  <c r="AO139" i="17"/>
  <c r="AN139" i="17"/>
  <c r="AM139" i="17"/>
  <c r="AL139" i="17"/>
  <c r="AK139" i="17"/>
  <c r="AJ139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A139" i="17"/>
  <c r="AR138" i="17"/>
  <c r="AQ138" i="17"/>
  <c r="AP138" i="17"/>
  <c r="AO138" i="17"/>
  <c r="AN138" i="17"/>
  <c r="AM138" i="17"/>
  <c r="AL138" i="17"/>
  <c r="AK138" i="17"/>
  <c r="AJ138" i="17"/>
  <c r="AI138" i="17"/>
  <c r="AH138" i="17"/>
  <c r="AG138" i="17"/>
  <c r="AF138" i="17"/>
  <c r="AE138" i="17"/>
  <c r="AD138" i="17"/>
  <c r="AC138" i="17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A138" i="17"/>
  <c r="AR137" i="17"/>
  <c r="AQ137" i="17"/>
  <c r="AP137" i="17"/>
  <c r="AO137" i="17"/>
  <c r="AN137" i="17"/>
  <c r="AM137" i="17"/>
  <c r="AL137" i="17"/>
  <c r="AK137" i="17"/>
  <c r="AJ137" i="17"/>
  <c r="AI137" i="17"/>
  <c r="AH137" i="17"/>
  <c r="AG137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A137" i="17"/>
  <c r="AR136" i="17"/>
  <c r="AQ136" i="17"/>
  <c r="AP136" i="17"/>
  <c r="AO136" i="17"/>
  <c r="AN136" i="17"/>
  <c r="AM136" i="17"/>
  <c r="AL136" i="17"/>
  <c r="AK136" i="17"/>
  <c r="AJ136" i="17"/>
  <c r="AI136" i="17"/>
  <c r="AH136" i="17"/>
  <c r="AG136" i="17"/>
  <c r="AF136" i="17"/>
  <c r="AE136" i="17"/>
  <c r="AD136" i="17"/>
  <c r="AC136" i="17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A136" i="17"/>
  <c r="AR135" i="17"/>
  <c r="AQ135" i="17"/>
  <c r="AP135" i="17"/>
  <c r="AO135" i="17"/>
  <c r="AN135" i="17"/>
  <c r="AM135" i="17"/>
  <c r="AL135" i="17"/>
  <c r="AK135" i="17"/>
  <c r="AJ135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A135" i="17"/>
  <c r="AR134" i="17"/>
  <c r="AQ134" i="17"/>
  <c r="AP134" i="17"/>
  <c r="AO134" i="17"/>
  <c r="AN134" i="17"/>
  <c r="AM134" i="17"/>
  <c r="AL134" i="17"/>
  <c r="AK134" i="17"/>
  <c r="AJ134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A134" i="17"/>
  <c r="AR133" i="17"/>
  <c r="AQ133" i="17"/>
  <c r="AP133" i="17"/>
  <c r="AO133" i="17"/>
  <c r="AN133" i="17"/>
  <c r="AM133" i="17"/>
  <c r="AL133" i="17"/>
  <c r="AK133" i="17"/>
  <c r="AJ133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A133" i="17"/>
  <c r="AR132" i="17"/>
  <c r="AQ132" i="17"/>
  <c r="AP132" i="17"/>
  <c r="AO132" i="17"/>
  <c r="AN132" i="17"/>
  <c r="AM132" i="17"/>
  <c r="AL132" i="17"/>
  <c r="AK132" i="17"/>
  <c r="AJ132" i="17"/>
  <c r="AI132" i="17"/>
  <c r="AH132" i="17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A132" i="17"/>
  <c r="AR131" i="17"/>
  <c r="AQ131" i="17"/>
  <c r="AP131" i="17"/>
  <c r="AO131" i="17"/>
  <c r="AN131" i="17"/>
  <c r="AM131" i="17"/>
  <c r="AL131" i="17"/>
  <c r="AK131" i="17"/>
  <c r="AJ131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A131" i="17"/>
  <c r="AR130" i="17"/>
  <c r="AQ130" i="17"/>
  <c r="AP130" i="17"/>
  <c r="AO130" i="17"/>
  <c r="AN130" i="17"/>
  <c r="AM130" i="17"/>
  <c r="AL130" i="17"/>
  <c r="AK130" i="17"/>
  <c r="AJ130" i="17"/>
  <c r="AI130" i="17"/>
  <c r="AH130" i="17"/>
  <c r="AG130" i="17"/>
  <c r="AF130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A130" i="17"/>
  <c r="AR129" i="17"/>
  <c r="AQ129" i="17"/>
  <c r="AP129" i="17"/>
  <c r="AO129" i="17"/>
  <c r="AN129" i="17"/>
  <c r="AM129" i="17"/>
  <c r="AL129" i="17"/>
  <c r="AK129" i="17"/>
  <c r="AJ129" i="17"/>
  <c r="AI129" i="17"/>
  <c r="AH129" i="17"/>
  <c r="AG129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A129" i="17"/>
  <c r="AR128" i="17"/>
  <c r="AQ128" i="17"/>
  <c r="AP128" i="17"/>
  <c r="AO128" i="17"/>
  <c r="AN128" i="17"/>
  <c r="AM128" i="17"/>
  <c r="AL128" i="17"/>
  <c r="AK128" i="17"/>
  <c r="AJ128" i="17"/>
  <c r="AI128" i="17"/>
  <c r="AH128" i="17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A128" i="17"/>
  <c r="AR127" i="17"/>
  <c r="AQ127" i="17"/>
  <c r="AP127" i="17"/>
  <c r="AO127" i="17"/>
  <c r="AN127" i="17"/>
  <c r="AM127" i="17"/>
  <c r="AL127" i="17"/>
  <c r="AK127" i="17"/>
  <c r="AJ127" i="17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A127" i="17"/>
  <c r="AR126" i="17"/>
  <c r="AQ126" i="17"/>
  <c r="AP126" i="17"/>
  <c r="AO126" i="17"/>
  <c r="AN126" i="17"/>
  <c r="AM126" i="17"/>
  <c r="AL126" i="17"/>
  <c r="AK126" i="17"/>
  <c r="AJ126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A126" i="17"/>
  <c r="AR125" i="17"/>
  <c r="AQ125" i="17"/>
  <c r="AP125" i="17"/>
  <c r="AO125" i="17"/>
  <c r="AN125" i="17"/>
  <c r="AM125" i="17"/>
  <c r="AL125" i="17"/>
  <c r="AK125" i="17"/>
  <c r="AJ125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A125" i="17"/>
  <c r="AR124" i="17"/>
  <c r="AQ124" i="17"/>
  <c r="AP124" i="17"/>
  <c r="AO124" i="17"/>
  <c r="AN124" i="17"/>
  <c r="AM124" i="17"/>
  <c r="AL124" i="17"/>
  <c r="AK124" i="17"/>
  <c r="AJ124" i="17"/>
  <c r="AI124" i="17"/>
  <c r="AH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A124" i="17"/>
  <c r="AR123" i="17"/>
  <c r="AQ123" i="17"/>
  <c r="AP123" i="17"/>
  <c r="AO123" i="17"/>
  <c r="AN123" i="17"/>
  <c r="AM123" i="17"/>
  <c r="AL123" i="17"/>
  <c r="AK123" i="17"/>
  <c r="AJ123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A123" i="17"/>
  <c r="AR122" i="17"/>
  <c r="AQ122" i="17"/>
  <c r="AP122" i="17"/>
  <c r="AO122" i="17"/>
  <c r="AN122" i="17"/>
  <c r="AM122" i="17"/>
  <c r="AL122" i="17"/>
  <c r="AK122" i="17"/>
  <c r="AJ122" i="17"/>
  <c r="AI122" i="17"/>
  <c r="AH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A122" i="17"/>
  <c r="AR121" i="17"/>
  <c r="AQ121" i="17"/>
  <c r="AP121" i="17"/>
  <c r="AO121" i="17"/>
  <c r="AN121" i="17"/>
  <c r="AM121" i="17"/>
  <c r="AL121" i="17"/>
  <c r="AK121" i="17"/>
  <c r="AJ121" i="17"/>
  <c r="AI121" i="17"/>
  <c r="AH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A121" i="17"/>
  <c r="AR120" i="17"/>
  <c r="AQ120" i="17"/>
  <c r="AP120" i="17"/>
  <c r="AO120" i="17"/>
  <c r="AN120" i="17"/>
  <c r="AM120" i="17"/>
  <c r="AL120" i="17"/>
  <c r="AK120" i="17"/>
  <c r="AJ120" i="17"/>
  <c r="AI120" i="17"/>
  <c r="AH120" i="17"/>
  <c r="AG120" i="17"/>
  <c r="AF120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A120" i="17"/>
  <c r="AR119" i="17"/>
  <c r="AQ119" i="17"/>
  <c r="AP119" i="17"/>
  <c r="AO119" i="17"/>
  <c r="AN119" i="17"/>
  <c r="AM119" i="17"/>
  <c r="AL119" i="17"/>
  <c r="AK119" i="17"/>
  <c r="AJ119" i="17"/>
  <c r="AI119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A119" i="17"/>
  <c r="AR118" i="17"/>
  <c r="AQ118" i="17"/>
  <c r="AP118" i="17"/>
  <c r="AO118" i="17"/>
  <c r="AN118" i="17"/>
  <c r="AM118" i="17"/>
  <c r="AL118" i="17"/>
  <c r="AK118" i="17"/>
  <c r="AJ118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A118" i="17"/>
  <c r="AR117" i="17"/>
  <c r="AQ117" i="17"/>
  <c r="AP117" i="17"/>
  <c r="AO117" i="17"/>
  <c r="AN117" i="17"/>
  <c r="AM117" i="17"/>
  <c r="AL117" i="17"/>
  <c r="AK117" i="17"/>
  <c r="AJ117" i="17"/>
  <c r="AI117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A117" i="17"/>
  <c r="AR116" i="17"/>
  <c r="AQ116" i="17"/>
  <c r="AP116" i="17"/>
  <c r="AO116" i="17"/>
  <c r="AN116" i="17"/>
  <c r="AM116" i="17"/>
  <c r="AL116" i="17"/>
  <c r="AK116" i="17"/>
  <c r="AJ116" i="17"/>
  <c r="AI116" i="17"/>
  <c r="AH116" i="17"/>
  <c r="AG116" i="17"/>
  <c r="AF116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A116" i="17"/>
  <c r="AR115" i="17"/>
  <c r="AQ115" i="17"/>
  <c r="AP115" i="17"/>
  <c r="AO115" i="17"/>
  <c r="AN115" i="17"/>
  <c r="AM115" i="17"/>
  <c r="AL115" i="17"/>
  <c r="AK115" i="17"/>
  <c r="AJ115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A115" i="17"/>
  <c r="AR114" i="17"/>
  <c r="AQ114" i="17"/>
  <c r="AP114" i="17"/>
  <c r="AO114" i="17"/>
  <c r="AN114" i="17"/>
  <c r="AM114" i="17"/>
  <c r="AL114" i="17"/>
  <c r="AK114" i="17"/>
  <c r="AJ114" i="17"/>
  <c r="AI114" i="17"/>
  <c r="AH114" i="17"/>
  <c r="AG114" i="17"/>
  <c r="AF114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A114" i="17"/>
  <c r="AR113" i="17"/>
  <c r="AQ113" i="17"/>
  <c r="AP113" i="17"/>
  <c r="AO113" i="17"/>
  <c r="AN113" i="17"/>
  <c r="AM113" i="17"/>
  <c r="AL113" i="17"/>
  <c r="AK113" i="17"/>
  <c r="AJ113" i="17"/>
  <c r="AI113" i="17"/>
  <c r="AH113" i="17"/>
  <c r="AG113" i="17"/>
  <c r="AF113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A113" i="17"/>
  <c r="AR112" i="17"/>
  <c r="AQ112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/>
  <c r="AC112" i="17"/>
  <c r="AB112" i="17"/>
  <c r="AA112" i="17"/>
  <c r="Z112" i="17"/>
  <c r="Y112" i="17"/>
  <c r="X112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A112" i="17"/>
  <c r="AR111" i="17"/>
  <c r="AQ111" i="17"/>
  <c r="AP111" i="17"/>
  <c r="AO111" i="17"/>
  <c r="AN111" i="17"/>
  <c r="AM111" i="17"/>
  <c r="AL111" i="17"/>
  <c r="AK111" i="17"/>
  <c r="AJ111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A111" i="17"/>
  <c r="AR110" i="17"/>
  <c r="AQ110" i="17"/>
  <c r="AP110" i="17"/>
  <c r="AO110" i="17"/>
  <c r="AN110" i="17"/>
  <c r="AM110" i="17"/>
  <c r="AL110" i="17"/>
  <c r="AK110" i="17"/>
  <c r="AJ110" i="17"/>
  <c r="AI110" i="17"/>
  <c r="AH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A110" i="17"/>
  <c r="AR109" i="17"/>
  <c r="AQ109" i="17"/>
  <c r="AP109" i="17"/>
  <c r="AO109" i="17"/>
  <c r="AN109" i="17"/>
  <c r="AM109" i="17"/>
  <c r="AL109" i="17"/>
  <c r="AK109" i="17"/>
  <c r="AJ109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U109" i="17"/>
  <c r="T109" i="17"/>
  <c r="S109" i="17"/>
  <c r="R109" i="17"/>
  <c r="Q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C109" i="17"/>
  <c r="A109" i="17"/>
  <c r="AR108" i="17"/>
  <c r="AQ108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/>
  <c r="AC108" i="17"/>
  <c r="AB108" i="17"/>
  <c r="AA108" i="17"/>
  <c r="Z108" i="17"/>
  <c r="Y108" i="17"/>
  <c r="X108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A108" i="17"/>
  <c r="AR107" i="17"/>
  <c r="AQ107" i="17"/>
  <c r="AP107" i="17"/>
  <c r="AO107" i="17"/>
  <c r="AN107" i="17"/>
  <c r="AM107" i="17"/>
  <c r="AL107" i="17"/>
  <c r="AK107" i="17"/>
  <c r="AJ107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A107" i="17"/>
  <c r="AR106" i="17"/>
  <c r="AQ106" i="17"/>
  <c r="AP106" i="17"/>
  <c r="AO106" i="17"/>
  <c r="AN106" i="17"/>
  <c r="AM106" i="17"/>
  <c r="AL106" i="17"/>
  <c r="AK106" i="17"/>
  <c r="AJ106" i="17"/>
  <c r="AI106" i="17"/>
  <c r="AH106" i="17"/>
  <c r="AG106" i="17"/>
  <c r="AF106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A106" i="17"/>
  <c r="AR105" i="17"/>
  <c r="AQ105" i="17"/>
  <c r="AP105" i="17"/>
  <c r="AO105" i="17"/>
  <c r="AN105" i="17"/>
  <c r="AM105" i="17"/>
  <c r="AL105" i="17"/>
  <c r="AK105" i="17"/>
  <c r="AJ105" i="17"/>
  <c r="AI105" i="17"/>
  <c r="AH105" i="17"/>
  <c r="AG105" i="17"/>
  <c r="AF105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A105" i="17"/>
  <c r="AR104" i="17"/>
  <c r="AQ104" i="17"/>
  <c r="AP104" i="17"/>
  <c r="AO104" i="17"/>
  <c r="AN104" i="17"/>
  <c r="AM104" i="17"/>
  <c r="AL104" i="17"/>
  <c r="AK104" i="17"/>
  <c r="AJ104" i="17"/>
  <c r="AI104" i="17"/>
  <c r="AH104" i="17"/>
  <c r="AG104" i="17"/>
  <c r="AF104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A104" i="17"/>
  <c r="AR103" i="17"/>
  <c r="AQ103" i="17"/>
  <c r="AP103" i="17"/>
  <c r="AO103" i="17"/>
  <c r="AN103" i="17"/>
  <c r="AM103" i="17"/>
  <c r="AL103" i="17"/>
  <c r="AK103" i="17"/>
  <c r="AJ103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A103" i="17"/>
  <c r="AR102" i="17"/>
  <c r="AQ102" i="17"/>
  <c r="AP102" i="17"/>
  <c r="AO102" i="17"/>
  <c r="AN102" i="17"/>
  <c r="AM102" i="17"/>
  <c r="AL102" i="17"/>
  <c r="AK102" i="17"/>
  <c r="AJ102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A102" i="17"/>
  <c r="AR101" i="17"/>
  <c r="AQ101" i="17"/>
  <c r="AP101" i="17"/>
  <c r="AO101" i="17"/>
  <c r="AN101" i="17"/>
  <c r="AM101" i="17"/>
  <c r="AL101" i="17"/>
  <c r="AK101" i="17"/>
  <c r="AJ101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A101" i="17"/>
  <c r="AR100" i="17"/>
  <c r="AQ100" i="17"/>
  <c r="AP100" i="17"/>
  <c r="AO100" i="17"/>
  <c r="AN100" i="17"/>
  <c r="AM100" i="17"/>
  <c r="AL100" i="17"/>
  <c r="AK100" i="17"/>
  <c r="AJ100" i="17"/>
  <c r="AI100" i="17"/>
  <c r="AH100" i="17"/>
  <c r="AG100" i="17"/>
  <c r="AF100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A100" i="17"/>
  <c r="AR99" i="17"/>
  <c r="AQ99" i="17"/>
  <c r="AP99" i="17"/>
  <c r="AO99" i="17"/>
  <c r="AN99" i="17"/>
  <c r="AM99" i="17"/>
  <c r="AL99" i="17"/>
  <c r="AK99" i="17"/>
  <c r="AJ99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A99" i="17"/>
  <c r="AR98" i="17"/>
  <c r="AQ98" i="17"/>
  <c r="AP98" i="17"/>
  <c r="AO98" i="17"/>
  <c r="AN98" i="17"/>
  <c r="AM98" i="17"/>
  <c r="AL98" i="17"/>
  <c r="AK98" i="17"/>
  <c r="AJ98" i="17"/>
  <c r="AI98" i="17"/>
  <c r="AH98" i="17"/>
  <c r="AG98" i="17"/>
  <c r="AF98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A98" i="17"/>
  <c r="AR97" i="17"/>
  <c r="AQ97" i="17"/>
  <c r="AP97" i="17"/>
  <c r="AO97" i="17"/>
  <c r="AN97" i="17"/>
  <c r="AM97" i="17"/>
  <c r="AL97" i="17"/>
  <c r="AK97" i="17"/>
  <c r="AJ97" i="17"/>
  <c r="AI97" i="17"/>
  <c r="AH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A97" i="17"/>
  <c r="AR96" i="17"/>
  <c r="AQ96" i="17"/>
  <c r="AP96" i="17"/>
  <c r="AO96" i="17"/>
  <c r="AN96" i="17"/>
  <c r="AM96" i="17"/>
  <c r="AL96" i="17"/>
  <c r="AK96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A96" i="17"/>
  <c r="AR95" i="17"/>
  <c r="AQ95" i="17"/>
  <c r="AP95" i="17"/>
  <c r="AO95" i="17"/>
  <c r="AN95" i="17"/>
  <c r="AM95" i="17"/>
  <c r="AL95" i="17"/>
  <c r="AK95" i="17"/>
  <c r="AJ95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A95" i="17"/>
  <c r="AR94" i="17"/>
  <c r="AQ94" i="17"/>
  <c r="AP94" i="17"/>
  <c r="AO94" i="17"/>
  <c r="AN94" i="17"/>
  <c r="AM94" i="17"/>
  <c r="AL94" i="17"/>
  <c r="AK94" i="17"/>
  <c r="AJ94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A94" i="17"/>
  <c r="AR93" i="17"/>
  <c r="AQ93" i="17"/>
  <c r="AP93" i="17"/>
  <c r="AO93" i="17"/>
  <c r="AN93" i="17"/>
  <c r="AM93" i="17"/>
  <c r="AL93" i="17"/>
  <c r="AK93" i="17"/>
  <c r="AJ93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A93" i="17"/>
  <c r="AR92" i="17"/>
  <c r="AQ92" i="17"/>
  <c r="AP92" i="17"/>
  <c r="AO92" i="17"/>
  <c r="AN92" i="17"/>
  <c r="AM92" i="17"/>
  <c r="AL92" i="17"/>
  <c r="AK92" i="17"/>
  <c r="AJ92" i="17"/>
  <c r="AI92" i="17"/>
  <c r="AH92" i="17"/>
  <c r="AG92" i="17"/>
  <c r="AF92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A92" i="17"/>
  <c r="AR91" i="17"/>
  <c r="AQ91" i="17"/>
  <c r="AP91" i="17"/>
  <c r="AO91" i="17"/>
  <c r="AN91" i="17"/>
  <c r="AM91" i="17"/>
  <c r="AL91" i="17"/>
  <c r="AK91" i="17"/>
  <c r="AJ91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A91" i="17"/>
  <c r="AR90" i="17"/>
  <c r="AQ90" i="17"/>
  <c r="AP90" i="17"/>
  <c r="AO90" i="17"/>
  <c r="AN90" i="17"/>
  <c r="AM90" i="17"/>
  <c r="AL90" i="17"/>
  <c r="AK90" i="17"/>
  <c r="AJ90" i="17"/>
  <c r="AI90" i="17"/>
  <c r="AH90" i="17"/>
  <c r="AG90" i="17"/>
  <c r="AF90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A90" i="17"/>
  <c r="AR89" i="17"/>
  <c r="AQ89" i="17"/>
  <c r="AP89" i="17"/>
  <c r="AO89" i="17"/>
  <c r="AN89" i="17"/>
  <c r="AM89" i="17"/>
  <c r="AL89" i="17"/>
  <c r="AK89" i="17"/>
  <c r="AJ89" i="17"/>
  <c r="AI89" i="17"/>
  <c r="AH89" i="17"/>
  <c r="AG89" i="17"/>
  <c r="AF89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A89" i="17"/>
  <c r="AR88" i="17"/>
  <c r="AQ88" i="17"/>
  <c r="AP88" i="17"/>
  <c r="AO88" i="17"/>
  <c r="AN88" i="17"/>
  <c r="AM88" i="17"/>
  <c r="AL88" i="17"/>
  <c r="AK88" i="17"/>
  <c r="AJ88" i="17"/>
  <c r="AI88" i="17"/>
  <c r="AH88" i="17"/>
  <c r="AG88" i="17"/>
  <c r="AF88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C88" i="17"/>
  <c r="A88" i="17"/>
  <c r="AR87" i="17"/>
  <c r="AQ87" i="17"/>
  <c r="AP87" i="17"/>
  <c r="AO87" i="17"/>
  <c r="AN87" i="17"/>
  <c r="AM87" i="17"/>
  <c r="AL87" i="17"/>
  <c r="AK87" i="17"/>
  <c r="AJ87" i="17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Q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C87" i="17"/>
  <c r="A87" i="17"/>
  <c r="AR86" i="17"/>
  <c r="AQ86" i="17"/>
  <c r="AP86" i="17"/>
  <c r="AO86" i="17"/>
  <c r="AN86" i="17"/>
  <c r="AM86" i="17"/>
  <c r="AL86" i="17"/>
  <c r="AK86" i="17"/>
  <c r="AJ86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U86" i="17"/>
  <c r="T86" i="17"/>
  <c r="S86" i="17"/>
  <c r="R86" i="17"/>
  <c r="Q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C86" i="17"/>
  <c r="A86" i="17"/>
  <c r="AR85" i="17"/>
  <c r="AQ85" i="17"/>
  <c r="AP85" i="17"/>
  <c r="AO85" i="17"/>
  <c r="AN85" i="17"/>
  <c r="AM85" i="17"/>
  <c r="AL85" i="17"/>
  <c r="AK85" i="17"/>
  <c r="AJ85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U85" i="17"/>
  <c r="T85" i="17"/>
  <c r="S85" i="17"/>
  <c r="R85" i="17"/>
  <c r="Q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C85" i="17"/>
  <c r="A85" i="17"/>
  <c r="AR84" i="17"/>
  <c r="AQ84" i="17"/>
  <c r="AP84" i="17"/>
  <c r="AO84" i="17"/>
  <c r="AN84" i="17"/>
  <c r="AM84" i="17"/>
  <c r="AL84" i="17"/>
  <c r="AK84" i="17"/>
  <c r="AJ84" i="17"/>
  <c r="AI84" i="17"/>
  <c r="AH84" i="17"/>
  <c r="AG84" i="17"/>
  <c r="AF84" i="17"/>
  <c r="AE84" i="17"/>
  <c r="AD84" i="17"/>
  <c r="AC84" i="17"/>
  <c r="AB84" i="17"/>
  <c r="AA84" i="17"/>
  <c r="Z84" i="17"/>
  <c r="Y84" i="17"/>
  <c r="X84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A84" i="17"/>
  <c r="AR83" i="17"/>
  <c r="AQ83" i="17"/>
  <c r="AP83" i="17"/>
  <c r="AO83" i="17"/>
  <c r="AN83" i="17"/>
  <c r="AM83" i="17"/>
  <c r="AL83" i="17"/>
  <c r="AK83" i="17"/>
  <c r="AJ83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A83" i="17"/>
  <c r="AR82" i="17"/>
  <c r="AQ82" i="17"/>
  <c r="AP82" i="17"/>
  <c r="AO82" i="17"/>
  <c r="AN82" i="17"/>
  <c r="AM82" i="17"/>
  <c r="AL82" i="17"/>
  <c r="AK82" i="17"/>
  <c r="AJ82" i="17"/>
  <c r="AI82" i="17"/>
  <c r="AH82" i="17"/>
  <c r="AG82" i="17"/>
  <c r="AF82" i="17"/>
  <c r="AE82" i="17"/>
  <c r="AD82" i="17"/>
  <c r="AC82" i="17"/>
  <c r="AB82" i="17"/>
  <c r="AA82" i="17"/>
  <c r="Z82" i="17"/>
  <c r="Y82" i="17"/>
  <c r="X82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A82" i="17"/>
  <c r="AR81" i="17"/>
  <c r="AQ81" i="17"/>
  <c r="AP81" i="17"/>
  <c r="AO81" i="17"/>
  <c r="AN81" i="17"/>
  <c r="AM81" i="17"/>
  <c r="AL81" i="17"/>
  <c r="AK81" i="17"/>
  <c r="AJ81" i="17"/>
  <c r="AI81" i="17"/>
  <c r="AH81" i="17"/>
  <c r="AG81" i="17"/>
  <c r="AF81" i="17"/>
  <c r="AE81" i="17"/>
  <c r="AD81" i="17"/>
  <c r="AC81" i="17"/>
  <c r="AB81" i="17"/>
  <c r="AA81" i="17"/>
  <c r="Z81" i="17"/>
  <c r="Y81" i="17"/>
  <c r="X81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A81" i="17"/>
  <c r="AR80" i="17"/>
  <c r="AQ80" i="17"/>
  <c r="AP80" i="17"/>
  <c r="AO80" i="17"/>
  <c r="AN80" i="17"/>
  <c r="AM80" i="17"/>
  <c r="AL80" i="17"/>
  <c r="AK80" i="17"/>
  <c r="AJ80" i="17"/>
  <c r="AI80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A80" i="17"/>
  <c r="AR79" i="17"/>
  <c r="AQ79" i="17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A79" i="17"/>
  <c r="AR78" i="17"/>
  <c r="AQ78" i="17"/>
  <c r="AP78" i="17"/>
  <c r="AO78" i="17"/>
  <c r="AN78" i="17"/>
  <c r="AM78" i="17"/>
  <c r="AL78" i="17"/>
  <c r="AK78" i="17"/>
  <c r="AJ78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A78" i="17"/>
  <c r="AR77" i="17"/>
  <c r="AQ77" i="17"/>
  <c r="AP77" i="17"/>
  <c r="AO77" i="17"/>
  <c r="AN77" i="17"/>
  <c r="AM77" i="17"/>
  <c r="AL77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A77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A76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A75" i="17"/>
  <c r="AR74" i="17"/>
  <c r="AQ74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A74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A73" i="17"/>
  <c r="AR72" i="17"/>
  <c r="AQ72" i="17"/>
  <c r="AP72" i="17"/>
  <c r="AO72" i="17"/>
  <c r="AN72" i="17"/>
  <c r="AM72" i="17"/>
  <c r="AL72" i="17"/>
  <c r="AK72" i="17"/>
  <c r="AJ72" i="17"/>
  <c r="AI72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A72" i="17"/>
  <c r="AR71" i="17"/>
  <c r="AQ71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A71" i="17"/>
  <c r="AR70" i="17"/>
  <c r="AQ70" i="17"/>
  <c r="AP70" i="17"/>
  <c r="AO70" i="17"/>
  <c r="AN70" i="17"/>
  <c r="AM70" i="17"/>
  <c r="AL70" i="17"/>
  <c r="AK70" i="17"/>
  <c r="AJ70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A70" i="17"/>
  <c r="AR69" i="17"/>
  <c r="AQ69" i="17"/>
  <c r="AP69" i="17"/>
  <c r="AO69" i="17"/>
  <c r="AN69" i="17"/>
  <c r="AM69" i="17"/>
  <c r="AL69" i="17"/>
  <c r="AK69" i="17"/>
  <c r="AJ69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A69" i="17"/>
  <c r="AR68" i="17"/>
  <c r="AQ68" i="17"/>
  <c r="AP68" i="17"/>
  <c r="AO68" i="17"/>
  <c r="AN68" i="17"/>
  <c r="AM68" i="17"/>
  <c r="AL68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A68" i="17"/>
  <c r="AR67" i="17"/>
  <c r="AQ67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A67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A66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A65" i="17"/>
  <c r="AR64" i="17"/>
  <c r="AQ64" i="17"/>
  <c r="AP64" i="17"/>
  <c r="AO64" i="17"/>
  <c r="AN64" i="17"/>
  <c r="AM64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A64" i="17"/>
  <c r="AR63" i="17"/>
  <c r="AQ63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A63" i="17"/>
  <c r="AR62" i="17"/>
  <c r="AQ62" i="17"/>
  <c r="AP62" i="17"/>
  <c r="AO62" i="17"/>
  <c r="AN62" i="17"/>
  <c r="AM62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A62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A61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A60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A59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A58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A57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A56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A55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A54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A53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A52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A51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A50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A49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A48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A47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A46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A45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A44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A43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A42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A41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A40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39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A38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A37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A36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A35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A34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33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A32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A31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A30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29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A28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A27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A26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25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24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23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22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21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20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19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18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17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16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15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14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13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12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11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10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9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8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7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6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5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4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A3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A2" i="17"/>
  <c r="A3" i="4"/>
  <c r="B3" i="4"/>
  <c r="C3" i="4" l="1"/>
</calcChain>
</file>

<file path=xl/sharedStrings.xml><?xml version="1.0" encoding="utf-8"?>
<sst xmlns="http://schemas.openxmlformats.org/spreadsheetml/2006/main" count="3615" uniqueCount="575">
  <si>
    <t>Customer Name:</t>
  </si>
  <si>
    <t>Opportunity Name:</t>
  </si>
  <si>
    <t>Quote Id:</t>
  </si>
  <si>
    <t>Quote Create Date:</t>
  </si>
  <si>
    <t>Subscription Term:</t>
  </si>
  <si>
    <t>Billing Method:</t>
  </si>
  <si>
    <t>Fixed Fee - Effective Rate</t>
  </si>
  <si>
    <t>Net Revenue</t>
  </si>
  <si>
    <t>Hours</t>
  </si>
  <si>
    <t>Overall Effective Rate</t>
  </si>
  <si>
    <t>Services Pricing</t>
  </si>
  <si>
    <t>Software / Hardware Pricing</t>
  </si>
  <si>
    <t>Quantity</t>
  </si>
  <si>
    <t>(All)</t>
  </si>
  <si>
    <t>Values</t>
  </si>
  <si>
    <t>Project Number</t>
  </si>
  <si>
    <t>Bill Type</t>
  </si>
  <si>
    <t>Support Covered</t>
  </si>
  <si>
    <t xml:space="preserve">Hours </t>
  </si>
  <si>
    <t>SummaryCategory</t>
  </si>
  <si>
    <t xml:space="preserve"> List Price Year 1</t>
  </si>
  <si>
    <t>List Price Year2</t>
  </si>
  <si>
    <t>Customer Discount Year2</t>
  </si>
  <si>
    <t>List Price Year3</t>
  </si>
  <si>
    <t>Customer Discount Year3</t>
  </si>
  <si>
    <t/>
  </si>
  <si>
    <t>(blank)</t>
  </si>
  <si>
    <t>Hourly</t>
  </si>
  <si>
    <t>No</t>
  </si>
  <si>
    <t xml:space="preserve"> Total</t>
  </si>
  <si>
    <t>Grand Total</t>
  </si>
  <si>
    <t>(blank) Total</t>
  </si>
  <si>
    <t>T&amp;M Labor - Resource Breakdown</t>
  </si>
  <si>
    <t>Support / Maintenance Pricing</t>
  </si>
  <si>
    <t>Role</t>
  </si>
  <si>
    <t>Hourly Rate</t>
  </si>
  <si>
    <t>Effective Rate (Average)</t>
  </si>
  <si>
    <t>List Support Price Year2</t>
  </si>
  <si>
    <t>Customer Support Discount Year2</t>
  </si>
  <si>
    <t>List Support Price Year3</t>
  </si>
  <si>
    <t>Customer Support Discount Year3</t>
  </si>
  <si>
    <t>BI - Senior Consultant/Data Analyst/Data Engineer</t>
  </si>
  <si>
    <t>GDC - BI Consultant</t>
  </si>
  <si>
    <t>GDC - Dyn365 Consultant</t>
  </si>
  <si>
    <t>PM - Project Manager</t>
  </si>
  <si>
    <t>Dyn365 - Senior Consultant</t>
  </si>
  <si>
    <t>Dyn365 - Principal Solution Architect/Business Analyst</t>
  </si>
  <si>
    <t>BI - Solution Architect</t>
  </si>
  <si>
    <t>No Total</t>
  </si>
  <si>
    <t>Hourly Total</t>
  </si>
  <si>
    <t>Labor</t>
  </si>
  <si>
    <t>Software / Hardware</t>
  </si>
  <si>
    <t>Practice Area</t>
  </si>
  <si>
    <t>Line Of Business</t>
  </si>
  <si>
    <t>IP Influenced</t>
  </si>
  <si>
    <t>Bundle</t>
  </si>
  <si>
    <t>Term In Months Year2</t>
  </si>
  <si>
    <t>Term In Months Year3</t>
  </si>
  <si>
    <t xml:space="preserve"> TCV (Price)</t>
  </si>
  <si>
    <t xml:space="preserve"> List Cost Year2</t>
  </si>
  <si>
    <t xml:space="preserve"> List Price Year2</t>
  </si>
  <si>
    <t xml:space="preserve"> Customer Discount Year2</t>
  </si>
  <si>
    <t xml:space="preserve"> List Cost Year3</t>
  </si>
  <si>
    <t xml:space="preserve"> List Price Year3</t>
  </si>
  <si>
    <t xml:space="preserve"> Customer Discount Year3</t>
  </si>
  <si>
    <t>Microsoft</t>
  </si>
  <si>
    <t>General</t>
  </si>
  <si>
    <t xml:space="preserve"> List Support Price Year2</t>
  </si>
  <si>
    <t xml:space="preserve"> Customer Support Discount Year2</t>
  </si>
  <si>
    <t xml:space="preserve"> List Support Price Year3</t>
  </si>
  <si>
    <t xml:space="preserve"> Customer Support Discount Year3</t>
  </si>
  <si>
    <t>Microsoft Total</t>
  </si>
  <si>
    <t>Geography</t>
  </si>
  <si>
    <t>Tier</t>
  </si>
  <si>
    <t>N. America</t>
  </si>
  <si>
    <t>Tier 2</t>
  </si>
  <si>
    <t>Tier M3</t>
  </si>
  <si>
    <t>Tier 3</t>
  </si>
  <si>
    <t>N. America Total</t>
  </si>
  <si>
    <t>India</t>
  </si>
  <si>
    <t>Tier 1</t>
  </si>
  <si>
    <t>India Total</t>
  </si>
  <si>
    <t>Phase</t>
  </si>
  <si>
    <t>Description</t>
  </si>
  <si>
    <t>1 - Initiate and Define</t>
  </si>
  <si>
    <t xml:space="preserve">15 - 16. Consultant onboarding and environment access </t>
  </si>
  <si>
    <t>14 - 15. Transition for GDC Resource(s)</t>
  </si>
  <si>
    <t>3 - 4. Client Kickoff</t>
  </si>
  <si>
    <t>10 - 11. Customer Insights Discovery and Design</t>
  </si>
  <si>
    <t>2 - 3. Kickoff - Internal</t>
  </si>
  <si>
    <t>11 - 12. Customer Insights Design Documented</t>
  </si>
  <si>
    <t>13 - 14. Customer Insights Design Document Client Review</t>
  </si>
  <si>
    <t>1 - Initiate and Define Total</t>
  </si>
  <si>
    <t>2 - Build</t>
  </si>
  <si>
    <t>3 - Test and Train</t>
  </si>
  <si>
    <t>4 - Deploy</t>
  </si>
  <si>
    <t>5 - Transition and Accept</t>
  </si>
  <si>
    <t>60 - 64. Customer Insights Post Go-Live Hypercare Support</t>
  </si>
  <si>
    <t>5 - Transition and Accept Total</t>
  </si>
  <si>
    <t>Supplier</t>
  </si>
  <si>
    <t>Discounts</t>
  </si>
  <si>
    <t>Summary Category</t>
  </si>
  <si>
    <t>Manufacturer Part Number</t>
  </si>
  <si>
    <t>Customer Discount Year 1</t>
  </si>
  <si>
    <t>Customer Support Discount Year 1</t>
  </si>
  <si>
    <t>TTEC Digital Cost Discount Year 1</t>
  </si>
  <si>
    <t>TTEC Digital Cost Discount Year 2</t>
  </si>
  <si>
    <t>TTEC Digital Cost Discount Year 3</t>
  </si>
  <si>
    <t>ShippingAddress</t>
  </si>
  <si>
    <t>Term In Months Year 1</t>
  </si>
  <si>
    <t>Term In Months Year 2</t>
  </si>
  <si>
    <t>Term In Months Year 3</t>
  </si>
  <si>
    <t>List Price Year 1</t>
  </si>
  <si>
    <t>Client Discount Year 1</t>
  </si>
  <si>
    <t>Client Price Year 1</t>
  </si>
  <si>
    <t>List Cost Year 1</t>
  </si>
  <si>
    <t>Cost Discount Year 1</t>
  </si>
  <si>
    <t>TTEC Digital Cost Year 1</t>
  </si>
  <si>
    <t xml:space="preserve">TTEC Digital Margin Year 1 </t>
  </si>
  <si>
    <t>List Price Year 2</t>
  </si>
  <si>
    <t>Client Discount Year 2</t>
  </si>
  <si>
    <t>Client Price Year 2</t>
  </si>
  <si>
    <t>List Cost Year 2</t>
  </si>
  <si>
    <t>Cost Discount Year 2</t>
  </si>
  <si>
    <t>TTEC Digital Cost Year 2</t>
  </si>
  <si>
    <t>List Price Year 3</t>
  </si>
  <si>
    <t>Client Discount Year 3</t>
  </si>
  <si>
    <t>Client Price Year 3</t>
  </si>
  <si>
    <t>List Cost Year 3</t>
  </si>
  <si>
    <t>Cost Discount Year 3</t>
  </si>
  <si>
    <t>TTEC Digital Cost Year 3</t>
  </si>
  <si>
    <t>List Support Price Year 1</t>
  </si>
  <si>
    <t>Customer Support Price Year 1</t>
  </si>
  <si>
    <t>TTEC Digital Support Discount Year 1</t>
  </si>
  <si>
    <t>List Support Price Year 2</t>
  </si>
  <si>
    <t>Customer Support Discount Year 2</t>
  </si>
  <si>
    <t>Customer Support Price Year 2</t>
  </si>
  <si>
    <t>TTEC Digital Support Discount Year 2</t>
  </si>
  <si>
    <t>List Support Price Year 3</t>
  </si>
  <si>
    <t>Customer Support Discount Year 3</t>
  </si>
  <si>
    <t>Customer Support Price Year 3</t>
  </si>
  <si>
    <t>TTEC Digital Support Discount Year 3</t>
  </si>
  <si>
    <t>TTECDigitalPartNumber</t>
  </si>
  <si>
    <t>ManufacturerPartNumber</t>
  </si>
  <si>
    <t>TCV (Price)</t>
  </si>
  <si>
    <t>Term in Months</t>
  </si>
  <si>
    <t>ListCostYear1</t>
  </si>
  <si>
    <t>EffectiveCostyear1</t>
  </si>
  <si>
    <t>ListPriceYear1</t>
  </si>
  <si>
    <t>EffectivePriceYear1</t>
  </si>
  <si>
    <t>ListSupportPriceYear1</t>
  </si>
  <si>
    <t>EffectiveSupportPriceYear1</t>
  </si>
  <si>
    <t>CustomerSupportDiscountYear1</t>
  </si>
  <si>
    <t>TermInMonthsYear1</t>
  </si>
  <si>
    <t>CustomerDiscountYear1</t>
  </si>
  <si>
    <t>TTECDigitalSupportDiscountYear1</t>
  </si>
  <si>
    <t>CostDiscountYear1</t>
  </si>
  <si>
    <t>ListCostYear2</t>
  </si>
  <si>
    <t>EffectiveCostYear2</t>
  </si>
  <si>
    <t>CostDiscountYear2</t>
  </si>
  <si>
    <t>TTECDigitalSupportDiscountYear2</t>
  </si>
  <si>
    <t>ListPriceYear2</t>
  </si>
  <si>
    <t>EffectivePriceYear2</t>
  </si>
  <si>
    <t>CustomerDiscountYear2</t>
  </si>
  <si>
    <t>ListSupportPriceYear2</t>
  </si>
  <si>
    <t>EffectiveSupportPriceYear2</t>
  </si>
  <si>
    <t>CustomerSupportDiscountYear2</t>
  </si>
  <si>
    <t>ListCostYear3</t>
  </si>
  <si>
    <t>EffectiveCostYear3</t>
  </si>
  <si>
    <t>CostDiscountYear3</t>
  </si>
  <si>
    <t>TTECDigitalSupportDiscountYear3</t>
  </si>
  <si>
    <t>ListPriceYear3</t>
  </si>
  <si>
    <t>EffectivePriceYear3</t>
  </si>
  <si>
    <t>CustomerDiscountYear3</t>
  </si>
  <si>
    <t>ListSupportPriceYear3</t>
  </si>
  <si>
    <t>EffectiveSupportPriceYear3</t>
  </si>
  <si>
    <t>CustomerSupportDiscountYear3</t>
  </si>
  <si>
    <t>TermInMonthsYear2</t>
  </si>
  <si>
    <t>TermInMonthsYear3</t>
  </si>
  <si>
    <t>Effective Unit Price</t>
  </si>
  <si>
    <t>Subproject Number</t>
  </si>
  <si>
    <t>Managed Services</t>
  </si>
  <si>
    <t>LineOfBusiness</t>
  </si>
  <si>
    <t>HourlyRate</t>
  </si>
  <si>
    <t>EffectiveRate</t>
  </si>
  <si>
    <t>NetRevenue</t>
  </si>
  <si>
    <t>(Do Not Modify) Quote Product</t>
  </si>
  <si>
    <t>(Do Not Modify) Row Checksum</t>
  </si>
  <si>
    <t>(Do Not Modify) Modified On</t>
  </si>
  <si>
    <t>Revenue Category (Offering Category) (Offering Category)</t>
  </si>
  <si>
    <t>TTEC Part Number</t>
  </si>
  <si>
    <t>Manufacturer Number</t>
  </si>
  <si>
    <t>Name</t>
  </si>
  <si>
    <t>Initial Cost</t>
  </si>
  <si>
    <t>Extended Cost</t>
  </si>
  <si>
    <t>Initial Price per Unit</t>
  </si>
  <si>
    <t>Initial Support Price Per Unit</t>
  </si>
  <si>
    <t>Support Price Per Unit</t>
  </si>
  <si>
    <t>GM %</t>
  </si>
  <si>
    <t>Effective Cost Year 2</t>
  </si>
  <si>
    <t>Effective Price Year 2</t>
  </si>
  <si>
    <t>Customer Discount Year 2</t>
  </si>
  <si>
    <t>Effective Support Price Year 2</t>
  </si>
  <si>
    <t>Offering Category</t>
  </si>
  <si>
    <t>Role Name</t>
  </si>
  <si>
    <t>Billing Method</t>
  </si>
  <si>
    <t>Workstream</t>
  </si>
  <si>
    <t>Managed Service</t>
  </si>
  <si>
    <t>Practice</t>
  </si>
  <si>
    <t>Platform</t>
  </si>
  <si>
    <t>In Scope</t>
  </si>
  <si>
    <t>Assumptions</t>
  </si>
  <si>
    <t>Initial Extended Price</t>
  </si>
  <si>
    <t>Initial Extended Cost</t>
  </si>
  <si>
    <t>Initial Extended Support Price</t>
  </si>
  <si>
    <t>Extended Support Price</t>
  </si>
  <si>
    <t>Extended Price</t>
  </si>
  <si>
    <t>Unit Price</t>
  </si>
  <si>
    <t>Potential Customer (Quote) (Quote)</t>
  </si>
  <si>
    <t>Opportunity (Quote) (Quote)</t>
  </si>
  <si>
    <t>Quote ID (Quote) (Quote)</t>
  </si>
  <si>
    <t>Created On (Quote) (Quote)</t>
  </si>
  <si>
    <t>Term (Months) (Quote) (Quote)</t>
  </si>
  <si>
    <t>Billing Type (Quote) (Quote)</t>
  </si>
  <si>
    <t>Billing Type</t>
  </si>
  <si>
    <t>Customer Discount Year 3</t>
  </si>
  <si>
    <t>Effective Cost Year 1</t>
  </si>
  <si>
    <t>Effective Cost Year 3</t>
  </si>
  <si>
    <t>Effective Price Year 1</t>
  </si>
  <si>
    <t>Effective Price Year 3</t>
  </si>
  <si>
    <t>Effective Support Price Year 1</t>
  </si>
  <si>
    <t>Effective Support Price Year 3</t>
  </si>
  <si>
    <t>Extended Amount (from CPQ)</t>
  </si>
  <si>
    <t>Procurement Needed?</t>
  </si>
  <si>
    <t>Renewal Needed?</t>
  </si>
  <si>
    <t>Support %</t>
  </si>
  <si>
    <t>Supplier Name</t>
  </si>
  <si>
    <t>Term End Date</t>
  </si>
  <si>
    <t>Term Start Date</t>
  </si>
  <si>
    <t>Unit Cost</t>
  </si>
  <si>
    <t>be4e4d60-7447-463b-be5c-05798608ad41</t>
  </si>
  <si>
    <t>yNIAFgRv5d0mzZ2AXEM/GaRc+rcqadvZO1vnnMZDvq65RdC3ziZzPsJ8YcIe98tlz33T7X/HUMc+azCXk4WVPw==</t>
  </si>
  <si>
    <t>Professional Services</t>
  </si>
  <si>
    <t>42 - 42. Customer Insights PowerBI Configured</t>
  </si>
  <si>
    <t>W. L. Gore &amp; Associates</t>
  </si>
  <si>
    <t>W.L. GoreRFP - Customer Data Platform CI</t>
  </si>
  <si>
    <t>QUO-04308-J8P7L8</t>
  </si>
  <si>
    <t>a455fc7d-d89b-4052-90c3-074656034de7</t>
  </si>
  <si>
    <t>TYWBnYpswJjsJ0TCO9TTjl0DbubEV/34uSqQXvx2srLGDN7iqLnShbC6+ZOd5NmJ1BUNxkIrJrWK4Y4hfgLJzg==</t>
  </si>
  <si>
    <t>f924e87d-db1d-47e1-9e85-09772f8db7f1</t>
  </si>
  <si>
    <t>h2fdadBdJu4Tc5Alu3g0MfHPVz3KocdFFnvvTN7UiiNjDtPgtv6nG3Mr5YfRi7GQOPscFyqaScI2oKukMAl1lg==</t>
  </si>
  <si>
    <t>53 - 54. Customer Insights Sandbox environment validation</t>
  </si>
  <si>
    <t>82346440-7517-4946-b574-09ba6a84acaf</t>
  </si>
  <si>
    <t>cxyln6erAezTi7hAPcSrnPzcB4SD+dJerR9W+sHPFG0lizFBdHXMdnz2Jp4gNjmCPxn/h30k6YD/mtaowIW/sA==</t>
  </si>
  <si>
    <t>d90f2169-bd8e-404c-8683-12243e324afd</t>
  </si>
  <si>
    <t>Ht4CQKgaVfuQFUBev8YKmQdoDFIt7/8kxmddsWpgmGzT15TNOlanR41vPS2/5JwilwrI5q/+/703iWZhJ3bwEA==</t>
  </si>
  <si>
    <t>36 - 36. Customer Insights Customer Activity data ingested</t>
  </si>
  <si>
    <t>88b0b912-8bc1-4c1a-82a3-1405aed41105</t>
  </si>
  <si>
    <t>2vJ/fzJD1Yp6xEKTqMkj1ZuG33RuXnlbE6vM8n+rDbAF9R0qSJ/JyY3XpGnoCveTRJ/whtyCA657eNviKVHeuQ==</t>
  </si>
  <si>
    <t>1 - 2. DPOR / PAL Setup</t>
  </si>
  <si>
    <t>e855823c-468d-42fc-9469-144c1c79a30d</t>
  </si>
  <si>
    <t>0Edii8Kxb28MZDvWdzEVp/8R9ZI7R2J/ydkbFa2YdOHK0z8ZRF/l/gyXruTIV03n3LwldXlfLOTz7vUrJ0hXeA==</t>
  </si>
  <si>
    <t>30 - 30. Marketing Reporting</t>
  </si>
  <si>
    <t>40c8925b-6ca3-47b8-a771-1642b090434c</t>
  </si>
  <si>
    <t>5BjiMmqCvNeqY5e6DhTKe1lvqxi7GWSccZ3yb6c3BNT4I51mm5TzPKCUxDK7lFQPk5NXlu4l7WdiSIOlPtwBww==</t>
  </si>
  <si>
    <t>51 - 58. Customer Insights User Acceptance Testing (UAT) Kickoff</t>
  </si>
  <si>
    <t>59ff328f-5b4f-4a72-85a4-1856b94bb0b8</t>
  </si>
  <si>
    <t>ZMLlXfHcMlvMHMJTaEOM6MmbJTmqSm+IX6QjcAdIwhO3OoI3FMLrbY3+K6wIdO8semqUk8XG0oYtrbLRH4IndA==</t>
  </si>
  <si>
    <t>57 - 61. Customer Insights Production environment validation</t>
  </si>
  <si>
    <t>21ec8c3d-037d-4f06-a2d0-18a0fd167c92</t>
  </si>
  <si>
    <t>THpLp7wpy2b0+6xtNhEKLygijiTAg9n2TAxO3YN11fT0fWc8D9RnISfcdPolFZeJOX6KHxFIQ+3yoCH2LoI2yQ==</t>
  </si>
  <si>
    <t>22 - 22. Marketing Journeys (Salesforce)</t>
  </si>
  <si>
    <t>27e9eded-309f-486f-995f-1a66c2e78717</t>
  </si>
  <si>
    <t>59mdNS/7SHpem32RBLRUr6/EkpydbvE39JoYr9NACTNJF2y87cp/G0We9leO7kTB3DuZGF8uBNyg0YiwlMw3Hg==</t>
  </si>
  <si>
    <t>18 - 18. Marketing Content Blocks for Header and Footer</t>
  </si>
  <si>
    <t>ce73f38b-768e-4971-8800-1ba2b827d8cf</t>
  </si>
  <si>
    <t>qMVR4AgjhQVtJtyvhpRcEW7F9waAVF33oekMKhwGupy+znfZDlLPZB4BzlV1mCDDxV6xrjENP2/tT8CxonAI1Q==</t>
  </si>
  <si>
    <t>21 - 21. Marketing Landing Pages</t>
  </si>
  <si>
    <t>7255acd1-292a-48e3-bc3b-23793cff505a</t>
  </si>
  <si>
    <t>BwbRcPQ9L38VRw1NSZUpTBknxgUb71INoALDQI1fTRmD0vyvARVpoKypm0OALD4XewDV4/71n32gIEluGsmP7g==</t>
  </si>
  <si>
    <t>d8e191ae-ec0f-41e7-af0f-251ef2b61918</t>
  </si>
  <si>
    <t>WVO4dIjwMa76wbj8YPEdPL5FYYAUhgkB7yz/Er03J/jSkvMJd7wQ+47/uA4vB6VqvokFH1hCgK/mmwAyld7tqg==</t>
  </si>
  <si>
    <t>17 - 17. Marketing Solution Architect Oversight</t>
  </si>
  <si>
    <t>68ad961c-c6a1-403e-ac5c-2884af224b65</t>
  </si>
  <si>
    <t>ytRXajELKES5GJersFuNXU+9X24OLWHAKp0A8eq9PXoIw0uCo6jXyvoKnfgQ/G5jbJ0Wj9zSLbpUQmvN+XInHA==</t>
  </si>
  <si>
    <t>2cbe02c4-768b-45e6-96aa-2a178c7525af</t>
  </si>
  <si>
    <t>07rqFGtbsTEPzS0THdElifrut92Hq+NZJ0HI3THnETX58pqEQT61IAWwwR6Y3Sy45HGogwFTxQ3SyHpXi9rjLQ==</t>
  </si>
  <si>
    <t>8 - 9. Marketing Technical Requirements Document Internal Review</t>
  </si>
  <si>
    <t>e4b3684f-158d-4840-b8d1-2a2cbbdb9edb</t>
  </si>
  <si>
    <t>GSZ4AcgEfAwgXy/mLxKBpq96O+hjVptgjHN0nDMe4bZocPEPy4+GmnBu6SlLCCx/Sd1KbfkfVhSwWYUR1+Cs8A==</t>
  </si>
  <si>
    <t>20 - 20. Marketing Emails</t>
  </si>
  <si>
    <t>bc737ded-a5e5-4502-a401-2bc82e0e2e5b</t>
  </si>
  <si>
    <t>rFjGahmmDtt+gfmqgLsLWKKiyRIQhR0K40ABESMdU93cL4xdk7R8uEL1G3tvvUVWpsNJQ8gwS6ivOWsDXkjTIg==</t>
  </si>
  <si>
    <t>56 - 60. Customer Insights copied from Sandbox to Production</t>
  </si>
  <si>
    <t>2b181cab-da6f-45a5-8ff2-2c77b637a03d</t>
  </si>
  <si>
    <t>KvBXTu9aTNwfyPFpVnmju3W03sY8wGmeKH7ghK7VKqWU6HSZ3Ra//RsOcT/03IBsKiK/zs/nPSvHhQQiSetrow==</t>
  </si>
  <si>
    <t>40 - 40. Customer Insights Measures created</t>
  </si>
  <si>
    <t>7549d30b-19fb-447d-8b43-32eb64403575</t>
  </si>
  <si>
    <t>RCxxnLBn+AOpEwIwwkYJ77R37ETNJnb1YRIGLMxOB1pYFJRASMvWSR9VG4RpIGUkwBTFzFc8KFkST3mTVC2dRA==</t>
  </si>
  <si>
    <t>28 - 28. Markting Data Migration</t>
  </si>
  <si>
    <t>dfa75ed9-bbcb-41b3-9acc-33b06fcf1531</t>
  </si>
  <si>
    <t>7zIB/6Rf34A79vWDKrLRbbwaYZG5hOXg/6x6gj64qsQZbwf3Z0JWjmVvt3PEyMyxHjtNZPcrP+/Ai+U5iVmZdA==</t>
  </si>
  <si>
    <t>fabe0bde-fb41-41af-af2a-33f5f0ad6800</t>
  </si>
  <si>
    <t>Cz+2qNQzdPV9bS5JeI4nTbaKzX7pfnv9NUDjsWVt5YLcKHKKs+zEBU8iqVD8MpxEeP2Yzj4hjzAWgALlEXX6Nw==</t>
  </si>
  <si>
    <t>35 - 35. Customer Insights Customer data ingested</t>
  </si>
  <si>
    <t>be2dfd77-bd86-4f8a-8563-34566c348cea</t>
  </si>
  <si>
    <t>MhnuiIc1Z6FhiF1Mktc82nXuCypo5o8QuIMFfoTPPzDsjupLbzmQawzIYXVDw3s3cqlNV+6IU9vTeyxkzMfgng==</t>
  </si>
  <si>
    <t>b247eed4-0512-4fa1-86a8-36e4e9e5b26b</t>
  </si>
  <si>
    <t>oenyH0Mt0ts7mBrP3WKtyACs2QvareA5x66KDnHAlAWo8wG92yTOjdXkzfX92NtqWKLy2ErbTY2vi5MiEh9scQ==</t>
  </si>
  <si>
    <t>25 - 25. Marketing Subscription Management</t>
  </si>
  <si>
    <t>5cb21de4-8dc0-4e9e-8495-3817a4eefbff</t>
  </si>
  <si>
    <t>HhakCVFp+3YNN/m0nK4I95JkswHb9QM1/sSqaMyUKw5kI7Belatu4TQsWA+tSIhwNWbr+JaUaot0rIfh5/xQog==</t>
  </si>
  <si>
    <t>16 - Unit Testing &amp; Bi Weekly Demos</t>
  </si>
  <si>
    <t>14d1623f-4f60-4935-a176-38cf389e070c</t>
  </si>
  <si>
    <t>7sPOv4zfxT7ZbJ95JJ9lqoJbgPaBw4MekK8a7JM/bc08uxZngVfqWq0mJcm2E9RHgs9WKWMrXehthOJzL3xZ0g==</t>
  </si>
  <si>
    <t>8ff1b3fd-af56-4495-a509-3a46a36b6c78</t>
  </si>
  <si>
    <t>Ttp1uTT2KlkFqQOYpqyLAJvWCM4r8Fv2XDs8J+9dcxYyJqFecM3dM76GglLuh0yKay6KV/JTEEqVXmny/D3ZnA==</t>
  </si>
  <si>
    <t>87fad42c-6f2d-459b-8fc4-3b5b4aa70c83</t>
  </si>
  <si>
    <t>7OgBBCPMSxPNncz+LiV8ath6PC3gflAIsDsIKmniiwS9BT1hsudA3tuq8f+eV27rFAsdfac9JfBiXepwUtODvA==</t>
  </si>
  <si>
    <t>7 - 8. Marketing Technical Requirements Documentation</t>
  </si>
  <si>
    <t>e4f841ae-742b-414c-b6ad-3d02de7191c6</t>
  </si>
  <si>
    <t>ZupTAnlryj0w+YcXihdKAUGRpPbJVcloM6olgOWySRzKB5jzZsVNVKYdWpFMv2/Uh1k1iCNJn3KhZXOHyM/jaw==</t>
  </si>
  <si>
    <t>24 - 24. Marketing Trigger based Journeys</t>
  </si>
  <si>
    <t>5443cb50-b73a-4592-a511-3ed1afee1cea</t>
  </si>
  <si>
    <t>6scCybq4wTZVdq0t1Y7nmSEPMLlFFcBZsd530m406f/tfn9nC76ILbtWN4rtUnp3QuWPpBA01H3GT+f06l6acQ==</t>
  </si>
  <si>
    <t>a308e807-d32e-4b2c-8eab-4003b43b5298</t>
  </si>
  <si>
    <t>kK4EUC4n45pWElVYxrbs8w4Ah5FCLOsMSMvrJ+ajkKf9gsoNGTdDsRHHAs3mVT1a8GYV5RlrTIiKK/adu4s+6w==</t>
  </si>
  <si>
    <t>3bc7a653-1757-49ef-8d59-440caa4bae1b</t>
  </si>
  <si>
    <t>N/cXXjJpo0kaHH1J9Vpp+AyecNzpPD7SV9p3MM1sS3Ug2t1Duo/WwvsOP4Gw2QqPIyeFOHHmr4Uz+XY0AUM90A==</t>
  </si>
  <si>
    <t>32 - 32. Marketing Supression Lists</t>
  </si>
  <si>
    <t>d8d9f858-66ac-47ce-9c31-4432035a0b35</t>
  </si>
  <si>
    <t>yH5gz83u5Xjkdc1zafh5Lxsbfahy3rxZb+o8WVlbaRa+mEcxPJGIVuVbvFyhE3SLsz3KjooTn/wruTa+Xzj3+w==</t>
  </si>
  <si>
    <t>9 - 10. Marketing Functional and Technical Document Client Review</t>
  </si>
  <si>
    <t>85d48103-1420-477d-8826-44450433214d</t>
  </si>
  <si>
    <t>72Kc8y0xkdP9457c4lUuRmzy1V9fRfzbHvbkRLf8m2HaCfDDSPdsm2b9GYWAZjlPWm+v8wiv3D6ZL3m6PgOaGA==</t>
  </si>
  <si>
    <t>50 - 57. Customer Insights Testing Plan Development</t>
  </si>
  <si>
    <t>73a1ebcd-05e5-4f86-b302-44a9541809ae</t>
  </si>
  <si>
    <t>J/cOP0FlNmxVm/jtZEx+QuMLDJ2kpm/2L6DALxFBwAS9p0V7w+NQOaTzhiwoy9ccrJ8HoH9IPNycJcqW5GENUQ==</t>
  </si>
  <si>
    <t>37 - 37. Customer Insights Customer Profiles Created</t>
  </si>
  <si>
    <t>b3d71457-d780-4fbe-8f7f-44d64f209a25</t>
  </si>
  <si>
    <t>LUI56pcvn2sYl/f0tTu86FpUHNfOECMD/bpDcZu8GB+OFIliCaKD9LJJaJtQjDjJV9RYDgJey/ASL89t/HkH4A==</t>
  </si>
  <si>
    <t>f07985a8-8389-4e0e-9e51-451110201783</t>
  </si>
  <si>
    <t>/3Df8v0ethKkLxsK3cxecNw/y9cheRWfmYrO0/x4Qv974/KIHQLXro48Nb9Uh9nKVgLFrFbHwtD6oG1ykTp23Q==</t>
  </si>
  <si>
    <t>0d8a0b01-d17f-403b-92a7-463a8e77783d</t>
  </si>
  <si>
    <t>B06hL1I9dZ/IszKkmFDpTe0eb+uzenVogqOcI9zR0f8UNY6rJvHafgufhNQeZfc3GGhJ2POinJK8ZkNrkhSVIw==</t>
  </si>
  <si>
    <t>d78aa559-c769-45c7-94f9-463c0118fad5</t>
  </si>
  <si>
    <t>TA0Cb7kzqjqv9WczsTWxe7mCHyfzU8HxvbZq0P1k4DgPayd43eRLOlT3+FPgavILXD/ZmOoeMNWI3lj5+ZJ7Nw==</t>
  </si>
  <si>
    <t>23 - 23. Marketing Segment based Journeys</t>
  </si>
  <si>
    <t>9c3e5a54-bba8-47ff-9bf3-465fed004310</t>
  </si>
  <si>
    <t>fCG+jL1At5Gmg8G2D4pG8hYoEej1wWuZjAGvOP0rvsZWf4Ec21Af9+kKhNxf23WSdR+sNhkGtUYAA+UYwnI4Sg==</t>
  </si>
  <si>
    <t>38 - 38. Customer Insights Activities Configured</t>
  </si>
  <si>
    <t>29ae8fe7-64b4-43b5-b0bd-48d7cb302ccb</t>
  </si>
  <si>
    <t>WW05S3jF/uTcIsAG5+qgnGFsSDuedP9DBjLYTVc0jCBwJTjkD55R5ByoWnWKUfJatUE/yv3L80mb0VAnPznhJw==</t>
  </si>
  <si>
    <t>1ec89fef-1cb1-43f9-aaed-4b025eb67a5f</t>
  </si>
  <si>
    <t>hlPK4USK1hYMQibQXWMGpRwjYWPYmhYerX6Uk9XyVcxuO15hqyKLEv6nJ/BxmHw6yeCzf4pdFzWM7jQqf6Vi2A==</t>
  </si>
  <si>
    <t>00ebf19c-6ae7-4ac3-bd99-4cbb53b835fb</t>
  </si>
  <si>
    <t>TtOY3jAEQ893DhCZlkGUcb7XLfnLh4KAfSj/QDYs7hMyChq9ihCmTzePy2WzyYHt8lE8hwNYvU/aYAwkwDqW7Q==</t>
  </si>
  <si>
    <t>52 - 59. Customer Insights User Acceptance Testing (UAT) execution</t>
  </si>
  <si>
    <t>c8951218-519c-434a-a1b7-4cd7795bc136</t>
  </si>
  <si>
    <t>G/vnhg0XFW12Bd9c8t7csXPZ/Gp41NpPR0rNdd93LF7S0x5MrA6m79di5ohPgdDapqHQSYLKruoX81EHzat5YQ==</t>
  </si>
  <si>
    <t>dc781aa2-913a-407f-b037-4e2810ddaae3</t>
  </si>
  <si>
    <t>hjBnLnm6jvfvl69t1zwr4quUQkBaylzTyCEevQSTsax9h6e9o3grkIDYMvqdgYs0hOfHWCtDpJreeBvnL9AFag==</t>
  </si>
  <si>
    <t>5 - 6. Marketing Functional Requirements Documentation</t>
  </si>
  <si>
    <t>25390fc2-43e0-4d2f-b5b8-4e9eb397e9f0</t>
  </si>
  <si>
    <t>6lFcvG7YCxsNqI4YnWJ78M0EfqCFRn4vQHz8Op3ZTENF8UqTb/O2s5R4MrJN1MfyheaHXEZH/bg4vvdL7RGegw==</t>
  </si>
  <si>
    <t>7a515978-c292-4c0c-9f30-500c968023ed</t>
  </si>
  <si>
    <t>z/pipdvr8A9E/bVFIZ90G43v7Q8cUO4IXvmhyzRo+diai2BO0XdJT9KeNyEWjYKkVjpnvidtRg/GpXG8o30T/A==</t>
  </si>
  <si>
    <t>61 - Project Management Oversight</t>
  </si>
  <si>
    <t>PM Oversight</t>
  </si>
  <si>
    <t>e8e53f72-9e0e-44ca-bd22-50d198c36d98</t>
  </si>
  <si>
    <t>xWkiBcRRhcPUmPacqa5gZzM5cUoJ5wrgttmo6ewrfgF2kiY98lKcdxa88fLGdKmgPzwyGjqY41WMMZk812K5Jw==</t>
  </si>
  <si>
    <t>b1ed4173-1cd9-4f06-8a93-570cb5f73caf</t>
  </si>
  <si>
    <t>SPMIlB70bq4ZhS9M0r7zVhdgeLEod4cE50wuU28Yzw2SkDFRRtbu++t85nvGRR6oQbIGYLn8YlCxCK6lQaAGMg==</t>
  </si>
  <si>
    <t>7c4be715-e243-4fcf-ba9e-5826077f9757</t>
  </si>
  <si>
    <t>ZzkUPm+g+QE073+kIgVL1WQ3WTNXj9V0MCIOKCpxTexx6Kp+JP06X7lV3wWF7XhN2zSVarUHbvDuDSwq/EWzJQ==</t>
  </si>
  <si>
    <t>d13982f8-788d-4056-bb25-5c606847db40</t>
  </si>
  <si>
    <t>cZ2PXg6DBPlL2l5dPbM8XqbqbBIMrJ4/UbS0mFIjFfpKT0B3XiKZSEcJytcWu75A1figV70a47LrGJ+7pbt3fw==</t>
  </si>
  <si>
    <t>58 - 62. Marketing Go Live Planning and Deployment</t>
  </si>
  <si>
    <t>aff4298b-2ad5-4a2b-9d18-5d6f77d71561</t>
  </si>
  <si>
    <t>on0L9xORn3bePPRBkhm3ljJSQ1ES7aUg3MbUnDt+ZwHJLxVwh47+HlGZyUl0vDKe5s6BKIquTgmbIxwinLOWvA==</t>
  </si>
  <si>
    <t>47 - 51. Marketing Testing Plan Development</t>
  </si>
  <si>
    <t>381f4c32-e6e9-412b-86bd-5ea59fee6e9e</t>
  </si>
  <si>
    <t>OJtXHWbL/yNV/hhugBWh2Kon4LFrrTz5I76i5KjASw5WKop/UQG6+P7FCeFu/60+/DIDeEKjD5hpQrlmxZLv0w==</t>
  </si>
  <si>
    <t>54 - 55. Customer Insights Demo Videos and Help Guides</t>
  </si>
  <si>
    <t>f5e810fa-8116-4a6e-91c5-632636746eff</t>
  </si>
  <si>
    <t>mcMPy1J1Rgd0JE+zYmj2W5mGn/N77TGIEwH7Op1+p/Ig6dvV/lCdGvR6cWDVlcnwROrMJ8P2Uht3MQ7MSVM4WQ==</t>
  </si>
  <si>
    <t>af384171-f2c8-479a-9e78-66948c5bc73e</t>
  </si>
  <si>
    <t>LLw/3PnB0FTRtMkXM21dM1/LxMexJAo7eYah9gLBB8T9Gl43I+t3cGXTZobyttXDpbAZ9z0PIsXj0RUULNI7EA==</t>
  </si>
  <si>
    <t>2881e240-c6d2-4aa8-aa25-69ed362be430</t>
  </si>
  <si>
    <t>KlVcOlNHQeV6ATqfFx1sB0DcorfGPLijuQtOZHC/SvpOmmZ0l9P2uiqmrIgXkh0h1gF8NtcGQIqhkgF/Z7aRvQ==</t>
  </si>
  <si>
    <t>21725b34-f341-43a0-b3ab-6c45df58a379</t>
  </si>
  <si>
    <t>EYq6oahXyHv6YUVQr/Lb3dbRyb/m2Vrik1jAY+cmCtJF+eqDqSsxtgmnm8bQKIxguz9Yi/Qok2zhLCWjmhX11A==</t>
  </si>
  <si>
    <t>19 - 19. Marketing Email Templates</t>
  </si>
  <si>
    <t>894dc62c-fe14-422b-aa22-7070f42faafb</t>
  </si>
  <si>
    <t>2RmAaflu8lEYETFUmfgvGyqUdkG4D1o6LAos05nPwXf7qSO9QsBX4dXW2SOtmXDwpKpS21O674Tu05Fv1XvvrA==</t>
  </si>
  <si>
    <t>29 - 29. Marketing Security Roles and Access Control</t>
  </si>
  <si>
    <t>ac7b351b-9123-4fcd-ba06-71caee932894</t>
  </si>
  <si>
    <t>t9QaQXtOipiOeXB4TaOPsoIdf4nz4Z+Y3vLgpbmqVPh698AbepXH73Vz+bPCmk0BmFntWuQh++i4yjtSkY4rPg==</t>
  </si>
  <si>
    <t>44 - 48. Customer Insights API connection between KNIME/DBeaver and CI SQL database</t>
  </si>
  <si>
    <t>75870570-1aa6-4b97-99d6-728fb883af99</t>
  </si>
  <si>
    <t>0Sfh9GJS/f6OBMyv1CMxks7E8OobTVPZ5NUxzvv+zRKSjxil+OLtqMigJa1TEwV2GEIYYur55LmrDUfEaYMxyw==</t>
  </si>
  <si>
    <t>c2c7a5a8-2ce5-4d65-a273-7332b8b72e75</t>
  </si>
  <si>
    <t>PYIh3MvG5CeYKZJMM+WN0o+s/HFKcImSjt02y/xLHxjvMGqjx+0pViViZ3AIPhoDeXeJTFsmO1FZPBRM3pvs/A==</t>
  </si>
  <si>
    <t>254a029f-ebe1-4888-844e-761578a14780</t>
  </si>
  <si>
    <t>liNRRwoFvXELfSz3n3smPj9y6zseVnyV3SJZYv/VHsX3QgwqIUTy11mEICNv8wElY7NUUikos48BM7N8xpflkA==</t>
  </si>
  <si>
    <t>33 - 33. Customer Insights Solution Archtect Oversight</t>
  </si>
  <si>
    <t>b977bcd5-cc43-4258-a440-7623fcd881b3</t>
  </si>
  <si>
    <t>kZhZGIU+HO4/BREA0HPvJNWEcyXPGpHLJnaV54s4fGQON9GgFefnc3AhhXxRs9quUt3hdC/iTxFaWsksGJWhZg==</t>
  </si>
  <si>
    <t>0a6cf74f-36e5-434a-a673-77e56d3f41f1</t>
  </si>
  <si>
    <t>iHBb1rRuA9MugPIKAOxpvuGENlv7w0tMy5WSZvg9GcFxzoeRmEMz/PhXd7TZP4QHSIn2Xnk/9EJqp6e9DDVfNw==</t>
  </si>
  <si>
    <t>39 - 39. Customer Insights Measures and Segments Workshop</t>
  </si>
  <si>
    <t>edaa8c98-68fb-4e39-bec9-77fed12280df</t>
  </si>
  <si>
    <t>ohTVog0VuWRbd9QLwyX5Vsw6WVJVimLMt8ZFA5q+bj1/6hsp3fG8Qjd15wOrvnEagcSlbPH8AX0IxbQOT/kBcg==</t>
  </si>
  <si>
    <t>59 - 63. Marketing Post Go-Live Hypercare Support</t>
  </si>
  <si>
    <t>a692c5b6-ab18-4303-a6e1-7b28c1a8aac5</t>
  </si>
  <si>
    <t>KjUJ2DRSfskZWSlujF6xeH3UUPFtoaIE0xg2dw9c3BQbfnAVRAUMNeKxFJdk3jtPBfrzAv2d2yOAfuDDh76Q9g==</t>
  </si>
  <si>
    <t>46 - 50. Marketing Train the Administrators</t>
  </si>
  <si>
    <t>07db6930-82dd-49f6-ba76-7beb02e39d03</t>
  </si>
  <si>
    <t>SMQ98Gb55L17TuE2ycCY6SeDBxSx69PIgEkmIx2XjKzLGctNh3yH0ISgS/SDZ4cEawRtTh/OIPyQ8Wjv/wLd7w==</t>
  </si>
  <si>
    <t>8779d35c-aaba-4dff-a200-81695ddbcaf5</t>
  </si>
  <si>
    <t>33Xaquwogx/KXVQzuVVWxEVo0FGYn2Gb9enQVXBwWCk+oMKud0FpFT55PAlEU+mxYaqi+mb2u4d2ZoypZ2X1Ew==</t>
  </si>
  <si>
    <t>11b63a7f-5eb3-42a6-b31b-84de8efc17fd</t>
  </si>
  <si>
    <t>LQrqmXeW4SJB3W9U7EuHilNG7tX/Gjzec43ScL5aEKYg8nnAkDrcpj3IQBntC4qmxel6c8CCqeY5B1eNB8pbOQ==</t>
  </si>
  <si>
    <t>c10ad0e1-93bf-45b1-8325-87f8ff9e845f</t>
  </si>
  <si>
    <t>tp/K2L2XmfoIq0LWx2NhGtfXGv/0PqcHBUF0Wubq64LcIxja8qLuQRIdmEZwxnJNcP4Jg8nVIX+ULKV9vA9XzA==</t>
  </si>
  <si>
    <t>6 - 7. Marketing Technical Requirements Review</t>
  </si>
  <si>
    <t>034bde0f-e4a0-4ed0-afac-89b987f304c9</t>
  </si>
  <si>
    <t>f1sMLVQfNwSsLfcwe7pWLxkTEvfPaTuh/UHoF9m+jAdBVP1OkeaQtbjNw0mGoB+3qTPk0LdAo8+w89Wl5jUlvQ==</t>
  </si>
  <si>
    <t>4c82437a-b3b8-49b5-b6ba-8ad81730f6d2</t>
  </si>
  <si>
    <t>SBsw36tTl6YASbx0L7aDJIT7dwiZf3NKK3OXrCVSzfqEWXz3izBJfG/tacuP9eV0/Gsq3qlZeNLK5SxLZNKISw==</t>
  </si>
  <si>
    <t>de6ad3b1-496b-4c44-b149-8e18215571ca</t>
  </si>
  <si>
    <t>S8MA6KB2MaW4rnknZkbjxjrISY4RBymX9wiftvI5Fkk/QmxxJ0I7Mw3OsK9GRpI8Vkxe6rxc/lMfl9JijrUAWQ==</t>
  </si>
  <si>
    <t>49 - 53. Marketing User Acceptance Testing</t>
  </si>
  <si>
    <t>d9db7430-ebba-4fca-9f23-8e3c8b22e938</t>
  </si>
  <si>
    <t>7wBP0afz8Qa1/oz9kUcEYDjwcS6JEPmcfqS4ZBcwwLQxOSDJNVKLMmGzFJNodbEz2VoeC6btDhO49tzlk3Famw==</t>
  </si>
  <si>
    <t>5a161175-b59b-48e4-9e73-8ffe0ad0f981</t>
  </si>
  <si>
    <t>HMceq5u57kjDnYJtqYtCTb8Epkrq3PA2EnVu+sTs7dQiDwegsqadRzRIQYn195ew/2nCfET0CBWFwisUBTn0cw==</t>
  </si>
  <si>
    <t>12 - 13. Customer Insights Design Document Internal Review</t>
  </si>
  <si>
    <t>c8c011dc-b1b0-4c74-9201-90e5bea76683</t>
  </si>
  <si>
    <t>0kXuRSdTVb2U1/j0zGzklsx0xYf6Gt5CSINcgj0+oUF5nNv8g0M16DgWbRcppT8HrpmtSBFmbutDHjvCLkG2og==</t>
  </si>
  <si>
    <t>d95e1c9c-9b4e-4f53-8ca3-929fc68f9606</t>
  </si>
  <si>
    <t>sCjcpzMvg6S3pWGnWgxfhIfrE5fEY4ZHsTE/tuOIWez9MSpyQj3ULBc6d9Pbb36FnNVEkTFq9ZXGScsbyoXCFA==</t>
  </si>
  <si>
    <t>ec3258ab-b6cb-4731-a309-9363f8427f71</t>
  </si>
  <si>
    <t>CHls2cKQO7t0su1ubVJhBxFIqwObMdVcNBv6xczc9B68cE1m7gbSj4m2gadvx2606+Qt+USCAVxsiWb5X4fBXw==</t>
  </si>
  <si>
    <t>40c67233-d377-455d-8c8c-93be9d6419d2</t>
  </si>
  <si>
    <t>eHozXx0oE5R7SjsR3LqdL8eL6ipOKDoICxHRsNTeWsqw+gQ7zXwYqrCJomgc4h/AkMMPKJdJgoS0v//44Ia9/Q==</t>
  </si>
  <si>
    <t>43 - 47. Customer Insights Export to Salesforce CRM</t>
  </si>
  <si>
    <t>2f0f90f9-7edc-4021-90eb-9677dfa0c227</t>
  </si>
  <si>
    <t>Xb/ov7avKGACFQfWj/g/5hKSYKi9mne/EhIGeiNOMIRgGdg49jK/NBX56T+QUfERgp/l6GnMMI0xa9+EX+04fg==</t>
  </si>
  <si>
    <t>5316296f-1822-4b9b-bf44-995a0358472d</t>
  </si>
  <si>
    <t>84KIoU/UPDCP5PMhcyMUl/bBxVzxW+aVkCrW7qlj4/arTT9+R+mP+dwl/fsLgKu2sYjFy1e3V7KF2qHRFmsTjg==</t>
  </si>
  <si>
    <t>49758a6c-51f1-40d4-959f-9bc4f63dc767</t>
  </si>
  <si>
    <t>2cZ6HAwVlpkAUCHBJOesPPXmFGNQrlkvg+yMHQxUqUDxzdF14wQ2ow0GOVKuyaytrhMyJZqnNznItu24aAvTcQ==</t>
  </si>
  <si>
    <t>30e4e7aa-4bac-4ae5-b89d-9e94f3c3c67b</t>
  </si>
  <si>
    <t>CPNO1RtzI+Em7Y+tjGsadOSkuMUFHGVx4CeoJqXuCW9VZ41lKay0OKhtVq6sCs79g75W6wgqvsX4tWWI9Q0teg==</t>
  </si>
  <si>
    <t>8102fd4a-3d9e-4075-8d2a-9fac5fe54852</t>
  </si>
  <si>
    <t>+p5igL9pQoBIf6gn4epdW7T3MCEs8w4EfN1FZsOSzMnjTejGywzmHat5SqDyMRrsY6aWSk24gPGNYV9rTMtqgg==</t>
  </si>
  <si>
    <t>55 - 56. Marketing Demo Videos and Help Guides</t>
  </si>
  <si>
    <t>c286929e-b19e-4523-a745-a2ae91340cac</t>
  </si>
  <si>
    <t>rLv/ACqJI15vmZRh2DKHrbQKRNSVM/PAnsBVneW6pPn31SqjVsTG/stNWfBZT4rA38+k4Uv1YYRaO1LsuwKIdw==</t>
  </si>
  <si>
    <t>26 - 26. Marketing Lead Scoring</t>
  </si>
  <si>
    <t>f76ee8b8-ef7d-4039-a650-a3e52f2b6558</t>
  </si>
  <si>
    <t>mVeizkzWg21tL/UgTfkSY+9ecUIFvvMe3D+5vWg7t92UHDoZSSX+9fHfk7QkWKPnZDNYT+flaU5gANX48jaNsA==</t>
  </si>
  <si>
    <t>db41d0fb-d457-4058-9711-a407a2456f35</t>
  </si>
  <si>
    <t>y6fkFzVE0HXrmhGdTWN/tYmZPhhl4vFSCXopbjPDm8aaQRFcUfe7LdbIGGO7zWiFi919Gs0EpdEEKbuJ2nVHSA==</t>
  </si>
  <si>
    <t>8fe537b5-f347-4c1d-9a1e-a66262f0ba20</t>
  </si>
  <si>
    <t>/8N/DJ3+hRTYNerN5mcH8E4oM/54a1sTOHZFWhXOkWZfG84B7aEqqSHEb0zDoquJcU1Bh9LF3elCwVmYA1xBgA==</t>
  </si>
  <si>
    <t>33f1234a-1fee-49fd-a226-a746ee632726</t>
  </si>
  <si>
    <t>cE3o/pbR7oFBJt4fn4aswXDgbUkK1CJfJawMAUBTxI8Hc2xi9ZZmq0E+j9AFITbZAXLHmp8ZFR06ZNhvGbzcng==</t>
  </si>
  <si>
    <t>27 - 27. Marketing Consent Management</t>
  </si>
  <si>
    <t>fc847ec2-72b9-4954-822e-a7fe2ee2ccb4</t>
  </si>
  <si>
    <t>k9OcbYHJZ4VpiFOV8oFxvNO2U6IMNLCxwALY9nBS0GtoikDq9vk+jdIDjDNsWKy2uO9B6b/rrfMz4psmw4Kz/g==</t>
  </si>
  <si>
    <t>bb3abcae-05cd-4bf4-804e-abb6b379dce3</t>
  </si>
  <si>
    <t>CHpBS8ztp9cA68kn3kQG+vz8FbP7AAZEz7vgkKtqJbrLtdbATqPTikWvtltHuEGJWHPq1+xYcL3uVw5c5EHlUQ==</t>
  </si>
  <si>
    <t>a975676d-91ce-46bc-aebb-abc042c9e355</t>
  </si>
  <si>
    <t>eyUU/XzNGWbuYNh9RzDXfdcGUmRW3LkbeJREA0srW5v9xzrq4sdDfEXdBkvCiKAHfo4+C6EdPDGqRJxkBox9aw==</t>
  </si>
  <si>
    <t>45 - 49. Marketing Train the Trainer</t>
  </si>
  <si>
    <t>492485c7-54a3-4a73-b08c-ae2cc33e4ce8</t>
  </si>
  <si>
    <t>L927uWr2lkQ+E/8A99vutTtjiJM5cqO0JPdy1+pD7bzO5If0mQbvrBTBupoGIPLyIDL2QXFqqAnJWkkE7KhlaA==</t>
  </si>
  <si>
    <t>4 - 5. Marketing Discovery and Design</t>
  </si>
  <si>
    <t>5fdb7c22-cfa6-4acf-936c-b070f7df7d90</t>
  </si>
  <si>
    <t>JcRRqxCSGhTctiVVp3kQvC5Tr6+l7yyjPXvYxPMXXmMPvcjBHaLxQUoHfVoJcSHEGm1gZyr0YhxDpMujC+dHng==</t>
  </si>
  <si>
    <t>c5f2d3e4-66b5-479e-9aae-b1484204e365</t>
  </si>
  <si>
    <t>JzxUeRKFJDeevSEiCU0w1kbS0M+YFlyR+uqcYs4a1MGlIq2rt8eLTjZABiEs2Jxvx/JWMV+4YAQvqV7OMfz2/g==</t>
  </si>
  <si>
    <t>d046d20f-94c0-4a61-a53f-b42e5e17676f</t>
  </si>
  <si>
    <t>ywLQdWbrfh8ctzIhkiQCA+YLLrkVLGRMM3VPHLi3gawJtbRwYAL4PA7IWaWtxuot2q981yHwxwUeXeq1vIz8RA==</t>
  </si>
  <si>
    <t>ab8492a0-891c-42a4-acfc-b74387d09e7c</t>
  </si>
  <si>
    <t>SYJ5LbrPJE3uKTFSQJuxAXPF/NLK/wOHduOVa1M7GrR6wa46b717WFsS8AZiG45XFWRueAaM7eNlQEWY6jqZ3A==</t>
  </si>
  <si>
    <t>a22d4795-0bff-4619-848d-b747f0655cfa</t>
  </si>
  <si>
    <t>jBRWPYb31M15QPlCqV5qH+4sFp7RnSOF2LFfWrx0LvIDq9+znwTQZa+FzoMZNbU7chvpp+Oj+kU1CEXv8deiRQ==</t>
  </si>
  <si>
    <t>dfb1d634-e081-472d-a34e-c15f776beffc</t>
  </si>
  <si>
    <t>SbPCnWFcKCK7X/GDFwnRdBfQWR++ZdAzkzS1g38tqFzWhHC73huFzqXuL31jzwTrj5u3ncrvn3BpSiJYkg94rw==</t>
  </si>
  <si>
    <t>31 - 31. Marketing Trigger Configuration</t>
  </si>
  <si>
    <t>dbdb706e-8537-409e-b5a9-c25390724f6b</t>
  </si>
  <si>
    <t>EpRW2RtiETkbdpp+P8ng1ggUdmOZrDNF7hUiZE2H0RbwQzBYi/6Iunvq5l1lAeE9bvw4IHL/mGzBD1EXgoQ9TQ==</t>
  </si>
  <si>
    <t>68cac725-5064-49a4-8a58-c35abbd943ef</t>
  </si>
  <si>
    <t>R2DUQIskWoHKosruhYrx14khVtUHPM87PyHFVkfbhuXiUEs7MQjTUpb9gTXcrz4+LwvGtvNYsY6PyS+nNaZO9Q==</t>
  </si>
  <si>
    <t>c350d384-c303-4f70-92b9-c6e9875bef09</t>
  </si>
  <si>
    <t>RkPLWJxPnMRz6eljFZYXlBkk0N+pDeH/6Xvx8xWWLGoC4XnQaUCZAntq0MUMvGVDRMDrWuID20DnZsreAESVCQ==</t>
  </si>
  <si>
    <t>88e0bf27-33af-42cd-aeef-cb7093d81c66</t>
  </si>
  <si>
    <t>/fGDXra4eGga04Z6Jp8aURGTCIiOhkXXEUkKJkzJ0sjNGhRFp2T6F7Dp98rFANb3xD5qudxJ70ssDsqv0GmV1Q==</t>
  </si>
  <si>
    <t>a2808026-29b1-4797-9f56-cbf3a17ccc61</t>
  </si>
  <si>
    <t>fAn9RWGcncK6dRQ9XOM78/K0awXqzG7lO1sdIih14fJkCiiazqxkfiEoIfZSZZjXix3WZ8ByNXUcgRIl+IvYbA==</t>
  </si>
  <si>
    <t>41 - 41. Customer Insights Segments created</t>
  </si>
  <si>
    <t>697b299a-7f38-4e16-a9a5-cbf8258355e0</t>
  </si>
  <si>
    <t>8Lz9nt12Lh5uCR+EYGOMJ9071tq+NNX8oA8UQtnAHnIGOM6F+2mkN79yREFAAEGKuNlLiX2CsURdsKQPCwPCKQ==</t>
  </si>
  <si>
    <t>8387cb98-72f2-45ae-8da5-ceb9b11605b3</t>
  </si>
  <si>
    <t>B5eDMY7FGMScy+IsE7n8fXZ6EnLqy2Pe7povNo8NNchR98tutI0We8vmtFtEq+XUCBljHLzdUbVWlGnksgoHrw==</t>
  </si>
  <si>
    <t>18dffdf0-16ec-4d2e-9b1d-d0870db8acfb</t>
  </si>
  <si>
    <t>W5xmQ2cbaDYt95NustVRmYIoF73XrQsBFlRMPBpSO6E4oXgEj51jH7MO19HZEWd1HwUZ3ZBUMePpO+AC2MtBlg==</t>
  </si>
  <si>
    <t>f05c108f-d901-4192-a341-d3ec054fd538</t>
  </si>
  <si>
    <t>P3fIDiE9tv9hKiaENhdp8+NE4D/pOBAdOLCOw8OkFUpKKbGQQboYAuXQXbxpaUtRcK5ofVM35wwKCBZZTVq66g==</t>
  </si>
  <si>
    <t>fb8e1c97-d690-4368-9d35-d8b3e58222e7</t>
  </si>
  <si>
    <t>/u41FH3NxbNmL0GxQZ+WfpU9k6SxIW/5a+D2gIX3UwD5koy9EF+3C3ZJIcYTJJ2YxemVA6ScpayfB2lb0wF2+g==</t>
  </si>
  <si>
    <t>0588207d-0ceb-4791-a57d-deccf3ca6aa1</t>
  </si>
  <si>
    <t>xjXa0DHPf7FkrUAfLfE7NYJD/b9taiMg4US1rEq7r5R57qaI2fHPTLiw5SM77fiTaaJmWvRPf4ShbhCNtcMzDQ==</t>
  </si>
  <si>
    <t>bb023d03-def2-4f5c-a4f9-df42ba25e3d7</t>
  </si>
  <si>
    <t>TkrqKtgVIpQJIzGW0hiqWaMtXbl2VeS4ZacGqeRYsnojQQC8OLtziV2Qh1N31r4x0xjoNjVkGG3sEqRBa92nYg==</t>
  </si>
  <si>
    <t>0 - 1. Project Setup</t>
  </si>
  <si>
    <t>0 - PM Control</t>
  </si>
  <si>
    <t>0a004732-f723-4e2c-bd2d-dfb87ed397ab</t>
  </si>
  <si>
    <t>rqIGlJCoAdhIDKEDd4XSHa8in9e/VKtX+xQcuvf89G0cdMXlHiDCbicUYruNyDkQx7y9CnjESZzVT3VSuG7THw==</t>
  </si>
  <si>
    <t>41aeec1d-9b19-4353-a2ab-e1aa80a3161e</t>
  </si>
  <si>
    <t>c3/UJm99KNwuNBlC0VKqwOeZT1+xIRW4zas79PhHKlfUcKyySQVgIt6W45Hk68NpKXWsHXJgOqm9XwBSufPHeA==</t>
  </si>
  <si>
    <t>b28735d8-a5a4-4b2a-837c-e1addcda8589</t>
  </si>
  <si>
    <t>k3RJl8dmp0PWqSIkrFH6TyJZCkepUkfxoANsejM9Lzx+gasyrYYjHJ8BTeNfpLS7914y45BW5Hy77iDfjqgEOw==</t>
  </si>
  <si>
    <t>fad8da94-7b95-44b5-9c0f-e60ef64b563e</t>
  </si>
  <si>
    <t>gFKyrk8DGve5tY7KpqBDimmfsJ2O5YwxtiZ/beIF1IVsnmDJemWTy9vFwUylkmzHvYwUyy3RjowAEN89ULD6aQ==</t>
  </si>
  <si>
    <t>c1ad7af4-8012-462d-976c-e7ddb2c5e905</t>
  </si>
  <si>
    <t>fCTL6ojIAwyzw1pZcCh4duJbYRCMs0shJKlqY4BTSYFRQOnoJCSLmOKq5/pezHMCUCi4iyMKeDPy5X/IAlHRJQ==</t>
  </si>
  <si>
    <t>532aaa93-4e2a-4f89-b696-e83fc8a8e0d7</t>
  </si>
  <si>
    <t>w2i/EZ1WDSsHMhMlIhaVYpCjLn9D7FqI0dds+rCb6JimQKC3v0ysYhSvzFgHk48MgU0naTuMq1/bNTh69XsFXg==</t>
  </si>
  <si>
    <t>6962d231-d1df-4df5-8d7d-e9782a8d873a</t>
  </si>
  <si>
    <t>Vfmig8tjqzrUDnNejOYOKCZQ6WxxyW8PMxeShEfJorqiMN2NxCTrp0O76h7QORHO/6UX57mGzIOe+Y6g8NGEOw==</t>
  </si>
  <si>
    <t>fe85fd37-b991-4639-ac22-ea42d897f0d1</t>
  </si>
  <si>
    <t>XBLYZbXyUMH8WnPl3/pod2StfmnHGHp+/laT9JsYQLuKk3MGNqRdZawUkQzAuj8oteBCHJ92cYGTDjCudkvy1A==</t>
  </si>
  <si>
    <t>176967ed-9e34-4ce4-9197-ec4bfe436ea4</t>
  </si>
  <si>
    <t>+n3/94AT4TR+fCDKffnL1bZqdgNR8SI0Tpuom/c8g50AokCgn7SSmDQhVtqXxz4/tIWoZ0rCWngtnGYhED1U2g==</t>
  </si>
  <si>
    <t>977c74b5-73f3-4445-b032-ed47e7abbfcc</t>
  </si>
  <si>
    <t>J+MDrv4lZEYS8bLZRiP/2peS75L4uxWaT+/SVpNbwfyGNh0rQw0teqf/PGuqt+RAj/CCxx8iX0kF1rk1dOnQKg==</t>
  </si>
  <si>
    <t>34 - 34. Customer Insights environments Provisioned</t>
  </si>
  <si>
    <t>b72751c9-801e-4045-a91c-ee6cfe77468f</t>
  </si>
  <si>
    <t>uZl9Am83ufurDavxe57mu43jS0DbI6VLJRWOjUaGTdGIMbeGYHFHdKF2RsjWdZnVlbZAbPJBeBc805xBG44DNQ==</t>
  </si>
  <si>
    <t>a2c02440-dea2-4f68-97f9-f1fcb98d78d5</t>
  </si>
  <si>
    <t>v43Sjc/vCqHpQiOyAV346QrmmrZKPoJtvarPUet+dk4ZMqpNropFnURy/Gf9YeKE4hbE57W0/lAMvfiKQQ2bgQ==</t>
  </si>
  <si>
    <t>4185cd6f-3676-43f0-86b2-f42c66c76e61</t>
  </si>
  <si>
    <t>P+qf7F7sk+DPwep9A/1S1hZKAIdIKkDbozF/RkfPVqY5b9TrN+EqxU84ps4CIqV0G94XR9fpHYOobJKvvGkBxA==</t>
  </si>
  <si>
    <t>48 - 52. Marketing User Acceptance Testing Kickoff</t>
  </si>
  <si>
    <t>30c8b1c4-0aee-4b5d-acaf-f5019b8bc43c</t>
  </si>
  <si>
    <t>fuuqm70/C2LcqyU1j3Faxs08sgeJMzq0bIjjggsDhIzWTUb2c3Tf7FIsaFEHsNSaSdCy0liuSNBK4J+aYjECzg==</t>
  </si>
  <si>
    <t>ed0d978c-3500-4328-95a2-f52d786a99e4</t>
  </si>
  <si>
    <t>cQJ1gUk2/h2GskAikfLSZslWAvdANCYlqxrn6cIUWxBAFcIBMSAxnJZElJB6wumcr6y3evfz3dquge3naTW7ow==</t>
  </si>
  <si>
    <t>2093d441-c1f7-4ebf-b825-f53e26e4eb85</t>
  </si>
  <si>
    <t>LHjMvcQEK1cK4F4D55UZu9YgOUnIHOREgVJpC19GxUf8TJVKKboc+UKqt/VevwwN6GkdQmMbJP02IDSbnTQLgg==</t>
  </si>
  <si>
    <t>c3a53286-ba7f-46b6-b3c9-f623bbd0c007</t>
  </si>
  <si>
    <t>2UMfMV/y4wSjOtyOQoOqpE1uByDsCxTdMRxNlVQuer7EpiacNh0vvfNpZ3dqpY0wCsWpL9P+SWQkjeTyLo0MTg==</t>
  </si>
  <si>
    <t>0e4be75d-d373-4be3-b2b6-f96b00e0f7ec</t>
  </si>
  <si>
    <t>aPzAs9tjgOPkIBPpPpM2D2tJ/UwhPpwnBbUX4vzg+dMeLRpmM0GnJ5FqKIiCvmK+Fby+XxRy56e2+uguJbX2zA==</t>
  </si>
  <si>
    <t>21efddb7-91bd-4e7f-86c3-fe4de04258cf</t>
  </si>
  <si>
    <t>AabFfPWNfCzvGYV5tw886pN+wHUOVGF7hUs0Hm7AMCX9Lf+gZcQECQ8tCRkLQ3an5luSm32NUN7SDGrGYjpLiA==</t>
  </si>
  <si>
    <t>quotedetail:kntHVF/9FEPVOjJL3AiAJV/DTCjhlJxujzcr1WECnGNlO+BeQrJpNmJfao6K5bt7VRoBiKzzcs0PEhntiZubtQ==:quotedetailid=%28Do%20Not%20Modify%29%20Quote%20Product&amp;checksumLogicalName=%28Do%20Not%20Modify%29%20Row%20Checksum&amp;modifiedon=%28Do%20Not%20Modify%29%20Modified%20On&amp;quantity=Quantity&amp;9dc5169a-5cda-4104-b1c0-990455ec549e.ttec_revenuecategorycode=Revenue%20Category%20%28Offering%20Category%29%20%28Offering%20Category%29&amp;ttec_ttecpartnumber=TTEC%20Part%20Number&amp;ttec_manufacturernumber=Manufacturer%20Number&amp;ttec_supplierid=Supplier&amp;productname=Name&amp;ttec_initialcost=Initial%20Cost&amp;ttec_cost=Extended%20Cost&amp;ttec_initialpriceperunit=Initial%20Price%20per%20Unit&amp;priceperunit=Effective%20Unit%20Price&amp;ttec_initialsupportpriceperunit=Initial%20Support%20Price%20Per%20Unit&amp;ttec_supportpriceperunit=Support%20Price%20Per%20Unit&amp;ttec_terminmonths=Term%20in%20Months&amp;ttec_gm=GM%20%25&amp;ttec_productdiscount=Customer%20Discount%20Year%201&amp;ttec_supportdiscount=TTEC%20Digital%20Support%20Discount%20Year%201&amp;ttec_costdiscount=Cost%20Discount%20Year%201&amp;ttec_listcostyear2=List%20Cost%20Year%202&amp;ttec_avtexcostyear2=Effective%20Cost%20Year%202&amp;ttec_avtexdiscountyear2=Cost%20Discount%20Year%202&amp;ttec_avtexsupportdiscountyear2=TTEC%20Digital%20Support%20Discount%20Year%202&amp;ttec_listpriceyear2=List%20Price%20Year%202&amp;ttec_customerpriceyear2=Effective%20Price%20Year%202&amp;ttec_customerdiscountyear2=Customer%20Discount%20Year%202&amp;ttec_listsupportpriceyear2=List%20Support%20Price%20Year%202&amp;ttec_customersupportpriceyear2=Effective%20Support%20Price%20Year%202&amp;ttec_customersupportdiscountyear2=Customer%20Support%20Discount%20Year%202&amp;ttec_offeringcategoryid=Offering%20Category&amp;ttec_rolename=Role%20Name&amp;ttec_billingmethod=Billing%20Method&amp;ttec_phase=Phase&amp;ttec_workstream=Workstream&amp;ttec_supportcovered=Support%20Covered&amp;ttec_managedservice=Managed%20Service&amp;ttec_ipinfluenced=IP%20Influenced&amp;ttec_bundle=Bundle&amp;ttec_practice=Practice&amp;ttec_platform=Platform&amp;ttec_netrevenue=Net%20Revenue&amp;ttec_inscope=In%20Scope&amp;ttec_assumptions=Assumptions&amp;ttec_tier=Tier&amp;ttec_geography=Geography&amp;ttec_initialextendedprice=Initial%20Extended%20Price&amp;ttec_initialextendedcost=Initial%20Extended%20Cost&amp;ttec_initialextendedsupportprice=Initial%20Extended%20Support%20Price&amp;ttec_extendedsupportprice=Extended%20Support%20Price&amp;extendedamount=Extended%20Price&amp;baseamount=Unit%20Price&amp;77d23973-b70a-42fa-8794-1af0bd3231a6.customerid=Potential%20Customer%20%28Quote%29%20%28Quote%29&amp;77d23973-b70a-42fa-8794-1af0bd3231a6.opportunityid=Opportunity%20%28Quote%29%20%28Quote%29&amp;77d23973-b70a-42fa-8794-1af0bd3231a6.quotenumber=Quote%20ID%20%28Quote%29%20%28Quote%29&amp;77d23973-b70a-42fa-8794-1af0bd3231a6.createdon=Created%20On%20%28Quote%29%20%28Quote%29&amp;77d23973-b70a-42fa-8794-1af0bd3231a6.ttec_termmonths=Term%20%28Months%29%20%28Quote%29%20%28Quote%29&amp;77d23973-b70a-42fa-8794-1af0bd3231a6.ttec_psbillingmethodcode=Billing%20Type%20%28Quote%29%20%28Quote%29&amp;ttec_billingtype=Billing%20Type&amp;ttec_ttecdigitaldiscountyear3=Cost%20Discount%20Year%203&amp;ttec_customerdiscountyear3=Customer%20Discount%20Year%203&amp;ttec_customersupportdiscountyear3=Customer%20Support%20Discount%20Year%203&amp;ttec_ttecdigitalcostyear1_calculated=Effective%20Cost%20Year%201&amp;ttec_ttecdigitalcostyear3=Effective%20Cost%20Year%203&amp;ttec_effectivepriceyear1=Effective%20Price%20Year%201&amp;ttec_customerpriceyear3=Effective%20Price%20Year%203&amp;ttec_customersupportpriceyear1_calculated=Effective%20Support%20Price%20Year%201&amp;ttec_customersupportpriceyear3=Effective%20Support%20Price%20Year%203&amp;ttec_extendedamountfromcpq=Extended%20Amount%20%28from%20CPQ%29&amp;ttec_listcostyear1_calculated=List%20Cost%20Year%201&amp;ttec_listcostyear3=List%20Cost%20Year%203&amp;ttec_listpriceyear1_calculated=List%20Price%20Year%201&amp;ttec_listpriceyear3=List%20Price%20Year%203&amp;ttec_listsupportpriceyear1_calculated=List%20Support%20Price%20Year%201&amp;ttec_listsupportpriceyear3=List%20Support%20Price%20Year%203&amp;ttec_procurementneededcode=Procurement%20Needed%3f&amp;ttec_renewalneeded=Renewal%20Needed%3f&amp;ttec_support=Support%20%25&amp;ttec_suppliername=Supplier%20Name&amp;ttec_tcvprice=TCV%20%28Price%29&amp;ttec_termenddate=Term%20End%20Date&amp;ttec_termstart=Term%20Start%20Date&amp;ttec_ttecdigitalsupportdiscountyear3=TTEC%20Digital%20Support%20Discount%20Year%203&amp;ttec_unitcost=Unit%20Cost&amp;ttec_terminmonthsyear1_calc=Term%20In%20Months%20Year%201&amp;ttec_terminmonthsyear2_calc=Term%20In%20Months%20Year%202&amp;ttec_terminmonthsyear3_calc=Term%20In%20Months%20Year%203&amp;ttec_customersupportdiscountyear1=Customer%20Support%20Discount%20Year%201</t>
  </si>
  <si>
    <t>3rd Party Maintenance</t>
  </si>
  <si>
    <t>3rd Party Professional Services</t>
  </si>
  <si>
    <t>Cloud Hosted</t>
  </si>
  <si>
    <t>Cloud Labor</t>
  </si>
  <si>
    <t>Cloud Subscription/SAAS</t>
  </si>
  <si>
    <t>Premise Labor</t>
  </si>
  <si>
    <t>Product</t>
  </si>
  <si>
    <t>Professional Services-Recurring</t>
  </si>
  <si>
    <t>Yes</t>
  </si>
  <si>
    <t>Daily</t>
  </si>
  <si>
    <t>Fixed Fee</t>
  </si>
  <si>
    <t>Mixed - Fixed Fee/Daily</t>
  </si>
  <si>
    <t>Mixed - Fixed Fee/Hourly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</si>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</sst>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0"/>
    <numFmt numFmtId="166" formatCode="0.0000"/>
    <numFmt numFmtId="167" formatCode="&quot;$&quot;#,##0.00"/>
  </numFmts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name val="Calibri"/>
      <family val="2"/>
      <scheme val="minor"/>
    </font>
    <font>
      <sz val="11"/>
      <color theme="0"/>
      <name val="Calibri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/>
    <xf numFmtId="0" fontId="8" fillId="0" borderId="0"/>
    <xf numFmtId="0" fontId="2" fillId="0" borderId="0"/>
    <xf numFmtId="9" fontId="2" fillId="0" borderId="0"/>
  </cellStyleXfs>
  <cellXfs count="84">
    <xf numFmtId="0" fontId="0" fillId="0" borderId="0" xfId="0"/>
    <xf numFmtId="49" fontId="0" fillId="0" borderId="0" xfId="0" applyNumberFormat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1"/>
    <xf numFmtId="49" fontId="2" fillId="0" borderId="0" xfId="1" applyNumberFormat="1" applyAlignment="1">
      <alignment horizontal="left"/>
    </xf>
    <xf numFmtId="22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0" fontId="2" fillId="0" borderId="0" xfId="1" applyAlignment="1">
      <alignment horizontal="left"/>
    </xf>
    <xf numFmtId="0" fontId="5" fillId="0" borderId="0" xfId="1" applyFont="1"/>
    <xf numFmtId="164" fontId="6" fillId="0" borderId="0" xfId="2" applyFont="1" applyAlignment="1">
      <alignment vertical="top" wrapText="1"/>
    </xf>
    <xf numFmtId="0" fontId="7" fillId="2" borderId="1" xfId="1" applyFont="1" applyFill="1" applyBorder="1"/>
    <xf numFmtId="0" fontId="3" fillId="2" borderId="1" xfId="1" applyFont="1" applyFill="1" applyBorder="1"/>
    <xf numFmtId="164" fontId="2" fillId="0" borderId="1" xfId="2" applyBorder="1"/>
    <xf numFmtId="0" fontId="2" fillId="0" borderId="1" xfId="1" applyBorder="1"/>
    <xf numFmtId="164" fontId="2" fillId="0" borderId="0" xfId="2"/>
    <xf numFmtId="0" fontId="0" fillId="0" borderId="0" xfId="0" applyAlignment="1">
      <alignment wrapText="1"/>
    </xf>
    <xf numFmtId="4" fontId="0" fillId="0" borderId="0" xfId="0" applyNumberFormat="1"/>
    <xf numFmtId="167" fontId="0" fillId="0" borderId="0" xfId="0" applyNumberFormat="1"/>
    <xf numFmtId="0" fontId="6" fillId="0" borderId="0" xfId="1" applyFont="1" applyAlignment="1">
      <alignment vertical="top" wrapText="1"/>
    </xf>
    <xf numFmtId="164" fontId="6" fillId="0" borderId="0" xfId="1" applyNumberFormat="1" applyFont="1" applyAlignment="1">
      <alignment vertical="top" wrapText="1"/>
    </xf>
    <xf numFmtId="0" fontId="8" fillId="0" borderId="0" xfId="3"/>
    <xf numFmtId="167" fontId="2" fillId="0" borderId="0" xfId="1" applyNumberFormat="1"/>
    <xf numFmtId="0" fontId="6" fillId="0" borderId="0" xfId="4" applyFont="1"/>
    <xf numFmtId="0" fontId="6" fillId="0" borderId="0" xfId="1" applyFont="1" applyAlignment="1">
      <alignment vertical="top"/>
    </xf>
    <xf numFmtId="0" fontId="6" fillId="0" borderId="0" xfId="1" applyFont="1" applyAlignment="1">
      <alignment wrapText="1"/>
    </xf>
    <xf numFmtId="164" fontId="6" fillId="0" borderId="0" xfId="1" applyNumberFormat="1" applyFont="1" applyAlignment="1">
      <alignment wrapText="1"/>
    </xf>
    <xf numFmtId="164" fontId="6" fillId="0" borderId="0" xfId="2" applyFont="1" applyAlignment="1">
      <alignment wrapText="1"/>
    </xf>
    <xf numFmtId="164" fontId="2" fillId="0" borderId="0" xfId="2" applyAlignment="1">
      <alignment wrapText="1"/>
    </xf>
    <xf numFmtId="0" fontId="2" fillId="0" borderId="0" xfId="1" applyAlignment="1">
      <alignment wrapText="1"/>
    </xf>
    <xf numFmtId="0" fontId="6" fillId="0" borderId="0" xfId="1" applyFont="1"/>
    <xf numFmtId="0" fontId="9" fillId="0" borderId="0" xfId="1" applyFont="1"/>
    <xf numFmtId="9" fontId="2" fillId="0" borderId="0" xfId="5"/>
    <xf numFmtId="1" fontId="6" fillId="0" borderId="0" xfId="1" applyNumberFormat="1" applyFont="1" applyAlignment="1">
      <alignment wrapText="1"/>
    </xf>
    <xf numFmtId="9" fontId="6" fillId="0" borderId="0" xfId="5" applyFont="1" applyAlignment="1">
      <alignment wrapText="1"/>
    </xf>
    <xf numFmtId="0" fontId="9" fillId="0" borderId="0" xfId="1" applyFont="1" applyAlignment="1">
      <alignment wrapText="1"/>
    </xf>
    <xf numFmtId="0" fontId="10" fillId="3" borderId="0" xfId="0" applyFont="1" applyFill="1"/>
    <xf numFmtId="1" fontId="10" fillId="3" borderId="0" xfId="0" applyNumberFormat="1" applyFont="1" applyFill="1" applyAlignment="1">
      <alignment wrapText="1"/>
    </xf>
    <xf numFmtId="164" fontId="4" fillId="0" borderId="0" xfId="1" applyNumberFormat="1" applyFont="1" applyAlignment="1">
      <alignment wrapText="1"/>
    </xf>
    <xf numFmtId="9" fontId="4" fillId="0" borderId="0" xfId="5" applyFont="1" applyAlignment="1">
      <alignment wrapText="1"/>
    </xf>
    <xf numFmtId="0" fontId="4" fillId="0" borderId="0" xfId="1" applyFont="1"/>
    <xf numFmtId="0" fontId="4" fillId="0" borderId="0" xfId="1" applyFont="1" applyAlignment="1">
      <alignment wrapText="1"/>
    </xf>
    <xf numFmtId="1" fontId="2" fillId="0" borderId="0" xfId="1" applyNumberFormat="1" applyAlignment="1">
      <alignment wrapText="1"/>
    </xf>
    <xf numFmtId="9" fontId="0" fillId="0" borderId="0" xfId="5" applyFont="1"/>
    <xf numFmtId="9" fontId="0" fillId="0" borderId="0" xfId="5" applyFont="1" applyAlignment="1">
      <alignment wrapText="1"/>
    </xf>
    <xf numFmtId="0" fontId="10" fillId="4" borderId="0" xfId="0" applyFont="1" applyFill="1"/>
    <xf numFmtId="0" fontId="10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167" fontId="6" fillId="0" borderId="0" xfId="1" applyNumberFormat="1" applyFont="1" applyAlignment="1">
      <alignment wrapText="1"/>
    </xf>
    <xf numFmtId="0" fontId="2" fillId="0" borderId="0" xfId="1" applyAlignment="1">
      <alignment vertical="top" wrapText="1"/>
    </xf>
    <xf numFmtId="167" fontId="2" fillId="0" borderId="0" xfId="1" applyNumberFormat="1" applyAlignment="1">
      <alignment vertical="top" wrapText="1"/>
    </xf>
    <xf numFmtId="167" fontId="2" fillId="5" borderId="0" xfId="1" applyNumberFormat="1" applyFill="1" applyAlignment="1">
      <alignment vertical="top" wrapText="1"/>
    </xf>
    <xf numFmtId="167" fontId="6" fillId="5" borderId="0" xfId="1" applyNumberFormat="1" applyFont="1" applyFill="1" applyAlignment="1">
      <alignment vertical="top" wrapText="1"/>
    </xf>
    <xf numFmtId="0" fontId="0" fillId="0" borderId="0" xfId="0" pivotButton="1"/>
    <xf numFmtId="49" fontId="1" fillId="0" borderId="0" xfId="1" applyNumberFormat="1" applyFont="1" applyAlignment="1">
      <alignment horizontal="left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4" fontId="6" fillId="0" borderId="0" xfId="0" applyNumberFormat="1" applyFont="1" applyFill="1" applyBorder="1" applyAlignment="1" applyProtection="1">
      <alignment wrapText="1"/>
    </xf>
    <xf numFmtId="0" fontId="0" fillId="0" borderId="0" xfId="0" applyFill="1"/>
    <xf numFmtId="0" fontId="0" fillId="0" borderId="0" xfId="0" applyFont="1" applyFill="1"/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10" fillId="3" borderId="0" xfId="0" applyNumberFormat="1" applyFont="1" applyFill="1" applyAlignment="1"/>
    <xf numFmtId="0" fontId="0" fillId="4" borderId="0" xfId="0" applyFont="1" applyFill="1"/>
    <xf numFmtId="0" fontId="11" fillId="4" borderId="0" xfId="0" applyNumberFormat="1" applyFont="1" applyFill="1" applyAlignment="1"/>
    <xf numFmtId="10" fontId="0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pivotButton="1" applyFont="1"/>
    <xf numFmtId="167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pivotButton="1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1" fillId="0" borderId="0" xfId="0" applyNumberFormat="1" applyFont="1" applyFill="1" applyBorder="1" applyAlignment="1" applyProtection="1"/>
    <xf numFmtId="4" fontId="0" fillId="0" borderId="0" xfId="0" applyNumberFormat="1" applyFont="1"/>
    <xf numFmtId="0" fontId="0" fillId="0" borderId="0" xfId="0" pivotButton="1" applyFont="1" applyAlignment="1">
      <alignment vertical="top"/>
    </xf>
    <xf numFmtId="0" fontId="0" fillId="0" borderId="0" xfId="0" applyFont="1" applyAlignment="1">
      <alignment vertical="top"/>
    </xf>
    <xf numFmtId="4" fontId="0" fillId="0" borderId="0" xfId="0" applyNumberFormat="1" applyFont="1" applyAlignment="1">
      <alignment vertical="top"/>
    </xf>
    <xf numFmtId="167" fontId="0" fillId="0" borderId="0" xfId="0" applyNumberFormat="1" applyFont="1" applyAlignment="1">
      <alignment vertical="top"/>
    </xf>
  </cellXfs>
  <cellStyles count="6">
    <cellStyle name="Moeda 2 2" xfId="2" xr:uid="{BC974DD4-5E9E-4EE6-AE8C-8D9A389344F5}"/>
    <cellStyle name="Normal" xfId="0" builtinId="0"/>
    <cellStyle name="Normal 2 2" xfId="1" xr:uid="{BD85D8DA-84BE-4E69-AE00-EC3349E94777}"/>
    <cellStyle name="Normal 2 2 2" xfId="4" xr:uid="{3B28795C-3D0F-4C0E-82BF-1A2C1A992691}"/>
    <cellStyle name="Normal 3" xfId="3" xr:uid="{2593150C-949B-44C0-A8B4-FC82CBE6F761}"/>
    <cellStyle name="Porcentagem 2 2" xfId="5" xr:uid="{8A0FE982-FBF9-4266-B8B4-2ACD15276E3C}"/>
  </cellStyles>
  <dxfs count="756">
    <dxf>
      <numFmt numFmtId="167" formatCode="&quot;$&quot;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4" formatCode="_(&quot;$&quot;* #,##0.00_);_(&quot;$&quot;* \(#,##0.00\);_(&quot;$&quot;* &quot;-&quot;??_);_(@_)"/>
    </dxf>
    <dxf>
      <alignment wrapText="1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wrapText="1"/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  <family val="2"/>
      </font>
      <numFmt numFmtId="0" formatCode="General"/>
      <fill>
        <patternFill patternType="solid">
          <fgColor indexed="64"/>
          <bgColor theme="2" tint="-0.499984740745262"/>
        </patternFill>
      </fill>
      <alignment horizontal="general" vertical="bottom" textRotation="0" wrapText="0" indent="0" justifyLastLine="0" shrinkToFit="0" readingOrder="0"/>
    </dxf>
    <dxf>
      <font>
        <color theme="0"/>
        <family val="2"/>
      </font>
      <numFmt numFmtId="0" formatCode="General"/>
      <fill>
        <patternFill patternType="solid">
          <fgColor indexed="64"/>
          <bgColor theme="2" tint="-0.499984740745262"/>
        </patternFill>
      </fill>
      <alignment horizontal="general" vertical="bottom" textRotation="0" wrapText="0" indent="0" justifyLastLine="0" shrinkToFit="0" readingOrder="0"/>
    </dxf>
    <dxf>
      <font>
        <color theme="0"/>
        <family val="2"/>
      </font>
      <numFmt numFmtId="0" formatCode="General"/>
      <fill>
        <patternFill patternType="solid">
          <fgColor indexed="64"/>
          <bgColor theme="2" tint="-0.499984740745262"/>
        </patternFill>
      </fill>
      <alignment horizontal="general" vertical="bottom" textRotation="0" wrapText="0" indent="0" justifyLastLine="0" shrinkToFit="0" readingOrder="0"/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numFmt numFmtId="14" formatCode="0.00%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2" formatCode="0.00"/>
    </dxf>
    <dxf>
      <numFmt numFmtId="2" formatCode="0.00"/>
    </dxf>
    <dxf>
      <alignment wrapText="0"/>
    </dxf>
    <dxf>
      <alignment wrapText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b/>
        <color theme="0"/>
      </font>
      <fill>
        <patternFill patternType="solid">
          <fgColor theme="6" tint="-0.249977111117893"/>
          <bgColor theme="6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ill>
        <patternFill patternType="solid">
          <fgColor theme="6" tint="-0.249977111117893"/>
          <bgColor theme="6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0" formatCode="General"/>
      <fill>
        <patternFill patternType="solid">
          <fgColor theme="6" tint="-0.249977111117893"/>
          <bgColor theme="6" tint="-0.249977111117893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solid">
          <fgColor theme="6" tint="-0.249977111117893"/>
          <bgColor theme="6" tint="-0.249977111117893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solid">
          <fgColor theme="6" tint="-0.249977111117893"/>
          <bgColor theme="6" tint="-0.249977111117893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fill>
        <patternFill patternType="solid">
          <fgColor theme="6" tint="-0.249977111117893"/>
          <bgColor theme="6" tint="-0.249977111117893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color auto="1"/>
      </font>
    </dxf>
    <dxf>
      <alignment wrapText="1"/>
    </dxf>
    <dxf>
      <numFmt numFmtId="167" formatCode="&quot;$&quot;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7" formatCode="&quot;$&quot;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color auto="1"/>
      </font>
    </dxf>
    <dxf>
      <alignment wrapText="1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alignment vertical="top" wrapText="1"/>
    </dxf>
    <dxf>
      <font>
        <color auto="1"/>
      </font>
    </dxf>
    <dxf>
      <font>
        <color auto="1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wrapText="1"/>
    </dxf>
    <dxf>
      <font>
        <color auto="1"/>
      </font>
    </dxf>
    <dxf>
      <numFmt numFmtId="16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229.48191574074" createdVersion="8" refreshedVersion="8" minRefreshableVersion="3" recordCount="200" xr:uid="{3DC67BBB-4E14-4167-85D2-9E6190EE8672}">
  <cacheSource type="worksheet">
    <worksheetSource ref="A1:AR1048576" sheet="ProductItems"/>
  </cacheSource>
  <cacheFields count="45">
    <cacheField name="Quantity" numFmtId="0">
      <sharedItems containsBlank="1" count="2">
        <s v=""/>
        <m/>
      </sharedItems>
    </cacheField>
    <cacheField name="ShippingAddress" numFmtId="0">
      <sharedItems containsNonDate="0" containsString="0" containsBlank="1" count="1">
        <m/>
      </sharedItems>
    </cacheField>
    <cacheField name="TTECDigitalPartNumber" numFmtId="0">
      <sharedItems containsBlank="1"/>
    </cacheField>
    <cacheField name="ManufacturerPartNumber" numFmtId="0">
      <sharedItems containsBlank="1" count="2">
        <s v=""/>
        <m/>
      </sharedItems>
    </cacheField>
    <cacheField name="Supplier" numFmtId="0">
      <sharedItems containsBlank="1" count="2">
        <s v=""/>
        <m/>
      </sharedItems>
    </cacheField>
    <cacheField name="Description" numFmtId="0">
      <sharedItems containsBlank="1" count="2">
        <s v=""/>
        <m/>
      </sharedItems>
    </cacheField>
    <cacheField name="TCV (Price)" numFmtId="167">
      <sharedItems containsBlank="1"/>
    </cacheField>
    <cacheField name="Term in Months" numFmtId="0">
      <sharedItems containsBlank="1"/>
    </cacheField>
    <cacheField name="ListCostYear1" numFmtId="167">
      <sharedItems containsBlank="1"/>
    </cacheField>
    <cacheField name="EffectiveCostyear1" numFmtId="167">
      <sharedItems containsBlank="1"/>
    </cacheField>
    <cacheField name="ListPriceYear1" numFmtId="167">
      <sharedItems containsBlank="1"/>
    </cacheField>
    <cacheField name="EffectivePriceYear1" numFmtId="167">
      <sharedItems containsBlank="1"/>
    </cacheField>
    <cacheField name="ListSupportPriceYear1" numFmtId="167">
      <sharedItems containsBlank="1"/>
    </cacheField>
    <cacheField name="EffectiveSupportPriceYear1" numFmtId="167">
      <sharedItems containsBlank="1"/>
    </cacheField>
    <cacheField name="CustomerSupportDiscountYear1" numFmtId="167">
      <sharedItems containsBlank="1"/>
    </cacheField>
    <cacheField name="TermInMonthsYear1" numFmtId="0">
      <sharedItems containsBlank="1" count="2">
        <s v=""/>
        <m/>
      </sharedItems>
    </cacheField>
    <cacheField name="CustomerDiscountYear1" numFmtId="167">
      <sharedItems containsBlank="1"/>
    </cacheField>
    <cacheField name="TTECDigitalSupportDiscountYear1" numFmtId="167">
      <sharedItems containsBlank="1"/>
    </cacheField>
    <cacheField name="CostDiscountYear1" numFmtId="167">
      <sharedItems containsBlank="1"/>
    </cacheField>
    <cacheField name="ListCostYear2" numFmtId="167">
      <sharedItems containsBlank="1"/>
    </cacheField>
    <cacheField name="EffectiveCostYear2" numFmtId="167">
      <sharedItems containsBlank="1"/>
    </cacheField>
    <cacheField name="CostDiscountYear2" numFmtId="167">
      <sharedItems containsBlank="1"/>
    </cacheField>
    <cacheField name="TTECDigitalSupportDiscountYear2" numFmtId="167">
      <sharedItems containsBlank="1"/>
    </cacheField>
    <cacheField name="ListPriceYear2" numFmtId="167">
      <sharedItems containsBlank="1"/>
    </cacheField>
    <cacheField name="EffectivePriceYear2" numFmtId="167">
      <sharedItems containsBlank="1"/>
    </cacheField>
    <cacheField name="CustomerDiscountYear2" numFmtId="167">
      <sharedItems containsBlank="1"/>
    </cacheField>
    <cacheField name="ListSupportPriceYear2" numFmtId="167">
      <sharedItems containsBlank="1"/>
    </cacheField>
    <cacheField name="EffectiveSupportPriceYear2" numFmtId="167">
      <sharedItems containsBlank="1"/>
    </cacheField>
    <cacheField name="CustomerSupportDiscountYear2" numFmtId="167">
      <sharedItems containsBlank="1"/>
    </cacheField>
    <cacheField name="ListCostYear3" numFmtId="167">
      <sharedItems containsBlank="1"/>
    </cacheField>
    <cacheField name="EffectiveCostYear3" numFmtId="167">
      <sharedItems containsBlank="1"/>
    </cacheField>
    <cacheField name="CostDiscountYear3" numFmtId="167">
      <sharedItems containsBlank="1"/>
    </cacheField>
    <cacheField name="TTECDigitalSupportDiscountYear3" numFmtId="167">
      <sharedItems containsBlank="1"/>
    </cacheField>
    <cacheField name="ListPriceYear3" numFmtId="167">
      <sharedItems containsBlank="1"/>
    </cacheField>
    <cacheField name="EffectivePriceYear3" numFmtId="167">
      <sharedItems containsBlank="1"/>
    </cacheField>
    <cacheField name="CustomerDiscountYear3" numFmtId="167">
      <sharedItems containsBlank="1"/>
    </cacheField>
    <cacheField name="ListSupportPriceYear3" numFmtId="167">
      <sharedItems containsBlank="1"/>
    </cacheField>
    <cacheField name="EffectiveSupportPriceYear3" numFmtId="167">
      <sharedItems containsBlank="1"/>
    </cacheField>
    <cacheField name="CustomerSupportDiscountYear3" numFmtId="167">
      <sharedItems containsBlank="1"/>
    </cacheField>
    <cacheField name="TermInMonthsYear2" numFmtId="0">
      <sharedItems containsBlank="1" count="2">
        <s v=""/>
        <m/>
      </sharedItems>
    </cacheField>
    <cacheField name="TermInMonthsYear3" numFmtId="0">
      <sharedItems containsBlank="1" count="2">
        <s v=""/>
        <m/>
      </sharedItems>
    </cacheField>
    <cacheField name="SummaryCategory" numFmtId="0">
      <sharedItems containsBlank="1" count="2">
        <s v=""/>
        <m/>
      </sharedItems>
    </cacheField>
    <cacheField name="CostDiscountYear12" numFmtId="167">
      <sharedItems containsBlank="1"/>
    </cacheField>
    <cacheField name="Effective Unit Price" numFmtId="167">
      <sharedItems containsBlank="1"/>
    </cacheField>
    <cacheField name="TTEC Digital Margin Year 1" numFmtId="0" formula=" (EffectivePriceYear1-EffectiveCostyear1)/EffectivePriceYear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229.481915856479" createdVersion="8" refreshedVersion="8" minRefreshableVersion="3" recordCount="200" xr:uid="{32FE87B9-C0C3-4D6D-AA90-76AAB148CCC9}">
  <cacheSource type="worksheet">
    <worksheetSource ref="A1:R1048576" sheet="FlatServiceLineItems"/>
  </cacheSource>
  <cacheFields count="18">
    <cacheField name="Quantity" numFmtId="0">
      <sharedItems containsBlank="1" containsMixedTypes="1" containsNumber="1" minValue="1.25" maxValue="483.25" count="31">
        <n v="8"/>
        <n v="4.5"/>
        <n v="6.75"/>
        <n v="78"/>
        <n v="2.25"/>
        <n v="13.25"/>
        <n v="41.75"/>
        <n v="10.75"/>
        <n v="83.5"/>
        <n v="1.25"/>
        <n v="31.5"/>
        <n v="9"/>
        <n v="39"/>
        <n v="104"/>
        <n v="15.75"/>
        <n v="182"/>
        <n v="2.75"/>
        <n v="26.5"/>
        <n v="22"/>
        <n v="44"/>
        <n v="483.25"/>
        <n v="35.25"/>
        <n v="52"/>
        <n v="26"/>
        <n v="5.5"/>
        <n v="21"/>
        <n v="39.75"/>
        <n v="17.75"/>
        <n v="13"/>
        <s v=""/>
        <m/>
      </sharedItems>
    </cacheField>
    <cacheField name="Description" numFmtId="0">
      <sharedItems containsBlank="1" count="64">
        <s v="42 - 42. Customer Insights PowerBI Configured"/>
        <s v="15 - 16. Consultant onboarding and environment access "/>
        <s v="53 - 54. Customer Insights Sandbox environment validation"/>
        <s v="36 - 36. Customer Insights Customer Activity data ingested"/>
        <s v="1 - 2. DPOR / PAL Setup"/>
        <s v="30 - 30. Marketing Reporting"/>
        <s v="51 - 58. Customer Insights User Acceptance Testing (UAT) Kickoff"/>
        <s v="57 - 61. Customer Insights Production environment validation"/>
        <s v="22 - 22. Marketing Journeys (Salesforce)"/>
        <s v="18 - 18. Marketing Content Blocks for Header and Footer"/>
        <s v="21 - 21. Marketing Landing Pages"/>
        <s v="14 - 15. Transition for GDC Resource(s)"/>
        <s v="17 - 17. Marketing Solution Architect Oversight"/>
        <s v="3 - 4. Client Kickoff"/>
        <s v="8 - 9. Marketing Technical Requirements Document Internal Review"/>
        <s v="20 - 20. Marketing Emails"/>
        <s v="56 - 60. Customer Insights copied from Sandbox to Production"/>
        <s v="40 - 40. Customer Insights Measures created"/>
        <s v="28 - 28. Markting Data Migration"/>
        <s v="35 - 35. Customer Insights Customer data ingested"/>
        <s v="25 - 25. Marketing Subscription Management"/>
        <s v="16 - Unit Testing &amp; Bi Weekly Demos"/>
        <s v="7 - 8. Marketing Technical Requirements Documentation"/>
        <s v="24 - 24. Marketing Trigger based Journeys"/>
        <s v="10 - 11. Customer Insights Discovery and Design"/>
        <s v="2 - 3. Kickoff - Internal"/>
        <s v="32 - 32. Marketing Supression Lists"/>
        <s v="9 - 10. Marketing Functional and Technical Document Client Review"/>
        <s v="50 - 57. Customer Insights Testing Plan Development"/>
        <s v="37 - 37. Customer Insights Customer Profiles Created"/>
        <s v="23 - 23. Marketing Segment based Journeys"/>
        <s v="38 - 38. Customer Insights Activities Configured"/>
        <s v="52 - 59. Customer Insights User Acceptance Testing (UAT) execution"/>
        <s v="5 - 6. Marketing Functional Requirements Documentation"/>
        <s v="60 - 64. Customer Insights Post Go-Live Hypercare Support"/>
        <s v="61 - Project Management Oversight"/>
        <s v="58 - 62. Marketing Go Live Planning and Deployment"/>
        <s v="47 - 51. Marketing Testing Plan Development"/>
        <s v="54 - 55. Customer Insights Demo Videos and Help Guides"/>
        <s v="19 - 19. Marketing Email Templates"/>
        <s v="29 - 29. Marketing Security Roles and Access Control"/>
        <s v="44 - 48. Customer Insights API connection between KNIME/DBeaver and CI SQL database"/>
        <s v="33 - 33. Customer Insights Solution Archtect Oversight"/>
        <s v="39 - 39. Customer Insights Measures and Segments Workshop"/>
        <s v="59 - 63. Marketing Post Go-Live Hypercare Support"/>
        <s v="46 - 50. Marketing Train the Administrators"/>
        <s v="6 - 7. Marketing Technical Requirements Review"/>
        <s v="49 - 53. Marketing User Acceptance Testing"/>
        <s v="12 - 13. Customer Insights Design Document Internal Review"/>
        <s v="43 - 47. Customer Insights Export to Salesforce CRM"/>
        <s v="55 - 56. Marketing Demo Videos and Help Guides"/>
        <s v="26 - 26. Marketing Lead Scoring"/>
        <s v="27 - 27. Marketing Consent Management"/>
        <s v="11 - 12. Customer Insights Design Documented"/>
        <s v="45 - 49. Marketing Train the Trainer"/>
        <s v="4 - 5. Marketing Discovery and Design"/>
        <s v="31 - 31. Marketing Trigger Configuration"/>
        <s v="41 - 41. Customer Insights Segments created"/>
        <s v="13 - 14. Customer Insights Design Document Client Review"/>
        <s v="0 - 1. Project Setup"/>
        <s v="34 - 34. Customer Insights environments Provisioned"/>
        <s v="48 - 52. Marketing User Acceptance Testing Kickoff"/>
        <s v=""/>
        <m/>
      </sharedItems>
    </cacheField>
    <cacheField name="Role" numFmtId="0">
      <sharedItems containsBlank="1" count="9">
        <s v="BI - Senior Consultant/Data Analyst/Data Engineer"/>
        <s v="GDC - BI Consultant"/>
        <s v="GDC - Dyn365 Consultant"/>
        <s v="PM - Project Manager"/>
        <s v="Dyn365 - Senior Consultant"/>
        <s v="Dyn365 - Principal Solution Architect/Business Analyst"/>
        <s v="BI - Solution Architect"/>
        <s v=""/>
        <m/>
      </sharedItems>
    </cacheField>
    <cacheField name="Tier" numFmtId="0">
      <sharedItems containsBlank="1" count="6">
        <s v="Tier 2"/>
        <s v="Tier 1"/>
        <s v="Tier M3"/>
        <s v="Tier 3"/>
        <s v=""/>
        <m/>
      </sharedItems>
    </cacheField>
    <cacheField name="Geography" numFmtId="0">
      <sharedItems containsBlank="1" count="4">
        <s v="N. America"/>
        <s v="India"/>
        <s v=""/>
        <m/>
      </sharedItems>
    </cacheField>
    <cacheField name="Hours" numFmtId="0">
      <sharedItems containsBlank="1" containsMixedTypes="1" containsNumber="1" minValue="1.25" maxValue="483.25" count="31">
        <n v="8"/>
        <n v="4.5"/>
        <n v="6.75"/>
        <n v="78"/>
        <n v="2.25"/>
        <n v="13.25"/>
        <n v="41.75"/>
        <n v="10.75"/>
        <n v="83.5"/>
        <n v="1.25"/>
        <n v="31.5"/>
        <n v="9"/>
        <n v="39"/>
        <n v="104"/>
        <n v="15.75"/>
        <n v="182"/>
        <n v="2.75"/>
        <n v="26.5"/>
        <n v="22"/>
        <n v="44"/>
        <n v="483.25"/>
        <n v="35.25"/>
        <n v="52"/>
        <n v="26"/>
        <n v="5.5"/>
        <n v="21"/>
        <n v="39.75"/>
        <n v="17.75"/>
        <n v="13"/>
        <s v=""/>
        <m/>
      </sharedItems>
    </cacheField>
    <cacheField name="Bill Type" numFmtId="0">
      <sharedItems containsBlank="1" count="3">
        <s v="Hourly"/>
        <s v=""/>
        <m/>
      </sharedItems>
    </cacheField>
    <cacheField name="Phase" numFmtId="0">
      <sharedItems containsBlank="1" count="9">
        <s v="2 - Build"/>
        <s v="1 - Initiate and Define"/>
        <s v="4 - Deploy"/>
        <s v="3 - Test and Train"/>
        <s v="5 - Transition and Accept"/>
        <s v="PM Oversight"/>
        <s v="0 - PM Control"/>
        <s v=""/>
        <m/>
      </sharedItems>
    </cacheField>
    <cacheField name="Subproject Number" numFmtId="0">
      <sharedItems containsBlank="1" count="2">
        <s v=""/>
        <m/>
      </sharedItems>
    </cacheField>
    <cacheField name="Support Covered" numFmtId="0">
      <sharedItems containsBlank="1" count="3">
        <s v="No"/>
        <s v=""/>
        <m/>
      </sharedItems>
    </cacheField>
    <cacheField name="Managed Services" numFmtId="0">
      <sharedItems containsBlank="1"/>
    </cacheField>
    <cacheField name="IP Influenced" numFmtId="0">
      <sharedItems containsBlank="1" count="3">
        <s v="No"/>
        <s v=""/>
        <m/>
      </sharedItems>
    </cacheField>
    <cacheField name="Bundle" numFmtId="0">
      <sharedItems containsBlank="1" count="3">
        <s v="No"/>
        <s v=""/>
        <m/>
      </sharedItems>
    </cacheField>
    <cacheField name="Practice Area" numFmtId="0">
      <sharedItems containsBlank="1" count="3">
        <s v="Microsoft"/>
        <s v=""/>
        <m/>
      </sharedItems>
    </cacheField>
    <cacheField name="LineOfBusiness" numFmtId="0">
      <sharedItems containsBlank="1" count="3">
        <s v="General"/>
        <s v=""/>
        <m/>
      </sharedItems>
    </cacheField>
    <cacheField name="HourlyRate" numFmtId="167">
      <sharedItems containsBlank="1" containsMixedTypes="1" containsNumber="1" containsInteger="1" minValue="65" maxValue="220"/>
    </cacheField>
    <cacheField name="EffectiveRate" numFmtId="167">
      <sharedItems containsBlank="1" containsMixedTypes="1" containsNumber="1" containsInteger="1" minValue="65" maxValue="220"/>
    </cacheField>
    <cacheField name="NetRevenue" numFmtId="167">
      <sharedItems containsBlank="1" containsMixedTypes="1" containsNumber="1" minValue="81.25" maxValue="106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0"/>
    <x v="0"/>
    <s v=""/>
    <x v="0"/>
    <x v="0"/>
    <x v="0"/>
    <s v=""/>
    <s v=""/>
    <s v=""/>
    <s v="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x v="0"/>
    <x v="0"/>
    <s v=""/>
    <s v=""/>
  </r>
  <r>
    <x v="1"/>
    <x v="0"/>
    <m/>
    <x v="1"/>
    <x v="1"/>
    <x v="1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x v="1"/>
    <x v="1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x v="0"/>
    <x v="0"/>
    <x v="0"/>
    <s v="No"/>
    <x v="0"/>
    <x v="0"/>
    <x v="0"/>
    <x v="0"/>
    <n v="220"/>
    <n v="220"/>
    <n v="1760"/>
  </r>
  <r>
    <x v="1"/>
    <x v="1"/>
    <x v="0"/>
    <x v="0"/>
    <x v="0"/>
    <x v="1"/>
    <x v="0"/>
    <x v="1"/>
    <x v="0"/>
    <x v="0"/>
    <s v="No"/>
    <x v="0"/>
    <x v="0"/>
    <x v="0"/>
    <x v="0"/>
    <n v="220"/>
    <n v="220"/>
    <n v="990"/>
  </r>
  <r>
    <x v="2"/>
    <x v="2"/>
    <x v="1"/>
    <x v="1"/>
    <x v="1"/>
    <x v="2"/>
    <x v="0"/>
    <x v="2"/>
    <x v="0"/>
    <x v="0"/>
    <s v="No"/>
    <x v="0"/>
    <x v="0"/>
    <x v="0"/>
    <x v="0"/>
    <n v="65"/>
    <n v="65"/>
    <n v="438.75"/>
  </r>
  <r>
    <x v="1"/>
    <x v="1"/>
    <x v="2"/>
    <x v="1"/>
    <x v="1"/>
    <x v="1"/>
    <x v="0"/>
    <x v="1"/>
    <x v="0"/>
    <x v="0"/>
    <s v="No"/>
    <x v="0"/>
    <x v="0"/>
    <x v="0"/>
    <x v="0"/>
    <n v="65"/>
    <n v="65"/>
    <n v="292.5"/>
  </r>
  <r>
    <x v="3"/>
    <x v="3"/>
    <x v="1"/>
    <x v="1"/>
    <x v="1"/>
    <x v="3"/>
    <x v="0"/>
    <x v="0"/>
    <x v="0"/>
    <x v="0"/>
    <s v="No"/>
    <x v="0"/>
    <x v="0"/>
    <x v="0"/>
    <x v="0"/>
    <n v="65"/>
    <n v="65"/>
    <n v="5070"/>
  </r>
  <r>
    <x v="4"/>
    <x v="4"/>
    <x v="3"/>
    <x v="0"/>
    <x v="0"/>
    <x v="4"/>
    <x v="0"/>
    <x v="1"/>
    <x v="0"/>
    <x v="0"/>
    <s v="No"/>
    <x v="0"/>
    <x v="0"/>
    <x v="0"/>
    <x v="0"/>
    <n v="220"/>
    <n v="220"/>
    <n v="495"/>
  </r>
  <r>
    <x v="0"/>
    <x v="5"/>
    <x v="2"/>
    <x v="1"/>
    <x v="1"/>
    <x v="0"/>
    <x v="0"/>
    <x v="0"/>
    <x v="0"/>
    <x v="0"/>
    <s v="No"/>
    <x v="0"/>
    <x v="0"/>
    <x v="0"/>
    <x v="0"/>
    <n v="65"/>
    <n v="65"/>
    <n v="520"/>
  </r>
  <r>
    <x v="4"/>
    <x v="6"/>
    <x v="0"/>
    <x v="0"/>
    <x v="0"/>
    <x v="4"/>
    <x v="0"/>
    <x v="3"/>
    <x v="0"/>
    <x v="0"/>
    <s v="No"/>
    <x v="0"/>
    <x v="0"/>
    <x v="0"/>
    <x v="0"/>
    <n v="220"/>
    <n v="220"/>
    <n v="495"/>
  </r>
  <r>
    <x v="5"/>
    <x v="7"/>
    <x v="1"/>
    <x v="1"/>
    <x v="1"/>
    <x v="5"/>
    <x v="0"/>
    <x v="2"/>
    <x v="0"/>
    <x v="0"/>
    <s v="No"/>
    <x v="0"/>
    <x v="0"/>
    <x v="0"/>
    <x v="0"/>
    <n v="65"/>
    <n v="65"/>
    <n v="861.25"/>
  </r>
  <r>
    <x v="6"/>
    <x v="8"/>
    <x v="2"/>
    <x v="1"/>
    <x v="1"/>
    <x v="6"/>
    <x v="0"/>
    <x v="0"/>
    <x v="0"/>
    <x v="0"/>
    <s v="No"/>
    <x v="0"/>
    <x v="0"/>
    <x v="0"/>
    <x v="0"/>
    <n v="65"/>
    <n v="65"/>
    <n v="2713.75"/>
  </r>
  <r>
    <x v="0"/>
    <x v="9"/>
    <x v="2"/>
    <x v="1"/>
    <x v="1"/>
    <x v="0"/>
    <x v="0"/>
    <x v="0"/>
    <x v="0"/>
    <x v="0"/>
    <s v="No"/>
    <x v="0"/>
    <x v="0"/>
    <x v="0"/>
    <x v="0"/>
    <n v="65"/>
    <n v="65"/>
    <n v="520"/>
  </r>
  <r>
    <x v="7"/>
    <x v="10"/>
    <x v="2"/>
    <x v="1"/>
    <x v="1"/>
    <x v="7"/>
    <x v="0"/>
    <x v="0"/>
    <x v="0"/>
    <x v="0"/>
    <s v="No"/>
    <x v="0"/>
    <x v="0"/>
    <x v="0"/>
    <x v="0"/>
    <n v="65"/>
    <n v="65"/>
    <n v="698.75"/>
  </r>
  <r>
    <x v="1"/>
    <x v="11"/>
    <x v="4"/>
    <x v="0"/>
    <x v="0"/>
    <x v="1"/>
    <x v="0"/>
    <x v="1"/>
    <x v="0"/>
    <x v="0"/>
    <s v="No"/>
    <x v="0"/>
    <x v="0"/>
    <x v="0"/>
    <x v="0"/>
    <n v="220"/>
    <n v="220"/>
    <n v="990"/>
  </r>
  <r>
    <x v="8"/>
    <x v="12"/>
    <x v="5"/>
    <x v="2"/>
    <x v="0"/>
    <x v="8"/>
    <x v="0"/>
    <x v="0"/>
    <x v="0"/>
    <x v="0"/>
    <s v="No"/>
    <x v="0"/>
    <x v="0"/>
    <x v="0"/>
    <x v="0"/>
    <n v="220"/>
    <n v="220"/>
    <n v="18370"/>
  </r>
  <r>
    <x v="9"/>
    <x v="13"/>
    <x v="2"/>
    <x v="1"/>
    <x v="1"/>
    <x v="9"/>
    <x v="0"/>
    <x v="1"/>
    <x v="0"/>
    <x v="0"/>
    <s v="No"/>
    <x v="0"/>
    <x v="0"/>
    <x v="0"/>
    <x v="0"/>
    <n v="65"/>
    <n v="65"/>
    <n v="81.25"/>
  </r>
  <r>
    <x v="1"/>
    <x v="14"/>
    <x v="5"/>
    <x v="2"/>
    <x v="0"/>
    <x v="1"/>
    <x v="0"/>
    <x v="1"/>
    <x v="0"/>
    <x v="0"/>
    <s v="No"/>
    <x v="0"/>
    <x v="0"/>
    <x v="0"/>
    <x v="0"/>
    <n v="220"/>
    <n v="220"/>
    <n v="990"/>
  </r>
  <r>
    <x v="10"/>
    <x v="15"/>
    <x v="2"/>
    <x v="1"/>
    <x v="1"/>
    <x v="10"/>
    <x v="0"/>
    <x v="0"/>
    <x v="0"/>
    <x v="0"/>
    <s v="No"/>
    <x v="0"/>
    <x v="0"/>
    <x v="0"/>
    <x v="0"/>
    <n v="65"/>
    <n v="65"/>
    <n v="2047.5"/>
  </r>
  <r>
    <x v="11"/>
    <x v="16"/>
    <x v="1"/>
    <x v="1"/>
    <x v="1"/>
    <x v="11"/>
    <x v="0"/>
    <x v="2"/>
    <x v="0"/>
    <x v="0"/>
    <s v="No"/>
    <x v="0"/>
    <x v="0"/>
    <x v="0"/>
    <x v="0"/>
    <n v="65"/>
    <n v="65"/>
    <n v="585"/>
  </r>
  <r>
    <x v="12"/>
    <x v="17"/>
    <x v="1"/>
    <x v="1"/>
    <x v="1"/>
    <x v="12"/>
    <x v="0"/>
    <x v="0"/>
    <x v="0"/>
    <x v="0"/>
    <s v="No"/>
    <x v="0"/>
    <x v="0"/>
    <x v="0"/>
    <x v="0"/>
    <n v="65"/>
    <n v="65"/>
    <n v="2535"/>
  </r>
  <r>
    <x v="13"/>
    <x v="18"/>
    <x v="2"/>
    <x v="1"/>
    <x v="1"/>
    <x v="13"/>
    <x v="0"/>
    <x v="0"/>
    <x v="0"/>
    <x v="0"/>
    <s v="No"/>
    <x v="0"/>
    <x v="0"/>
    <x v="0"/>
    <x v="0"/>
    <n v="65"/>
    <n v="65"/>
    <n v="6760"/>
  </r>
  <r>
    <x v="14"/>
    <x v="15"/>
    <x v="4"/>
    <x v="0"/>
    <x v="0"/>
    <x v="14"/>
    <x v="0"/>
    <x v="0"/>
    <x v="0"/>
    <x v="0"/>
    <s v="No"/>
    <x v="0"/>
    <x v="0"/>
    <x v="0"/>
    <x v="0"/>
    <n v="220"/>
    <n v="220"/>
    <n v="3465"/>
  </r>
  <r>
    <x v="15"/>
    <x v="19"/>
    <x v="1"/>
    <x v="1"/>
    <x v="1"/>
    <x v="15"/>
    <x v="0"/>
    <x v="0"/>
    <x v="0"/>
    <x v="0"/>
    <s v="No"/>
    <x v="0"/>
    <x v="0"/>
    <x v="0"/>
    <x v="0"/>
    <n v="65"/>
    <n v="65"/>
    <n v="11830"/>
  </r>
  <r>
    <x v="1"/>
    <x v="1"/>
    <x v="1"/>
    <x v="1"/>
    <x v="1"/>
    <x v="1"/>
    <x v="0"/>
    <x v="1"/>
    <x v="0"/>
    <x v="0"/>
    <s v="No"/>
    <x v="0"/>
    <x v="0"/>
    <x v="0"/>
    <x v="0"/>
    <n v="65"/>
    <n v="65"/>
    <n v="292.5"/>
  </r>
  <r>
    <x v="16"/>
    <x v="20"/>
    <x v="4"/>
    <x v="0"/>
    <x v="0"/>
    <x v="16"/>
    <x v="0"/>
    <x v="0"/>
    <x v="0"/>
    <x v="0"/>
    <s v="No"/>
    <x v="0"/>
    <x v="0"/>
    <x v="0"/>
    <x v="0"/>
    <n v="220"/>
    <n v="220"/>
    <n v="605"/>
  </r>
  <r>
    <x v="14"/>
    <x v="21"/>
    <x v="1"/>
    <x v="1"/>
    <x v="1"/>
    <x v="14"/>
    <x v="0"/>
    <x v="0"/>
    <x v="0"/>
    <x v="0"/>
    <s v="No"/>
    <x v="0"/>
    <x v="0"/>
    <x v="0"/>
    <x v="0"/>
    <n v="65"/>
    <n v="65"/>
    <n v="1023.75"/>
  </r>
  <r>
    <x v="14"/>
    <x v="21"/>
    <x v="0"/>
    <x v="0"/>
    <x v="0"/>
    <x v="14"/>
    <x v="0"/>
    <x v="0"/>
    <x v="0"/>
    <x v="0"/>
    <s v="No"/>
    <x v="0"/>
    <x v="0"/>
    <x v="0"/>
    <x v="0"/>
    <n v="220"/>
    <n v="220"/>
    <n v="3465"/>
  </r>
  <r>
    <x v="9"/>
    <x v="13"/>
    <x v="1"/>
    <x v="1"/>
    <x v="1"/>
    <x v="9"/>
    <x v="0"/>
    <x v="1"/>
    <x v="0"/>
    <x v="0"/>
    <s v="No"/>
    <x v="0"/>
    <x v="0"/>
    <x v="0"/>
    <x v="0"/>
    <n v="65"/>
    <n v="65"/>
    <n v="81.25"/>
  </r>
  <r>
    <x v="11"/>
    <x v="22"/>
    <x v="4"/>
    <x v="0"/>
    <x v="0"/>
    <x v="11"/>
    <x v="0"/>
    <x v="1"/>
    <x v="0"/>
    <x v="0"/>
    <s v="No"/>
    <x v="0"/>
    <x v="0"/>
    <x v="0"/>
    <x v="0"/>
    <n v="220"/>
    <n v="220"/>
    <n v="1980"/>
  </r>
  <r>
    <x v="7"/>
    <x v="23"/>
    <x v="2"/>
    <x v="1"/>
    <x v="1"/>
    <x v="7"/>
    <x v="0"/>
    <x v="0"/>
    <x v="0"/>
    <x v="0"/>
    <s v="No"/>
    <x v="0"/>
    <x v="0"/>
    <x v="0"/>
    <x v="0"/>
    <n v="65"/>
    <n v="65"/>
    <n v="698.75"/>
  </r>
  <r>
    <x v="17"/>
    <x v="24"/>
    <x v="0"/>
    <x v="0"/>
    <x v="0"/>
    <x v="17"/>
    <x v="0"/>
    <x v="1"/>
    <x v="0"/>
    <x v="0"/>
    <s v="No"/>
    <x v="0"/>
    <x v="0"/>
    <x v="0"/>
    <x v="0"/>
    <n v="220"/>
    <n v="220"/>
    <n v="5830"/>
  </r>
  <r>
    <x v="4"/>
    <x v="25"/>
    <x v="6"/>
    <x v="3"/>
    <x v="0"/>
    <x v="4"/>
    <x v="0"/>
    <x v="1"/>
    <x v="0"/>
    <x v="0"/>
    <s v="No"/>
    <x v="0"/>
    <x v="0"/>
    <x v="0"/>
    <x v="0"/>
    <n v="220"/>
    <n v="220"/>
    <n v="495"/>
  </r>
  <r>
    <x v="16"/>
    <x v="26"/>
    <x v="4"/>
    <x v="0"/>
    <x v="0"/>
    <x v="16"/>
    <x v="0"/>
    <x v="0"/>
    <x v="0"/>
    <x v="0"/>
    <s v="No"/>
    <x v="0"/>
    <x v="0"/>
    <x v="0"/>
    <x v="0"/>
    <n v="220"/>
    <n v="220"/>
    <n v="605"/>
  </r>
  <r>
    <x v="11"/>
    <x v="27"/>
    <x v="4"/>
    <x v="0"/>
    <x v="0"/>
    <x v="11"/>
    <x v="0"/>
    <x v="1"/>
    <x v="0"/>
    <x v="0"/>
    <s v="No"/>
    <x v="0"/>
    <x v="0"/>
    <x v="0"/>
    <x v="0"/>
    <n v="220"/>
    <n v="220"/>
    <n v="1980"/>
  </r>
  <r>
    <x v="11"/>
    <x v="28"/>
    <x v="0"/>
    <x v="0"/>
    <x v="0"/>
    <x v="11"/>
    <x v="0"/>
    <x v="3"/>
    <x v="0"/>
    <x v="0"/>
    <s v="No"/>
    <x v="0"/>
    <x v="0"/>
    <x v="0"/>
    <x v="0"/>
    <n v="220"/>
    <n v="220"/>
    <n v="1980"/>
  </r>
  <r>
    <x v="10"/>
    <x v="29"/>
    <x v="0"/>
    <x v="0"/>
    <x v="0"/>
    <x v="10"/>
    <x v="0"/>
    <x v="0"/>
    <x v="0"/>
    <x v="0"/>
    <s v="No"/>
    <x v="0"/>
    <x v="0"/>
    <x v="0"/>
    <x v="0"/>
    <n v="220"/>
    <n v="220"/>
    <n v="6930"/>
  </r>
  <r>
    <x v="1"/>
    <x v="7"/>
    <x v="0"/>
    <x v="0"/>
    <x v="0"/>
    <x v="1"/>
    <x v="0"/>
    <x v="2"/>
    <x v="0"/>
    <x v="0"/>
    <s v="No"/>
    <x v="0"/>
    <x v="0"/>
    <x v="0"/>
    <x v="0"/>
    <n v="220"/>
    <n v="220"/>
    <n v="990"/>
  </r>
  <r>
    <x v="4"/>
    <x v="25"/>
    <x v="1"/>
    <x v="1"/>
    <x v="1"/>
    <x v="4"/>
    <x v="0"/>
    <x v="1"/>
    <x v="0"/>
    <x v="0"/>
    <s v="No"/>
    <x v="0"/>
    <x v="0"/>
    <x v="0"/>
    <x v="0"/>
    <n v="65"/>
    <n v="65"/>
    <n v="146.25"/>
  </r>
  <r>
    <x v="0"/>
    <x v="20"/>
    <x v="2"/>
    <x v="1"/>
    <x v="1"/>
    <x v="0"/>
    <x v="0"/>
    <x v="0"/>
    <x v="0"/>
    <x v="0"/>
    <s v="No"/>
    <x v="0"/>
    <x v="0"/>
    <x v="0"/>
    <x v="0"/>
    <n v="65"/>
    <n v="65"/>
    <n v="520"/>
  </r>
  <r>
    <x v="7"/>
    <x v="30"/>
    <x v="4"/>
    <x v="0"/>
    <x v="0"/>
    <x v="7"/>
    <x v="0"/>
    <x v="0"/>
    <x v="0"/>
    <x v="0"/>
    <s v="No"/>
    <x v="0"/>
    <x v="0"/>
    <x v="0"/>
    <x v="0"/>
    <n v="220"/>
    <n v="220"/>
    <n v="2365"/>
  </r>
  <r>
    <x v="14"/>
    <x v="31"/>
    <x v="0"/>
    <x v="0"/>
    <x v="0"/>
    <x v="14"/>
    <x v="0"/>
    <x v="0"/>
    <x v="0"/>
    <x v="0"/>
    <s v="No"/>
    <x v="0"/>
    <x v="0"/>
    <x v="0"/>
    <x v="0"/>
    <n v="220"/>
    <n v="220"/>
    <n v="3465"/>
  </r>
  <r>
    <x v="1"/>
    <x v="11"/>
    <x v="1"/>
    <x v="1"/>
    <x v="1"/>
    <x v="1"/>
    <x v="0"/>
    <x v="1"/>
    <x v="0"/>
    <x v="0"/>
    <s v="No"/>
    <x v="0"/>
    <x v="0"/>
    <x v="0"/>
    <x v="0"/>
    <n v="65"/>
    <n v="65"/>
    <n v="292.5"/>
  </r>
  <r>
    <x v="14"/>
    <x v="21"/>
    <x v="4"/>
    <x v="0"/>
    <x v="0"/>
    <x v="14"/>
    <x v="0"/>
    <x v="0"/>
    <x v="0"/>
    <x v="0"/>
    <s v="No"/>
    <x v="0"/>
    <x v="0"/>
    <x v="0"/>
    <x v="0"/>
    <n v="220"/>
    <n v="220"/>
    <n v="3465"/>
  </r>
  <r>
    <x v="18"/>
    <x v="32"/>
    <x v="0"/>
    <x v="0"/>
    <x v="0"/>
    <x v="18"/>
    <x v="0"/>
    <x v="3"/>
    <x v="0"/>
    <x v="0"/>
    <s v="No"/>
    <x v="0"/>
    <x v="0"/>
    <x v="0"/>
    <x v="0"/>
    <n v="220"/>
    <n v="220"/>
    <n v="4840"/>
  </r>
  <r>
    <x v="4"/>
    <x v="25"/>
    <x v="4"/>
    <x v="0"/>
    <x v="0"/>
    <x v="4"/>
    <x v="0"/>
    <x v="1"/>
    <x v="0"/>
    <x v="0"/>
    <s v="No"/>
    <x v="0"/>
    <x v="0"/>
    <x v="0"/>
    <x v="0"/>
    <n v="220"/>
    <n v="220"/>
    <n v="495"/>
  </r>
  <r>
    <x v="17"/>
    <x v="33"/>
    <x v="4"/>
    <x v="0"/>
    <x v="0"/>
    <x v="17"/>
    <x v="0"/>
    <x v="1"/>
    <x v="0"/>
    <x v="0"/>
    <s v="No"/>
    <x v="0"/>
    <x v="0"/>
    <x v="0"/>
    <x v="0"/>
    <n v="220"/>
    <n v="220"/>
    <n v="5830"/>
  </r>
  <r>
    <x v="19"/>
    <x v="34"/>
    <x v="0"/>
    <x v="0"/>
    <x v="0"/>
    <x v="19"/>
    <x v="0"/>
    <x v="4"/>
    <x v="0"/>
    <x v="0"/>
    <s v="No"/>
    <x v="0"/>
    <x v="0"/>
    <x v="0"/>
    <x v="0"/>
    <n v="220"/>
    <n v="220"/>
    <n v="9680"/>
  </r>
  <r>
    <x v="20"/>
    <x v="35"/>
    <x v="3"/>
    <x v="0"/>
    <x v="0"/>
    <x v="20"/>
    <x v="0"/>
    <x v="5"/>
    <x v="0"/>
    <x v="0"/>
    <s v="No"/>
    <x v="0"/>
    <x v="0"/>
    <x v="0"/>
    <x v="0"/>
    <n v="220"/>
    <n v="220"/>
    <n v="106315"/>
  </r>
  <r>
    <x v="18"/>
    <x v="32"/>
    <x v="1"/>
    <x v="1"/>
    <x v="1"/>
    <x v="18"/>
    <x v="0"/>
    <x v="3"/>
    <x v="0"/>
    <x v="0"/>
    <s v="No"/>
    <x v="0"/>
    <x v="0"/>
    <x v="0"/>
    <x v="0"/>
    <n v="65"/>
    <n v="65"/>
    <n v="1430"/>
  </r>
  <r>
    <x v="4"/>
    <x v="25"/>
    <x v="2"/>
    <x v="1"/>
    <x v="1"/>
    <x v="4"/>
    <x v="0"/>
    <x v="1"/>
    <x v="0"/>
    <x v="0"/>
    <s v="No"/>
    <x v="0"/>
    <x v="0"/>
    <x v="0"/>
    <x v="0"/>
    <n v="65"/>
    <n v="65"/>
    <n v="146.25"/>
  </r>
  <r>
    <x v="1"/>
    <x v="11"/>
    <x v="0"/>
    <x v="0"/>
    <x v="0"/>
    <x v="1"/>
    <x v="0"/>
    <x v="1"/>
    <x v="0"/>
    <x v="0"/>
    <s v="No"/>
    <x v="0"/>
    <x v="0"/>
    <x v="0"/>
    <x v="0"/>
    <n v="220"/>
    <n v="220"/>
    <n v="990"/>
  </r>
  <r>
    <x v="1"/>
    <x v="36"/>
    <x v="4"/>
    <x v="0"/>
    <x v="0"/>
    <x v="1"/>
    <x v="0"/>
    <x v="2"/>
    <x v="0"/>
    <x v="0"/>
    <s v="No"/>
    <x v="0"/>
    <x v="0"/>
    <x v="0"/>
    <x v="0"/>
    <n v="220"/>
    <n v="220"/>
    <n v="990"/>
  </r>
  <r>
    <x v="11"/>
    <x v="37"/>
    <x v="2"/>
    <x v="1"/>
    <x v="1"/>
    <x v="11"/>
    <x v="0"/>
    <x v="3"/>
    <x v="0"/>
    <x v="0"/>
    <s v="No"/>
    <x v="0"/>
    <x v="0"/>
    <x v="0"/>
    <x v="0"/>
    <n v="65"/>
    <n v="65"/>
    <n v="585"/>
  </r>
  <r>
    <x v="21"/>
    <x v="38"/>
    <x v="0"/>
    <x v="0"/>
    <x v="0"/>
    <x v="21"/>
    <x v="0"/>
    <x v="2"/>
    <x v="0"/>
    <x v="0"/>
    <s v="No"/>
    <x v="0"/>
    <x v="0"/>
    <x v="0"/>
    <x v="0"/>
    <n v="220"/>
    <n v="220"/>
    <n v="7755"/>
  </r>
  <r>
    <x v="10"/>
    <x v="29"/>
    <x v="1"/>
    <x v="1"/>
    <x v="1"/>
    <x v="10"/>
    <x v="0"/>
    <x v="0"/>
    <x v="0"/>
    <x v="0"/>
    <s v="No"/>
    <x v="0"/>
    <x v="0"/>
    <x v="0"/>
    <x v="0"/>
    <n v="65"/>
    <n v="65"/>
    <n v="2047.5"/>
  </r>
  <r>
    <x v="11"/>
    <x v="16"/>
    <x v="0"/>
    <x v="0"/>
    <x v="0"/>
    <x v="11"/>
    <x v="0"/>
    <x v="2"/>
    <x v="0"/>
    <x v="0"/>
    <s v="No"/>
    <x v="0"/>
    <x v="0"/>
    <x v="0"/>
    <x v="0"/>
    <n v="220"/>
    <n v="220"/>
    <n v="1980"/>
  </r>
  <r>
    <x v="16"/>
    <x v="9"/>
    <x v="4"/>
    <x v="0"/>
    <x v="0"/>
    <x v="16"/>
    <x v="0"/>
    <x v="0"/>
    <x v="0"/>
    <x v="0"/>
    <s v="No"/>
    <x v="0"/>
    <x v="0"/>
    <x v="0"/>
    <x v="0"/>
    <n v="220"/>
    <n v="220"/>
    <n v="605"/>
  </r>
  <r>
    <x v="6"/>
    <x v="39"/>
    <x v="2"/>
    <x v="1"/>
    <x v="1"/>
    <x v="6"/>
    <x v="0"/>
    <x v="0"/>
    <x v="0"/>
    <x v="0"/>
    <s v="No"/>
    <x v="0"/>
    <x v="0"/>
    <x v="0"/>
    <x v="0"/>
    <n v="65"/>
    <n v="65"/>
    <n v="2713.75"/>
  </r>
  <r>
    <x v="22"/>
    <x v="40"/>
    <x v="2"/>
    <x v="1"/>
    <x v="1"/>
    <x v="22"/>
    <x v="0"/>
    <x v="0"/>
    <x v="0"/>
    <x v="0"/>
    <s v="No"/>
    <x v="0"/>
    <x v="0"/>
    <x v="0"/>
    <x v="0"/>
    <n v="65"/>
    <n v="65"/>
    <n v="3380"/>
  </r>
  <r>
    <x v="23"/>
    <x v="41"/>
    <x v="0"/>
    <x v="0"/>
    <x v="0"/>
    <x v="23"/>
    <x v="0"/>
    <x v="0"/>
    <x v="0"/>
    <x v="0"/>
    <s v="No"/>
    <x v="0"/>
    <x v="0"/>
    <x v="0"/>
    <x v="0"/>
    <n v="220"/>
    <n v="220"/>
    <n v="5720"/>
  </r>
  <r>
    <x v="22"/>
    <x v="18"/>
    <x v="4"/>
    <x v="0"/>
    <x v="0"/>
    <x v="22"/>
    <x v="0"/>
    <x v="0"/>
    <x v="0"/>
    <x v="0"/>
    <s v="No"/>
    <x v="0"/>
    <x v="0"/>
    <x v="0"/>
    <x v="0"/>
    <n v="220"/>
    <n v="220"/>
    <n v="11440"/>
  </r>
  <r>
    <x v="4"/>
    <x v="25"/>
    <x v="2"/>
    <x v="1"/>
    <x v="1"/>
    <x v="4"/>
    <x v="0"/>
    <x v="1"/>
    <x v="0"/>
    <x v="0"/>
    <s v="No"/>
    <x v="0"/>
    <x v="0"/>
    <x v="0"/>
    <x v="0"/>
    <n v="65"/>
    <n v="65"/>
    <n v="146.25"/>
  </r>
  <r>
    <x v="8"/>
    <x v="42"/>
    <x v="6"/>
    <x v="3"/>
    <x v="0"/>
    <x v="8"/>
    <x v="0"/>
    <x v="0"/>
    <x v="0"/>
    <x v="0"/>
    <s v="No"/>
    <x v="0"/>
    <x v="0"/>
    <x v="0"/>
    <x v="0"/>
    <n v="220"/>
    <n v="220"/>
    <n v="18370"/>
  </r>
  <r>
    <x v="9"/>
    <x v="13"/>
    <x v="1"/>
    <x v="1"/>
    <x v="1"/>
    <x v="9"/>
    <x v="0"/>
    <x v="1"/>
    <x v="0"/>
    <x v="0"/>
    <s v="No"/>
    <x v="0"/>
    <x v="0"/>
    <x v="0"/>
    <x v="0"/>
    <n v="65"/>
    <n v="65"/>
    <n v="81.25"/>
  </r>
  <r>
    <x v="24"/>
    <x v="43"/>
    <x v="0"/>
    <x v="0"/>
    <x v="0"/>
    <x v="24"/>
    <x v="0"/>
    <x v="0"/>
    <x v="0"/>
    <x v="0"/>
    <s v="No"/>
    <x v="0"/>
    <x v="0"/>
    <x v="0"/>
    <x v="0"/>
    <n v="220"/>
    <n v="220"/>
    <n v="1210"/>
  </r>
  <r>
    <x v="19"/>
    <x v="44"/>
    <x v="4"/>
    <x v="0"/>
    <x v="0"/>
    <x v="19"/>
    <x v="0"/>
    <x v="4"/>
    <x v="0"/>
    <x v="0"/>
    <s v="No"/>
    <x v="0"/>
    <x v="0"/>
    <x v="0"/>
    <x v="0"/>
    <n v="220"/>
    <n v="220"/>
    <n v="9680"/>
  </r>
  <r>
    <x v="1"/>
    <x v="45"/>
    <x v="0"/>
    <x v="0"/>
    <x v="0"/>
    <x v="1"/>
    <x v="0"/>
    <x v="3"/>
    <x v="0"/>
    <x v="0"/>
    <s v="No"/>
    <x v="0"/>
    <x v="0"/>
    <x v="0"/>
    <x v="0"/>
    <n v="220"/>
    <n v="220"/>
    <n v="990"/>
  </r>
  <r>
    <x v="24"/>
    <x v="10"/>
    <x v="4"/>
    <x v="0"/>
    <x v="0"/>
    <x v="24"/>
    <x v="0"/>
    <x v="0"/>
    <x v="0"/>
    <x v="0"/>
    <s v="No"/>
    <x v="0"/>
    <x v="0"/>
    <x v="0"/>
    <x v="0"/>
    <n v="220"/>
    <n v="220"/>
    <n v="1210"/>
  </r>
  <r>
    <x v="4"/>
    <x v="25"/>
    <x v="0"/>
    <x v="0"/>
    <x v="0"/>
    <x v="4"/>
    <x v="0"/>
    <x v="1"/>
    <x v="0"/>
    <x v="0"/>
    <s v="No"/>
    <x v="0"/>
    <x v="0"/>
    <x v="0"/>
    <x v="0"/>
    <n v="220"/>
    <n v="220"/>
    <n v="495"/>
  </r>
  <r>
    <x v="17"/>
    <x v="24"/>
    <x v="6"/>
    <x v="3"/>
    <x v="0"/>
    <x v="17"/>
    <x v="0"/>
    <x v="1"/>
    <x v="0"/>
    <x v="0"/>
    <s v="No"/>
    <x v="0"/>
    <x v="0"/>
    <x v="0"/>
    <x v="0"/>
    <n v="220"/>
    <n v="220"/>
    <n v="5830"/>
  </r>
  <r>
    <x v="2"/>
    <x v="46"/>
    <x v="4"/>
    <x v="0"/>
    <x v="0"/>
    <x v="2"/>
    <x v="0"/>
    <x v="1"/>
    <x v="0"/>
    <x v="0"/>
    <s v="No"/>
    <x v="0"/>
    <x v="0"/>
    <x v="0"/>
    <x v="0"/>
    <n v="220"/>
    <n v="220"/>
    <n v="1485"/>
  </r>
  <r>
    <x v="0"/>
    <x v="0"/>
    <x v="1"/>
    <x v="1"/>
    <x v="1"/>
    <x v="0"/>
    <x v="0"/>
    <x v="0"/>
    <x v="0"/>
    <x v="0"/>
    <s v="No"/>
    <x v="0"/>
    <x v="0"/>
    <x v="0"/>
    <x v="0"/>
    <n v="65"/>
    <n v="65"/>
    <n v="520"/>
  </r>
  <r>
    <x v="1"/>
    <x v="1"/>
    <x v="5"/>
    <x v="2"/>
    <x v="0"/>
    <x v="1"/>
    <x v="0"/>
    <x v="1"/>
    <x v="0"/>
    <x v="0"/>
    <s v="No"/>
    <x v="0"/>
    <x v="0"/>
    <x v="0"/>
    <x v="0"/>
    <n v="220"/>
    <n v="220"/>
    <n v="990"/>
  </r>
  <r>
    <x v="18"/>
    <x v="47"/>
    <x v="4"/>
    <x v="0"/>
    <x v="0"/>
    <x v="18"/>
    <x v="0"/>
    <x v="3"/>
    <x v="0"/>
    <x v="0"/>
    <s v="No"/>
    <x v="0"/>
    <x v="0"/>
    <x v="0"/>
    <x v="0"/>
    <n v="220"/>
    <n v="220"/>
    <n v="4840"/>
  </r>
  <r>
    <x v="1"/>
    <x v="11"/>
    <x v="2"/>
    <x v="1"/>
    <x v="1"/>
    <x v="1"/>
    <x v="0"/>
    <x v="1"/>
    <x v="0"/>
    <x v="0"/>
    <s v="No"/>
    <x v="0"/>
    <x v="0"/>
    <x v="0"/>
    <x v="0"/>
    <n v="65"/>
    <n v="65"/>
    <n v="292.5"/>
  </r>
  <r>
    <x v="1"/>
    <x v="48"/>
    <x v="6"/>
    <x v="3"/>
    <x v="0"/>
    <x v="1"/>
    <x v="0"/>
    <x v="1"/>
    <x v="0"/>
    <x v="0"/>
    <s v="No"/>
    <x v="0"/>
    <x v="0"/>
    <x v="0"/>
    <x v="0"/>
    <n v="220"/>
    <n v="220"/>
    <n v="990"/>
  </r>
  <r>
    <x v="0"/>
    <x v="26"/>
    <x v="2"/>
    <x v="1"/>
    <x v="1"/>
    <x v="0"/>
    <x v="0"/>
    <x v="0"/>
    <x v="0"/>
    <x v="0"/>
    <s v="No"/>
    <x v="0"/>
    <x v="0"/>
    <x v="0"/>
    <x v="0"/>
    <n v="65"/>
    <n v="65"/>
    <n v="520"/>
  </r>
  <r>
    <x v="9"/>
    <x v="13"/>
    <x v="5"/>
    <x v="2"/>
    <x v="0"/>
    <x v="9"/>
    <x v="0"/>
    <x v="1"/>
    <x v="0"/>
    <x v="0"/>
    <s v="No"/>
    <x v="0"/>
    <x v="0"/>
    <x v="0"/>
    <x v="0"/>
    <n v="220"/>
    <n v="220"/>
    <n v="275"/>
  </r>
  <r>
    <x v="4"/>
    <x v="25"/>
    <x v="5"/>
    <x v="2"/>
    <x v="0"/>
    <x v="4"/>
    <x v="0"/>
    <x v="1"/>
    <x v="0"/>
    <x v="0"/>
    <s v="No"/>
    <x v="0"/>
    <x v="0"/>
    <x v="0"/>
    <x v="0"/>
    <n v="220"/>
    <n v="220"/>
    <n v="495"/>
  </r>
  <r>
    <x v="23"/>
    <x v="49"/>
    <x v="0"/>
    <x v="0"/>
    <x v="0"/>
    <x v="23"/>
    <x v="0"/>
    <x v="0"/>
    <x v="0"/>
    <x v="0"/>
    <s v="No"/>
    <x v="0"/>
    <x v="0"/>
    <x v="0"/>
    <x v="0"/>
    <n v="220"/>
    <n v="220"/>
    <n v="5720"/>
  </r>
  <r>
    <x v="25"/>
    <x v="39"/>
    <x v="4"/>
    <x v="0"/>
    <x v="0"/>
    <x v="25"/>
    <x v="0"/>
    <x v="0"/>
    <x v="0"/>
    <x v="0"/>
    <s v="No"/>
    <x v="0"/>
    <x v="0"/>
    <x v="0"/>
    <x v="0"/>
    <n v="220"/>
    <n v="220"/>
    <n v="4620"/>
  </r>
  <r>
    <x v="22"/>
    <x v="49"/>
    <x v="2"/>
    <x v="1"/>
    <x v="1"/>
    <x v="22"/>
    <x v="0"/>
    <x v="0"/>
    <x v="0"/>
    <x v="0"/>
    <s v="No"/>
    <x v="0"/>
    <x v="0"/>
    <x v="0"/>
    <x v="0"/>
    <n v="65"/>
    <n v="65"/>
    <n v="3380"/>
  </r>
  <r>
    <x v="1"/>
    <x v="1"/>
    <x v="1"/>
    <x v="1"/>
    <x v="1"/>
    <x v="1"/>
    <x v="0"/>
    <x v="1"/>
    <x v="0"/>
    <x v="0"/>
    <s v="No"/>
    <x v="0"/>
    <x v="0"/>
    <x v="0"/>
    <x v="0"/>
    <n v="65"/>
    <n v="65"/>
    <n v="292.5"/>
  </r>
  <r>
    <x v="11"/>
    <x v="27"/>
    <x v="5"/>
    <x v="2"/>
    <x v="0"/>
    <x v="11"/>
    <x v="0"/>
    <x v="1"/>
    <x v="0"/>
    <x v="0"/>
    <s v="No"/>
    <x v="0"/>
    <x v="0"/>
    <x v="0"/>
    <x v="0"/>
    <n v="220"/>
    <n v="220"/>
    <n v="1980"/>
  </r>
  <r>
    <x v="21"/>
    <x v="50"/>
    <x v="4"/>
    <x v="0"/>
    <x v="0"/>
    <x v="21"/>
    <x v="0"/>
    <x v="2"/>
    <x v="0"/>
    <x v="0"/>
    <s v="No"/>
    <x v="0"/>
    <x v="0"/>
    <x v="0"/>
    <x v="0"/>
    <n v="220"/>
    <n v="220"/>
    <n v="7755"/>
  </r>
  <r>
    <x v="14"/>
    <x v="51"/>
    <x v="2"/>
    <x v="1"/>
    <x v="1"/>
    <x v="14"/>
    <x v="0"/>
    <x v="0"/>
    <x v="0"/>
    <x v="0"/>
    <s v="No"/>
    <x v="0"/>
    <x v="0"/>
    <x v="0"/>
    <x v="0"/>
    <n v="65"/>
    <n v="65"/>
    <n v="1023.75"/>
  </r>
  <r>
    <x v="1"/>
    <x v="1"/>
    <x v="4"/>
    <x v="0"/>
    <x v="0"/>
    <x v="1"/>
    <x v="0"/>
    <x v="1"/>
    <x v="0"/>
    <x v="0"/>
    <s v="No"/>
    <x v="0"/>
    <x v="0"/>
    <x v="0"/>
    <x v="0"/>
    <n v="220"/>
    <n v="220"/>
    <n v="990"/>
  </r>
  <r>
    <x v="1"/>
    <x v="1"/>
    <x v="2"/>
    <x v="1"/>
    <x v="1"/>
    <x v="1"/>
    <x v="0"/>
    <x v="1"/>
    <x v="0"/>
    <x v="0"/>
    <s v="No"/>
    <x v="0"/>
    <x v="0"/>
    <x v="0"/>
    <x v="0"/>
    <n v="65"/>
    <n v="65"/>
    <n v="292.5"/>
  </r>
  <r>
    <x v="25"/>
    <x v="8"/>
    <x v="4"/>
    <x v="0"/>
    <x v="0"/>
    <x v="25"/>
    <x v="0"/>
    <x v="0"/>
    <x v="0"/>
    <x v="0"/>
    <s v="No"/>
    <x v="0"/>
    <x v="0"/>
    <x v="0"/>
    <x v="0"/>
    <n v="220"/>
    <n v="220"/>
    <n v="4620"/>
  </r>
  <r>
    <x v="24"/>
    <x v="52"/>
    <x v="4"/>
    <x v="0"/>
    <x v="0"/>
    <x v="24"/>
    <x v="0"/>
    <x v="0"/>
    <x v="0"/>
    <x v="0"/>
    <s v="No"/>
    <x v="0"/>
    <x v="0"/>
    <x v="0"/>
    <x v="0"/>
    <n v="220"/>
    <n v="220"/>
    <n v="1210"/>
  </r>
  <r>
    <x v="24"/>
    <x v="23"/>
    <x v="4"/>
    <x v="0"/>
    <x v="0"/>
    <x v="24"/>
    <x v="0"/>
    <x v="0"/>
    <x v="0"/>
    <x v="0"/>
    <s v="No"/>
    <x v="0"/>
    <x v="0"/>
    <x v="0"/>
    <x v="0"/>
    <n v="220"/>
    <n v="220"/>
    <n v="1210"/>
  </r>
  <r>
    <x v="26"/>
    <x v="53"/>
    <x v="0"/>
    <x v="0"/>
    <x v="0"/>
    <x v="26"/>
    <x v="0"/>
    <x v="1"/>
    <x v="0"/>
    <x v="0"/>
    <s v="No"/>
    <x v="0"/>
    <x v="0"/>
    <x v="0"/>
    <x v="0"/>
    <n v="220"/>
    <n v="220"/>
    <n v="8745"/>
  </r>
  <r>
    <x v="1"/>
    <x v="54"/>
    <x v="4"/>
    <x v="0"/>
    <x v="0"/>
    <x v="1"/>
    <x v="0"/>
    <x v="3"/>
    <x v="0"/>
    <x v="0"/>
    <s v="No"/>
    <x v="0"/>
    <x v="0"/>
    <x v="0"/>
    <x v="0"/>
    <n v="220"/>
    <n v="220"/>
    <n v="990"/>
  </r>
  <r>
    <x v="27"/>
    <x v="55"/>
    <x v="5"/>
    <x v="2"/>
    <x v="0"/>
    <x v="27"/>
    <x v="0"/>
    <x v="1"/>
    <x v="0"/>
    <x v="0"/>
    <s v="No"/>
    <x v="0"/>
    <x v="0"/>
    <x v="0"/>
    <x v="0"/>
    <n v="220"/>
    <n v="220"/>
    <n v="3905"/>
  </r>
  <r>
    <x v="11"/>
    <x v="28"/>
    <x v="1"/>
    <x v="1"/>
    <x v="1"/>
    <x v="11"/>
    <x v="0"/>
    <x v="3"/>
    <x v="0"/>
    <x v="0"/>
    <s v="No"/>
    <x v="0"/>
    <x v="0"/>
    <x v="0"/>
    <x v="0"/>
    <n v="65"/>
    <n v="65"/>
    <n v="585"/>
  </r>
  <r>
    <x v="14"/>
    <x v="31"/>
    <x v="1"/>
    <x v="1"/>
    <x v="1"/>
    <x v="14"/>
    <x v="0"/>
    <x v="0"/>
    <x v="0"/>
    <x v="0"/>
    <s v="No"/>
    <x v="0"/>
    <x v="0"/>
    <x v="0"/>
    <x v="0"/>
    <n v="65"/>
    <n v="65"/>
    <n v="1023.75"/>
  </r>
  <r>
    <x v="22"/>
    <x v="41"/>
    <x v="1"/>
    <x v="1"/>
    <x v="1"/>
    <x v="22"/>
    <x v="0"/>
    <x v="0"/>
    <x v="0"/>
    <x v="0"/>
    <s v="No"/>
    <x v="0"/>
    <x v="0"/>
    <x v="0"/>
    <x v="0"/>
    <n v="65"/>
    <n v="65"/>
    <n v="3380"/>
  </r>
  <r>
    <x v="4"/>
    <x v="25"/>
    <x v="1"/>
    <x v="1"/>
    <x v="1"/>
    <x v="4"/>
    <x v="0"/>
    <x v="1"/>
    <x v="0"/>
    <x v="0"/>
    <s v="No"/>
    <x v="0"/>
    <x v="0"/>
    <x v="0"/>
    <x v="0"/>
    <n v="65"/>
    <n v="65"/>
    <n v="146.25"/>
  </r>
  <r>
    <x v="23"/>
    <x v="3"/>
    <x v="0"/>
    <x v="0"/>
    <x v="0"/>
    <x v="23"/>
    <x v="0"/>
    <x v="0"/>
    <x v="0"/>
    <x v="0"/>
    <s v="No"/>
    <x v="0"/>
    <x v="0"/>
    <x v="0"/>
    <x v="0"/>
    <n v="220"/>
    <n v="220"/>
    <n v="5720"/>
  </r>
  <r>
    <x v="7"/>
    <x v="56"/>
    <x v="4"/>
    <x v="0"/>
    <x v="0"/>
    <x v="7"/>
    <x v="0"/>
    <x v="0"/>
    <x v="0"/>
    <x v="0"/>
    <s v="No"/>
    <x v="0"/>
    <x v="0"/>
    <x v="0"/>
    <x v="0"/>
    <n v="220"/>
    <n v="220"/>
    <n v="2365"/>
  </r>
  <r>
    <x v="14"/>
    <x v="21"/>
    <x v="2"/>
    <x v="1"/>
    <x v="1"/>
    <x v="14"/>
    <x v="0"/>
    <x v="0"/>
    <x v="0"/>
    <x v="0"/>
    <s v="No"/>
    <x v="0"/>
    <x v="0"/>
    <x v="0"/>
    <x v="0"/>
    <n v="65"/>
    <n v="65"/>
    <n v="1023.75"/>
  </r>
  <r>
    <x v="1"/>
    <x v="11"/>
    <x v="2"/>
    <x v="1"/>
    <x v="1"/>
    <x v="1"/>
    <x v="0"/>
    <x v="1"/>
    <x v="0"/>
    <x v="0"/>
    <s v="No"/>
    <x v="0"/>
    <x v="0"/>
    <x v="0"/>
    <x v="0"/>
    <n v="65"/>
    <n v="65"/>
    <n v="292.5"/>
  </r>
  <r>
    <x v="9"/>
    <x v="13"/>
    <x v="6"/>
    <x v="3"/>
    <x v="0"/>
    <x v="9"/>
    <x v="0"/>
    <x v="1"/>
    <x v="0"/>
    <x v="0"/>
    <s v="No"/>
    <x v="0"/>
    <x v="0"/>
    <x v="0"/>
    <x v="0"/>
    <n v="220"/>
    <n v="220"/>
    <n v="275"/>
  </r>
  <r>
    <x v="9"/>
    <x v="13"/>
    <x v="0"/>
    <x v="0"/>
    <x v="0"/>
    <x v="9"/>
    <x v="0"/>
    <x v="1"/>
    <x v="0"/>
    <x v="0"/>
    <s v="No"/>
    <x v="0"/>
    <x v="0"/>
    <x v="0"/>
    <x v="0"/>
    <n v="220"/>
    <n v="220"/>
    <n v="275"/>
  </r>
  <r>
    <x v="28"/>
    <x v="57"/>
    <x v="0"/>
    <x v="0"/>
    <x v="0"/>
    <x v="28"/>
    <x v="0"/>
    <x v="0"/>
    <x v="0"/>
    <x v="0"/>
    <s v="No"/>
    <x v="0"/>
    <x v="0"/>
    <x v="0"/>
    <x v="0"/>
    <n v="220"/>
    <n v="220"/>
    <n v="2860"/>
  </r>
  <r>
    <x v="9"/>
    <x v="13"/>
    <x v="4"/>
    <x v="0"/>
    <x v="0"/>
    <x v="9"/>
    <x v="0"/>
    <x v="1"/>
    <x v="0"/>
    <x v="0"/>
    <s v="No"/>
    <x v="0"/>
    <x v="0"/>
    <x v="0"/>
    <x v="0"/>
    <n v="220"/>
    <n v="220"/>
    <n v="275"/>
  </r>
  <r>
    <x v="27"/>
    <x v="55"/>
    <x v="4"/>
    <x v="0"/>
    <x v="0"/>
    <x v="27"/>
    <x v="0"/>
    <x v="1"/>
    <x v="0"/>
    <x v="0"/>
    <s v="No"/>
    <x v="0"/>
    <x v="0"/>
    <x v="0"/>
    <x v="0"/>
    <n v="220"/>
    <n v="220"/>
    <n v="3905"/>
  </r>
  <r>
    <x v="11"/>
    <x v="58"/>
    <x v="0"/>
    <x v="0"/>
    <x v="0"/>
    <x v="11"/>
    <x v="0"/>
    <x v="1"/>
    <x v="0"/>
    <x v="0"/>
    <s v="No"/>
    <x v="0"/>
    <x v="0"/>
    <x v="0"/>
    <x v="0"/>
    <n v="220"/>
    <n v="220"/>
    <n v="1980"/>
  </r>
  <r>
    <x v="14"/>
    <x v="52"/>
    <x v="2"/>
    <x v="1"/>
    <x v="1"/>
    <x v="14"/>
    <x v="0"/>
    <x v="0"/>
    <x v="0"/>
    <x v="0"/>
    <s v="No"/>
    <x v="0"/>
    <x v="0"/>
    <x v="0"/>
    <x v="0"/>
    <n v="65"/>
    <n v="65"/>
    <n v="1023.75"/>
  </r>
  <r>
    <x v="2"/>
    <x v="46"/>
    <x v="5"/>
    <x v="2"/>
    <x v="0"/>
    <x v="2"/>
    <x v="0"/>
    <x v="1"/>
    <x v="0"/>
    <x v="0"/>
    <s v="No"/>
    <x v="0"/>
    <x v="0"/>
    <x v="0"/>
    <x v="0"/>
    <n v="220"/>
    <n v="220"/>
    <n v="1485"/>
  </r>
  <r>
    <x v="1"/>
    <x v="1"/>
    <x v="6"/>
    <x v="3"/>
    <x v="0"/>
    <x v="1"/>
    <x v="0"/>
    <x v="1"/>
    <x v="0"/>
    <x v="0"/>
    <s v="No"/>
    <x v="0"/>
    <x v="0"/>
    <x v="0"/>
    <x v="0"/>
    <n v="220"/>
    <n v="220"/>
    <n v="990"/>
  </r>
  <r>
    <x v="11"/>
    <x v="59"/>
    <x v="3"/>
    <x v="0"/>
    <x v="0"/>
    <x v="11"/>
    <x v="0"/>
    <x v="6"/>
    <x v="0"/>
    <x v="0"/>
    <s v="No"/>
    <x v="0"/>
    <x v="0"/>
    <x v="0"/>
    <x v="0"/>
    <n v="220"/>
    <n v="220"/>
    <n v="1980"/>
  </r>
  <r>
    <x v="1"/>
    <x v="11"/>
    <x v="1"/>
    <x v="1"/>
    <x v="1"/>
    <x v="1"/>
    <x v="0"/>
    <x v="1"/>
    <x v="0"/>
    <x v="0"/>
    <s v="No"/>
    <x v="0"/>
    <x v="0"/>
    <x v="0"/>
    <x v="0"/>
    <n v="65"/>
    <n v="65"/>
    <n v="292.5"/>
  </r>
  <r>
    <x v="1"/>
    <x v="36"/>
    <x v="2"/>
    <x v="1"/>
    <x v="1"/>
    <x v="1"/>
    <x v="0"/>
    <x v="2"/>
    <x v="0"/>
    <x v="0"/>
    <s v="No"/>
    <x v="0"/>
    <x v="0"/>
    <x v="0"/>
    <x v="0"/>
    <n v="65"/>
    <n v="65"/>
    <n v="292.5"/>
  </r>
  <r>
    <x v="14"/>
    <x v="21"/>
    <x v="1"/>
    <x v="1"/>
    <x v="1"/>
    <x v="14"/>
    <x v="0"/>
    <x v="0"/>
    <x v="0"/>
    <x v="0"/>
    <s v="No"/>
    <x v="0"/>
    <x v="0"/>
    <x v="0"/>
    <x v="0"/>
    <n v="65"/>
    <n v="65"/>
    <n v="1023.75"/>
  </r>
  <r>
    <x v="11"/>
    <x v="37"/>
    <x v="4"/>
    <x v="0"/>
    <x v="0"/>
    <x v="11"/>
    <x v="0"/>
    <x v="3"/>
    <x v="0"/>
    <x v="0"/>
    <s v="No"/>
    <x v="0"/>
    <x v="0"/>
    <x v="0"/>
    <x v="0"/>
    <n v="220"/>
    <n v="220"/>
    <n v="1980"/>
  </r>
  <r>
    <x v="22"/>
    <x v="40"/>
    <x v="4"/>
    <x v="0"/>
    <x v="0"/>
    <x v="22"/>
    <x v="0"/>
    <x v="0"/>
    <x v="0"/>
    <x v="0"/>
    <s v="No"/>
    <x v="0"/>
    <x v="0"/>
    <x v="0"/>
    <x v="0"/>
    <n v="220"/>
    <n v="220"/>
    <n v="11440"/>
  </r>
  <r>
    <x v="0"/>
    <x v="51"/>
    <x v="4"/>
    <x v="0"/>
    <x v="0"/>
    <x v="0"/>
    <x v="0"/>
    <x v="0"/>
    <x v="0"/>
    <x v="0"/>
    <s v="No"/>
    <x v="0"/>
    <x v="0"/>
    <x v="0"/>
    <x v="0"/>
    <n v="220"/>
    <n v="220"/>
    <n v="1760"/>
  </r>
  <r>
    <x v="18"/>
    <x v="47"/>
    <x v="2"/>
    <x v="1"/>
    <x v="1"/>
    <x v="18"/>
    <x v="0"/>
    <x v="3"/>
    <x v="0"/>
    <x v="0"/>
    <s v="No"/>
    <x v="0"/>
    <x v="0"/>
    <x v="0"/>
    <x v="0"/>
    <n v="65"/>
    <n v="65"/>
    <n v="1430"/>
  </r>
  <r>
    <x v="11"/>
    <x v="58"/>
    <x v="6"/>
    <x v="3"/>
    <x v="0"/>
    <x v="11"/>
    <x v="0"/>
    <x v="1"/>
    <x v="0"/>
    <x v="0"/>
    <s v="No"/>
    <x v="0"/>
    <x v="0"/>
    <x v="0"/>
    <x v="0"/>
    <n v="220"/>
    <n v="220"/>
    <n v="1980"/>
  </r>
  <r>
    <x v="4"/>
    <x v="2"/>
    <x v="0"/>
    <x v="0"/>
    <x v="0"/>
    <x v="4"/>
    <x v="0"/>
    <x v="2"/>
    <x v="0"/>
    <x v="0"/>
    <s v="No"/>
    <x v="0"/>
    <x v="0"/>
    <x v="0"/>
    <x v="0"/>
    <n v="220"/>
    <n v="220"/>
    <n v="495"/>
  </r>
  <r>
    <x v="24"/>
    <x v="60"/>
    <x v="0"/>
    <x v="0"/>
    <x v="0"/>
    <x v="24"/>
    <x v="0"/>
    <x v="0"/>
    <x v="0"/>
    <x v="0"/>
    <s v="No"/>
    <x v="0"/>
    <x v="0"/>
    <x v="0"/>
    <x v="0"/>
    <n v="220"/>
    <n v="220"/>
    <n v="1210"/>
  </r>
  <r>
    <x v="24"/>
    <x v="60"/>
    <x v="1"/>
    <x v="1"/>
    <x v="1"/>
    <x v="24"/>
    <x v="0"/>
    <x v="0"/>
    <x v="0"/>
    <x v="0"/>
    <s v="No"/>
    <x v="0"/>
    <x v="0"/>
    <x v="0"/>
    <x v="0"/>
    <n v="65"/>
    <n v="65"/>
    <n v="357.5"/>
  </r>
  <r>
    <x v="3"/>
    <x v="19"/>
    <x v="0"/>
    <x v="0"/>
    <x v="0"/>
    <x v="3"/>
    <x v="0"/>
    <x v="0"/>
    <x v="0"/>
    <x v="0"/>
    <s v="No"/>
    <x v="0"/>
    <x v="0"/>
    <x v="0"/>
    <x v="0"/>
    <n v="220"/>
    <n v="220"/>
    <n v="17160"/>
  </r>
  <r>
    <x v="4"/>
    <x v="61"/>
    <x v="4"/>
    <x v="0"/>
    <x v="0"/>
    <x v="4"/>
    <x v="0"/>
    <x v="3"/>
    <x v="0"/>
    <x v="0"/>
    <s v="No"/>
    <x v="0"/>
    <x v="0"/>
    <x v="0"/>
    <x v="0"/>
    <n v="220"/>
    <n v="220"/>
    <n v="495"/>
  </r>
  <r>
    <x v="0"/>
    <x v="5"/>
    <x v="4"/>
    <x v="0"/>
    <x v="0"/>
    <x v="0"/>
    <x v="0"/>
    <x v="0"/>
    <x v="0"/>
    <x v="0"/>
    <s v="No"/>
    <x v="0"/>
    <x v="0"/>
    <x v="0"/>
    <x v="0"/>
    <n v="220"/>
    <n v="220"/>
    <n v="1760"/>
  </r>
  <r>
    <x v="12"/>
    <x v="57"/>
    <x v="1"/>
    <x v="1"/>
    <x v="1"/>
    <x v="12"/>
    <x v="0"/>
    <x v="0"/>
    <x v="0"/>
    <x v="0"/>
    <s v="No"/>
    <x v="0"/>
    <x v="0"/>
    <x v="0"/>
    <x v="0"/>
    <n v="65"/>
    <n v="65"/>
    <n v="2535"/>
  </r>
  <r>
    <x v="9"/>
    <x v="13"/>
    <x v="2"/>
    <x v="1"/>
    <x v="1"/>
    <x v="9"/>
    <x v="0"/>
    <x v="1"/>
    <x v="0"/>
    <x v="0"/>
    <s v="No"/>
    <x v="0"/>
    <x v="0"/>
    <x v="0"/>
    <x v="0"/>
    <n v="65"/>
    <n v="65"/>
    <n v="81.25"/>
  </r>
  <r>
    <x v="19"/>
    <x v="44"/>
    <x v="1"/>
    <x v="1"/>
    <x v="1"/>
    <x v="19"/>
    <x v="0"/>
    <x v="4"/>
    <x v="0"/>
    <x v="0"/>
    <s v="No"/>
    <x v="0"/>
    <x v="0"/>
    <x v="0"/>
    <x v="0"/>
    <n v="65"/>
    <n v="65"/>
    <n v="2860"/>
  </r>
  <r>
    <x v="28"/>
    <x v="17"/>
    <x v="0"/>
    <x v="0"/>
    <x v="0"/>
    <x v="28"/>
    <x v="0"/>
    <x v="0"/>
    <x v="0"/>
    <x v="0"/>
    <s v="No"/>
    <x v="0"/>
    <x v="0"/>
    <x v="0"/>
    <x v="0"/>
    <n v="220"/>
    <n v="220"/>
    <n v="2860"/>
  </r>
  <r>
    <x v="19"/>
    <x v="34"/>
    <x v="1"/>
    <x v="1"/>
    <x v="1"/>
    <x v="19"/>
    <x v="0"/>
    <x v="4"/>
    <x v="0"/>
    <x v="0"/>
    <s v="No"/>
    <x v="0"/>
    <x v="0"/>
    <x v="0"/>
    <x v="0"/>
    <n v="65"/>
    <n v="65"/>
    <n v="2860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29"/>
    <x v="62"/>
    <x v="7"/>
    <x v="4"/>
    <x v="2"/>
    <x v="29"/>
    <x v="1"/>
    <x v="7"/>
    <x v="0"/>
    <x v="1"/>
    <s v=""/>
    <x v="1"/>
    <x v="1"/>
    <x v="1"/>
    <x v="1"/>
    <s v=""/>
    <s v=""/>
    <s v=""/>
  </r>
  <r>
    <x v="30"/>
    <x v="63"/>
    <x v="8"/>
    <x v="5"/>
    <x v="3"/>
    <x v="30"/>
    <x v="2"/>
    <x v="8"/>
    <x v="1"/>
    <x v="2"/>
    <m/>
    <x v="2"/>
    <x v="2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392E2-FD9E-4673-AAD0-E6935D85CF50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8:E15" firstHeaderRow="1" firstDataRow="2" firstDataCol="3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name="Project Number" axis="axisRow" compact="0" outline="0" showAll="0" sortType="ascending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3">
        <item x="2"/>
        <item x="1"/>
        <item x="0"/>
      </items>
    </pivotField>
    <pivotField name="Line Of Business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dataField="1" compact="0" outline="0" showAll="0"/>
  </pivotFields>
  <rowFields count="3">
    <field x="8"/>
    <field x="6"/>
    <field x="9"/>
  </rowFields>
  <rowItems count="6">
    <i>
      <x/>
      <x v="1"/>
      <x v="1"/>
    </i>
    <i r="1">
      <x v="2"/>
      <x v="2"/>
    </i>
    <i t="default">
      <x/>
    </i>
    <i>
      <x v="1"/>
      <x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Hours " fld="5" baseField="7" baseItem="0" numFmtId="4"/>
    <dataField name="Net Revenue" fld="17" baseField="7" baseItem="0" numFmtId="167"/>
  </dataFields>
  <formats count="26">
    <format dxfId="730">
      <pivotArea dataOnly="0" labelOnly="1" outline="0" fieldPosition="0">
        <references count="1">
          <reference field="9" count="0"/>
        </references>
      </pivotArea>
    </format>
    <format dxfId="731">
      <pivotArea field="8" type="button" dataOnly="0" labelOnly="1" outline="0" axis="axisRow" fieldPosition="0"/>
    </format>
    <format dxfId="732">
      <pivotArea field="6" type="button" dataOnly="0" labelOnly="1" outline="0" axis="axisRow" fieldPosition="1"/>
    </format>
    <format dxfId="733">
      <pivotArea field="13" type="button" dataOnly="0" labelOnly="1" outline="0"/>
    </format>
    <format dxfId="734">
      <pivotArea field="14" type="button" dataOnly="0" labelOnly="1" outline="0"/>
    </format>
    <format dxfId="735">
      <pivotArea field="11" type="button" dataOnly="0" labelOnly="1" outline="0"/>
    </format>
    <format dxfId="736">
      <pivotArea field="12" type="button" dataOnly="0" labelOnly="1" outline="0"/>
    </format>
    <format dxfId="737">
      <pivotArea field="9" type="button" dataOnly="0" labelOnly="1" outline="0" axis="axisRow" fieldPosition="2"/>
    </format>
    <format dxfId="7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39">
      <pivotArea type="all" dataOnly="0" outline="0" fieldPosition="0"/>
    </format>
    <format dxfId="740">
      <pivotArea outline="0" collapsedLevelsAreSubtotals="1" fieldPosition="0"/>
    </format>
    <format dxfId="741">
      <pivotArea type="origin" dataOnly="0" labelOnly="1" outline="0" fieldPosition="0"/>
    </format>
    <format dxfId="742">
      <pivotArea field="-2" type="button" dataOnly="0" labelOnly="1" outline="0" axis="axisCol" fieldPosition="0"/>
    </format>
    <format dxfId="743">
      <pivotArea type="topRight" dataOnly="0" labelOnly="1" outline="0" fieldPosition="0"/>
    </format>
    <format dxfId="744">
      <pivotArea field="8" type="button" dataOnly="0" labelOnly="1" outline="0" axis="axisRow" fieldPosition="0"/>
    </format>
    <format dxfId="745">
      <pivotArea field="6" type="button" dataOnly="0" labelOnly="1" outline="0" axis="axisRow" fieldPosition="1"/>
    </format>
    <format dxfId="746">
      <pivotArea field="13" type="button" dataOnly="0" labelOnly="1" outline="0"/>
    </format>
    <format dxfId="747">
      <pivotArea field="14" type="button" dataOnly="0" labelOnly="1" outline="0"/>
    </format>
    <format dxfId="748">
      <pivotArea field="11" type="button" dataOnly="0" labelOnly="1" outline="0"/>
    </format>
    <format dxfId="749">
      <pivotArea field="12" type="button" dataOnly="0" labelOnly="1" outline="0"/>
    </format>
    <format dxfId="750">
      <pivotArea field="9" type="button" dataOnly="0" labelOnly="1" outline="0" axis="axisRow" fieldPosition="2"/>
    </format>
    <format dxfId="751">
      <pivotArea dataOnly="0" labelOnly="1" outline="0" fieldPosition="0">
        <references count="1">
          <reference field="8" count="0"/>
        </references>
      </pivotArea>
    </format>
    <format dxfId="752">
      <pivotArea dataOnly="0" labelOnly="1" outline="0" fieldPosition="0">
        <references count="1">
          <reference field="8" count="0" defaultSubtotal="1"/>
        </references>
      </pivotArea>
    </format>
    <format dxfId="753">
      <pivotArea dataOnly="0" labelOnly="1" grandRow="1" outline="0" fieldPosition="0"/>
    </format>
    <format dxfId="754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7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9A9A8-7932-4C00-8FD2-93774ED6589E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J25" firstHeaderRow="1" firstDataRow="2" firstDataCol="6"/>
  <pivotFields count="18">
    <pivotField compact="0" outline="0" multipleItemSelectionAllowed="1" showAll="0"/>
    <pivotField compact="0" outline="0" showAll="0"/>
    <pivotField axis="axisRow" compact="0" outline="0" showAll="0">
      <items count="10">
        <item x="8"/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name="Project Number" axis="axisRow" compact="0" outline="0" showAll="0" sortType="ascending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6">
    <field x="8"/>
    <field x="6"/>
    <field x="13"/>
    <field x="11"/>
    <field x="9"/>
    <field x="2"/>
  </rowFields>
  <rowItems count="21">
    <i>
      <x/>
      <x v="1"/>
      <x/>
      <x/>
      <x v="1"/>
      <x v="1"/>
    </i>
    <i t="default" r="3">
      <x/>
    </i>
    <i t="default" r="2">
      <x/>
    </i>
    <i t="default" r="1">
      <x v="1"/>
    </i>
    <i r="1">
      <x v="2"/>
      <x v="2"/>
      <x v="2"/>
      <x v="2"/>
      <x v="2"/>
    </i>
    <i r="5">
      <x v="3"/>
    </i>
    <i r="5">
      <x v="4"/>
    </i>
    <i r="5">
      <x v="5"/>
    </i>
    <i r="5">
      <x v="6"/>
    </i>
    <i r="5">
      <x v="7"/>
    </i>
    <i r="5">
      <x v="8"/>
    </i>
    <i t="default" r="3">
      <x v="2"/>
    </i>
    <i t="default" r="2">
      <x v="2"/>
    </i>
    <i t="default" r="1">
      <x v="2"/>
    </i>
    <i t="default">
      <x/>
    </i>
    <i>
      <x v="1"/>
      <x/>
      <x v="1"/>
      <x v="1"/>
      <x/>
      <x/>
    </i>
    <i t="default" r="3">
      <x v="1"/>
    </i>
    <i t="default" r="2">
      <x v="1"/>
    </i>
    <i t="default" r="1"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ours " fld="5" baseField="7" baseItem="0" numFmtId="4"/>
    <dataField name="Hourly Rate" fld="15" subtotal="average" baseField="7" baseItem="0" numFmtId="167"/>
    <dataField name="Effective Rate (Average)" fld="16" subtotal="average" baseField="8" baseItem="4" numFmtId="167"/>
    <dataField name="Net Revenue" fld="17" baseField="7" baseItem="0" numFmtId="167"/>
  </dataFields>
  <formats count="15">
    <format dxfId="482">
      <pivotArea type="all" dataOnly="0" outline="0" fieldPosition="0"/>
    </format>
    <format dxfId="483">
      <pivotArea outline="0" collapsedLevelsAreSubtotals="1" fieldPosition="0"/>
    </format>
    <format dxfId="484">
      <pivotArea type="origin" dataOnly="0" labelOnly="1" outline="0" fieldPosition="0"/>
    </format>
    <format dxfId="485">
      <pivotArea field="-2" type="button" dataOnly="0" labelOnly="1" outline="0" axis="axisCol" fieldPosition="0"/>
    </format>
    <format dxfId="486">
      <pivotArea type="topRight" dataOnly="0" labelOnly="1" outline="0" fieldPosition="0"/>
    </format>
    <format dxfId="487">
      <pivotArea field="8" type="button" dataOnly="0" labelOnly="1" outline="0" axis="axisRow" fieldPosition="0"/>
    </format>
    <format dxfId="488">
      <pivotArea field="6" type="button" dataOnly="0" labelOnly="1" outline="0" axis="axisRow" fieldPosition="1"/>
    </format>
    <format dxfId="489">
      <pivotArea field="9" type="button" dataOnly="0" labelOnly="1" outline="0" axis="axisRow" fieldPosition="4"/>
    </format>
    <format dxfId="490">
      <pivotArea dataOnly="0" labelOnly="1" outline="0" fieldPosition="0">
        <references count="1">
          <reference field="8" count="0"/>
        </references>
      </pivotArea>
    </format>
    <format dxfId="491">
      <pivotArea dataOnly="0" labelOnly="1" outline="0" fieldPosition="0">
        <references count="1">
          <reference field="8" count="0" defaultSubtotal="1"/>
        </references>
      </pivotArea>
    </format>
    <format dxfId="492">
      <pivotArea dataOnly="0" labelOnly="1" grandRow="1" outline="0" fieldPosition="0"/>
    </format>
    <format dxfId="493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494">
      <pivotArea dataOnly="0" labelOnly="1" outline="0" fieldPosition="0">
        <references count="2">
          <reference field="6" count="1" defaultSubtotal="1">
            <x v="0"/>
          </reference>
          <reference field="8" count="1" selected="0">
            <x v="1"/>
          </reference>
        </references>
      </pivotArea>
    </format>
    <format dxfId="4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6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F00FC-7C71-45D4-9990-FBEF79921040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K26" firstHeaderRow="1" firstDataRow="2" firstDataCol="9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axis="axisRow" compact="0" outline="0" showAll="0" defaultSubtotal="0">
      <items count="9">
        <item sd="0" x="8"/>
        <item x="7"/>
        <item x="0"/>
        <item x="1"/>
        <item x="2"/>
        <item x="3"/>
        <item x="4"/>
        <item x="5"/>
        <item x="6"/>
      </items>
    </pivotField>
    <pivotField axis="axisRow" compact="0" outline="0" showAll="0">
      <items count="7">
        <item x="4"/>
        <item x="5"/>
        <item x="0"/>
        <item x="1"/>
        <item x="2"/>
        <item x="3"/>
        <item t="default"/>
      </items>
    </pivotField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name="Project Number" axis="axisRow" compact="0" outline="0" showAll="0" sortType="ascending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name="Line Of Business"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dataField="1" compact="0" outline="0" showAll="0"/>
  </pivotFields>
  <rowFields count="9">
    <field x="8"/>
    <field x="6"/>
    <field x="13"/>
    <field x="14"/>
    <field x="9"/>
    <field x="11"/>
    <field x="4"/>
    <field x="2"/>
    <field x="3"/>
  </rowFields>
  <rowItems count="22">
    <i>
      <x/>
      <x v="1"/>
      <x v="1"/>
      <x v="1"/>
      <x v="1"/>
      <x v="1"/>
      <x/>
      <x v="1"/>
      <x/>
    </i>
    <i t="default" r="6">
      <x/>
    </i>
    <i t="default" r="2">
      <x v="1"/>
    </i>
    <i t="default" r="1">
      <x v="1"/>
    </i>
    <i r="1">
      <x v="2"/>
      <x v="2"/>
      <x v="2"/>
      <x v="2"/>
      <x v="2"/>
      <x v="2"/>
      <x v="2"/>
      <x v="2"/>
    </i>
    <i r="7">
      <x v="5"/>
      <x v="2"/>
    </i>
    <i r="7">
      <x v="6"/>
      <x v="2"/>
    </i>
    <i r="7">
      <x v="7"/>
      <x v="4"/>
    </i>
    <i r="7">
      <x v="8"/>
      <x v="5"/>
    </i>
    <i t="default" r="6">
      <x v="2"/>
    </i>
    <i r="6">
      <x v="3"/>
      <x v="3"/>
      <x v="3"/>
    </i>
    <i r="7">
      <x v="4"/>
      <x v="3"/>
    </i>
    <i t="default" r="6">
      <x v="3"/>
    </i>
    <i t="default" r="2">
      <x v="2"/>
    </i>
    <i t="default" r="1">
      <x v="2"/>
    </i>
    <i t="default">
      <x/>
    </i>
    <i>
      <x v="1"/>
      <x/>
      <x/>
      <x/>
      <x/>
      <x/>
      <x v="1"/>
      <x/>
    </i>
    <i t="default" r="6">
      <x v="1"/>
    </i>
    <i t="default" r="2">
      <x/>
    </i>
    <i t="default" r="1"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Hours " fld="5" baseField="7" baseItem="0" numFmtId="4"/>
    <dataField name="Net Revenue" fld="17" baseField="2" baseItem="1" numFmtId="167"/>
  </dataFields>
  <formats count="22">
    <format dxfId="460">
      <pivotArea outline="0" fieldPosition="0">
        <references count="1">
          <reference field="4294967294" count="1">
            <x v="1"/>
          </reference>
        </references>
      </pivotArea>
    </format>
    <format dxfId="461">
      <pivotArea type="all" dataOnly="0" outline="0" fieldPosition="0"/>
    </format>
    <format dxfId="462">
      <pivotArea outline="0" collapsedLevelsAreSubtotals="1" fieldPosition="0"/>
    </format>
    <format dxfId="463">
      <pivotArea type="origin" dataOnly="0" labelOnly="1" outline="0" fieldPosition="0"/>
    </format>
    <format dxfId="464">
      <pivotArea field="-2" type="button" dataOnly="0" labelOnly="1" outline="0" axis="axisCol" fieldPosition="0"/>
    </format>
    <format dxfId="465">
      <pivotArea type="topRight" dataOnly="0" labelOnly="1" outline="0" fieldPosition="0"/>
    </format>
    <format dxfId="466">
      <pivotArea field="8" type="button" dataOnly="0" labelOnly="1" outline="0" axis="axisRow" fieldPosition="0"/>
    </format>
    <format dxfId="467">
      <pivotArea field="6" type="button" dataOnly="0" labelOnly="1" outline="0" axis="axisRow" fieldPosition="1"/>
    </format>
    <format dxfId="468">
      <pivotArea field="13" type="button" dataOnly="0" labelOnly="1" outline="0" axis="axisRow" fieldPosition="2"/>
    </format>
    <format dxfId="469">
      <pivotArea field="14" type="button" dataOnly="0" labelOnly="1" outline="0" axis="axisRow" fieldPosition="3"/>
    </format>
    <format dxfId="470">
      <pivotArea field="11" type="button" dataOnly="0" labelOnly="1" outline="0" axis="axisRow" fieldPosition="5"/>
    </format>
    <format dxfId="471">
      <pivotArea field="9" type="button" dataOnly="0" labelOnly="1" outline="0" axis="axisRow" fieldPosition="4"/>
    </format>
    <format dxfId="472">
      <pivotArea field="2" type="button" dataOnly="0" labelOnly="1" outline="0" axis="axisRow" fieldPosition="7"/>
    </format>
    <format dxfId="473">
      <pivotArea dataOnly="0" labelOnly="1" outline="0" fieldPosition="0">
        <references count="1">
          <reference field="8" count="0"/>
        </references>
      </pivotArea>
    </format>
    <format dxfId="474">
      <pivotArea dataOnly="0" labelOnly="1" outline="0" fieldPosition="0">
        <references count="1">
          <reference field="8" count="0" defaultSubtotal="1"/>
        </references>
      </pivotArea>
    </format>
    <format dxfId="475">
      <pivotArea dataOnly="0" labelOnly="1" grandRow="1" outline="0" fieldPosition="0"/>
    </format>
    <format dxfId="476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477">
      <pivotArea dataOnly="0" labelOnly="1" outline="0" fieldPosition="0">
        <references count="2">
          <reference field="6" count="1" defaultSubtotal="1">
            <x v="0"/>
          </reference>
          <reference field="8" count="1" selected="0">
            <x v="1"/>
          </reference>
        </references>
      </pivotArea>
    </format>
    <format dxfId="478">
      <pivotArea dataOnly="0" labelOnly="1" outline="0" fieldPosition="0">
        <references count="3">
          <reference field="6" count="1" selected="0">
            <x v="0"/>
          </reference>
          <reference field="8" count="1" selected="0">
            <x v="1"/>
          </reference>
          <reference field="13" count="1">
            <x v="0"/>
          </reference>
        </references>
      </pivotArea>
    </format>
    <format dxfId="479">
      <pivotArea dataOnly="0" labelOnly="1" outline="0" fieldPosition="0">
        <references count="3">
          <reference field="6" count="1" selected="0">
            <x v="0"/>
          </reference>
          <reference field="8" count="1" selected="0">
            <x v="1"/>
          </reference>
          <reference field="13" count="1" defaultSubtotal="1">
            <x v="0"/>
          </reference>
        </references>
      </pivotArea>
    </format>
    <format dxfId="480">
      <pivotArea dataOnly="0" labelOnly="1" outline="0" fieldPosition="0">
        <references count="4">
          <reference field="6" count="1" selected="0">
            <x v="0"/>
          </reference>
          <reference field="8" count="1" selected="0">
            <x v="1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4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7F1EA-129D-4E06-B43D-6576B7A14FB3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H20" firstHeaderRow="1" firstDataRow="2" firstDataCol="6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compact="0" outline="0" showAll="0" defaultSubtotal="0">
      <items count="64">
        <item x="63"/>
        <item x="62"/>
        <item x="0"/>
        <item x="1"/>
        <item x="2"/>
        <item x="3"/>
        <item x="4"/>
        <item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sd="0" x="28"/>
        <item x="29"/>
        <item x="30"/>
        <item x="31"/>
        <item sd="0" x="32"/>
        <item x="33"/>
        <item x="34"/>
        <item x="35"/>
        <item x="36"/>
        <item sd="0" x="37"/>
        <item x="38"/>
        <item x="39"/>
        <item x="40"/>
        <item x="41"/>
        <item x="42"/>
        <item x="43"/>
        <item x="44"/>
        <item sd="0" x="45"/>
        <item x="46"/>
        <item sd="0" x="47"/>
        <item x="48"/>
        <item x="49"/>
        <item x="50"/>
        <item x="51"/>
        <item x="52"/>
        <item x="53"/>
        <item sd="0" x="54"/>
        <item x="55"/>
        <item x="56"/>
        <item x="57"/>
        <item x="58"/>
        <item x="59"/>
        <item x="60"/>
        <item sd="0" x="61"/>
      </items>
    </pivotField>
    <pivotField axis="axisRow" compact="0" outline="0" showAll="0" defaultSubtotal="0">
      <items count="9">
        <item h="1" sd="0" x="8"/>
        <item h="1" x="7"/>
        <item x="0"/>
        <item h="1" x="1"/>
        <item h="1" x="2"/>
        <item h="1" x="3"/>
        <item h="1" x="4"/>
        <item h="1" x="5"/>
        <item h="1" x="6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 sortType="ascending">
      <items count="10">
        <item sd="0" x="7"/>
        <item x="6"/>
        <item x="1"/>
        <item sd="0" x="0"/>
        <item sd="0" x="3"/>
        <item sd="0" x="2"/>
        <item x="4"/>
        <item sd="0" x="5"/>
        <item x="8"/>
        <item t="default"/>
      </items>
    </pivotField>
    <pivotField name="Project Number"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6">
    <field x="8"/>
    <field x="6"/>
    <field x="7"/>
    <field x="1"/>
    <field x="2"/>
    <field x="4"/>
  </rowFields>
  <rowItems count="16">
    <i>
      <x/>
      <x v="2"/>
      <x v="2"/>
      <x v="3"/>
      <x v="2"/>
      <x v="2"/>
    </i>
    <i r="3">
      <x v="13"/>
      <x v="2"/>
      <x v="2"/>
    </i>
    <i r="3">
      <x v="15"/>
      <x v="2"/>
      <x v="2"/>
    </i>
    <i r="3">
      <x v="26"/>
      <x v="2"/>
      <x v="2"/>
    </i>
    <i r="3">
      <x v="27"/>
      <x v="2"/>
      <x v="2"/>
    </i>
    <i r="3">
      <x v="55"/>
      <x v="2"/>
      <x v="2"/>
    </i>
    <i r="3">
      <x v="60"/>
      <x v="2"/>
      <x v="2"/>
    </i>
    <i t="default" r="2">
      <x v="2"/>
    </i>
    <i r="2">
      <x v="3"/>
    </i>
    <i r="2">
      <x v="4"/>
    </i>
    <i r="2">
      <x v="5"/>
    </i>
    <i r="2">
      <x v="6"/>
      <x v="36"/>
      <x v="2"/>
      <x v="2"/>
    </i>
    <i t="default" r="2">
      <x v="6"/>
    </i>
    <i t="default"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Hours " fld="5" baseField="7" baseItem="0" numFmtId="4"/>
    <dataField name="Net Revenue" fld="17" baseField="2" baseItem="1" numFmtId="167"/>
  </dataFields>
  <formats count="41">
    <format dxfId="419">
      <pivotArea outline="0" fieldPosition="0">
        <references count="1">
          <reference field="4294967294" count="1">
            <x v="1"/>
          </reference>
        </references>
      </pivotArea>
    </format>
    <format dxfId="420">
      <pivotArea type="all" dataOnly="0" outline="0" fieldPosition="0"/>
    </format>
    <format dxfId="421">
      <pivotArea outline="0" collapsedLevelsAreSubtotals="1" fieldPosition="0"/>
    </format>
    <format dxfId="422">
      <pivotArea type="origin" dataOnly="0" labelOnly="1" outline="0" fieldPosition="0"/>
    </format>
    <format dxfId="423">
      <pivotArea field="-2" type="button" dataOnly="0" labelOnly="1" outline="0" axis="axisCol" fieldPosition="0"/>
    </format>
    <format dxfId="424">
      <pivotArea type="topRight" dataOnly="0" labelOnly="1" outline="0" fieldPosition="0"/>
    </format>
    <format dxfId="425">
      <pivotArea field="8" type="button" dataOnly="0" labelOnly="1" outline="0" axis="axisRow" fieldPosition="0"/>
    </format>
    <format dxfId="426">
      <pivotArea field="6" type="button" dataOnly="0" labelOnly="1" outline="0" axis="axisRow" fieldPosition="1"/>
    </format>
    <format dxfId="427">
      <pivotArea field="7" type="button" dataOnly="0" labelOnly="1" outline="0" axis="axisRow" fieldPosition="2"/>
    </format>
    <format dxfId="428">
      <pivotArea field="1" type="button" dataOnly="0" labelOnly="1" outline="0" axis="axisRow" fieldPosition="3"/>
    </format>
    <format dxfId="429">
      <pivotArea field="2" type="button" dataOnly="0" labelOnly="1" outline="0" axis="axisRow" fieldPosition="4"/>
    </format>
    <format dxfId="430">
      <pivotArea dataOnly="0" labelOnly="1" outline="0" fieldPosition="0">
        <references count="1">
          <reference field="8" count="0"/>
        </references>
      </pivotArea>
    </format>
    <format dxfId="431">
      <pivotArea dataOnly="0" labelOnly="1" outline="0" fieldPosition="0">
        <references count="1">
          <reference field="8" count="0" defaultSubtotal="1"/>
        </references>
      </pivotArea>
    </format>
    <format dxfId="432">
      <pivotArea dataOnly="0" labelOnly="1" grandRow="1" outline="0" fieldPosition="0"/>
    </format>
    <format dxfId="433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434">
      <pivotArea dataOnly="0" labelOnly="1" outline="0" fieldPosition="0">
        <references count="2">
          <reference field="6" count="1" defaultSubtotal="1">
            <x v="0"/>
          </reference>
          <reference field="8" count="1" selected="0">
            <x v="1"/>
          </reference>
        </references>
      </pivotArea>
    </format>
    <format dxfId="435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8" count="1" selected="0">
            <x v="1"/>
          </reference>
        </references>
      </pivotArea>
    </format>
    <format dxfId="436">
      <pivotArea dataOnly="0" labelOnly="1" outline="0" fieldPosition="0">
        <references count="3">
          <reference field="6" count="1" selected="0">
            <x v="0"/>
          </reference>
          <reference field="7" count="1" defaultSubtotal="1">
            <x v="8"/>
          </reference>
          <reference field="8" count="1" selected="0">
            <x v="1"/>
          </reference>
        </references>
      </pivotArea>
    </format>
    <format dxfId="437">
      <pivotArea dataOnly="0" labelOnly="1" outline="0" fieldPosition="0">
        <references count="4">
          <reference field="1" count="1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0"/>
          </reference>
          <reference field="2" count="1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</references>
      </pivotArea>
    </format>
    <format dxfId="4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0">
      <pivotArea type="all" dataOnly="0" outline="0" fieldPosition="0"/>
    </format>
    <format dxfId="441">
      <pivotArea outline="0" collapsedLevelsAreSubtotals="1" fieldPosition="0"/>
    </format>
    <format dxfId="442">
      <pivotArea type="origin" dataOnly="0" labelOnly="1" outline="0" fieldPosition="0"/>
    </format>
    <format dxfId="443">
      <pivotArea field="-2" type="button" dataOnly="0" labelOnly="1" outline="0" axis="axisCol" fieldPosition="0"/>
    </format>
    <format dxfId="444">
      <pivotArea type="topRight" dataOnly="0" labelOnly="1" outline="0" fieldPosition="0"/>
    </format>
    <format dxfId="445">
      <pivotArea field="8" type="button" dataOnly="0" labelOnly="1" outline="0" axis="axisRow" fieldPosition="0"/>
    </format>
    <format dxfId="446">
      <pivotArea field="6" type="button" dataOnly="0" labelOnly="1" outline="0" axis="axisRow" fieldPosition="1"/>
    </format>
    <format dxfId="447">
      <pivotArea field="7" type="button" dataOnly="0" labelOnly="1" outline="0" axis="axisRow" fieldPosition="2"/>
    </format>
    <format dxfId="448">
      <pivotArea field="1" type="button" dataOnly="0" labelOnly="1" outline="0" axis="axisRow" fieldPosition="3"/>
    </format>
    <format dxfId="449">
      <pivotArea field="2" type="button" dataOnly="0" labelOnly="1" outline="0" axis="axisRow" fieldPosition="4"/>
    </format>
    <format dxfId="450">
      <pivotArea dataOnly="0" labelOnly="1" outline="0" fieldPosition="0">
        <references count="1">
          <reference field="8" count="0"/>
        </references>
      </pivotArea>
    </format>
    <format dxfId="451">
      <pivotArea dataOnly="0" labelOnly="1" outline="0" fieldPosition="0">
        <references count="1">
          <reference field="8" count="0" defaultSubtotal="1"/>
        </references>
      </pivotArea>
    </format>
    <format dxfId="452">
      <pivotArea dataOnly="0" labelOnly="1" grandRow="1" outline="0" fieldPosition="0"/>
    </format>
    <format dxfId="453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454">
      <pivotArea dataOnly="0" labelOnly="1" outline="0" fieldPosition="0">
        <references count="2">
          <reference field="6" count="1" defaultSubtotal="1">
            <x v="0"/>
          </reference>
          <reference field="8" count="1" selected="0">
            <x v="1"/>
          </reference>
        </references>
      </pivotArea>
    </format>
    <format dxfId="455">
      <pivotArea dataOnly="0" labelOnly="1" outline="0" fieldPosition="0">
        <references count="3">
          <reference field="6" count="1" selected="0">
            <x v="0"/>
          </reference>
          <reference field="7" count="1">
            <x v="8"/>
          </reference>
          <reference field="8" count="1" selected="0">
            <x v="1"/>
          </reference>
        </references>
      </pivotArea>
    </format>
    <format dxfId="456">
      <pivotArea dataOnly="0" labelOnly="1" outline="0" fieldPosition="0">
        <references count="3">
          <reference field="6" count="1" selected="0">
            <x v="0"/>
          </reference>
          <reference field="7" count="1" defaultSubtotal="1">
            <x v="8"/>
          </reference>
          <reference field="8" count="1" selected="0">
            <x v="1"/>
          </reference>
        </references>
      </pivotArea>
    </format>
    <format dxfId="457">
      <pivotArea dataOnly="0" labelOnly="1" outline="0" fieldPosition="0">
        <references count="4">
          <reference field="1" count="1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0"/>
          </reference>
          <reference field="2" count="1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1"/>
          </reference>
        </references>
      </pivotArea>
    </format>
    <format dxfId="4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24770-19A4-4DB5-A39A-5A6D48A4E3F0}" name="PivotTable1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K11" firstHeaderRow="1" firstDataRow="2" firstDataCol="5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2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3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1"/>
    <field x="4"/>
    <field x="5"/>
    <field x="39"/>
    <field x="40"/>
  </rowFields>
  <rowItems count="7">
    <i>
      <x/>
      <x/>
      <x/>
      <x/>
      <x/>
    </i>
    <i t="default" r="1">
      <x/>
    </i>
    <i t="default">
      <x/>
    </i>
    <i>
      <x v="1"/>
      <x v="1"/>
      <x v="1"/>
      <x v="1"/>
      <x v="1"/>
    </i>
    <i t="default" r="1">
      <x v="1"/>
    </i>
    <i t="default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 List Cost Year2" fld="19" baseField="0" baseItem="0" numFmtId="164"/>
    <dataField name=" List Cost Year3" fld="29" baseField="0" baseItem="0" numFmtId="164"/>
    <dataField name=" List Price Year2" fld="23" baseField="0" baseItem="0" numFmtId="164"/>
    <dataField name=" List Price Year3" fld="33" baseField="0" baseItem="0" numFmtId="164"/>
    <dataField name=" Customer Discount Year2" fld="25" baseField="0" baseItem="0" numFmtId="164"/>
    <dataField name=" Customer Discount Year3" fld="35" baseField="0" baseItem="0" numFmtId="164"/>
  </dataFields>
  <formats count="72">
    <format dxfId="347">
      <pivotArea type="all" dataOnly="0" outline="0" fieldPosition="0"/>
    </format>
    <format dxfId="348">
      <pivotArea outline="0" collapsedLevelsAreSubtotals="1" fieldPosition="0"/>
    </format>
    <format dxfId="349">
      <pivotArea type="origin" dataOnly="0" labelOnly="1" outline="0" fieldPosition="0"/>
    </format>
    <format dxfId="350">
      <pivotArea field="-2" type="button" dataOnly="0" labelOnly="1" outline="0" axis="axisCol" fieldPosition="0"/>
    </format>
    <format dxfId="351">
      <pivotArea type="topRight" dataOnly="0" labelOnly="1" outline="0" fieldPosition="0"/>
    </format>
    <format dxfId="352">
      <pivotArea field="4" type="button" dataOnly="0" labelOnly="1" outline="0" axis="axisRow" fieldPosition="1"/>
    </format>
    <format dxfId="353">
      <pivotArea field="5" type="button" dataOnly="0" labelOnly="1" outline="0" axis="axisRow" fieldPosition="2"/>
    </format>
    <format dxfId="354">
      <pivotArea dataOnly="0" labelOnly="1" grandRow="1" outline="0" fieldPosition="0"/>
    </format>
    <format dxfId="355">
      <pivotArea type="all" dataOnly="0" outline="0" fieldPosition="0"/>
    </format>
    <format dxfId="356">
      <pivotArea outline="0" collapsedLevelsAreSubtotals="1" fieldPosition="0"/>
    </format>
    <format dxfId="357">
      <pivotArea type="origin" dataOnly="0" labelOnly="1" outline="0" fieldPosition="0"/>
    </format>
    <format dxfId="358">
      <pivotArea field="-2" type="button" dataOnly="0" labelOnly="1" outline="0" axis="axisCol" fieldPosition="0"/>
    </format>
    <format dxfId="359">
      <pivotArea type="topRight" dataOnly="0" labelOnly="1" outline="0" fieldPosition="0"/>
    </format>
    <format dxfId="360">
      <pivotArea field="4" type="button" dataOnly="0" labelOnly="1" outline="0" axis="axisRow" fieldPosition="1"/>
    </format>
    <format dxfId="361">
      <pivotArea field="5" type="button" dataOnly="0" labelOnly="1" outline="0" axis="axisRow" fieldPosition="2"/>
    </format>
    <format dxfId="362">
      <pivotArea dataOnly="0" labelOnly="1" grandRow="1" outline="0" fieldPosition="0"/>
    </format>
    <format dxfId="363">
      <pivotArea outline="0" fieldPosition="0">
        <references count="1">
          <reference field="4294967294" count="3" selected="0">
            <x v="0"/>
            <x v="2"/>
            <x v="4"/>
          </reference>
        </references>
      </pivotArea>
    </format>
    <format dxfId="364">
      <pivotArea outline="0" fieldPosition="0">
        <references count="1">
          <reference field="4294967294" count="3" selected="0">
            <x v="1"/>
            <x v="3"/>
            <x v="5"/>
          </reference>
        </references>
      </pivotArea>
    </format>
    <format dxfId="365">
      <pivotArea field="-2" type="button" dataOnly="0" labelOnly="1" outline="0" axis="axisCol" fieldPosition="0"/>
    </format>
    <format dxfId="366">
      <pivotArea type="topRight" dataOnly="0" labelOnly="1" outline="0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type="origin" dataOnly="0" labelOnly="1" outline="0" fieldPosition="0"/>
    </format>
    <format dxfId="370">
      <pivotArea field="-2" type="button" dataOnly="0" labelOnly="1" outline="0" axis="axisCol" fieldPosition="0"/>
    </format>
    <format dxfId="371">
      <pivotArea type="topRight" dataOnly="0" labelOnly="1" outline="0" fieldPosition="0"/>
    </format>
    <format dxfId="372">
      <pivotArea field="4" type="button" dataOnly="0" labelOnly="1" outline="0" axis="axisRow" fieldPosition="1"/>
    </format>
    <format dxfId="373">
      <pivotArea field="5" type="button" dataOnly="0" labelOnly="1" outline="0" axis="axisRow" fieldPosition="2"/>
    </format>
    <format dxfId="374">
      <pivotArea field="39" type="button" dataOnly="0" labelOnly="1" outline="0" axis="axisRow" fieldPosition="3"/>
    </format>
    <format dxfId="375">
      <pivotArea field="40" type="button" dataOnly="0" labelOnly="1" outline="0" axis="axisRow" fieldPosition="4"/>
    </format>
    <format dxfId="376">
      <pivotArea dataOnly="0" labelOnly="1" grandRow="1" outline="0" fieldPosition="0"/>
    </format>
    <format dxfId="37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type="origin" dataOnly="0" labelOnly="1" outline="0" fieldPosition="0"/>
    </format>
    <format dxfId="381">
      <pivotArea field="-2" type="button" dataOnly="0" labelOnly="1" outline="0" axis="axisCol" fieldPosition="0"/>
    </format>
    <format dxfId="382">
      <pivotArea type="topRight" dataOnly="0" labelOnly="1" outline="0" fieldPosition="0"/>
    </format>
    <format dxfId="383">
      <pivotArea field="4" type="button" dataOnly="0" labelOnly="1" outline="0" axis="axisRow" fieldPosition="1"/>
    </format>
    <format dxfId="384">
      <pivotArea field="5" type="button" dataOnly="0" labelOnly="1" outline="0" axis="axisRow" fieldPosition="2"/>
    </format>
    <format dxfId="385">
      <pivotArea field="39" type="button" dataOnly="0" labelOnly="1" outline="0" axis="axisRow" fieldPosition="3"/>
    </format>
    <format dxfId="386">
      <pivotArea field="40" type="button" dataOnly="0" labelOnly="1" outline="0" axis="axisRow" fieldPosition="4"/>
    </format>
    <format dxfId="387">
      <pivotArea dataOnly="0" labelOnly="1" grandRow="1" outline="0" fieldPosition="0"/>
    </format>
    <format dxfId="38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9">
      <pivotArea type="all" dataOnly="0" outline="0" fieldPosition="0"/>
    </format>
    <format dxfId="390">
      <pivotArea outline="0" collapsedLevelsAreSubtotals="1" fieldPosition="0"/>
    </format>
    <format dxfId="391">
      <pivotArea type="origin" dataOnly="0" labelOnly="1" outline="0" fieldPosition="0"/>
    </format>
    <format dxfId="392">
      <pivotArea field="-2" type="button" dataOnly="0" labelOnly="1" outline="0" axis="axisCol" fieldPosition="0"/>
    </format>
    <format dxfId="393">
      <pivotArea type="topRight" dataOnly="0" labelOnly="1" outline="0" fieldPosition="0"/>
    </format>
    <format dxfId="394">
      <pivotArea field="41" type="button" dataOnly="0" labelOnly="1" outline="0" axis="axisRow" fieldPosition="0"/>
    </format>
    <format dxfId="395">
      <pivotArea field="4" type="button" dataOnly="0" labelOnly="1" outline="0" axis="axisRow" fieldPosition="1"/>
    </format>
    <format dxfId="396">
      <pivotArea field="5" type="button" dataOnly="0" labelOnly="1" outline="0" axis="axisRow" fieldPosition="2"/>
    </format>
    <format dxfId="397">
      <pivotArea field="39" type="button" dataOnly="0" labelOnly="1" outline="0" axis="axisRow" fieldPosition="3"/>
    </format>
    <format dxfId="398">
      <pivotArea field="40" type="button" dataOnly="0" labelOnly="1" outline="0" axis="axisRow" fieldPosition="4"/>
    </format>
    <format dxfId="399">
      <pivotArea dataOnly="0" labelOnly="1" outline="0" fieldPosition="0">
        <references count="1">
          <reference field="41" count="0"/>
        </references>
      </pivotArea>
    </format>
    <format dxfId="400">
      <pivotArea dataOnly="0" labelOnly="1" outline="0" fieldPosition="0">
        <references count="1">
          <reference field="41" count="0" defaultSubtotal="1"/>
        </references>
      </pivotArea>
    </format>
    <format dxfId="401">
      <pivotArea dataOnly="0" labelOnly="1" grandRow="1" outline="0" fieldPosition="0"/>
    </format>
    <format dxfId="4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03">
      <pivotArea type="all" dataOnly="0" outline="0" fieldPosition="0"/>
    </format>
    <format dxfId="404">
      <pivotArea outline="0" collapsedLevelsAreSubtotals="1" fieldPosition="0"/>
    </format>
    <format dxfId="405">
      <pivotArea type="origin" dataOnly="0" labelOnly="1" outline="0" fieldPosition="0"/>
    </format>
    <format dxfId="406">
      <pivotArea field="-2" type="button" dataOnly="0" labelOnly="1" outline="0" axis="axisCol" fieldPosition="0"/>
    </format>
    <format dxfId="407">
      <pivotArea type="topRight" dataOnly="0" labelOnly="1" outline="0" fieldPosition="0"/>
    </format>
    <format dxfId="408">
      <pivotArea field="41" type="button" dataOnly="0" labelOnly="1" outline="0" axis="axisRow" fieldPosition="0"/>
    </format>
    <format dxfId="409">
      <pivotArea field="4" type="button" dataOnly="0" labelOnly="1" outline="0" axis="axisRow" fieldPosition="1"/>
    </format>
    <format dxfId="410">
      <pivotArea field="5" type="button" dataOnly="0" labelOnly="1" outline="0" axis="axisRow" fieldPosition="2"/>
    </format>
    <format dxfId="411">
      <pivotArea field="39" type="button" dataOnly="0" labelOnly="1" outline="0" axis="axisRow" fieldPosition="3"/>
    </format>
    <format dxfId="412">
      <pivotArea field="40" type="button" dataOnly="0" labelOnly="1" outline="0" axis="axisRow" fieldPosition="4"/>
    </format>
    <format dxfId="413">
      <pivotArea dataOnly="0" labelOnly="1" outline="0" fieldPosition="0">
        <references count="1">
          <reference field="41" count="0"/>
        </references>
      </pivotArea>
    </format>
    <format dxfId="414">
      <pivotArea dataOnly="0" labelOnly="1" outline="0" fieldPosition="0">
        <references count="1">
          <reference field="41" count="0" defaultSubtotal="1"/>
        </references>
      </pivotArea>
    </format>
    <format dxfId="415">
      <pivotArea dataOnly="0" labelOnly="1" grandRow="1" outline="0" fieldPosition="0"/>
    </format>
    <format dxfId="41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7">
      <pivotArea type="topRight" dataOnly="0" labelOnly="1" outline="0" fieldPosition="0"/>
    </format>
    <format dxfId="418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DD6C4-25DC-429A-8131-28293455C1D4}" name="PivotTable1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H9" firstHeaderRow="1" firstDataRow="2" firstDataCol="4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2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3"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1"/>
    <field x="5"/>
    <field x="39"/>
    <field x="40"/>
  </rowFields>
  <rowItems count="5">
    <i>
      <x/>
      <x/>
      <x/>
      <x/>
    </i>
    <i t="default">
      <x/>
    </i>
    <i>
      <x v="1"/>
      <x v="1"/>
      <x v="1"/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 List Support Price Year2" fld="26" baseField="0" baseItem="0"/>
    <dataField name=" List Support Price Year3" fld="36" baseField="0" baseItem="0"/>
    <dataField name=" Customer Support Discount Year2" fld="28" baseField="0" baseItem="0"/>
    <dataField name=" Customer Support Discount Year3" fld="38" baseField="0" baseItem="0"/>
  </dataFields>
  <formats count="31">
    <format dxfId="316">
      <pivotArea outline="0" collapsedLevelsAreSubtotals="1" fieldPosition="0"/>
    </format>
    <format dxfId="317">
      <pivotArea field="-2" type="button" dataOnly="0" labelOnly="1" outline="0" axis="axisCol" fieldPosition="0"/>
    </format>
    <format dxfId="318">
      <pivotArea type="topRight" dataOnly="0" labelOnly="1" outline="0" fieldPosition="0"/>
    </format>
    <format dxfId="31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0">
      <pivotArea outline="0" collapsedLevelsAreSubtotals="1" fieldPosition="0"/>
    </format>
    <format dxfId="321">
      <pivotArea field="-2" type="button" dataOnly="0" labelOnly="1" outline="0" axis="axisCol" fieldPosition="0"/>
    </format>
    <format dxfId="322">
      <pivotArea type="topRight" dataOnly="0" labelOnly="1" outline="0" fieldPosition="0"/>
    </format>
    <format dxfId="3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type="origin" dataOnly="0" labelOnly="1" outline="0" fieldPosition="0"/>
    </format>
    <format dxfId="327">
      <pivotArea field="-2" type="button" dataOnly="0" labelOnly="1" outline="0" axis="axisCol" fieldPosition="0"/>
    </format>
    <format dxfId="328">
      <pivotArea type="topRight" dataOnly="0" labelOnly="1" outline="0" fieldPosition="0"/>
    </format>
    <format dxfId="329">
      <pivotArea field="5" type="button" dataOnly="0" labelOnly="1" outline="0" axis="axisRow" fieldPosition="1"/>
    </format>
    <format dxfId="330">
      <pivotArea field="39" type="button" dataOnly="0" labelOnly="1" outline="0" axis="axisRow" fieldPosition="2"/>
    </format>
    <format dxfId="331">
      <pivotArea field="40" type="button" dataOnly="0" labelOnly="1" outline="0" axis="axisRow" fieldPosition="3"/>
    </format>
    <format dxfId="332">
      <pivotArea dataOnly="0" labelOnly="1" grandRow="1" outline="0" fieldPosition="0"/>
    </format>
    <format dxfId="3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4">
      <pivotArea field="39" type="button" dataOnly="0" labelOnly="1" outline="0" axis="axisRow" fieldPosition="2"/>
    </format>
    <format dxfId="335">
      <pivotArea field="40" type="button" dataOnly="0" labelOnly="1" outline="0" axis="axisRow" fieldPosition="3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type="origin" dataOnly="0" labelOnly="1" outline="0" fieldPosition="0"/>
    </format>
    <format dxfId="339">
      <pivotArea field="-2" type="button" dataOnly="0" labelOnly="1" outline="0" axis="axisCol" fieldPosition="0"/>
    </format>
    <format dxfId="340">
      <pivotArea type="topRight" dataOnly="0" labelOnly="1" outline="0" fieldPosition="0"/>
    </format>
    <format dxfId="341">
      <pivotArea field="5" type="button" dataOnly="0" labelOnly="1" outline="0" axis="axisRow" fieldPosition="1"/>
    </format>
    <format dxfId="342">
      <pivotArea field="39" type="button" dataOnly="0" labelOnly="1" outline="0" axis="axisRow" fieldPosition="2"/>
    </format>
    <format dxfId="343">
      <pivotArea field="40" type="button" dataOnly="0" labelOnly="1" outline="0" axis="axisRow" fieldPosition="3"/>
    </format>
    <format dxfId="344">
      <pivotArea dataOnly="0" labelOnly="1" grandRow="1" outline="0" fieldPosition="0"/>
    </format>
    <format dxfId="3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6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BEDE6-B39D-47F4-B212-BE5F1099CAD4}" name="PivotTable1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4:N10" firstHeaderRow="1" firstDataRow="2" firstDataCol="5"/>
  <pivotFields count="45">
    <pivotField axis="axisRow" compact="0" outline="0" multipleItemSelectionAllowed="1" showAll="0" defaultSubtotal="0">
      <items count="2">
        <item x="1"/>
        <item x="0"/>
      </items>
    </pivotField>
    <pivotField compact="0" outline="0" showAll="0"/>
    <pivotField compact="0" outline="0" showAll="0"/>
    <pivotField name="Manufacturer Part Number"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name="Term In Months Year2" compact="0" outline="0" showAll="0" defaultSubtotal="0">
      <items count="2">
        <item x="1"/>
        <item x="0"/>
      </items>
    </pivotField>
    <pivotField name="Term In Months Year3" compact="0" outline="0" showAll="0" defaultSubtotal="0">
      <items count="2">
        <item x="1"/>
        <item x="0"/>
      </items>
    </pivotField>
    <pivotField name="Summary Category"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5">
    <field x="4"/>
    <field x="41"/>
    <field x="0"/>
    <field x="3"/>
    <field x="5"/>
  </rowFields>
  <rowItems count="5">
    <i>
      <x/>
      <x/>
      <x/>
      <x/>
      <x/>
    </i>
    <i t="default">
      <x/>
    </i>
    <i>
      <x v="1"/>
      <x v="1"/>
      <x v="1"/>
      <x v="1"/>
      <x v="1"/>
    </i>
    <i t="default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ustomer Discount Year 1" fld="16" baseField="4" baseItem="0"/>
    <dataField name="Customer Support Discount Year 1" fld="14" baseField="4" baseItem="0"/>
    <dataField name="TTEC Digital Cost Discount Year 1" fld="18" baseField="5" baseItem="0"/>
    <dataField name="Customer Discount Year2" fld="25" baseField="0" baseItem="0"/>
    <dataField name="Customer Support Discount Year2" fld="28" baseField="0" baseItem="0"/>
    <dataField name="TTEC Digital Cost Discount Year 2" fld="21" baseField="5" baseItem="0"/>
    <dataField name="Customer Discount Year3" fld="35" baseField="0" baseItem="0"/>
    <dataField name="Customer Support Discount Year3" fld="38" baseField="0" baseItem="0"/>
    <dataField name="TTEC Digital Cost Discount Year 3" fld="31" baseField="5" baseItem="0"/>
  </dataFields>
  <formats count="91">
    <format dxfId="225">
      <pivotArea outline="0" collapsedLevelsAreSubtotals="1" fieldPosition="0"/>
    </format>
    <format dxfId="226">
      <pivotArea field="-2" type="button" dataOnly="0" labelOnly="1" outline="0" axis="axisCol" fieldPosition="0"/>
    </format>
    <format dxfId="227">
      <pivotArea type="topRight" dataOnly="0" labelOnly="1" outline="0" fieldPosition="0"/>
    </format>
    <format dxfId="228">
      <pivotArea outline="0" collapsedLevelsAreSubtotals="1" fieldPosition="0"/>
    </format>
    <format dxfId="229">
      <pivotArea field="-2" type="button" dataOnly="0" labelOnly="1" outline="0" axis="axisCol" fieldPosition="0"/>
    </format>
    <format dxfId="230">
      <pivotArea type="topRight" dataOnly="0" labelOnly="1" outline="0" fieldPosition="0"/>
    </format>
    <format dxfId="231">
      <pivotArea type="all" dataOnly="0" outline="0" fieldPosition="0"/>
    </format>
    <format dxfId="232">
      <pivotArea outline="0" collapsedLevelsAreSubtotals="1" fieldPosition="0"/>
    </format>
    <format dxfId="233">
      <pivotArea type="origin" dataOnly="0" labelOnly="1" outline="0" fieldPosition="0"/>
    </format>
    <format dxfId="234">
      <pivotArea field="-2" type="button" dataOnly="0" labelOnly="1" outline="0" axis="axisCol" fieldPosition="0"/>
    </format>
    <format dxfId="235">
      <pivotArea type="topRight" dataOnly="0" labelOnly="1" outline="0" fieldPosition="0"/>
    </format>
    <format dxfId="236">
      <pivotArea field="5" type="button" dataOnly="0" labelOnly="1" outline="0" axis="axisRow" fieldPosition="4"/>
    </format>
    <format dxfId="237">
      <pivotArea field="39" type="button" dataOnly="0" labelOnly="1" outline="0"/>
    </format>
    <format dxfId="238">
      <pivotArea field="40" type="button" dataOnly="0" labelOnly="1" outline="0"/>
    </format>
    <format dxfId="239">
      <pivotArea dataOnly="0" labelOnly="1" grandRow="1" outline="0" fieldPosition="0"/>
    </format>
    <format dxfId="240">
      <pivotArea field="39" type="button" dataOnly="0" labelOnly="1" outline="0"/>
    </format>
    <format dxfId="241">
      <pivotArea field="40" type="button" dataOnly="0" labelOnly="1" outline="0"/>
    </format>
    <format dxfId="242">
      <pivotArea outline="0" collapsedLevelsAreSubtotals="1" fieldPosition="0"/>
    </format>
    <format dxfId="243">
      <pivotArea field="-2" type="button" dataOnly="0" labelOnly="1" outline="0" axis="axisCol" fieldPosition="0"/>
    </format>
    <format dxfId="244">
      <pivotArea type="topRight" dataOnly="0" labelOnly="1" outline="0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type="origin" dataOnly="0" labelOnly="1" outline="0" fieldPosition="0"/>
    </format>
    <format dxfId="248">
      <pivotArea field="-2" type="button" dataOnly="0" labelOnly="1" outline="0" axis="axisCol" fieldPosition="0"/>
    </format>
    <format dxfId="249">
      <pivotArea type="topRight" dataOnly="0" labelOnly="1" outline="0" fieldPosition="0"/>
    </format>
    <format dxfId="250">
      <pivotArea field="4" type="button" dataOnly="0" labelOnly="1" outline="0" axis="axisRow" fieldPosition="0"/>
    </format>
    <format dxfId="251">
      <pivotArea field="0" type="button" dataOnly="0" labelOnly="1" outline="0" axis="axisRow" fieldPosition="2"/>
    </format>
    <format dxfId="252">
      <pivotArea field="3" type="button" dataOnly="0" labelOnly="1" outline="0" axis="axisRow" fieldPosition="3"/>
    </format>
    <format dxfId="253">
      <pivotArea field="5" type="button" dataOnly="0" labelOnly="1" outline="0" axis="axisRow" fieldPosition="4"/>
    </format>
    <format dxfId="254">
      <pivotArea field="39" type="button" dataOnly="0" labelOnly="1" outline="0"/>
    </format>
    <format dxfId="255">
      <pivotArea field="40" type="button" dataOnly="0" labelOnly="1" outline="0"/>
    </format>
    <format dxfId="256">
      <pivotArea dataOnly="0" labelOnly="1" outline="0" fieldPosition="0">
        <references count="1">
          <reference field="4" count="0"/>
        </references>
      </pivotArea>
    </format>
    <format dxfId="257">
      <pivotArea dataOnly="0" labelOnly="1" outline="0" fieldPosition="0">
        <references count="1">
          <reference field="4" count="0" defaultSubtotal="1"/>
        </references>
      </pivotArea>
    </format>
    <format dxfId="258">
      <pivotArea dataOnly="0" labelOnly="1" grandRow="1" outline="0" fieldPosition="0"/>
    </format>
    <format dxfId="259">
      <pivotArea field="-2" type="button" dataOnly="0" labelOnly="1" outline="0" axis="axisCol" fieldPosition="0"/>
    </format>
    <format dxfId="260">
      <pivotArea type="topRight" dataOnly="0" labelOnly="1" outline="0" fieldPosition="0"/>
    </format>
    <format dxfId="261">
      <pivotArea field="-2" type="button" dataOnly="0" labelOnly="1" outline="0" axis="axisCol" fieldPosition="0"/>
    </format>
    <format dxfId="262">
      <pivotArea type="topRight" dataOnly="0" labelOnly="1" outline="0" fieldPosition="0"/>
    </format>
    <format dxfId="263">
      <pivotArea type="all" dataOnly="0" outline="0" fieldPosition="0"/>
    </format>
    <format dxfId="264">
      <pivotArea outline="0" collapsedLevelsAreSubtotals="1" fieldPosition="0"/>
    </format>
    <format dxfId="265">
      <pivotArea type="origin" dataOnly="0" labelOnly="1" outline="0" fieldPosition="0"/>
    </format>
    <format dxfId="266">
      <pivotArea field="-2" type="button" dataOnly="0" labelOnly="1" outline="0" axis="axisCol" fieldPosition="0"/>
    </format>
    <format dxfId="267">
      <pivotArea type="topRight" dataOnly="0" labelOnly="1" outline="0" fieldPosition="0"/>
    </format>
    <format dxfId="268">
      <pivotArea field="4" type="button" dataOnly="0" labelOnly="1" outline="0" axis="axisRow" fieldPosition="0"/>
    </format>
    <format dxfId="269">
      <pivotArea field="3" type="button" dataOnly="0" labelOnly="1" outline="0" axis="axisRow" fieldPosition="3"/>
    </format>
    <format dxfId="270">
      <pivotArea field="5" type="button" dataOnly="0" labelOnly="1" outline="0" axis="axisRow" fieldPosition="4"/>
    </format>
    <format dxfId="271">
      <pivotArea dataOnly="0" labelOnly="1" outline="0" fieldPosition="0">
        <references count="1">
          <reference field="4" count="0"/>
        </references>
      </pivotArea>
    </format>
    <format dxfId="272">
      <pivotArea dataOnly="0" labelOnly="1" outline="0" fieldPosition="0">
        <references count="1">
          <reference field="4" count="0" defaultSubtotal="1"/>
        </references>
      </pivotArea>
    </format>
    <format dxfId="273">
      <pivotArea dataOnly="0" labelOnly="1" grandRow="1" outline="0" fieldPosition="0"/>
    </format>
    <format dxfId="274">
      <pivotArea field="0" type="button" dataOnly="0" labelOnly="1" outline="0" axis="axisRow" fieldPosition="2"/>
    </format>
    <format dxfId="275">
      <pivotArea field="-2" type="button" dataOnly="0" labelOnly="1" outline="0" axis="axisCol" fieldPosition="0"/>
    </format>
    <format dxfId="276">
      <pivotArea type="topRight" dataOnly="0" labelOnly="1" outline="0" fieldPosition="0"/>
    </format>
    <format dxfId="277">
      <pivotArea type="topRight" dataOnly="0" labelOnly="1" outline="0" fieldPosition="0"/>
    </format>
    <format dxfId="278">
      <pivotArea field="41" type="button" dataOnly="0" labelOnly="1" outline="0" axis="axisRow" fieldPosition="1"/>
    </format>
    <format dxfId="279">
      <pivotArea dataOnly="0" labelOnly="1" outline="0" offset="B256" fieldPosition="0">
        <references count="1">
          <reference field="4" count="1" defaultSubtotal="1">
            <x v="0"/>
          </reference>
        </references>
      </pivotArea>
    </format>
    <format dxfId="280">
      <pivotArea dataOnly="0" labelOnly="1" grandRow="1" outline="0" offset="B256" fieldPosition="0"/>
    </format>
    <format dxfId="281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282">
      <pivotArea dataOnly="0" labelOnly="1" outline="0" offset="A256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283">
      <pivotArea dataOnly="0" labelOnly="1" outline="0" offset="B256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284">
      <pivotArea type="topRight" dataOnly="0" labelOnly="1" outline="0" offset="N1" fieldPosition="0"/>
    </format>
    <format dxfId="285">
      <pivotArea outline="0" fieldPosition="0">
        <references count="1">
          <reference field="4294967294" count="1" selected="0">
            <x v="7"/>
          </reference>
        </references>
      </pivotArea>
    </format>
    <format dxfId="286">
      <pivotArea outline="0" fieldPosition="0">
        <references count="1">
          <reference field="4294967294" count="1" selected="0">
            <x v="6"/>
          </reference>
        </references>
      </pivotArea>
    </format>
    <format dxfId="287">
      <pivotArea outline="0" fieldPosition="0">
        <references count="1">
          <reference field="4294967294" count="1" selected="0">
            <x v="4"/>
          </reference>
        </references>
      </pivotArea>
    </format>
    <format dxfId="288">
      <pivotArea outline="0" fieldPosition="0">
        <references count="1">
          <reference field="4294967294" count="1" selected="0">
            <x v="3"/>
          </reference>
        </references>
      </pivotArea>
    </format>
    <format dxfId="289">
      <pivotArea field="-2" type="button" dataOnly="0" labelOnly="1" outline="0" axis="axisCol" fieldPosition="0"/>
    </format>
    <format dxfId="290">
      <pivotArea type="topRight" dataOnly="0" labelOnly="1" outline="0" fieldPosition="0"/>
    </format>
    <format dxfId="291">
      <pivotArea dataOnly="0" labelOnly="1" outline="0" offset="C256" fieldPosition="0">
        <references count="1">
          <reference field="4" count="1" defaultSubtotal="1">
            <x v="0"/>
          </reference>
        </references>
      </pivotArea>
    </format>
    <format dxfId="292">
      <pivotArea dataOnly="0" labelOnly="1" grandRow="1" outline="0" offset="C256" fieldPosition="0"/>
    </format>
    <format dxfId="293">
      <pivotArea field="0" type="button" dataOnly="0" labelOnly="1" outline="0" axis="axisRow" fieldPosition="2"/>
    </format>
    <format dxfId="294">
      <pivotArea type="origin" dataOnly="0" labelOnly="1" outline="0" offset="A1" fieldPosition="0"/>
    </format>
    <format dxfId="295">
      <pivotArea type="origin" dataOnly="0" labelOnly="1" outline="0" fieldPosition="0"/>
    </format>
    <format dxfId="296">
      <pivotArea type="origin" dataOnly="0" labelOnly="1" outline="0" offset="B1:E1" fieldPosition="0"/>
    </format>
    <format dxfId="297">
      <pivotArea type="origin" dataOnly="0" labelOnly="1" outline="0" fieldPosition="0"/>
    </format>
    <format dxfId="298">
      <pivotArea field="-2" type="button" dataOnly="0" labelOnly="1" outline="0" axis="axisCol" fieldPosition="0"/>
    </format>
    <format dxfId="299">
      <pivotArea type="topRight" dataOnly="0" labelOnly="1" outline="0" fieldPosition="0"/>
    </format>
    <format dxfId="300">
      <pivotArea field="4" type="button" dataOnly="0" labelOnly="1" outline="0" axis="axisRow" fieldPosition="0"/>
    </format>
    <format dxfId="301">
      <pivotArea field="41" type="button" dataOnly="0" labelOnly="1" outline="0" axis="axisRow" fieldPosition="1"/>
    </format>
    <format dxfId="302">
      <pivotArea field="0" type="button" dataOnly="0" labelOnly="1" outline="0" axis="axisRow" fieldPosition="2"/>
    </format>
    <format dxfId="303">
      <pivotArea field="3" type="button" dataOnly="0" labelOnly="1" outline="0" axis="axisRow" fieldPosition="3"/>
    </format>
    <format dxfId="304">
      <pivotArea field="5" type="button" dataOnly="0" labelOnly="1" outline="0" axis="axisRow" fieldPosition="4"/>
    </format>
    <format dxfId="30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06">
      <pivotArea field="-2" type="button" dataOnly="0" labelOnly="1" outline="0" axis="axisCol" fieldPosition="0"/>
    </format>
    <format dxfId="307">
      <pivotArea type="topRight" dataOnly="0" labelOnly="1" outline="0" offset="A1" fieldPosition="0"/>
    </format>
    <format dxfId="3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field="41" type="button" dataOnly="0" labelOnly="1" outline="0" axis="axisRow" fieldPosition="1"/>
    </format>
    <format dxfId="310">
      <pivotArea field="0" type="button" dataOnly="0" labelOnly="1" outline="0" axis="axisRow" fieldPosition="2"/>
    </format>
    <format dxfId="311">
      <pivotArea field="3" type="button" dataOnly="0" labelOnly="1" outline="0" axis="axisRow" fieldPosition="3"/>
    </format>
    <format dxfId="312">
      <pivotArea field="5" type="button" dataOnly="0" labelOnly="1" outline="0" axis="axisRow" fieldPosition="4"/>
    </format>
    <format dxfId="313">
      <pivotArea field="4" type="button" dataOnly="0" labelOnly="1" outline="0" axis="axisRow" fieldPosition="0"/>
    </format>
    <format dxfId="314">
      <pivotArea type="topRight" dataOnly="0" labelOnly="1" outline="0" offset="B1:K1" fieldPosition="0"/>
    </format>
    <format dxfId="315">
      <pivotArea dataOnly="0" labelOnly="1" outline="0" fieldPosition="0">
        <references count="1">
          <reference field="4294967294" count="7"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Medium1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3E94B-2153-4AE2-A529-6634B1BEC3EA}" name="PivotTable1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AB12" firstHeaderRow="1" firstDataRow="2" firstDataCol="9"/>
  <pivotFields count="45">
    <pivotField axis="axisRow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</pivotField>
    <pivotField compact="0" outline="0" showAll="0"/>
    <pivotField name="Manufacturer Part Number" axis="axisRow" compact="0" outline="0" showAll="0" defaultSubtotal="0">
      <items count="2">
        <item x="1"/>
        <item sd="0" x="0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Term In Months Year 1"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name="Term In Months Year 2" axis="axisRow" compact="0" outline="0" showAll="0" defaultSubtotal="0">
      <items count="2">
        <item x="1"/>
        <item x="0"/>
      </items>
    </pivotField>
    <pivotField name="Term In Months Year 3" axis="axisRow" compact="0" outline="0" showAll="0" defaultSubtotal="0">
      <items count="2">
        <item x="1"/>
        <item x="0"/>
      </items>
    </pivotField>
    <pivotField name="Summary Category"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dragToRow="0" dragToCol="0" dragToPage="0" showAll="0" defaultSubtotal="0"/>
  </pivotFields>
  <rowFields count="9">
    <field x="41"/>
    <field x="4"/>
    <field x="0"/>
    <field x="3"/>
    <field x="5"/>
    <field x="1"/>
    <field x="15"/>
    <field x="39"/>
    <field x="40"/>
  </rowFields>
  <rowItems count="8">
    <i>
      <x/>
      <x/>
      <x/>
      <x/>
      <x/>
      <x/>
      <x v="1"/>
      <x/>
      <x/>
    </i>
    <i t="default" r="6">
      <x v="1"/>
    </i>
    <i t="default" r="1">
      <x/>
    </i>
    <i t="default">
      <x/>
    </i>
    <i>
      <x v="1"/>
      <x v="1"/>
      <x v="1"/>
      <x v="1"/>
    </i>
    <i t="default" r="1">
      <x v="1"/>
    </i>
    <i t="default">
      <x v="1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dataFields count="19">
    <dataField name="List Price Year 1" fld="10" baseField="39" baseItem="0"/>
    <dataField name="Client Discount Year 1" fld="16" baseField="41" baseItem="0"/>
    <dataField name="Client Price Year 1" fld="11" baseField="41" baseItem="0"/>
    <dataField name="List Cost Year 1" fld="8" baseField="39" baseItem="0"/>
    <dataField name="Cost Discount Year 1" fld="18" baseField="39" baseItem="0"/>
    <dataField name="TTEC Digital Cost Year 1" fld="9" baseField="41" baseItem="0"/>
    <dataField name="TTEC Digital Margin Year 1 " fld="44" baseField="40" baseItem="0" numFmtId="10"/>
    <dataField name="List Price Year 2" fld="23" baseField="39" baseItem="0"/>
    <dataField name="Client Discount Year 2" fld="25" baseField="41" baseItem="0"/>
    <dataField name="Client Price Year 2" fld="24" baseField="41" baseItem="0"/>
    <dataField name="List Cost Year 2" fld="19" baseField="39" baseItem="0"/>
    <dataField name="Cost Discount Year 2" fld="21" baseField="39" baseItem="0"/>
    <dataField name="TTEC Digital Cost Year 2" fld="20" baseField="41" baseItem="0"/>
    <dataField name="List Price Year 3" fld="33" baseField="39" baseItem="0"/>
    <dataField name="Client Discount Year 3" fld="35" baseField="41" baseItem="0"/>
    <dataField name="Client Price Year 3" fld="34" baseField="41" baseItem="0"/>
    <dataField name="List Cost Year 3" fld="29" baseField="39" baseItem="0"/>
    <dataField name="Cost Discount Year 3" fld="31" baseField="39" baseItem="0"/>
    <dataField name="TTEC Digital Cost Year 3" fld="30" baseField="41" baseItem="0"/>
  </dataFields>
  <formats count="58">
    <format dxfId="167">
      <pivotArea outline="0" collapsedLevelsAreSubtotals="1" fieldPosition="0"/>
    </format>
    <format dxfId="168">
      <pivotArea outline="0" collapsedLevelsAreSubtotals="1" fieldPosition="0"/>
    </format>
    <format dxfId="169">
      <pivotArea type="all" dataOnly="0" outline="0" fieldPosition="0"/>
    </format>
    <format dxfId="170">
      <pivotArea outline="0" collapsedLevelsAreSubtotals="1" fieldPosition="0"/>
    </format>
    <format dxfId="171">
      <pivotArea type="origin" dataOnly="0" labelOnly="1" outline="0" fieldPosition="0"/>
    </format>
    <format dxfId="172">
      <pivotArea field="5" type="button" dataOnly="0" labelOnly="1" outline="0" axis="axisRow" fieldPosition="4"/>
    </format>
    <format dxfId="173">
      <pivotArea field="39" type="button" dataOnly="0" labelOnly="1" outline="0" axis="axisRow" fieldPosition="7"/>
    </format>
    <format dxfId="174">
      <pivotArea field="40" type="button" dataOnly="0" labelOnly="1" outline="0" axis="axisRow" fieldPosition="8"/>
    </format>
    <format dxfId="175">
      <pivotArea dataOnly="0" labelOnly="1" grandRow="1" outline="0" fieldPosition="0"/>
    </format>
    <format dxfId="176">
      <pivotArea field="39" type="button" dataOnly="0" labelOnly="1" outline="0" axis="axisRow" fieldPosition="7"/>
    </format>
    <format dxfId="177">
      <pivotArea field="40" type="button" dataOnly="0" labelOnly="1" outline="0" axis="axisRow" fieldPosition="8"/>
    </format>
    <format dxfId="178">
      <pivotArea outline="0" collapsedLevelsAreSubtotals="1" fieldPosition="0"/>
    </format>
    <format dxfId="179">
      <pivotArea type="all" dataOnly="0" outline="0" fieldPosition="0"/>
    </format>
    <format dxfId="180">
      <pivotArea outline="0" collapsedLevelsAreSubtotals="1" fieldPosition="0"/>
    </format>
    <format dxfId="181">
      <pivotArea type="origin" dataOnly="0" labelOnly="1" outline="0" fieldPosition="0"/>
    </format>
    <format dxfId="182">
      <pivotArea field="4" type="button" dataOnly="0" labelOnly="1" outline="0" axis="axisRow" fieldPosition="1"/>
    </format>
    <format dxfId="183">
      <pivotArea field="0" type="button" dataOnly="0" labelOnly="1" outline="0" axis="axisRow" fieldPosition="2"/>
    </format>
    <format dxfId="184">
      <pivotArea field="3" type="button" dataOnly="0" labelOnly="1" outline="0" axis="axisRow" fieldPosition="3"/>
    </format>
    <format dxfId="185">
      <pivotArea field="5" type="button" dataOnly="0" labelOnly="1" outline="0" axis="axisRow" fieldPosition="4"/>
    </format>
    <format dxfId="186">
      <pivotArea field="39" type="button" dataOnly="0" labelOnly="1" outline="0" axis="axisRow" fieldPosition="7"/>
    </format>
    <format dxfId="187">
      <pivotArea field="40" type="button" dataOnly="0" labelOnly="1" outline="0" axis="axisRow" fieldPosition="8"/>
    </format>
    <format dxfId="188">
      <pivotArea dataOnly="0" labelOnly="1" outline="0" fieldPosition="0">
        <references count="1">
          <reference field="4" count="0"/>
        </references>
      </pivotArea>
    </format>
    <format dxfId="189">
      <pivotArea dataOnly="0" labelOnly="1" outline="0" fieldPosition="0">
        <references count="1">
          <reference field="4" count="0" defaultSubtotal="1"/>
        </references>
      </pivotArea>
    </format>
    <format dxfId="190">
      <pivotArea dataOnly="0" labelOnly="1" grandRow="1" outline="0" fieldPosition="0"/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type="origin" dataOnly="0" labelOnly="1" outline="0" fieldPosition="0"/>
    </format>
    <format dxfId="194">
      <pivotArea dataOnly="0" labelOnly="1" outline="0" fieldPosition="0">
        <references count="1">
          <reference field="4" count="0"/>
        </references>
      </pivotArea>
    </format>
    <format dxfId="195">
      <pivotArea dataOnly="0" labelOnly="1" outline="0" fieldPosition="0">
        <references count="1">
          <reference field="4" count="0" defaultSubtotal="1"/>
        </references>
      </pivotArea>
    </format>
    <format dxfId="196">
      <pivotArea dataOnly="0" labelOnly="1" grandRow="1" outline="0" fieldPosition="0"/>
    </format>
    <format dxfId="197">
      <pivotArea dataOnly="0" labelOnly="1" grandRow="1" outline="0" offset="B256" fieldPosition="0"/>
    </format>
    <format dxfId="198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199">
      <pivotArea type="origin" dataOnly="0" labelOnly="1" outline="0" offset="A1" fieldPosition="0"/>
    </format>
    <format dxfId="200">
      <pivotArea type="origin" dataOnly="0" labelOnly="1" outline="0" offset="A1" fieldPosition="0"/>
    </format>
    <format dxfId="201">
      <pivotArea type="origin" dataOnly="0" labelOnly="1" outline="0" offset="B1:H1" fieldPosition="0"/>
    </format>
    <format dxfId="202">
      <pivotArea field="41" type="button" dataOnly="0" labelOnly="1" outline="0" axis="axisRow" fieldPosition="0"/>
    </format>
    <format dxfId="203">
      <pivotArea field="4" type="button" dataOnly="0" labelOnly="1" outline="0" axis="axisRow" fieldPosition="1"/>
    </format>
    <format dxfId="204">
      <pivotArea field="0" type="button" dataOnly="0" labelOnly="1" outline="0" axis="axisRow" fieldPosition="2"/>
    </format>
    <format dxfId="205">
      <pivotArea field="3" type="button" dataOnly="0" labelOnly="1" outline="0" axis="axisRow" fieldPosition="3"/>
    </format>
    <format dxfId="206">
      <pivotArea field="5" type="button" dataOnly="0" labelOnly="1" outline="0" axis="axisRow" fieldPosition="4"/>
    </format>
    <format dxfId="207">
      <pivotArea field="15" type="button" dataOnly="0" labelOnly="1" outline="0" axis="axisRow" fieldPosition="6"/>
    </format>
    <format dxfId="208">
      <pivotArea field="39" type="button" dataOnly="0" labelOnly="1" outline="0" axis="axisRow" fieldPosition="7"/>
    </format>
    <format dxfId="209">
      <pivotArea field="40" type="button" dataOnly="0" labelOnly="1" outline="0" axis="axisRow" fieldPosition="8"/>
    </format>
    <format dxfId="210">
      <pivotArea field="41" type="button" dataOnly="0" labelOnly="1" outline="0" axis="axisRow" fieldPosition="0"/>
    </format>
    <format dxfId="211">
      <pivotArea field="4" type="button" dataOnly="0" labelOnly="1" outline="0" axis="axisRow" fieldPosition="1"/>
    </format>
    <format dxfId="212">
      <pivotArea field="0" type="button" dataOnly="0" labelOnly="1" outline="0" axis="axisRow" fieldPosition="2"/>
    </format>
    <format dxfId="213">
      <pivotArea field="3" type="button" dataOnly="0" labelOnly="1" outline="0" axis="axisRow" fieldPosition="3"/>
    </format>
    <format dxfId="214">
      <pivotArea field="5" type="button" dataOnly="0" labelOnly="1" outline="0" axis="axisRow" fieldPosition="4"/>
    </format>
    <format dxfId="215">
      <pivotArea field="15" type="button" dataOnly="0" labelOnly="1" outline="0" axis="axisRow" fieldPosition="6"/>
    </format>
    <format dxfId="216">
      <pivotArea field="39" type="button" dataOnly="0" labelOnly="1" outline="0" axis="axisRow" fieldPosition="7"/>
    </format>
    <format dxfId="217">
      <pivotArea field="40" type="button" dataOnly="0" labelOnly="1" outline="0" axis="axisRow" fieldPosition="8"/>
    </format>
    <format dxfId="218">
      <pivotArea field="-2" type="button" dataOnly="0" labelOnly="1" outline="0" axis="axisCol" fieldPosition="0"/>
    </format>
    <format dxfId="219">
      <pivotArea type="topRight" dataOnly="0" labelOnly="1" outline="0" fieldPosition="0"/>
    </format>
    <format dxfId="220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21">
      <pivotArea field="1" type="button" dataOnly="0" labelOnly="1" outline="0" axis="axisRow" fieldPosition="5"/>
    </format>
    <format dxfId="222">
      <pivotArea type="origin" dataOnly="0" labelOnly="1" outline="0" offset="I1" fieldPosition="0"/>
    </format>
    <format dxfId="2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4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Medium1"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7A80E-3749-4CB0-B362-4290AAC7C787}" name="PivotTable1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T13" firstHeaderRow="1" firstDataRow="2" firstDataCol="8"/>
  <pivotFields count="45">
    <pivotField axis="axisRow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name="Manufacturer Part Number" axis="axisRow" compact="0" outline="0" showAll="0" defaultSubtotal="0">
      <items count="2">
        <item x="1"/>
        <item x="0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name="Term In Months Year 1" axis="axisRow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name="Term In Months Year 2" axis="axisRow" compact="0" outline="0" showAll="0" defaultSubtotal="0">
      <items count="2">
        <item x="1"/>
        <item x="0"/>
      </items>
    </pivotField>
    <pivotField name="Term In Months Year 3" axis="axisRow" compact="0" outline="0" showAll="0" defaultSubtotal="0">
      <items count="2">
        <item x="1"/>
        <item x="0"/>
      </items>
    </pivotField>
    <pivotField name="Summary Category"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</pivotFields>
  <rowFields count="8">
    <field x="4"/>
    <field x="41"/>
    <field x="0"/>
    <field x="3"/>
    <field x="5"/>
    <field x="15"/>
    <field x="39"/>
    <field x="40"/>
  </rowFields>
  <rowItems count="9">
    <i>
      <x/>
      <x/>
      <x/>
      <x/>
      <x/>
      <x v="1"/>
      <x/>
      <x/>
    </i>
    <i t="default" r="5">
      <x v="1"/>
    </i>
    <i t="default" r="1">
      <x/>
    </i>
    <i t="default">
      <x/>
    </i>
    <i>
      <x v="1"/>
      <x v="1"/>
      <x v="1"/>
      <x v="1"/>
      <x v="1"/>
      <x/>
      <x v="1"/>
      <x v="1"/>
    </i>
    <i t="default" r="5">
      <x/>
    </i>
    <i t="default" r="1">
      <x v="1"/>
    </i>
    <i t="default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List Support Price Year 1" fld="12" baseField="41" baseItem="0" numFmtId="167"/>
    <dataField name="Customer Support Discount Year 1" fld="14" baseField="41" baseItem="0" numFmtId="167"/>
    <dataField name="Customer Support Price Year 1" fld="13" baseField="41" baseItem="0" numFmtId="167"/>
    <dataField name="TTEC Digital Support Discount Year 1" fld="17" baseField="41" baseItem="0" numFmtId="167"/>
    <dataField name="List Support Price Year 2" fld="26" baseField="41" baseItem="0" numFmtId="167"/>
    <dataField name="Customer Support Discount Year 2" fld="28" baseField="41" baseItem="0" numFmtId="167"/>
    <dataField name="Customer Support Price Year 2" fld="27" baseField="41" baseItem="0" numFmtId="167"/>
    <dataField name="TTEC Digital Support Discount Year 2" fld="22" baseField="41" baseItem="0" numFmtId="167"/>
    <dataField name="List Support Price Year 3" fld="36" baseField="41" baseItem="0" numFmtId="167"/>
    <dataField name="Customer Support Discount Year 3" fld="38" baseField="41" baseItem="0" numFmtId="167"/>
    <dataField name="Customer Support Price Year 3" fld="37" baseField="41" baseItem="0" numFmtId="167"/>
    <dataField name="TTEC Digital Support Discount Year 3" fld="32" baseField="41" baseItem="0" numFmtId="167"/>
  </dataFields>
  <formats count="151"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field="-2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4" type="button" dataOnly="0" labelOnly="1" outline="0" axis="axisRow" fieldPosition="0"/>
    </format>
    <format dxfId="22">
      <pivotArea field="41" type="button" dataOnly="0" labelOnly="1" outline="0" axis="axisRow" fieldPosition="1"/>
    </format>
    <format dxfId="23">
      <pivotArea field="0" type="button" dataOnly="0" labelOnly="1" outline="0" axis="axisRow" fieldPosition="2"/>
    </format>
    <format dxfId="24">
      <pivotArea field="3" type="button" dataOnly="0" labelOnly="1" outline="0" axis="axisRow" fieldPosition="3"/>
    </format>
    <format dxfId="25">
      <pivotArea field="5" type="button" dataOnly="0" labelOnly="1" outline="0" axis="axisRow" fieldPosition="4"/>
    </format>
    <format dxfId="26">
      <pivotArea dataOnly="0" labelOnly="1" outline="0" fieldPosition="0">
        <references count="1">
          <reference field="4" count="0"/>
        </references>
      </pivotArea>
    </format>
    <format dxfId="27">
      <pivotArea dataOnly="0" labelOnly="1" outline="0" fieldPosition="0">
        <references count="1">
          <reference field="4" count="0" defaultSubtotal="1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-2" type="button" dataOnly="0" labelOnly="1" outline="0" axis="axisCol" fieldPosition="0"/>
    </format>
    <format dxfId="35">
      <pivotArea type="topRight" dataOnly="0" labelOnly="1" outline="0" fieldPosition="0"/>
    </format>
    <format dxfId="36">
      <pivotArea field="4" type="button" dataOnly="0" labelOnly="1" outline="0" axis="axisRow" fieldPosition="0"/>
    </format>
    <format dxfId="37">
      <pivotArea field="41" type="button" dataOnly="0" labelOnly="1" outline="0" axis="axisRow" fieldPosition="1"/>
    </format>
    <format dxfId="38">
      <pivotArea field="0" type="button" dataOnly="0" labelOnly="1" outline="0" axis="axisRow" fieldPosition="2"/>
    </format>
    <format dxfId="39">
      <pivotArea field="3" type="button" dataOnly="0" labelOnly="1" outline="0" axis="axisRow" fieldPosition="3"/>
    </format>
    <format dxfId="40">
      <pivotArea field="5" type="button" dataOnly="0" labelOnly="1" outline="0" axis="axisRow" fieldPosition="4"/>
    </format>
    <format dxfId="41">
      <pivotArea dataOnly="0" labelOnly="1" outline="0" fieldPosition="0">
        <references count="1">
          <reference field="4" count="0"/>
        </references>
      </pivotArea>
    </format>
    <format dxfId="42">
      <pivotArea dataOnly="0" labelOnly="1" outline="0" fieldPosition="0">
        <references count="1">
          <reference field="4" count="0" defaultSubtotal="1"/>
        </references>
      </pivotArea>
    </format>
    <format dxfId="43">
      <pivotArea dataOnly="0" labelOnly="1" grandRow="1" outline="0" fieldPosition="0"/>
    </format>
    <format dxfId="44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type="origin" dataOnly="0" labelOnly="1" outline="0" fieldPosition="0"/>
    </format>
    <format dxfId="49">
      <pivotArea field="-2" type="button" dataOnly="0" labelOnly="1" outline="0" axis="axisCol" fieldPosition="0"/>
    </format>
    <format dxfId="50">
      <pivotArea type="topRight" dataOnly="0" labelOnly="1" outline="0" fieldPosition="0"/>
    </format>
    <format dxfId="51">
      <pivotArea field="4" type="button" dataOnly="0" labelOnly="1" outline="0" axis="axisRow" fieldPosition="0"/>
    </format>
    <format dxfId="52">
      <pivotArea field="41" type="button" dataOnly="0" labelOnly="1" outline="0" axis="axisRow" fieldPosition="1"/>
    </format>
    <format dxfId="53">
      <pivotArea field="0" type="button" dataOnly="0" labelOnly="1" outline="0" axis="axisRow" fieldPosition="2"/>
    </format>
    <format dxfId="54">
      <pivotArea field="3" type="button" dataOnly="0" labelOnly="1" outline="0" axis="axisRow" fieldPosition="3"/>
    </format>
    <format dxfId="55">
      <pivotArea field="5" type="button" dataOnly="0" labelOnly="1" outline="0" axis="axisRow" fieldPosition="4"/>
    </format>
    <format dxfId="56">
      <pivotArea dataOnly="0" labelOnly="1" outline="0" fieldPosition="0">
        <references count="1">
          <reference field="4" count="0"/>
        </references>
      </pivotArea>
    </format>
    <format dxfId="57">
      <pivotArea dataOnly="0" labelOnly="1" outline="0" fieldPosition="0">
        <references count="1">
          <reference field="4" count="0" defaultSubtotal="1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60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-2" type="button" dataOnly="0" labelOnly="1" outline="0" axis="axisCol" fieldPosition="0"/>
    </format>
    <format dxfId="65">
      <pivotArea type="topRight" dataOnly="0" labelOnly="1" outline="0" fieldPosition="0"/>
    </format>
    <format dxfId="66">
      <pivotArea field="4" type="button" dataOnly="0" labelOnly="1" outline="0" axis="axisRow" fieldPosition="0"/>
    </format>
    <format dxfId="67">
      <pivotArea field="41" type="button" dataOnly="0" labelOnly="1" outline="0" axis="axisRow" fieldPosition="1"/>
    </format>
    <format dxfId="68">
      <pivotArea field="0" type="button" dataOnly="0" labelOnly="1" outline="0" axis="axisRow" fieldPosition="2"/>
    </format>
    <format dxfId="69">
      <pivotArea field="3" type="button" dataOnly="0" labelOnly="1" outline="0" axis="axisRow" fieldPosition="3"/>
    </format>
    <format dxfId="70">
      <pivotArea field="5" type="button" dataOnly="0" labelOnly="1" outline="0" axis="axisRow" fieldPosition="4"/>
    </format>
    <format dxfId="71">
      <pivotArea dataOnly="0" labelOnly="1" outline="0" fieldPosition="0">
        <references count="1">
          <reference field="4" count="0"/>
        </references>
      </pivotArea>
    </format>
    <format dxfId="72">
      <pivotArea dataOnly="0" labelOnly="1" outline="0" fieldPosition="0">
        <references count="1">
          <reference field="4" count="0" defaultSubtotal="1"/>
        </references>
      </pivotArea>
    </format>
    <format dxfId="73">
      <pivotArea dataOnly="0" labelOnly="1" grandRow="1" outline="0" fieldPosition="0"/>
    </format>
    <format dxfId="74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type="origin" dataOnly="0" labelOnly="1" outline="0" fieldPosition="0"/>
    </format>
    <format dxfId="79">
      <pivotArea field="-2" type="button" dataOnly="0" labelOnly="1" outline="0" axis="axisCol" fieldPosition="0"/>
    </format>
    <format dxfId="80">
      <pivotArea type="topRight" dataOnly="0" labelOnly="1" outline="0" fieldPosition="0"/>
    </format>
    <format dxfId="81">
      <pivotArea field="4" type="button" dataOnly="0" labelOnly="1" outline="0" axis="axisRow" fieldPosition="0"/>
    </format>
    <format dxfId="82">
      <pivotArea field="41" type="button" dataOnly="0" labelOnly="1" outline="0" axis="axisRow" fieldPosition="1"/>
    </format>
    <format dxfId="83">
      <pivotArea field="0" type="button" dataOnly="0" labelOnly="1" outline="0" axis="axisRow" fieldPosition="2"/>
    </format>
    <format dxfId="84">
      <pivotArea field="3" type="button" dataOnly="0" labelOnly="1" outline="0" axis="axisRow" fieldPosition="3"/>
    </format>
    <format dxfId="85">
      <pivotArea field="5" type="button" dataOnly="0" labelOnly="1" outline="0" axis="axisRow" fieldPosition="4"/>
    </format>
    <format dxfId="86">
      <pivotArea dataOnly="0" labelOnly="1" outline="0" fieldPosition="0">
        <references count="1">
          <reference field="4" count="0"/>
        </references>
      </pivotArea>
    </format>
    <format dxfId="87">
      <pivotArea dataOnly="0" labelOnly="1" outline="0" fieldPosition="0">
        <references count="1">
          <reference field="4" count="0" defaultSubtotal="1"/>
        </references>
      </pivotArea>
    </format>
    <format dxfId="88">
      <pivotArea dataOnly="0" labelOnly="1" grandRow="1" outline="0" fieldPosition="0"/>
    </format>
    <format dxfId="89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90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91">
      <pivotArea type="all" dataOnly="0" outline="0" fieldPosition="0"/>
    </format>
    <format dxfId="92">
      <pivotArea outline="0" collapsedLevelsAreSubtotals="1" fieldPosition="0"/>
    </format>
    <format dxfId="93">
      <pivotArea type="origin" dataOnly="0" labelOnly="1" outline="0" fieldPosition="0"/>
    </format>
    <format dxfId="94">
      <pivotArea field="-2" type="button" dataOnly="0" labelOnly="1" outline="0" axis="axisCol" fieldPosition="0"/>
    </format>
    <format dxfId="95">
      <pivotArea type="topRight" dataOnly="0" labelOnly="1" outline="0" fieldPosition="0"/>
    </format>
    <format dxfId="96">
      <pivotArea field="4" type="button" dataOnly="0" labelOnly="1" outline="0" axis="axisRow" fieldPosition="0"/>
    </format>
    <format dxfId="97">
      <pivotArea field="41" type="button" dataOnly="0" labelOnly="1" outline="0" axis="axisRow" fieldPosition="1"/>
    </format>
    <format dxfId="98">
      <pivotArea field="0" type="button" dataOnly="0" labelOnly="1" outline="0" axis="axisRow" fieldPosition="2"/>
    </format>
    <format dxfId="99">
      <pivotArea field="3" type="button" dataOnly="0" labelOnly="1" outline="0" axis="axisRow" fieldPosition="3"/>
    </format>
    <format dxfId="100">
      <pivotArea field="5" type="button" dataOnly="0" labelOnly="1" outline="0" axis="axisRow" fieldPosition="4"/>
    </format>
    <format dxfId="101">
      <pivotArea dataOnly="0" labelOnly="1" outline="0" fieldPosition="0">
        <references count="1">
          <reference field="4" count="0"/>
        </references>
      </pivotArea>
    </format>
    <format dxfId="102">
      <pivotArea dataOnly="0" labelOnly="1" outline="0" fieldPosition="0">
        <references count="1">
          <reference field="4" count="0" defaultSubtotal="1"/>
        </references>
      </pivotArea>
    </format>
    <format dxfId="103">
      <pivotArea dataOnly="0" labelOnly="1" grandRow="1" outline="0" fieldPosition="0"/>
    </format>
    <format dxfId="104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105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106">
      <pivotArea type="all" dataOnly="0" outline="0" fieldPosition="0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type="origin" dataOnly="0" labelOnly="1" outline="0" fieldPosition="0"/>
    </format>
    <format dxfId="110">
      <pivotArea field="-2" type="button" dataOnly="0" labelOnly="1" outline="0" axis="axisCol" fieldPosition="0"/>
    </format>
    <format dxfId="111">
      <pivotArea type="topRight" dataOnly="0" labelOnly="1" outline="0" fieldPosition="0"/>
    </format>
    <format dxfId="112">
      <pivotArea field="4" type="button" dataOnly="0" labelOnly="1" outline="0" axis="axisRow" fieldPosition="0"/>
    </format>
    <format dxfId="113">
      <pivotArea field="41" type="button" dataOnly="0" labelOnly="1" outline="0" axis="axisRow" fieldPosition="1"/>
    </format>
    <format dxfId="114">
      <pivotArea field="0" type="button" dataOnly="0" labelOnly="1" outline="0" axis="axisRow" fieldPosition="2"/>
    </format>
    <format dxfId="115">
      <pivotArea field="3" type="button" dataOnly="0" labelOnly="1" outline="0" axis="axisRow" fieldPosition="3"/>
    </format>
    <format dxfId="116">
      <pivotArea field="5" type="button" dataOnly="0" labelOnly="1" outline="0" axis="axisRow" fieldPosition="4"/>
    </format>
    <format dxfId="117">
      <pivotArea dataOnly="0" labelOnly="1" outline="0" fieldPosition="0">
        <references count="1">
          <reference field="4" count="0"/>
        </references>
      </pivotArea>
    </format>
    <format dxfId="118">
      <pivotArea dataOnly="0" labelOnly="1" outline="0" fieldPosition="0">
        <references count="1">
          <reference field="4" count="0" defaultSubtotal="1"/>
        </references>
      </pivotArea>
    </format>
    <format dxfId="119">
      <pivotArea dataOnly="0" labelOnly="1" grandRow="1" outline="0" fieldPosition="0"/>
    </format>
    <format dxfId="120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121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122">
      <pivotArea type="all" dataOnly="0" outline="0" fieldPosition="0"/>
    </format>
    <format dxfId="123">
      <pivotArea outline="0" collapsedLevelsAreSubtotals="1" fieldPosition="0"/>
    </format>
    <format dxfId="124">
      <pivotArea type="origin" dataOnly="0" labelOnly="1" outline="0" fieldPosition="0"/>
    </format>
    <format dxfId="125">
      <pivotArea field="-2" type="button" dataOnly="0" labelOnly="1" outline="0" axis="axisCol" fieldPosition="0"/>
    </format>
    <format dxfId="126">
      <pivotArea type="topRight" dataOnly="0" labelOnly="1" outline="0" fieldPosition="0"/>
    </format>
    <format dxfId="127">
      <pivotArea field="4" type="button" dataOnly="0" labelOnly="1" outline="0" axis="axisRow" fieldPosition="0"/>
    </format>
    <format dxfId="128">
      <pivotArea field="41" type="button" dataOnly="0" labelOnly="1" outline="0" axis="axisRow" fieldPosition="1"/>
    </format>
    <format dxfId="129">
      <pivotArea field="0" type="button" dataOnly="0" labelOnly="1" outline="0" axis="axisRow" fieldPosition="2"/>
    </format>
    <format dxfId="130">
      <pivotArea field="3" type="button" dataOnly="0" labelOnly="1" outline="0" axis="axisRow" fieldPosition="3"/>
    </format>
    <format dxfId="131">
      <pivotArea field="5" type="button" dataOnly="0" labelOnly="1" outline="0" axis="axisRow" fieldPosition="4"/>
    </format>
    <format dxfId="132">
      <pivotArea dataOnly="0" labelOnly="1" outline="0" fieldPosition="0">
        <references count="1">
          <reference field="4" count="0"/>
        </references>
      </pivotArea>
    </format>
    <format dxfId="133">
      <pivotArea dataOnly="0" labelOnly="1" outline="0" fieldPosition="0">
        <references count="1">
          <reference field="4" count="0" defaultSubtotal="1"/>
        </references>
      </pivotArea>
    </format>
    <format dxfId="134">
      <pivotArea dataOnly="0" labelOnly="1" grandRow="1" outline="0" fieldPosition="0"/>
    </format>
    <format dxfId="135">
      <pivotArea dataOnly="0" labelOnly="1" outline="0" fieldPosition="0">
        <references count="2">
          <reference field="4" count="1" selected="0">
            <x v="0"/>
          </reference>
          <reference field="41" count="1">
            <x v="0"/>
          </reference>
        </references>
      </pivotArea>
    </format>
    <format dxfId="136">
      <pivotArea dataOnly="0" labelOnly="1" outline="0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137">
      <pivotArea type="origin" dataOnly="0" labelOnly="1" outline="0" offset="I1" fieldPosition="0"/>
    </format>
    <format dxfId="138">
      <pivotArea field="40" type="button" dataOnly="0" labelOnly="1" outline="0" axis="axisRow" fieldPosition="7"/>
    </format>
    <format dxfId="139">
      <pivotArea dataOnly="0" labelOnly="1" outline="0" offset="IV256" fieldPosition="0">
        <references count="1">
          <reference field="4" count="0" defaultSubtotal="1"/>
        </references>
      </pivotArea>
    </format>
    <format dxfId="140">
      <pivotArea dataOnly="0" labelOnly="1" outline="0" offset="IV256" fieldPosition="0">
        <references count="2">
          <reference field="4" count="0" selected="0"/>
          <reference field="41" count="0" defaultSubtotal="1"/>
        </references>
      </pivotArea>
    </format>
    <format dxfId="141">
      <pivotArea dataOnly="0" labelOnly="1" outline="0" offset="C256" fieldPosition="0">
        <references count="1">
          <reference field="4" count="0" defaultSubtotal="1"/>
        </references>
      </pivotArea>
    </format>
    <format dxfId="142">
      <pivotArea dataOnly="0" labelOnly="1" outline="0" offset="B256" fieldPosition="0">
        <references count="2">
          <reference field="4" count="0" selected="0"/>
          <reference field="41" count="0" defaultSubtotal="1"/>
        </references>
      </pivotArea>
    </format>
    <format dxfId="143">
      <pivotArea dataOnly="0" labelOnly="1" outline="0" offset="IV256" fieldPosition="0">
        <references count="1">
          <reference field="4" count="1" defaultSubtotal="1">
            <x v="0"/>
          </reference>
        </references>
      </pivotArea>
    </format>
    <format dxfId="144">
      <pivotArea dataOnly="0" labelOnly="1" grandRow="1" outline="0" offset="IV256" fieldPosition="0"/>
    </format>
    <format dxfId="145">
      <pivotArea dataOnly="0" labelOnly="1" outline="0" offset="IV256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146">
      <pivotArea dataOnly="0" labelOnly="1" outline="0" fieldPosition="0">
        <references count="2">
          <reference field="4" count="0" selected="0"/>
          <reference field="41" count="0" defaultSubtotal="1"/>
        </references>
      </pivotArea>
    </format>
    <format dxfId="147">
      <pivotArea dataOnly="0" labelOnly="1" outline="0" fieldPosition="0">
        <references count="1">
          <reference field="4" count="0" defaultSubtotal="1"/>
        </references>
      </pivotArea>
    </format>
    <format dxfId="148">
      <pivotArea dataOnly="0" labelOnly="1" grandRow="1" outline="0" fieldPosition="0"/>
    </format>
    <format dxfId="149">
      <pivotArea field="0" type="button" dataOnly="0" labelOnly="1" outline="0" axis="axisRow" fieldPosition="2"/>
    </format>
    <format dxfId="150">
      <pivotArea dataOnly="0" labelOnly="1" outline="0" offset="C256" fieldPosition="0">
        <references count="1">
          <reference field="4" count="1" defaultSubtotal="1">
            <x v="0"/>
          </reference>
        </references>
      </pivotArea>
    </format>
    <format dxfId="151">
      <pivotArea dataOnly="0" labelOnly="1" outline="0" offset="C256" fieldPosition="0">
        <references count="1">
          <reference field="4" count="1" defaultSubtotal="1">
            <x v="1"/>
          </reference>
        </references>
      </pivotArea>
    </format>
    <format dxfId="152">
      <pivotArea dataOnly="0" labelOnly="1" outline="0" offset="B256" fieldPosition="0">
        <references count="2">
          <reference field="4" count="1" selected="0">
            <x v="0"/>
          </reference>
          <reference field="41" count="1" defaultSubtotal="1">
            <x v="0"/>
          </reference>
        </references>
      </pivotArea>
    </format>
    <format dxfId="153">
      <pivotArea dataOnly="0" labelOnly="1" outline="0" offset="B256" fieldPosition="0">
        <references count="2">
          <reference field="4" count="1" selected="0">
            <x v="1"/>
          </reference>
          <reference field="41" count="1" defaultSubtotal="1">
            <x v="1"/>
          </reference>
        </references>
      </pivotArea>
    </format>
    <format dxfId="154">
      <pivotArea dataOnly="0" labelOnly="1" outline="0" fieldPosition="0">
        <references count="3">
          <reference field="0" count="1">
            <x v="0"/>
          </reference>
          <reference field="4" count="1" selected="0">
            <x v="0"/>
          </reference>
          <reference field="41" count="1" selected="0">
            <x v="0"/>
          </reference>
        </references>
      </pivotArea>
    </format>
    <format dxfId="155">
      <pivotArea dataOnly="0" labelOnly="1" outline="0" fieldPosition="0">
        <references count="3">
          <reference field="0" count="1">
            <x v="1"/>
          </reference>
          <reference field="4" count="1" selected="0">
            <x v="1"/>
          </reference>
          <reference field="41" count="1" selected="0">
            <x v="1"/>
          </reference>
        </references>
      </pivotArea>
    </format>
    <format dxfId="156">
      <pivotArea outline="0" fieldPosition="0">
        <references count="1">
          <reference field="4294967294" count="1">
            <x v="1"/>
          </reference>
        </references>
      </pivotArea>
    </format>
    <format dxfId="157">
      <pivotArea outline="0" fieldPosition="0">
        <references count="1">
          <reference field="4294967294" count="1">
            <x v="2"/>
          </reference>
        </references>
      </pivotArea>
    </format>
    <format dxfId="158">
      <pivotArea outline="0" fieldPosition="0">
        <references count="1">
          <reference field="4294967294" count="1">
            <x v="3"/>
          </reference>
        </references>
      </pivotArea>
    </format>
    <format dxfId="159">
      <pivotArea outline="0" fieldPosition="0">
        <references count="1">
          <reference field="4294967294" count="1">
            <x v="4"/>
          </reference>
        </references>
      </pivotArea>
    </format>
    <format dxfId="160">
      <pivotArea outline="0" fieldPosition="0">
        <references count="1">
          <reference field="4294967294" count="1">
            <x v="5"/>
          </reference>
        </references>
      </pivotArea>
    </format>
    <format dxfId="161">
      <pivotArea outline="0" fieldPosition="0">
        <references count="1">
          <reference field="4294967294" count="1">
            <x v="6"/>
          </reference>
        </references>
      </pivotArea>
    </format>
    <format dxfId="162">
      <pivotArea outline="0" fieldPosition="0">
        <references count="1">
          <reference field="4294967294" count="1">
            <x v="7"/>
          </reference>
        </references>
      </pivotArea>
    </format>
    <format dxfId="163">
      <pivotArea outline="0" fieldPosition="0">
        <references count="1">
          <reference field="4294967294" count="1">
            <x v="8"/>
          </reference>
        </references>
      </pivotArea>
    </format>
    <format dxfId="164">
      <pivotArea outline="0" fieldPosition="0">
        <references count="1">
          <reference field="4294967294" count="1">
            <x v="9"/>
          </reference>
        </references>
      </pivotArea>
    </format>
    <format dxfId="165">
      <pivotArea outline="0" fieldPosition="0">
        <references count="1">
          <reference field="4294967294" count="1">
            <x v="10"/>
          </reference>
        </references>
      </pivotArea>
    </format>
    <format dxfId="166">
      <pivotArea outline="0" fieldPosition="0">
        <references count="1">
          <reference field="4294967294" count="1">
            <x v="1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FF487-890C-4C71-A36C-10E3C079E74E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D16" firstHeaderRow="1" firstDataRow="2" firstDataCol="2" rowPageCount="1" colPageCount="1"/>
  <pivotFields count="18">
    <pivotField compact="0" outline="0" multipleItemSelectionAllowed="1" showAll="0"/>
    <pivotField compact="0" outline="0" showAll="0" defaultSubtotal="0">
      <items count="64">
        <item x="63"/>
        <item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axis="axisRow" compact="0" outline="0" showAll="0" defaultSubtotal="0">
      <items count="9">
        <item x="8"/>
        <item x="7"/>
        <item x="0"/>
        <item x="1"/>
        <item x="2"/>
        <item x="3"/>
        <item x="4"/>
        <item x="5"/>
        <item x="6"/>
      </items>
    </pivotField>
    <pivotField compact="0" outline="0" showAll="0"/>
    <pivotField compact="0" outline="0" showAll="0"/>
    <pivotField axis="axisPage" dataField="1" compact="0" outline="0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10">
        <item x="8"/>
        <item x="7"/>
        <item x="0"/>
        <item x="1"/>
        <item x="2"/>
        <item x="3"/>
        <item x="4"/>
        <item x="5"/>
        <item x="6"/>
        <item t="default"/>
      </items>
    </pivotField>
    <pivotField name="Project Number"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8"/>
    <field x="2"/>
  </rowFields>
  <rowItems count="12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Hours " fld="5" baseField="7" baseItem="0" numFmtId="4"/>
    <dataField name="Net Revenue" fld="17" baseField="2" baseItem="1" numFmtId="167"/>
  </dataFields>
  <formats count="16">
    <format dxfId="0">
      <pivotArea outline="0" fieldPosition="0">
        <references count="1">
          <reference field="4294967294" count="1">
            <x v="1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-2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field="6" type="button" dataOnly="0" labelOnly="1" outline="0"/>
    </format>
    <format dxfId="8">
      <pivotArea field="7" type="button" dataOnly="0" labelOnly="1" outline="0"/>
    </format>
    <format dxfId="9">
      <pivotArea field="1" type="button" dataOnly="0" labelOnly="1" outline="0"/>
    </format>
    <format dxfId="10">
      <pivotArea field="2" type="button" dataOnly="0" labelOnly="1" outline="0" axis="axisRow" fieldPosition="1"/>
    </format>
    <format dxfId="11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1">
          <reference field="8" count="0" defaultSubtotal="1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topRight" dataOnly="0" labelOnly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A8627-99FB-4123-94AE-77DACFADF28B}" name="PivotTable3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J8:O12" firstHeaderRow="1" firstDataRow="2" firstDataCol="1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 List Price Year 1" fld="10" baseField="43" baseItem="0"/>
    <dataField name="List Price Year2" fld="23" baseField="0" baseItem="0" numFmtId="164"/>
    <dataField name="Customer Discount Year2" fld="25" baseField="0" baseItem="0" numFmtId="164"/>
    <dataField name="List Price Year3" fld="33" baseField="0" baseItem="0" numFmtId="164"/>
    <dataField name="Customer Discount Year3" fld="35" baseField="0" baseItem="0" numFmtId="164"/>
  </dataFields>
  <formats count="39">
    <format dxfId="691">
      <pivotArea type="all" dataOnly="0" outline="0" fieldPosition="0"/>
    </format>
    <format dxfId="692">
      <pivotArea outline="0" collapsedLevelsAreSubtotals="1" fieldPosition="0"/>
    </format>
    <format dxfId="693">
      <pivotArea type="origin" dataOnly="0" labelOnly="1" outline="0" fieldPosition="0"/>
    </format>
    <format dxfId="694">
      <pivotArea field="-2" type="button" dataOnly="0" labelOnly="1" outline="0" axis="axisCol" fieldPosition="0"/>
    </format>
    <format dxfId="695">
      <pivotArea type="topRight" dataOnly="0" labelOnly="1" outline="0" fieldPosition="0"/>
    </format>
    <format dxfId="696">
      <pivotArea field="4" type="button" dataOnly="0" labelOnly="1" outline="0"/>
    </format>
    <format dxfId="697">
      <pivotArea field="5" type="button" dataOnly="0" labelOnly="1" outline="0"/>
    </format>
    <format dxfId="698">
      <pivotArea dataOnly="0" labelOnly="1" grandRow="1" outline="0" fieldPosition="0"/>
    </format>
    <format dxfId="699">
      <pivotArea type="all" dataOnly="0" outline="0" fieldPosition="0"/>
    </format>
    <format dxfId="700">
      <pivotArea outline="0" collapsedLevelsAreSubtotals="1" fieldPosition="0"/>
    </format>
    <format dxfId="701">
      <pivotArea type="origin" dataOnly="0" labelOnly="1" outline="0" fieldPosition="0"/>
    </format>
    <format dxfId="702">
      <pivotArea field="-2" type="button" dataOnly="0" labelOnly="1" outline="0" axis="axisCol" fieldPosition="0"/>
    </format>
    <format dxfId="703">
      <pivotArea type="topRight" dataOnly="0" labelOnly="1" outline="0" fieldPosition="0"/>
    </format>
    <format dxfId="704">
      <pivotArea field="4" type="button" dataOnly="0" labelOnly="1" outline="0"/>
    </format>
    <format dxfId="705">
      <pivotArea field="5" type="button" dataOnly="0" labelOnly="1" outline="0"/>
    </format>
    <format dxfId="706">
      <pivotArea dataOnly="0" labelOnly="1" grandRow="1" outline="0" fieldPosition="0"/>
    </format>
    <format dxfId="707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708">
      <pivotArea outline="0" fieldPosition="0">
        <references count="1">
          <reference field="4294967294" count="2" selected="0">
            <x v="3"/>
            <x v="4"/>
          </reference>
        </references>
      </pivotArea>
    </format>
    <format dxfId="709">
      <pivotArea field="-2" type="button" dataOnly="0" labelOnly="1" outline="0" axis="axisCol" fieldPosition="0"/>
    </format>
    <format dxfId="710">
      <pivotArea type="topRight" dataOnly="0" labelOnly="1" outline="0" fieldPosition="0"/>
    </format>
    <format dxfId="711">
      <pivotArea type="all" dataOnly="0" outline="0" fieldPosition="0"/>
    </format>
    <format dxfId="712">
      <pivotArea outline="0" collapsedLevelsAreSubtotals="1" fieldPosition="0"/>
    </format>
    <format dxfId="713">
      <pivotArea type="origin" dataOnly="0" labelOnly="1" outline="0" fieldPosition="0"/>
    </format>
    <format dxfId="714">
      <pivotArea field="-2" type="button" dataOnly="0" labelOnly="1" outline="0" axis="axisCol" fieldPosition="0"/>
    </format>
    <format dxfId="715">
      <pivotArea type="topRight" dataOnly="0" labelOnly="1" outline="0" fieldPosition="0"/>
    </format>
    <format dxfId="716">
      <pivotArea dataOnly="0" labelOnly="1" grandRow="1" outline="0" fieldPosition="0"/>
    </format>
    <format dxfId="717">
      <pivotArea type="all" dataOnly="0" outline="0" fieldPosition="0"/>
    </format>
    <format dxfId="718">
      <pivotArea outline="0" collapsedLevelsAreSubtotals="1" fieldPosition="0"/>
    </format>
    <format dxfId="719">
      <pivotArea type="origin" dataOnly="0" labelOnly="1" outline="0" fieldPosition="0"/>
    </format>
    <format dxfId="720">
      <pivotArea field="-2" type="button" dataOnly="0" labelOnly="1" outline="0" axis="axisCol" fieldPosition="0"/>
    </format>
    <format dxfId="721">
      <pivotArea type="topRight" dataOnly="0" labelOnly="1" outline="0" fieldPosition="0"/>
    </format>
    <format dxfId="722">
      <pivotArea field="41" type="button" dataOnly="0" labelOnly="1" outline="0" axis="axisRow" fieldPosition="0"/>
    </format>
    <format dxfId="723">
      <pivotArea dataOnly="0" labelOnly="1" outline="0" fieldPosition="0">
        <references count="1">
          <reference field="41" count="0"/>
        </references>
      </pivotArea>
    </format>
    <format dxfId="724">
      <pivotArea dataOnly="0" labelOnly="1" outline="0" fieldPosition="0">
        <references count="1">
          <reference field="41" count="0" defaultSubtotal="1"/>
        </references>
      </pivotArea>
    </format>
    <format dxfId="725">
      <pivotArea dataOnly="0" labelOnly="1" grandRow="1" outline="0" fieldPosition="0"/>
    </format>
    <format dxfId="726">
      <pivotArea dataOnly="0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727">
      <pivotArea dataOnly="0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728">
      <pivotArea dataOnly="0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72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6D938-8EDA-4D55-8E89-7B7B5635B6D1}" name="PivotTable2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6:G53" firstHeaderRow="1" firstDataRow="2" firstDataCol="3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axis="axisRow" compact="0" outline="0" showAll="0" defaultSubtotal="0">
      <items count="9">
        <item x="8"/>
        <item x="7"/>
        <item x="0"/>
        <item x="1"/>
        <item x="2"/>
        <item x="3"/>
        <item x="4"/>
        <item x="5"/>
        <item x="6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name="Project Number" compact="0" outline="0" showAll="0" sortType="ascending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6"/>
    <field x="9"/>
    <field x="2"/>
  </rowFields>
  <rowItems count="16">
    <i>
      <x/>
      <x/>
      <x/>
    </i>
    <i t="default" r="1">
      <x/>
    </i>
    <i t="default">
      <x/>
    </i>
    <i>
      <x v="1"/>
      <x v="1"/>
      <x v="1"/>
    </i>
    <i t="default" r="1">
      <x v="1"/>
    </i>
    <i t="default">
      <x v="1"/>
    </i>
    <i>
      <x v="2"/>
      <x v="2"/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 v="2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Hours " fld="5" baseField="7" baseItem="0" numFmtId="4"/>
    <dataField name="Hourly Rate" fld="15" subtotal="average" baseField="7" baseItem="0" numFmtId="167"/>
    <dataField name="Effective Rate (Average)" fld="16" subtotal="average" baseField="2" baseItem="0" numFmtId="167"/>
    <dataField name="Net Revenue" fld="17" baseField="7" baseItem="0" numFmtId="167"/>
  </dataFields>
  <formats count="2">
    <format dxfId="689">
      <pivotArea type="all" dataOnly="0" outline="0" fieldPosition="0"/>
    </format>
    <format dxfId="69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2B2CA-5F24-4BFE-ACA2-1707B02A9837}" name="PivotTable6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J36:N40" firstHeaderRow="1" firstDataRow="2" firstDataCol="1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List Support Price Year2" fld="26" baseField="0" baseItem="0"/>
    <dataField name="Customer Support Discount Year2" fld="28" baseField="0" baseItem="0"/>
    <dataField name="List Support Price Year3" fld="36" baseField="0" baseItem="0"/>
    <dataField name="Customer Support Discount Year3" fld="38" baseField="0" baseItem="0"/>
  </dataFields>
  <formats count="17">
    <format dxfId="672">
      <pivotArea outline="0" collapsedLevelsAreSubtotals="1" fieldPosition="0"/>
    </format>
    <format dxfId="673">
      <pivotArea field="-2" type="button" dataOnly="0" labelOnly="1" outline="0" axis="axisCol" fieldPosition="0"/>
    </format>
    <format dxfId="674">
      <pivotArea type="topRight" dataOnly="0" labelOnly="1" outline="0" fieldPosition="0"/>
    </format>
    <format dxfId="6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76">
      <pivotArea outline="0" collapsedLevelsAreSubtotals="1" fieldPosition="0"/>
    </format>
    <format dxfId="677">
      <pivotArea field="-2" type="button" dataOnly="0" labelOnly="1" outline="0" axis="axisCol" fieldPosition="0"/>
    </format>
    <format dxfId="678">
      <pivotArea type="topRight" dataOnly="0" labelOnly="1" outline="0" fieldPosition="0"/>
    </format>
    <format dxfId="6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0">
      <pivotArea type="all" dataOnly="0" outline="0" fieldPosition="0"/>
    </format>
    <format dxfId="681">
      <pivotArea outline="0" collapsedLevelsAreSubtotals="1" fieldPosition="0"/>
    </format>
    <format dxfId="682">
      <pivotArea type="origin" dataOnly="0" labelOnly="1" outline="0" fieldPosition="0"/>
    </format>
    <format dxfId="683">
      <pivotArea field="-2" type="button" dataOnly="0" labelOnly="1" outline="0" axis="axisCol" fieldPosition="0"/>
    </format>
    <format dxfId="684">
      <pivotArea type="topRight" dataOnly="0" labelOnly="1" outline="0" fieldPosition="0"/>
    </format>
    <format dxfId="685">
      <pivotArea dataOnly="0" labelOnly="1" grandRow="1" outline="0" fieldPosition="0"/>
    </format>
    <format dxfId="6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7">
      <pivotArea type="origin" dataOnly="0" labelOnly="1" outline="0" fieldPosition="0"/>
    </format>
    <format dxfId="688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6ADF1-B84F-4B53-BF5F-8717D1F4C49C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4:I11" firstHeaderRow="1" firstDataRow="2" firstDataCol="7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name="Project Number" axis="axisRow" compact="0" outline="0" showAll="0" sortType="ascending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name="Line Of Business"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dataField="1" compact="0" outline="0" showAll="0"/>
  </pivotFields>
  <rowFields count="7">
    <field x="8"/>
    <field x="6"/>
    <field x="13"/>
    <field x="14"/>
    <field x="11"/>
    <field x="12"/>
    <field x="9"/>
  </rowFields>
  <rowItems count="6">
    <i>
      <x/>
      <x v="1"/>
      <x v="1"/>
      <x v="1"/>
      <x v="1"/>
      <x v="1"/>
      <x v="1"/>
    </i>
    <i r="1">
      <x v="2"/>
      <x v="2"/>
      <x v="2"/>
      <x v="2"/>
      <x v="2"/>
      <x v="2"/>
    </i>
    <i t="default">
      <x/>
    </i>
    <i>
      <x v="1"/>
      <x/>
      <x/>
      <x/>
      <x/>
      <x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Hours " fld="5" baseField="7" baseItem="0" numFmtId="4"/>
    <dataField name="Net Revenue" fld="17" baseField="7" baseItem="0" numFmtId="167"/>
  </dataFields>
  <formats count="31">
    <format dxfId="641">
      <pivotArea dataOnly="0" labelOnly="1" outline="0" fieldPosition="0">
        <references count="1">
          <reference field="9" count="0"/>
        </references>
      </pivotArea>
    </format>
    <format dxfId="642">
      <pivotArea field="8" type="button" dataOnly="0" labelOnly="1" outline="0" axis="axisRow" fieldPosition="0"/>
    </format>
    <format dxfId="643">
      <pivotArea field="6" type="button" dataOnly="0" labelOnly="1" outline="0" axis="axisRow" fieldPosition="1"/>
    </format>
    <format dxfId="644">
      <pivotArea field="13" type="button" dataOnly="0" labelOnly="1" outline="0" axis="axisRow" fieldPosition="2"/>
    </format>
    <format dxfId="645">
      <pivotArea field="14" type="button" dataOnly="0" labelOnly="1" outline="0" axis="axisRow" fieldPosition="3"/>
    </format>
    <format dxfId="646">
      <pivotArea field="11" type="button" dataOnly="0" labelOnly="1" outline="0" axis="axisRow" fieldPosition="4"/>
    </format>
    <format dxfId="647">
      <pivotArea field="12" type="button" dataOnly="0" labelOnly="1" outline="0" axis="axisRow" fieldPosition="5"/>
    </format>
    <format dxfId="648">
      <pivotArea field="9" type="button" dataOnly="0" labelOnly="1" outline="0" axis="axisRow" fieldPosition="6"/>
    </format>
    <format dxfId="6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0">
      <pivotArea type="all" dataOnly="0" outline="0" fieldPosition="0"/>
    </format>
    <format dxfId="651">
      <pivotArea outline="0" collapsedLevelsAreSubtotals="1" fieldPosition="0"/>
    </format>
    <format dxfId="652">
      <pivotArea type="origin" dataOnly="0" labelOnly="1" outline="0" fieldPosition="0"/>
    </format>
    <format dxfId="653">
      <pivotArea field="-2" type="button" dataOnly="0" labelOnly="1" outline="0" axis="axisCol" fieldPosition="0"/>
    </format>
    <format dxfId="654">
      <pivotArea type="topRight" dataOnly="0" labelOnly="1" outline="0" fieldPosition="0"/>
    </format>
    <format dxfId="655">
      <pivotArea field="8" type="button" dataOnly="0" labelOnly="1" outline="0" axis="axisRow" fieldPosition="0"/>
    </format>
    <format dxfId="656">
      <pivotArea field="6" type="button" dataOnly="0" labelOnly="1" outline="0" axis="axisRow" fieldPosition="1"/>
    </format>
    <format dxfId="657">
      <pivotArea field="13" type="button" dataOnly="0" labelOnly="1" outline="0" axis="axisRow" fieldPosition="2"/>
    </format>
    <format dxfId="658">
      <pivotArea field="14" type="button" dataOnly="0" labelOnly="1" outline="0" axis="axisRow" fieldPosition="3"/>
    </format>
    <format dxfId="659">
      <pivotArea field="11" type="button" dataOnly="0" labelOnly="1" outline="0" axis="axisRow" fieldPosition="4"/>
    </format>
    <format dxfId="660">
      <pivotArea field="12" type="button" dataOnly="0" labelOnly="1" outline="0" axis="axisRow" fieldPosition="5"/>
    </format>
    <format dxfId="661">
      <pivotArea field="9" type="button" dataOnly="0" labelOnly="1" outline="0" axis="axisRow" fieldPosition="6"/>
    </format>
    <format dxfId="662">
      <pivotArea dataOnly="0" labelOnly="1" outline="0" fieldPosition="0">
        <references count="1">
          <reference field="8" count="0"/>
        </references>
      </pivotArea>
    </format>
    <format dxfId="663">
      <pivotArea dataOnly="0" labelOnly="1" outline="0" fieldPosition="0">
        <references count="1">
          <reference field="8" count="0" defaultSubtotal="1"/>
        </references>
      </pivotArea>
    </format>
    <format dxfId="664">
      <pivotArea dataOnly="0" labelOnly="1" grandRow="1" outline="0" fieldPosition="0"/>
    </format>
    <format dxfId="665">
      <pivotArea dataOnly="0" labelOnly="1" outline="0" fieldPosition="0">
        <references count="2">
          <reference field="6" count="1">
            <x v="0"/>
          </reference>
          <reference field="8" count="1" selected="0">
            <x v="1"/>
          </reference>
        </references>
      </pivotArea>
    </format>
    <format dxfId="666">
      <pivotArea dataOnly="0" labelOnly="1" outline="0" fieldPosition="0">
        <references count="3">
          <reference field="6" count="1" selected="0">
            <x v="0"/>
          </reference>
          <reference field="8" count="1" selected="0">
            <x v="1"/>
          </reference>
          <reference field="13" count="1">
            <x v="0"/>
          </reference>
        </references>
      </pivotArea>
    </format>
    <format dxfId="667">
      <pivotArea dataOnly="0" labelOnly="1" outline="0" fieldPosition="0">
        <references count="4">
          <reference field="6" count="1" selected="0">
            <x v="0"/>
          </reference>
          <reference field="8" count="1" selected="0">
            <x v="1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668">
      <pivotArea dataOnly="0" labelOnly="1" outline="0" fieldPosition="0">
        <references count="5">
          <reference field="6" count="1" selected="0">
            <x v="0"/>
          </reference>
          <reference field="8" count="1" selected="0">
            <x v="1"/>
          </reference>
          <reference field="11" count="1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669">
      <pivotArea dataOnly="0" labelOnly="1" outline="0" fieldPosition="0">
        <references count="6">
          <reference field="6" count="1" selected="0">
            <x v="0"/>
          </reference>
          <reference field="8" count="1" selected="0">
            <x v="1"/>
          </reference>
          <reference field="11" count="1" selected="0">
            <x v="0"/>
          </reference>
          <reference field="12" count="1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670">
      <pivotArea dataOnly="0" labelOnly="1" outline="0" fieldPosition="0">
        <references count="7">
          <reference field="6" count="1" selected="0">
            <x v="0"/>
          </reference>
          <reference field="8" count="1" selected="0">
            <x v="1"/>
          </reference>
          <reference field="9" count="1">
            <x v="0"/>
          </reference>
          <reference field="11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6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92E32-E74D-4D9C-8D94-DC113A991391}" name="PivotTable4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L30:R36" firstHeaderRow="1" firstDataRow="2" firstDataCol="3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2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3"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1"/>
    <field x="39"/>
    <field x="40"/>
  </rowFields>
  <rowItems count="5">
    <i>
      <x/>
      <x/>
      <x/>
    </i>
    <i t="default">
      <x/>
    </i>
    <i>
      <x v="1"/>
      <x v="1"/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 List Support Price Year2" fld="26" baseField="0" baseItem="0"/>
    <dataField name=" Customer Support Discount Year2" fld="28" baseField="0" baseItem="0"/>
    <dataField name=" List Support Price Year3" fld="36" baseField="0" baseItem="0"/>
    <dataField name=" Customer Support Discount Year3" fld="38" baseField="0" baseItem="0"/>
  </dataFields>
  <formats count="31">
    <format dxfId="610">
      <pivotArea outline="0" collapsedLevelsAreSubtotals="1" fieldPosition="0"/>
    </format>
    <format dxfId="611">
      <pivotArea field="-2" type="button" dataOnly="0" labelOnly="1" outline="0" axis="axisCol" fieldPosition="0"/>
    </format>
    <format dxfId="612">
      <pivotArea type="topRight" dataOnly="0" labelOnly="1" outline="0" fieldPosition="0"/>
    </format>
    <format dxfId="6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4">
      <pivotArea outline="0" collapsedLevelsAreSubtotals="1" fieldPosition="0"/>
    </format>
    <format dxfId="615">
      <pivotArea field="-2" type="button" dataOnly="0" labelOnly="1" outline="0" axis="axisCol" fieldPosition="0"/>
    </format>
    <format dxfId="616">
      <pivotArea type="topRight" dataOnly="0" labelOnly="1" outline="0" fieldPosition="0"/>
    </format>
    <format dxfId="6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8">
      <pivotArea type="all" dataOnly="0" outline="0" fieldPosition="0"/>
    </format>
    <format dxfId="619">
      <pivotArea outline="0" collapsedLevelsAreSubtotals="1" fieldPosition="0"/>
    </format>
    <format dxfId="620">
      <pivotArea type="origin" dataOnly="0" labelOnly="1" outline="0" fieldPosition="0"/>
    </format>
    <format dxfId="621">
      <pivotArea field="-2" type="button" dataOnly="0" labelOnly="1" outline="0" axis="axisCol" fieldPosition="0"/>
    </format>
    <format dxfId="622">
      <pivotArea type="topRight" dataOnly="0" labelOnly="1" outline="0" fieldPosition="0"/>
    </format>
    <format dxfId="623">
      <pivotArea field="5" type="button" dataOnly="0" labelOnly="1" outline="0"/>
    </format>
    <format dxfId="624">
      <pivotArea field="39" type="button" dataOnly="0" labelOnly="1" outline="0" axis="axisRow" fieldPosition="1"/>
    </format>
    <format dxfId="625">
      <pivotArea field="40" type="button" dataOnly="0" labelOnly="1" outline="0" axis="axisRow" fieldPosition="2"/>
    </format>
    <format dxfId="626">
      <pivotArea dataOnly="0" labelOnly="1" grandRow="1" outline="0" fieldPosition="0"/>
    </format>
    <format dxfId="6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28">
      <pivotArea field="39" type="button" dataOnly="0" labelOnly="1" outline="0" axis="axisRow" fieldPosition="1"/>
    </format>
    <format dxfId="629">
      <pivotArea field="40" type="button" dataOnly="0" labelOnly="1" outline="0" axis="axisRow" fieldPosition="2"/>
    </format>
    <format dxfId="630">
      <pivotArea type="all" dataOnly="0" outline="0" fieldPosition="0"/>
    </format>
    <format dxfId="631">
      <pivotArea outline="0" collapsedLevelsAreSubtotals="1" fieldPosition="0"/>
    </format>
    <format dxfId="632">
      <pivotArea type="origin" dataOnly="0" labelOnly="1" outline="0" fieldPosition="0"/>
    </format>
    <format dxfId="633">
      <pivotArea field="-2" type="button" dataOnly="0" labelOnly="1" outline="0" axis="axisCol" fieldPosition="0"/>
    </format>
    <format dxfId="634">
      <pivotArea type="topRight" dataOnly="0" labelOnly="1" outline="0" fieldPosition="0"/>
    </format>
    <format dxfId="635">
      <pivotArea field="5" type="button" dataOnly="0" labelOnly="1" outline="0"/>
    </format>
    <format dxfId="636">
      <pivotArea field="39" type="button" dataOnly="0" labelOnly="1" outline="0" axis="axisRow" fieldPosition="1"/>
    </format>
    <format dxfId="637">
      <pivotArea field="40" type="button" dataOnly="0" labelOnly="1" outline="0" axis="axisRow" fieldPosition="2"/>
    </format>
    <format dxfId="638">
      <pivotArea dataOnly="0" labelOnly="1" grandRow="1" outline="0" fieldPosition="0"/>
    </format>
    <format dxfId="6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0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12DFE-9953-4B80-9E38-1F78042BA31C}" name="PivotTable3" cacheId="382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L4:U10" firstHeaderRow="1" firstDataRow="2" firstDataCol="3" rowPageCount="1" colPageCount="1"/>
  <pivotFields count="45">
    <pivotField axis="axisPage" compact="0" outline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2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erm In Months Year3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1"/>
    <field x="39"/>
    <field x="40"/>
  </rowFields>
  <rowItems count="5">
    <i>
      <x/>
      <x/>
      <x/>
    </i>
    <i t="default">
      <x/>
    </i>
    <i>
      <x v="1"/>
      <x v="1"/>
      <x v="1"/>
    </i>
    <i t="default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 TCV (Price)" fld="6" baseField="39" baseItem="0"/>
    <dataField name=" List Cost Year2" fld="19" baseField="0" baseItem="0" numFmtId="164"/>
    <dataField name=" List Price Year2" fld="23" baseField="0" baseItem="0" numFmtId="164"/>
    <dataField name=" Customer Discount Year2" fld="25" baseField="0" baseItem="0" numFmtId="164"/>
    <dataField name=" List Cost Year3" fld="29" baseField="0" baseItem="0" numFmtId="164"/>
    <dataField name=" List Price Year3" fld="33" baseField="0" baseItem="0" numFmtId="164"/>
    <dataField name=" Customer Discount Year3" fld="35" baseField="0" baseItem="0" numFmtId="164"/>
  </dataFields>
  <formats count="72">
    <format dxfId="538">
      <pivotArea type="all" dataOnly="0" outline="0" fieldPosition="0"/>
    </format>
    <format dxfId="539">
      <pivotArea outline="0" collapsedLevelsAreSubtotals="1" fieldPosition="0"/>
    </format>
    <format dxfId="540">
      <pivotArea type="origin" dataOnly="0" labelOnly="1" outline="0" fieldPosition="0"/>
    </format>
    <format dxfId="541">
      <pivotArea field="-2" type="button" dataOnly="0" labelOnly="1" outline="0" axis="axisCol" fieldPosition="0"/>
    </format>
    <format dxfId="542">
      <pivotArea type="topRight" dataOnly="0" labelOnly="1" outline="0" fieldPosition="0"/>
    </format>
    <format dxfId="543">
      <pivotArea field="4" type="button" dataOnly="0" labelOnly="1" outline="0"/>
    </format>
    <format dxfId="544">
      <pivotArea field="5" type="button" dataOnly="0" labelOnly="1" outline="0"/>
    </format>
    <format dxfId="545">
      <pivotArea dataOnly="0" labelOnly="1" grandRow="1" outline="0" fieldPosition="0"/>
    </format>
    <format dxfId="546">
      <pivotArea type="all" dataOnly="0" outline="0" fieldPosition="0"/>
    </format>
    <format dxfId="547">
      <pivotArea outline="0" collapsedLevelsAreSubtotals="1" fieldPosition="0"/>
    </format>
    <format dxfId="548">
      <pivotArea type="origin" dataOnly="0" labelOnly="1" outline="0" fieldPosition="0"/>
    </format>
    <format dxfId="549">
      <pivotArea field="-2" type="button" dataOnly="0" labelOnly="1" outline="0" axis="axisCol" fieldPosition="0"/>
    </format>
    <format dxfId="550">
      <pivotArea type="topRight" dataOnly="0" labelOnly="1" outline="0" fieldPosition="0"/>
    </format>
    <format dxfId="551">
      <pivotArea field="4" type="button" dataOnly="0" labelOnly="1" outline="0"/>
    </format>
    <format dxfId="552">
      <pivotArea field="5" type="button" dataOnly="0" labelOnly="1" outline="0"/>
    </format>
    <format dxfId="553">
      <pivotArea dataOnly="0" labelOnly="1" grandRow="1" outline="0" fieldPosition="0"/>
    </format>
    <format dxfId="554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555">
      <pivotArea outline="0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556">
      <pivotArea field="-2" type="button" dataOnly="0" labelOnly="1" outline="0" axis="axisCol" fieldPosition="0"/>
    </format>
    <format dxfId="557">
      <pivotArea type="topRight" dataOnly="0" labelOnly="1" outline="0" fieldPosition="0"/>
    </format>
    <format dxfId="558">
      <pivotArea type="all" dataOnly="0" outline="0" fieldPosition="0"/>
    </format>
    <format dxfId="559">
      <pivotArea outline="0" collapsedLevelsAreSubtotals="1" fieldPosition="0"/>
    </format>
    <format dxfId="560">
      <pivotArea type="origin" dataOnly="0" labelOnly="1" outline="0" fieldPosition="0"/>
    </format>
    <format dxfId="561">
      <pivotArea field="-2" type="button" dataOnly="0" labelOnly="1" outline="0" axis="axisCol" fieldPosition="0"/>
    </format>
    <format dxfId="562">
      <pivotArea type="topRight" dataOnly="0" labelOnly="1" outline="0" fieldPosition="0"/>
    </format>
    <format dxfId="563">
      <pivotArea field="4" type="button" dataOnly="0" labelOnly="1" outline="0"/>
    </format>
    <format dxfId="564">
      <pivotArea field="5" type="button" dataOnly="0" labelOnly="1" outline="0"/>
    </format>
    <format dxfId="565">
      <pivotArea field="39" type="button" dataOnly="0" labelOnly="1" outline="0" axis="axisRow" fieldPosition="1"/>
    </format>
    <format dxfId="566">
      <pivotArea field="40" type="button" dataOnly="0" labelOnly="1" outline="0" axis="axisRow" fieldPosition="2"/>
    </format>
    <format dxfId="567">
      <pivotArea dataOnly="0" labelOnly="1" grandRow="1" outline="0" fieldPosition="0"/>
    </format>
    <format dxfId="56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type="origin" dataOnly="0" labelOnly="1" outline="0" fieldPosition="0"/>
    </format>
    <format dxfId="572">
      <pivotArea field="-2" type="button" dataOnly="0" labelOnly="1" outline="0" axis="axisCol" fieldPosition="0"/>
    </format>
    <format dxfId="573">
      <pivotArea type="topRight" dataOnly="0" labelOnly="1" outline="0" fieldPosition="0"/>
    </format>
    <format dxfId="574">
      <pivotArea field="4" type="button" dataOnly="0" labelOnly="1" outline="0"/>
    </format>
    <format dxfId="575">
      <pivotArea field="5" type="button" dataOnly="0" labelOnly="1" outline="0"/>
    </format>
    <format dxfId="576">
      <pivotArea field="39" type="button" dataOnly="0" labelOnly="1" outline="0" axis="axisRow" fieldPosition="1"/>
    </format>
    <format dxfId="577">
      <pivotArea field="40" type="button" dataOnly="0" labelOnly="1" outline="0" axis="axisRow" fieldPosition="2"/>
    </format>
    <format dxfId="578">
      <pivotArea dataOnly="0" labelOnly="1" grandRow="1" outline="0" fieldPosition="0"/>
    </format>
    <format dxfId="579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80">
      <pivotArea type="all" dataOnly="0" outline="0" fieldPosition="0"/>
    </format>
    <format dxfId="581">
      <pivotArea outline="0" collapsedLevelsAreSubtotals="1" fieldPosition="0"/>
    </format>
    <format dxfId="582">
      <pivotArea type="origin" dataOnly="0" labelOnly="1" outline="0" fieldPosition="0"/>
    </format>
    <format dxfId="583">
      <pivotArea field="-2" type="button" dataOnly="0" labelOnly="1" outline="0" axis="axisCol" fieldPosition="0"/>
    </format>
    <format dxfId="584">
      <pivotArea type="topRight" dataOnly="0" labelOnly="1" outline="0" fieldPosition="0"/>
    </format>
    <format dxfId="585">
      <pivotArea field="41" type="button" dataOnly="0" labelOnly="1" outline="0" axis="axisRow" fieldPosition="0"/>
    </format>
    <format dxfId="586">
      <pivotArea field="4" type="button" dataOnly="0" labelOnly="1" outline="0"/>
    </format>
    <format dxfId="587">
      <pivotArea field="5" type="button" dataOnly="0" labelOnly="1" outline="0"/>
    </format>
    <format dxfId="588">
      <pivotArea field="39" type="button" dataOnly="0" labelOnly="1" outline="0" axis="axisRow" fieldPosition="1"/>
    </format>
    <format dxfId="589">
      <pivotArea field="40" type="button" dataOnly="0" labelOnly="1" outline="0" axis="axisRow" fieldPosition="2"/>
    </format>
    <format dxfId="590">
      <pivotArea dataOnly="0" labelOnly="1" outline="0" fieldPosition="0">
        <references count="1">
          <reference field="41" count="0"/>
        </references>
      </pivotArea>
    </format>
    <format dxfId="591">
      <pivotArea dataOnly="0" labelOnly="1" outline="0" fieldPosition="0">
        <references count="1">
          <reference field="41" count="0" defaultSubtotal="1"/>
        </references>
      </pivotArea>
    </format>
    <format dxfId="592">
      <pivotArea dataOnly="0" labelOnly="1" grandRow="1" outline="0" fieldPosition="0"/>
    </format>
    <format dxfId="593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94">
      <pivotArea type="all" dataOnly="0" outline="0" fieldPosition="0"/>
    </format>
    <format dxfId="595">
      <pivotArea outline="0" collapsedLevelsAreSubtotals="1" fieldPosition="0"/>
    </format>
    <format dxfId="596">
      <pivotArea type="origin" dataOnly="0" labelOnly="1" outline="0" fieldPosition="0"/>
    </format>
    <format dxfId="597">
      <pivotArea field="-2" type="button" dataOnly="0" labelOnly="1" outline="0" axis="axisCol" fieldPosition="0"/>
    </format>
    <format dxfId="598">
      <pivotArea type="topRight" dataOnly="0" labelOnly="1" outline="0" fieldPosition="0"/>
    </format>
    <format dxfId="599">
      <pivotArea field="41" type="button" dataOnly="0" labelOnly="1" outline="0" axis="axisRow" fieldPosition="0"/>
    </format>
    <format dxfId="600">
      <pivotArea field="4" type="button" dataOnly="0" labelOnly="1" outline="0"/>
    </format>
    <format dxfId="601">
      <pivotArea field="5" type="button" dataOnly="0" labelOnly="1" outline="0"/>
    </format>
    <format dxfId="602">
      <pivotArea field="39" type="button" dataOnly="0" labelOnly="1" outline="0" axis="axisRow" fieldPosition="1"/>
    </format>
    <format dxfId="603">
      <pivotArea field="40" type="button" dataOnly="0" labelOnly="1" outline="0" axis="axisRow" fieldPosition="2"/>
    </format>
    <format dxfId="604">
      <pivotArea dataOnly="0" labelOnly="1" outline="0" fieldPosition="0">
        <references count="1">
          <reference field="41" count="0"/>
        </references>
      </pivotArea>
    </format>
    <format dxfId="605">
      <pivotArea dataOnly="0" labelOnly="1" outline="0" fieldPosition="0">
        <references count="1">
          <reference field="41" count="0" defaultSubtotal="1"/>
        </references>
      </pivotArea>
    </format>
    <format dxfId="606">
      <pivotArea dataOnly="0" labelOnly="1" grandRow="1" outline="0" fieldPosition="0"/>
    </format>
    <format dxfId="607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608">
      <pivotArea type="topRight" dataOnly="0" labelOnly="1" outline="0" fieldPosition="0"/>
    </format>
    <format dxfId="609">
      <pivotArea type="topRight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8BCE9-F80D-406C-9F52-1118FE63BD2F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F10" firstHeaderRow="1" firstDataRow="2" firstDataCol="4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name="Project Number" axis="axisRow" compact="0" outline="0" showAll="0" sortType="ascending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name="Line Of Business"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dataField="1" compact="0" outline="0" showAll="0"/>
  </pivotFields>
  <rowFields count="4">
    <field x="8"/>
    <field x="13"/>
    <field x="14"/>
    <field x="6"/>
  </rowFields>
  <rowItems count="6">
    <i>
      <x/>
      <x v="1"/>
      <x v="1"/>
      <x v="1"/>
    </i>
    <i r="1">
      <x v="2"/>
      <x v="2"/>
      <x v="2"/>
    </i>
    <i t="default">
      <x/>
    </i>
    <i>
      <x v="1"/>
      <x/>
      <x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Hours " fld="5" baseField="7" baseItem="0" numFmtId="4"/>
    <dataField name="Net Revenue" fld="17" baseField="7" baseItem="0" numFmtId="167"/>
  </dataFields>
  <formats count="32">
    <format dxfId="506">
      <pivotArea type="all" dataOnly="0" outline="0" fieldPosition="0"/>
    </format>
    <format dxfId="507">
      <pivotArea outline="0" collapsedLevelsAreSubtotals="1" fieldPosition="0"/>
    </format>
    <format dxfId="508">
      <pivotArea type="origin" dataOnly="0" labelOnly="1" outline="0" fieldPosition="0"/>
    </format>
    <format dxfId="509">
      <pivotArea field="-2" type="button" dataOnly="0" labelOnly="1" outline="0" axis="axisCol" fieldPosition="0"/>
    </format>
    <format dxfId="510">
      <pivotArea type="topRight" dataOnly="0" labelOnly="1" outline="0" fieldPosition="0"/>
    </format>
    <format dxfId="511">
      <pivotArea field="8" type="button" dataOnly="0" labelOnly="1" outline="0" axis="axisRow" fieldPosition="0"/>
    </format>
    <format dxfId="512">
      <pivotArea field="13" type="button" dataOnly="0" labelOnly="1" outline="0" axis="axisRow" fieldPosition="1"/>
    </format>
    <format dxfId="513">
      <pivotArea field="14" type="button" dataOnly="0" labelOnly="1" outline="0" axis="axisRow" fieldPosition="2"/>
    </format>
    <format dxfId="514">
      <pivotArea field="6" type="button" dataOnly="0" labelOnly="1" outline="0" axis="axisRow" fieldPosition="3"/>
    </format>
    <format dxfId="515">
      <pivotArea dataOnly="0" labelOnly="1" outline="0" fieldPosition="0">
        <references count="1">
          <reference field="8" count="0"/>
        </references>
      </pivotArea>
    </format>
    <format dxfId="516">
      <pivotArea dataOnly="0" labelOnly="1" outline="0" fieldPosition="0">
        <references count="1">
          <reference field="8" count="0" defaultSubtotal="1"/>
        </references>
      </pivotArea>
    </format>
    <format dxfId="517">
      <pivotArea dataOnly="0" labelOnly="1" grandRow="1" outline="0" fieldPosition="0"/>
    </format>
    <format dxfId="518">
      <pivotArea dataOnly="0" labelOnly="1" outline="0" fieldPosition="0">
        <references count="2">
          <reference field="8" count="1" selected="0">
            <x v="1"/>
          </reference>
          <reference field="13" count="1">
            <x v="0"/>
          </reference>
        </references>
      </pivotArea>
    </format>
    <format dxfId="519">
      <pivotArea dataOnly="0" labelOnly="1" outline="0" fieldPosition="0">
        <references count="3">
          <reference field="8" count="1" selected="0">
            <x v="1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520">
      <pivotArea dataOnly="0" labelOnly="1" outline="0" fieldPosition="0">
        <references count="4">
          <reference field="6" count="1">
            <x v="0"/>
          </reference>
          <reference field="8" count="1" selected="0">
            <x v="1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5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type="origin" dataOnly="0" labelOnly="1" outline="0" fieldPosition="0"/>
    </format>
    <format dxfId="525">
      <pivotArea field="-2" type="button" dataOnly="0" labelOnly="1" outline="0" axis="axisCol" fieldPosition="0"/>
    </format>
    <format dxfId="526">
      <pivotArea type="topRight" dataOnly="0" labelOnly="1" outline="0" fieldPosition="0"/>
    </format>
    <format dxfId="527">
      <pivotArea field="8" type="button" dataOnly="0" labelOnly="1" outline="0" axis="axisRow" fieldPosition="0"/>
    </format>
    <format dxfId="528">
      <pivotArea field="13" type="button" dataOnly="0" labelOnly="1" outline="0" axis="axisRow" fieldPosition="1"/>
    </format>
    <format dxfId="529">
      <pivotArea field="14" type="button" dataOnly="0" labelOnly="1" outline="0" axis="axisRow" fieldPosition="2"/>
    </format>
    <format dxfId="530">
      <pivotArea field="6" type="button" dataOnly="0" labelOnly="1" outline="0" axis="axisRow" fieldPosition="3"/>
    </format>
    <format dxfId="531">
      <pivotArea dataOnly="0" labelOnly="1" outline="0" fieldPosition="0">
        <references count="1">
          <reference field="8" count="0"/>
        </references>
      </pivotArea>
    </format>
    <format dxfId="532">
      <pivotArea dataOnly="0" labelOnly="1" outline="0" fieldPosition="0">
        <references count="1">
          <reference field="8" count="0" defaultSubtotal="1"/>
        </references>
      </pivotArea>
    </format>
    <format dxfId="533">
      <pivotArea dataOnly="0" labelOnly="1" grandRow="1" outline="0" fieldPosition="0"/>
    </format>
    <format dxfId="534">
      <pivotArea dataOnly="0" labelOnly="1" outline="0" fieldPosition="0">
        <references count="2">
          <reference field="8" count="1" selected="0">
            <x v="1"/>
          </reference>
          <reference field="13" count="1">
            <x v="0"/>
          </reference>
        </references>
      </pivotArea>
    </format>
    <format dxfId="535">
      <pivotArea dataOnly="0" labelOnly="1" outline="0" fieldPosition="0">
        <references count="3">
          <reference field="8" count="1" selected="0">
            <x v="1"/>
          </reference>
          <reference field="13" count="1" selected="0">
            <x v="0"/>
          </reference>
          <reference field="14" count="1">
            <x v="0"/>
          </reference>
        </references>
      </pivotArea>
    </format>
    <format dxfId="536">
      <pivotArea dataOnly="0" labelOnly="1" outline="0" fieldPosition="0">
        <references count="4">
          <reference field="6" count="1">
            <x v="0"/>
          </reference>
          <reference field="8" count="1" selected="0">
            <x v="1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49A8F-72A8-44AC-8F49-C4AD4F56A570}" name="PivotTable1" cacheId="3828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>
  <location ref="A3:L19" firstHeaderRow="1" firstDataRow="2" firstDataCol="8" rowPageCount="1" colPageCount="1"/>
  <pivotFields count="18">
    <pivotField axis="axisPage" compact="0" outline="0" multipleItemSelectionAllowed="1" showAll="0">
      <items count="32"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name="Project Number" axis="axisRow" compact="0" outline="0" showAll="0">
      <items count="3">
        <item x="1"/>
        <item x="0"/>
        <item t="default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1"/>
        <item x="0"/>
      </items>
    </pivotField>
    <pivotField name="Line Of Business" axis="axisRow" compact="0" outline="0" showAll="0" defaultSubtotal="0">
      <items count="3">
        <item x="2"/>
        <item x="1"/>
        <item x="0"/>
      </items>
    </pivotField>
    <pivotField dataField="1" compact="0" outline="0" showAll="0"/>
    <pivotField dataField="1" compact="0" outline="0" showAll="0"/>
    <pivotField dataField="1" compact="0" outline="0" showAll="0"/>
  </pivotFields>
  <rowFields count="8">
    <field x="8"/>
    <field x="6"/>
    <field x="13"/>
    <field x="14"/>
    <field x="11"/>
    <field x="12"/>
    <field x="9"/>
    <field x="2"/>
  </rowFields>
  <rowItems count="15">
    <i>
      <x/>
      <x/>
      <x/>
      <x/>
      <x/>
      <x/>
      <x/>
      <x/>
    </i>
    <i t="default" r="1">
      <x/>
    </i>
    <i t="default">
      <x/>
    </i>
    <i>
      <x v="1"/>
      <x v="1"/>
      <x v="1"/>
      <x v="1"/>
      <x v="1"/>
      <x v="1"/>
      <x v="1"/>
      <x v="1"/>
    </i>
    <i t="default" r="1">
      <x v="1"/>
    </i>
    <i r="1">
      <x v="2"/>
      <x v="2"/>
      <x v="2"/>
      <x v="2"/>
      <x v="2"/>
      <x v="2"/>
      <x v="2"/>
    </i>
    <i r="7">
      <x v="3"/>
    </i>
    <i r="7">
      <x v="4"/>
    </i>
    <i r="7">
      <x v="5"/>
    </i>
    <i r="7">
      <x v="6"/>
    </i>
    <i r="7">
      <x v="7"/>
    </i>
    <i r="7">
      <x v="8"/>
    </i>
    <i t="default" r="1">
      <x v="2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Hours " fld="5" baseField="7" baseItem="0" numFmtId="4"/>
    <dataField name="Hourly Rate" fld="15" subtotal="average" baseField="7" baseItem="0" numFmtId="167"/>
    <dataField name="Effective Rate (Average)" fld="16" subtotal="average" baseField="8" baseItem="4" numFmtId="167"/>
    <dataField name="Net Revenue" fld="17" baseField="7" baseItem="0" numFmtId="167"/>
  </dataFields>
  <formats count="9">
    <format dxfId="497">
      <pivotArea type="origin" dataOnly="0" labelOnly="1" outline="0" offset="G1" fieldPosition="0"/>
    </format>
    <format dxfId="498">
      <pivotArea dataOnly="0" labelOnly="1" outline="0" offset="G256" fieldPosition="0">
        <references count="1">
          <reference field="8" count="1" defaultSubtotal="1">
            <x v="0"/>
          </reference>
        </references>
      </pivotArea>
    </format>
    <format dxfId="499">
      <pivotArea dataOnly="0" labelOnly="1" grandRow="1" outline="0" offset="G256" fieldPosition="0"/>
    </format>
    <format dxfId="500">
      <pivotArea dataOnly="0" labelOnly="1" outline="0" offset="F256" fieldPosition="0">
        <references count="2">
          <reference field="6" count="1" defaultSubtotal="1">
            <x v="0"/>
          </reference>
          <reference field="8" count="1" selected="0">
            <x v="0"/>
          </reference>
        </references>
      </pivotArea>
    </format>
    <format dxfId="501">
      <pivotArea dataOnly="0" labelOnly="1" outline="0" offset="E256" fieldPosition="0">
        <references count="3">
          <reference field="6" count="1" selected="0">
            <x v="0"/>
          </reference>
          <reference field="8" count="1" selected="0">
            <x v="0"/>
          </reference>
          <reference field="13" count="1" defaultSubtotal="1">
            <x v="0"/>
          </reference>
        </references>
      </pivotArea>
    </format>
    <format dxfId="502">
      <pivotArea dataOnly="0" labelOnly="1" outline="0" offset="D256" fieldPosition="0">
        <references count="4">
          <reference field="6" count="1" selected="0">
            <x v="0"/>
          </reference>
          <reference field="8" count="1" selected="0">
            <x v="0"/>
          </reference>
          <reference field="13" count="1" selected="0">
            <x v="0"/>
          </reference>
          <reference field="14" count="1" defaultSubtotal="1">
            <x v="0"/>
          </reference>
        </references>
      </pivotArea>
    </format>
    <format dxfId="503">
      <pivotArea dataOnly="0" labelOnly="1" outline="0" offset="C256" fieldPosition="0">
        <references count="5">
          <reference field="6" count="1" selected="0">
            <x v="0"/>
          </reference>
          <reference field="8" count="1" selected="0">
            <x v="0"/>
          </reference>
          <reference field="11" count="1" defaultSubtotal="1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504">
      <pivotArea dataOnly="0" labelOnly="1" outline="0" offset="B256" fieldPosition="0">
        <references count="6">
          <reference field="6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  <reference field="12" count="1" defaultSubtotal="1">
            <x v="0"/>
          </reference>
          <reference field="13" count="1" selected="0">
            <x v="0"/>
          </reference>
          <reference field="1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J131" totalsRowShown="0">
  <autoFilter ref="A1:CJ131" xr:uid="{00000000-0009-0000-0100-000001000000}"/>
  <tableColumns count="88">
    <tableColumn id="1" xr3:uid="{00000000-0010-0000-0000-000001000000}" name="(Do Not Modify) Quote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Quantity"/>
    <tableColumn id="5" xr3:uid="{00000000-0010-0000-0000-000005000000}" name="Revenue Category (Offering Category) (Offering Category)"/>
    <tableColumn id="6" xr3:uid="{00000000-0010-0000-0000-000006000000}" name="TTEC Part Number"/>
    <tableColumn id="7" xr3:uid="{00000000-0010-0000-0000-000007000000}" name="Manufacturer Number"/>
    <tableColumn id="8" xr3:uid="{00000000-0010-0000-0000-000008000000}" name="Supplier"/>
    <tableColumn id="9" xr3:uid="{00000000-0010-0000-0000-000009000000}" name="Name"/>
    <tableColumn id="10" xr3:uid="{00000000-0010-0000-0000-00000A000000}" name="Initial Cost"/>
    <tableColumn id="11" xr3:uid="{00000000-0010-0000-0000-00000B000000}" name="Extended Cost"/>
    <tableColumn id="12" xr3:uid="{00000000-0010-0000-0000-00000C000000}" name="Initial Price per Unit"/>
    <tableColumn id="13" xr3:uid="{00000000-0010-0000-0000-00000D000000}" name="Effective Unit Price"/>
    <tableColumn id="14" xr3:uid="{00000000-0010-0000-0000-00000E000000}" name="Initial Support Price Per Unit"/>
    <tableColumn id="15" xr3:uid="{00000000-0010-0000-0000-00000F000000}" name="Support Price Per Unit"/>
    <tableColumn id="16" xr3:uid="{00000000-0010-0000-0000-000010000000}" name="Term in Months"/>
    <tableColumn id="17" xr3:uid="{00000000-0010-0000-0000-000011000000}" name="GM %"/>
    <tableColumn id="18" xr3:uid="{00000000-0010-0000-0000-000012000000}" name="Customer Discount Year 1"/>
    <tableColumn id="19" xr3:uid="{00000000-0010-0000-0000-000013000000}" name="TTEC Digital Support Discount Year 1"/>
    <tableColumn id="20" xr3:uid="{00000000-0010-0000-0000-000014000000}" name="Cost Discount Year 1"/>
    <tableColumn id="21" xr3:uid="{00000000-0010-0000-0000-000015000000}" name="List Cost Year 2"/>
    <tableColumn id="22" xr3:uid="{00000000-0010-0000-0000-000016000000}" name="Effective Cost Year 2"/>
    <tableColumn id="23" xr3:uid="{00000000-0010-0000-0000-000017000000}" name="Cost Discount Year 2"/>
    <tableColumn id="24" xr3:uid="{00000000-0010-0000-0000-000018000000}" name="TTEC Digital Support Discount Year 2"/>
    <tableColumn id="25" xr3:uid="{00000000-0010-0000-0000-000019000000}" name="List Price Year 2"/>
    <tableColumn id="26" xr3:uid="{00000000-0010-0000-0000-00001A000000}" name="Effective Price Year 2"/>
    <tableColumn id="27" xr3:uid="{00000000-0010-0000-0000-00001B000000}" name="Customer Discount Year 2"/>
    <tableColumn id="28" xr3:uid="{00000000-0010-0000-0000-00001C000000}" name="List Support Price Year 2"/>
    <tableColumn id="29" xr3:uid="{00000000-0010-0000-0000-00001D000000}" name="Effective Support Price Year 2"/>
    <tableColumn id="30" xr3:uid="{00000000-0010-0000-0000-00001E000000}" name="Customer Support Discount Year 2"/>
    <tableColumn id="31" xr3:uid="{00000000-0010-0000-0000-00001F000000}" name="Offering Category"/>
    <tableColumn id="32" xr3:uid="{00000000-0010-0000-0000-000020000000}" name="Role Name"/>
    <tableColumn id="33" xr3:uid="{00000000-0010-0000-0000-000021000000}" name="Billing Method"/>
    <tableColumn id="34" xr3:uid="{00000000-0010-0000-0000-000022000000}" name="Phase"/>
    <tableColumn id="35" xr3:uid="{00000000-0010-0000-0000-000023000000}" name="Workstream"/>
    <tableColumn id="36" xr3:uid="{00000000-0010-0000-0000-000024000000}" name="Support Covered"/>
    <tableColumn id="37" xr3:uid="{00000000-0010-0000-0000-000025000000}" name="Managed Service"/>
    <tableColumn id="38" xr3:uid="{00000000-0010-0000-0000-000026000000}" name="IP Influenced"/>
    <tableColumn id="39" xr3:uid="{00000000-0010-0000-0000-000027000000}" name="Bundle"/>
    <tableColumn id="40" xr3:uid="{00000000-0010-0000-0000-000028000000}" name="Practice"/>
    <tableColumn id="41" xr3:uid="{00000000-0010-0000-0000-000029000000}" name="Platform"/>
    <tableColumn id="42" xr3:uid="{00000000-0010-0000-0000-00002A000000}" name="Net Revenue"/>
    <tableColumn id="43" xr3:uid="{00000000-0010-0000-0000-00002B000000}" name="In Scope"/>
    <tableColumn id="44" xr3:uid="{00000000-0010-0000-0000-00002C000000}" name="Assumptions"/>
    <tableColumn id="45" xr3:uid="{00000000-0010-0000-0000-00002D000000}" name="Tier"/>
    <tableColumn id="46" xr3:uid="{00000000-0010-0000-0000-00002E000000}" name="Geography"/>
    <tableColumn id="47" xr3:uid="{00000000-0010-0000-0000-00002F000000}" name="Initial Extended Price"/>
    <tableColumn id="48" xr3:uid="{00000000-0010-0000-0000-000030000000}" name="Initial Extended Cost"/>
    <tableColumn id="49" xr3:uid="{00000000-0010-0000-0000-000031000000}" name="Initial Extended Support Price"/>
    <tableColumn id="50" xr3:uid="{00000000-0010-0000-0000-000032000000}" name="Extended Support Price"/>
    <tableColumn id="51" xr3:uid="{00000000-0010-0000-0000-000033000000}" name="Extended Price"/>
    <tableColumn id="52" xr3:uid="{00000000-0010-0000-0000-000034000000}" name="Unit Price"/>
    <tableColumn id="53" xr3:uid="{00000000-0010-0000-0000-000035000000}" name="Potential Customer (Quote) (Quote)"/>
    <tableColumn id="54" xr3:uid="{00000000-0010-0000-0000-000036000000}" name="Opportunity (Quote) (Quote)"/>
    <tableColumn id="55" xr3:uid="{00000000-0010-0000-0000-000037000000}" name="Quote ID (Quote) (Quote)"/>
    <tableColumn id="56" xr3:uid="{00000000-0010-0000-0000-000038000000}" name="Created On (Quote) (Quote)"/>
    <tableColumn id="57" xr3:uid="{00000000-0010-0000-0000-000039000000}" name="Term (Months) (Quote) (Quote)"/>
    <tableColumn id="58" xr3:uid="{00000000-0010-0000-0000-00003A000000}" name="Billing Type (Quote) (Quote)"/>
    <tableColumn id="59" xr3:uid="{00000000-0010-0000-0000-00003B000000}" name="Billing Type"/>
    <tableColumn id="60" xr3:uid="{00000000-0010-0000-0000-00003C000000}" name="Cost Discount Year 3"/>
    <tableColumn id="61" xr3:uid="{00000000-0010-0000-0000-00003D000000}" name="Customer Discount Year 3"/>
    <tableColumn id="62" xr3:uid="{00000000-0010-0000-0000-00003E000000}" name="Customer Support Discount Year 3"/>
    <tableColumn id="63" xr3:uid="{00000000-0010-0000-0000-00003F000000}" name="Effective Cost Year 1"/>
    <tableColumn id="64" xr3:uid="{00000000-0010-0000-0000-000040000000}" name="Effective Cost Year 3"/>
    <tableColumn id="65" xr3:uid="{00000000-0010-0000-0000-000041000000}" name="Effective Price Year 1"/>
    <tableColumn id="66" xr3:uid="{00000000-0010-0000-0000-000042000000}" name="Effective Price Year 3"/>
    <tableColumn id="67" xr3:uid="{00000000-0010-0000-0000-000043000000}" name="Effective Support Price Year 1"/>
    <tableColumn id="68" xr3:uid="{00000000-0010-0000-0000-000044000000}" name="Effective Support Price Year 3"/>
    <tableColumn id="69" xr3:uid="{00000000-0010-0000-0000-000045000000}" name="Extended Amount (from CPQ)"/>
    <tableColumn id="70" xr3:uid="{00000000-0010-0000-0000-000046000000}" name="List Cost Year 1"/>
    <tableColumn id="71" xr3:uid="{00000000-0010-0000-0000-000047000000}" name="List Cost Year 3"/>
    <tableColumn id="72" xr3:uid="{00000000-0010-0000-0000-000048000000}" name="List Price Year 1"/>
    <tableColumn id="73" xr3:uid="{00000000-0010-0000-0000-000049000000}" name="List Price Year 3"/>
    <tableColumn id="74" xr3:uid="{00000000-0010-0000-0000-00004A000000}" name="List Support Price Year 1"/>
    <tableColumn id="75" xr3:uid="{00000000-0010-0000-0000-00004B000000}" name="List Support Price Year 3"/>
    <tableColumn id="76" xr3:uid="{00000000-0010-0000-0000-00004C000000}" name="Procurement Needed?"/>
    <tableColumn id="77" xr3:uid="{00000000-0010-0000-0000-00004D000000}" name="Renewal Needed?"/>
    <tableColumn id="78" xr3:uid="{00000000-0010-0000-0000-00004E000000}" name="Support %"/>
    <tableColumn id="79" xr3:uid="{00000000-0010-0000-0000-00004F000000}" name="Supplier Name"/>
    <tableColumn id="80" xr3:uid="{00000000-0010-0000-0000-000050000000}" name="TCV (Price)"/>
    <tableColumn id="81" xr3:uid="{00000000-0010-0000-0000-000051000000}" name="Term End Date"/>
    <tableColumn id="82" xr3:uid="{00000000-0010-0000-0000-000052000000}" name="Term Start Date"/>
    <tableColumn id="83" xr3:uid="{00000000-0010-0000-0000-000053000000}" name="TTEC Digital Support Discount Year 3"/>
    <tableColumn id="84" xr3:uid="{00000000-0010-0000-0000-000054000000}" name="Unit Cost"/>
    <tableColumn id="85" xr3:uid="{00000000-0010-0000-0000-000055000000}" name="Term In Months Year 1"/>
    <tableColumn id="86" xr3:uid="{00000000-0010-0000-0000-000056000000}" name="Term In Months Year 2"/>
    <tableColumn id="87" xr3:uid="{00000000-0010-0000-0000-000057000000}" name="Term In Months Year 3"/>
    <tableColumn id="88" xr3:uid="{00000000-0010-0000-0000-000058000000}" name="Customer Support Discount Year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6DF4-FA7F-4A98-BC86-BC5E580443F2}">
  <sheetPr>
    <tabColor rgb="FFFF0000"/>
  </sheetPr>
  <dimension ref="A1:B6"/>
  <sheetViews>
    <sheetView workbookViewId="0"/>
  </sheetViews>
  <sheetFormatPr defaultColWidth="9" defaultRowHeight="15"/>
  <cols>
    <col min="1" max="1" width="33.5703125" style="7" bestFit="1" customWidth="1"/>
    <col min="2" max="2" width="42" style="11" customWidth="1"/>
    <col min="3" max="16384" width="9" style="7"/>
  </cols>
  <sheetData>
    <row r="1" spans="1:2">
      <c r="A1" s="7" t="s">
        <v>0</v>
      </c>
      <c r="B1" s="57" t="str">
        <f>'Quote Line Item Detail'!BA2</f>
        <v>W. L. Gore &amp; Associates</v>
      </c>
    </row>
    <row r="2" spans="1:2">
      <c r="A2" s="7" t="s">
        <v>1</v>
      </c>
      <c r="B2" s="8" t="str">
        <f>'Quote Line Item Detail'!BB2</f>
        <v>W.L. GoreRFP - Customer Data Platform CI</v>
      </c>
    </row>
    <row r="3" spans="1:2">
      <c r="A3" s="7" t="s">
        <v>2</v>
      </c>
      <c r="B3" s="8" t="str">
        <f>'Quote Line Item Detail'!BC2</f>
        <v>QUO-04308-J8P7L8</v>
      </c>
    </row>
    <row r="4" spans="1:2">
      <c r="A4" s="7" t="s">
        <v>3</v>
      </c>
      <c r="B4" s="9">
        <f>'Quote Line Item Detail'!BD2</f>
        <v>45196.360821759299</v>
      </c>
    </row>
    <row r="5" spans="1:2">
      <c r="A5" s="7" t="s">
        <v>4</v>
      </c>
      <c r="B5" s="10">
        <f>'Quote Line Item Detail'!BE2</f>
        <v>1</v>
      </c>
    </row>
    <row r="6" spans="1:2">
      <c r="A6" s="7" t="s">
        <v>5</v>
      </c>
      <c r="B6" s="8" t="str">
        <f>'Quote Line Item Detail'!BF2</f>
        <v>Hourly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9338-EBB6-4902-863B-770CBF8683E6}">
  <sheetPr>
    <tabColor rgb="FF00B050"/>
  </sheetPr>
  <dimension ref="A1:AK14"/>
  <sheetViews>
    <sheetView zoomScale="70" zoomScaleNormal="70" workbookViewId="0">
      <selection activeCell="J26" sqref="J26"/>
    </sheetView>
  </sheetViews>
  <sheetFormatPr defaultColWidth="9" defaultRowHeight="15"/>
  <cols>
    <col min="1" max="1" width="27.85546875" style="33" customWidth="1"/>
    <col min="2" max="2" width="34" style="33" customWidth="1"/>
    <col min="3" max="3" width="20.42578125" style="33" customWidth="1"/>
    <col min="4" max="4" width="24" style="33" bestFit="1" customWidth="1"/>
    <col min="5" max="6" width="13.42578125" style="33" bestFit="1" customWidth="1"/>
    <col min="7" max="8" width="15.85546875" style="29" bestFit="1" customWidth="1"/>
    <col min="9" max="10" width="13" style="29" bestFit="1" customWidth="1"/>
    <col min="11" max="12" width="17.28515625" style="29" bestFit="1" customWidth="1"/>
    <col min="13" max="13" width="16.85546875" style="29" bestFit="1" customWidth="1"/>
    <col min="14" max="16" width="18.7109375" style="29" bestFit="1" customWidth="1"/>
    <col min="17" max="17" width="19.5703125" style="29" bestFit="1" customWidth="1"/>
    <col min="18" max="19" width="20" style="29" bestFit="1" customWidth="1"/>
    <col min="20" max="20" width="17.7109375" style="29" bestFit="1" customWidth="1"/>
    <col min="21" max="22" width="18.7109375" style="29" bestFit="1" customWidth="1"/>
    <col min="23" max="23" width="7.7109375" style="29" bestFit="1" customWidth="1"/>
    <col min="24" max="24" width="10.140625" style="29" bestFit="1" customWidth="1"/>
    <col min="25" max="25" width="9.85546875" style="33" bestFit="1" customWidth="1"/>
    <col min="26" max="26" width="9.7109375" style="28" bestFit="1" customWidth="1"/>
    <col min="27" max="27" width="9.7109375" style="33" bestFit="1" customWidth="1"/>
    <col min="28" max="28" width="10" style="33" bestFit="1" customWidth="1"/>
    <col min="29" max="29" width="10.7109375" style="28" bestFit="1" customWidth="1"/>
    <col min="30" max="30" width="10.7109375" style="33" bestFit="1" customWidth="1"/>
    <col min="31" max="31" width="10.7109375" style="28" bestFit="1" customWidth="1"/>
    <col min="32" max="32" width="12.7109375" style="33" bestFit="1" customWidth="1"/>
    <col min="33" max="33" width="13.28515625" style="33" bestFit="1" customWidth="1"/>
    <col min="34" max="34" width="13.28515625" style="28" bestFit="1" customWidth="1"/>
    <col min="35" max="35" width="15" style="33" bestFit="1" customWidth="1"/>
    <col min="36" max="36" width="15" style="28" bestFit="1" customWidth="1"/>
    <col min="37" max="37" width="15" style="33" bestFit="1" customWidth="1"/>
    <col min="38" max="40" width="9" style="33" customWidth="1"/>
    <col min="41" max="16384" width="9" style="33"/>
  </cols>
  <sheetData>
    <row r="1" spans="1:37">
      <c r="A1" s="63" t="s">
        <v>12</v>
      </c>
      <c r="B1" s="63" t="s">
        <v>13</v>
      </c>
    </row>
    <row r="3" spans="1:37">
      <c r="A3" s="63"/>
      <c r="B3" s="63"/>
      <c r="C3" s="63"/>
      <c r="D3" s="63"/>
      <c r="E3" s="64" t="s">
        <v>14</v>
      </c>
      <c r="F3" s="64"/>
      <c r="G3" s="64"/>
      <c r="H3" s="64"/>
      <c r="I3"/>
      <c r="J3"/>
      <c r="K3"/>
      <c r="L3"/>
      <c r="M3"/>
      <c r="N3"/>
      <c r="O3"/>
      <c r="P3"/>
      <c r="Q3"/>
      <c r="R3"/>
      <c r="S3"/>
      <c r="T3"/>
      <c r="U3"/>
      <c r="V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45.75">
      <c r="A4" s="63" t="s">
        <v>19</v>
      </c>
      <c r="B4" s="63" t="s">
        <v>83</v>
      </c>
      <c r="C4" s="65" t="s">
        <v>56</v>
      </c>
      <c r="D4" s="65" t="s">
        <v>57</v>
      </c>
      <c r="E4" s="64" t="s">
        <v>67</v>
      </c>
      <c r="F4" s="64" t="s">
        <v>69</v>
      </c>
      <c r="G4" s="64" t="s">
        <v>68</v>
      </c>
      <c r="H4" s="64" t="s">
        <v>70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>
      <c r="A5" s="63" t="s">
        <v>26</v>
      </c>
      <c r="B5" s="63" t="s">
        <v>26</v>
      </c>
      <c r="C5" s="63" t="s">
        <v>26</v>
      </c>
      <c r="D5" s="63" t="s">
        <v>26</v>
      </c>
      <c r="E5" s="64"/>
      <c r="F5" s="64"/>
      <c r="G5" s="64"/>
      <c r="H5" s="64"/>
      <c r="I5"/>
      <c r="J5"/>
      <c r="K5"/>
      <c r="L5"/>
      <c r="M5"/>
      <c r="N5"/>
      <c r="O5"/>
      <c r="P5"/>
      <c r="Q5"/>
      <c r="R5"/>
      <c r="S5"/>
      <c r="T5"/>
      <c r="U5"/>
      <c r="V5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>
      <c r="A6" s="63" t="s">
        <v>31</v>
      </c>
      <c r="B6" s="63"/>
      <c r="C6" s="63"/>
      <c r="D6" s="63"/>
      <c r="E6" s="64"/>
      <c r="F6" s="64"/>
      <c r="G6" s="64"/>
      <c r="H6" s="64"/>
      <c r="I6"/>
      <c r="J6"/>
      <c r="K6"/>
      <c r="L6"/>
      <c r="M6"/>
      <c r="N6"/>
      <c r="O6"/>
      <c r="P6"/>
      <c r="Q6"/>
      <c r="R6"/>
      <c r="S6"/>
      <c r="T6"/>
      <c r="U6"/>
      <c r="V6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>
      <c r="A7" s="63" t="s">
        <v>25</v>
      </c>
      <c r="B7" s="63" t="s">
        <v>25</v>
      </c>
      <c r="C7" s="63" t="s">
        <v>25</v>
      </c>
      <c r="D7" s="63"/>
      <c r="E7" s="64">
        <v>0</v>
      </c>
      <c r="F7" s="64">
        <v>0</v>
      </c>
      <c r="G7" s="64">
        <v>0</v>
      </c>
      <c r="H7" s="64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>
      <c r="A8" s="63" t="s">
        <v>29</v>
      </c>
      <c r="B8" s="63"/>
      <c r="C8" s="63"/>
      <c r="D8" s="63"/>
      <c r="E8" s="64">
        <v>0</v>
      </c>
      <c r="F8" s="64">
        <v>0</v>
      </c>
      <c r="G8" s="64">
        <v>0</v>
      </c>
      <c r="H8" s="64">
        <v>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>
      <c r="A9" s="63" t="s">
        <v>30</v>
      </c>
      <c r="B9" s="63"/>
      <c r="C9" s="63"/>
      <c r="D9" s="63"/>
      <c r="E9" s="64">
        <v>0</v>
      </c>
      <c r="F9" s="64">
        <v>0</v>
      </c>
      <c r="G9" s="64">
        <v>0</v>
      </c>
      <c r="H9" s="64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C565-5B03-4A85-A325-7D6AA02053AB}">
  <sheetPr>
    <tabColor rgb="FFFFC000"/>
  </sheetPr>
  <dimension ref="A1:AP332"/>
  <sheetViews>
    <sheetView zoomScale="80" zoomScaleNormal="80" workbookViewId="0">
      <selection activeCell="J26" sqref="J26"/>
    </sheetView>
  </sheetViews>
  <sheetFormatPr defaultColWidth="9" defaultRowHeight="15"/>
  <cols>
    <col min="1" max="1" width="16.85546875" style="33" customWidth="1"/>
    <col min="2" max="2" width="19.7109375" style="33" bestFit="1" customWidth="1"/>
    <col min="3" max="3" width="11.85546875" style="35" bestFit="1" customWidth="1"/>
    <col min="4" max="4" width="28.28515625" style="35" bestFit="1" customWidth="1"/>
    <col min="5" max="5" width="14.28515625" style="36" bestFit="1" customWidth="1"/>
    <col min="6" max="6" width="24.140625" style="36" bestFit="1" customWidth="1"/>
    <col min="7" max="7" width="31.85546875" style="36" bestFit="1" customWidth="1"/>
    <col min="8" max="8" width="30.5703125" style="29" bestFit="1" customWidth="1"/>
    <col min="9" max="9" width="23.7109375" style="29" bestFit="1" customWidth="1"/>
    <col min="10" max="10" width="31.42578125" style="29" bestFit="1" customWidth="1"/>
    <col min="11" max="11" width="30.5703125" style="29" bestFit="1" customWidth="1"/>
    <col min="12" max="12" width="23.7109375" style="31" bestFit="1" customWidth="1"/>
    <col min="13" max="13" width="31.42578125" style="29" bestFit="1" customWidth="1"/>
    <col min="14" max="14" width="30.5703125" style="29" bestFit="1" customWidth="1"/>
    <col min="15" max="16" width="32.7109375" style="29" bestFit="1" customWidth="1"/>
    <col min="17" max="17" width="32.7109375" style="37" bestFit="1" customWidth="1"/>
    <col min="18" max="21" width="6.85546875" style="29" bestFit="1" customWidth="1"/>
    <col min="22" max="22" width="6.85546875" style="37" bestFit="1" customWidth="1"/>
    <col min="23" max="24" width="6.85546875" style="29" bestFit="1" customWidth="1"/>
    <col min="25" max="25" width="6.85546875" style="33" bestFit="1" customWidth="1"/>
    <col min="26" max="27" width="6.85546875" style="28" bestFit="1" customWidth="1"/>
    <col min="28" max="28" width="6.85546875" style="33" bestFit="1" customWidth="1"/>
    <col min="29" max="30" width="6.85546875" style="28" bestFit="1" customWidth="1"/>
    <col min="31" max="32" width="6.85546875" style="33" bestFit="1" customWidth="1"/>
    <col min="33" max="33" width="6.85546875" style="28" bestFit="1" customWidth="1"/>
    <col min="34" max="34" width="6.85546875" style="33" bestFit="1" customWidth="1"/>
    <col min="35" max="35" width="6.85546875" style="28" bestFit="1" customWidth="1"/>
    <col min="36" max="36" width="6.85546875" style="33" bestFit="1" customWidth="1"/>
    <col min="37" max="38" width="6.85546875" style="28" bestFit="1" customWidth="1"/>
    <col min="39" max="39" width="7" style="33" bestFit="1" customWidth="1"/>
    <col min="40" max="42" width="7" style="28" bestFit="1" customWidth="1"/>
    <col min="43" max="44" width="7" style="33" bestFit="1" customWidth="1"/>
    <col min="45" max="48" width="11.85546875" style="33" bestFit="1" customWidth="1"/>
    <col min="49" max="49" width="18.140625" style="33" bestFit="1" customWidth="1"/>
    <col min="50" max="50" width="23.140625" style="33" bestFit="1" customWidth="1"/>
    <col min="51" max="631" width="24.140625" style="33" bestFit="1" customWidth="1"/>
    <col min="632" max="632" width="18.140625" style="33" bestFit="1" customWidth="1"/>
    <col min="633" max="633" width="20" style="33" bestFit="1" customWidth="1"/>
    <col min="634" max="634" width="24.85546875" style="33" bestFit="1" customWidth="1"/>
    <col min="635" max="635" width="30.42578125" style="33" bestFit="1" customWidth="1"/>
    <col min="636" max="636" width="26.85546875" style="33" bestFit="1" customWidth="1"/>
    <col min="637" max="637" width="29" style="33" bestFit="1" customWidth="1"/>
    <col min="638" max="638" width="17.85546875" style="33" bestFit="1" customWidth="1"/>
    <col min="639" max="639" width="24.85546875" style="33" bestFit="1" customWidth="1"/>
    <col min="640" max="640" width="30.42578125" style="33" bestFit="1" customWidth="1"/>
    <col min="641" max="641" width="26.85546875" style="33" bestFit="1" customWidth="1"/>
    <col min="642" max="642" width="28.5703125" style="33" bestFit="1" customWidth="1"/>
    <col min="643" max="643" width="25.140625" style="33" bestFit="1" customWidth="1"/>
    <col min="644" max="644" width="24.85546875" style="33" bestFit="1" customWidth="1"/>
    <col min="645" max="645" width="30.42578125" style="33" bestFit="1" customWidth="1"/>
    <col min="646" max="646" width="26.85546875" style="33" bestFit="1" customWidth="1"/>
    <col min="647" max="647" width="28.5703125" style="33" bestFit="1" customWidth="1"/>
    <col min="648" max="651" width="9" style="33" customWidth="1"/>
    <col min="652" max="16384" width="9" style="33"/>
  </cols>
  <sheetData>
    <row r="1" spans="1:42" ht="23.25">
      <c r="A1" s="34" t="s">
        <v>100</v>
      </c>
    </row>
    <row r="2" spans="1:42" ht="23.25">
      <c r="A2"/>
      <c r="B2"/>
      <c r="J2" s="38"/>
    </row>
    <row r="4" spans="1:42" s="43" customFormat="1">
      <c r="A4" s="39"/>
      <c r="B4" s="39"/>
      <c r="C4" s="39"/>
      <c r="D4" s="39"/>
      <c r="E4" s="39"/>
      <c r="F4" s="67" t="s">
        <v>14</v>
      </c>
      <c r="G4" s="67"/>
      <c r="H4" s="40"/>
      <c r="I4" s="40"/>
      <c r="J4" s="40"/>
      <c r="K4" s="40"/>
      <c r="L4" s="40"/>
      <c r="M4" s="40"/>
      <c r="N4" s="40"/>
      <c r="O4"/>
      <c r="P4"/>
      <c r="Q4"/>
      <c r="R4" s="41"/>
      <c r="S4" s="41"/>
      <c r="T4" s="41"/>
      <c r="U4" s="41"/>
      <c r="V4" s="42"/>
      <c r="W4" s="41"/>
      <c r="X4" s="41"/>
      <c r="Z4" s="44"/>
      <c r="AA4" s="44"/>
      <c r="AC4" s="44"/>
      <c r="AD4" s="44"/>
      <c r="AG4" s="44"/>
      <c r="AI4" s="44"/>
      <c r="AK4" s="44"/>
      <c r="AL4" s="44"/>
      <c r="AN4" s="44"/>
      <c r="AO4" s="44"/>
      <c r="AP4" s="44"/>
    </row>
    <row r="5" spans="1:42" s="43" customFormat="1">
      <c r="A5" s="39" t="s">
        <v>99</v>
      </c>
      <c r="B5" s="39" t="s">
        <v>101</v>
      </c>
      <c r="C5" s="39" t="s">
        <v>12</v>
      </c>
      <c r="D5" s="39" t="s">
        <v>102</v>
      </c>
      <c r="E5" s="39" t="s">
        <v>83</v>
      </c>
      <c r="F5" s="67" t="s">
        <v>103</v>
      </c>
      <c r="G5" s="67" t="s">
        <v>104</v>
      </c>
      <c r="H5" s="39" t="s">
        <v>105</v>
      </c>
      <c r="I5" s="39" t="s">
        <v>22</v>
      </c>
      <c r="J5" s="39" t="s">
        <v>38</v>
      </c>
      <c r="K5" s="39" t="s">
        <v>106</v>
      </c>
      <c r="L5" s="39" t="s">
        <v>24</v>
      </c>
      <c r="M5" s="39" t="s">
        <v>40</v>
      </c>
      <c r="N5" s="39" t="s">
        <v>107</v>
      </c>
      <c r="O5"/>
      <c r="P5"/>
      <c r="Q5"/>
      <c r="R5" s="41"/>
      <c r="S5" s="41"/>
      <c r="T5" s="41"/>
      <c r="U5" s="41"/>
      <c r="V5" s="42"/>
      <c r="W5" s="41"/>
      <c r="X5" s="41"/>
      <c r="Z5" s="44"/>
      <c r="AA5" s="44"/>
      <c r="AC5" s="44"/>
      <c r="AD5" s="44"/>
      <c r="AG5" s="44"/>
      <c r="AI5" s="44"/>
      <c r="AK5" s="44"/>
      <c r="AL5" s="44"/>
      <c r="AN5" s="44"/>
      <c r="AO5" s="44"/>
      <c r="AP5" s="44"/>
    </row>
    <row r="6" spans="1:42">
      <c r="A6" s="63" t="s">
        <v>26</v>
      </c>
      <c r="B6" s="63" t="s">
        <v>26</v>
      </c>
      <c r="C6" s="63" t="s">
        <v>26</v>
      </c>
      <c r="D6" s="63" t="s">
        <v>26</v>
      </c>
      <c r="E6" s="63" t="s">
        <v>26</v>
      </c>
      <c r="F6" s="64"/>
      <c r="G6" s="64"/>
      <c r="H6" s="64"/>
      <c r="I6" s="64"/>
      <c r="J6" s="64"/>
      <c r="K6" s="64"/>
      <c r="L6" s="64"/>
      <c r="M6" s="64"/>
      <c r="N6" s="64"/>
      <c r="O6"/>
      <c r="P6"/>
      <c r="Q6"/>
    </row>
    <row r="7" spans="1:42">
      <c r="A7" s="63" t="s">
        <v>31</v>
      </c>
      <c r="B7" s="63"/>
      <c r="C7" s="63"/>
      <c r="D7" s="63"/>
      <c r="E7" s="63"/>
      <c r="F7" s="64"/>
      <c r="G7" s="64"/>
      <c r="H7" s="64"/>
      <c r="I7" s="64"/>
      <c r="J7" s="64"/>
      <c r="K7" s="64"/>
      <c r="L7" s="64"/>
      <c r="M7" s="64"/>
      <c r="N7" s="64"/>
      <c r="O7"/>
      <c r="P7"/>
      <c r="Q7"/>
    </row>
    <row r="8" spans="1:42">
      <c r="A8" s="63" t="s">
        <v>25</v>
      </c>
      <c r="B8" s="63" t="s">
        <v>25</v>
      </c>
      <c r="C8" s="63" t="s">
        <v>25</v>
      </c>
      <c r="D8" s="63" t="s">
        <v>25</v>
      </c>
      <c r="E8" s="63"/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/>
      <c r="P8"/>
      <c r="Q8"/>
    </row>
    <row r="9" spans="1:42">
      <c r="A9" s="63" t="s">
        <v>29</v>
      </c>
      <c r="B9" s="63"/>
      <c r="C9" s="63"/>
      <c r="D9" s="63"/>
      <c r="E9" s="63"/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0</v>
      </c>
      <c r="M9" s="64">
        <v>0</v>
      </c>
      <c r="N9" s="64">
        <v>0</v>
      </c>
      <c r="O9"/>
      <c r="P9"/>
      <c r="Q9"/>
    </row>
    <row r="10" spans="1:42">
      <c r="A10" s="63" t="s">
        <v>30</v>
      </c>
      <c r="B10" s="63"/>
      <c r="C10" s="63"/>
      <c r="D10" s="63"/>
      <c r="E10" s="63"/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/>
      <c r="P10"/>
      <c r="Q10"/>
    </row>
    <row r="11" spans="1:4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4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4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4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8" spans="2:42">
      <c r="B18" s="35"/>
      <c r="D18" s="36"/>
      <c r="G18" s="29"/>
      <c r="K18" s="31"/>
      <c r="L18" s="29"/>
      <c r="P18" s="37"/>
      <c r="Q18" s="29"/>
      <c r="U18" s="37"/>
      <c r="V18" s="29"/>
      <c r="X18" s="33"/>
      <c r="Y18" s="28"/>
      <c r="AA18" s="33"/>
      <c r="AB18" s="28"/>
      <c r="AD18" s="33"/>
      <c r="AF18" s="28"/>
      <c r="AG18" s="33"/>
      <c r="AH18" s="28"/>
      <c r="AI18" s="33"/>
      <c r="AJ18" s="28"/>
      <c r="AL18" s="33"/>
      <c r="AM18" s="28"/>
      <c r="AP18" s="33"/>
    </row>
    <row r="30" spans="2:42">
      <c r="E30" s="32"/>
      <c r="F30" s="32"/>
      <c r="G30" s="32"/>
      <c r="H30" s="32"/>
      <c r="I30" s="32"/>
      <c r="J30" s="32"/>
      <c r="K30" s="32"/>
      <c r="M30" s="32"/>
      <c r="N30" s="32"/>
    </row>
    <row r="31" spans="2:42">
      <c r="E31" s="32"/>
      <c r="F31" s="32"/>
      <c r="G31" s="32"/>
      <c r="H31" s="32"/>
      <c r="I31" s="32"/>
      <c r="J31" s="32"/>
      <c r="K31" s="32"/>
      <c r="M31" s="32"/>
      <c r="N31" s="32"/>
    </row>
    <row r="32" spans="2:42">
      <c r="E32" s="32"/>
      <c r="F32" s="32"/>
      <c r="G32" s="32"/>
      <c r="H32" s="32"/>
      <c r="I32" s="32"/>
      <c r="J32" s="32"/>
      <c r="K32" s="32"/>
      <c r="M32" s="32"/>
      <c r="N32" s="32"/>
    </row>
    <row r="33" spans="5:14">
      <c r="E33" s="32"/>
      <c r="F33" s="32"/>
      <c r="G33" s="32"/>
      <c r="H33" s="32"/>
      <c r="I33" s="32"/>
      <c r="J33" s="32"/>
      <c r="K33" s="32"/>
      <c r="M33" s="32"/>
      <c r="N33" s="32"/>
    </row>
    <row r="34" spans="5:14">
      <c r="E34" s="32"/>
      <c r="F34" s="32"/>
      <c r="G34" s="32"/>
      <c r="H34" s="32"/>
      <c r="I34" s="32"/>
      <c r="J34" s="32"/>
      <c r="K34" s="32"/>
      <c r="M34" s="32"/>
      <c r="N34" s="32"/>
    </row>
    <row r="35" spans="5:14">
      <c r="E35" s="32"/>
      <c r="F35" s="32"/>
      <c r="G35" s="32"/>
      <c r="H35" s="32"/>
      <c r="I35" s="32"/>
      <c r="J35" s="32"/>
      <c r="K35" s="32"/>
      <c r="M35" s="32"/>
      <c r="N35" s="32"/>
    </row>
    <row r="36" spans="5:14">
      <c r="E36" s="32"/>
      <c r="F36" s="32"/>
      <c r="G36" s="32"/>
      <c r="H36" s="32"/>
      <c r="I36" s="32"/>
      <c r="J36" s="32"/>
      <c r="K36" s="32"/>
      <c r="M36" s="32"/>
      <c r="N36" s="32"/>
    </row>
    <row r="37" spans="5:14">
      <c r="E37" s="32"/>
      <c r="F37" s="32"/>
      <c r="G37" s="32"/>
      <c r="H37" s="32"/>
      <c r="I37" s="32"/>
      <c r="J37" s="32"/>
      <c r="K37" s="32"/>
      <c r="M37" s="32"/>
      <c r="N37" s="32"/>
    </row>
    <row r="38" spans="5:14">
      <c r="E38" s="32"/>
      <c r="F38" s="32"/>
      <c r="G38" s="32"/>
      <c r="H38" s="32"/>
      <c r="I38" s="32"/>
      <c r="J38" s="32"/>
      <c r="K38" s="32"/>
      <c r="M38" s="32"/>
      <c r="N38" s="32"/>
    </row>
    <row r="39" spans="5:14">
      <c r="E39" s="32"/>
      <c r="F39" s="32"/>
      <c r="G39" s="32"/>
      <c r="H39" s="32"/>
      <c r="I39" s="32"/>
      <c r="J39" s="32"/>
      <c r="K39" s="32"/>
      <c r="M39" s="32"/>
      <c r="N39" s="32"/>
    </row>
    <row r="40" spans="5:14">
      <c r="E40" s="32"/>
      <c r="F40" s="32"/>
      <c r="G40" s="32"/>
      <c r="H40" s="32"/>
      <c r="I40" s="32"/>
      <c r="J40" s="32"/>
      <c r="K40" s="32"/>
      <c r="M40" s="32"/>
      <c r="N40" s="32"/>
    </row>
    <row r="41" spans="5:14">
      <c r="E41" s="32"/>
      <c r="F41" s="32"/>
      <c r="G41" s="32"/>
      <c r="H41" s="32"/>
      <c r="I41" s="32"/>
      <c r="J41" s="32"/>
      <c r="K41" s="32"/>
      <c r="M41" s="32"/>
      <c r="N41" s="32"/>
    </row>
    <row r="42" spans="5:14">
      <c r="E42" s="32"/>
      <c r="F42" s="32"/>
      <c r="G42" s="32"/>
      <c r="H42" s="32"/>
      <c r="I42" s="32"/>
      <c r="J42" s="32"/>
      <c r="K42" s="32"/>
      <c r="M42" s="32"/>
      <c r="N42" s="32"/>
    </row>
    <row r="43" spans="5:14">
      <c r="E43" s="32"/>
      <c r="F43" s="32"/>
      <c r="G43" s="32"/>
      <c r="H43" s="32"/>
      <c r="I43" s="32"/>
      <c r="J43" s="32"/>
      <c r="K43" s="32"/>
      <c r="M43" s="32"/>
      <c r="N43" s="32"/>
    </row>
    <row r="44" spans="5:14">
      <c r="E44" s="32"/>
      <c r="F44" s="32"/>
      <c r="G44" s="32"/>
      <c r="H44" s="32"/>
      <c r="I44" s="32"/>
      <c r="J44" s="32"/>
      <c r="K44" s="32"/>
      <c r="M44" s="32"/>
      <c r="N44" s="32"/>
    </row>
    <row r="45" spans="5:14">
      <c r="E45" s="32"/>
      <c r="F45" s="32"/>
      <c r="G45" s="32"/>
      <c r="H45" s="32"/>
      <c r="I45" s="32"/>
      <c r="J45" s="32"/>
      <c r="K45" s="32"/>
      <c r="M45" s="32"/>
      <c r="N45" s="32"/>
    </row>
    <row r="46" spans="5:14">
      <c r="E46" s="32"/>
      <c r="F46" s="32"/>
      <c r="G46" s="32"/>
      <c r="H46" s="32"/>
      <c r="I46" s="32"/>
      <c r="J46" s="32"/>
      <c r="K46" s="32"/>
      <c r="M46" s="32"/>
      <c r="N46" s="32"/>
    </row>
    <row r="47" spans="5:14">
      <c r="E47" s="32"/>
      <c r="F47" s="32"/>
      <c r="G47" s="32"/>
      <c r="H47" s="32"/>
      <c r="I47" s="32"/>
      <c r="J47" s="32"/>
      <c r="K47" s="32"/>
      <c r="M47" s="32"/>
      <c r="N47" s="32"/>
    </row>
    <row r="48" spans="5:14">
      <c r="E48" s="32"/>
      <c r="F48" s="32"/>
      <c r="G48" s="32"/>
      <c r="H48" s="32"/>
      <c r="I48" s="32"/>
      <c r="J48" s="32"/>
      <c r="K48" s="32"/>
      <c r="M48" s="32"/>
      <c r="N48" s="32"/>
    </row>
    <row r="49" spans="5:14">
      <c r="E49" s="32"/>
      <c r="F49" s="32"/>
      <c r="G49" s="32"/>
      <c r="H49" s="32"/>
      <c r="I49" s="32"/>
      <c r="J49" s="32"/>
      <c r="K49" s="32"/>
      <c r="M49" s="32"/>
      <c r="N49" s="32"/>
    </row>
    <row r="50" spans="5:14">
      <c r="E50" s="32"/>
      <c r="F50" s="32"/>
      <c r="G50" s="32"/>
      <c r="H50" s="32"/>
      <c r="I50" s="32"/>
      <c r="J50" s="32"/>
      <c r="K50" s="32"/>
      <c r="M50" s="32"/>
      <c r="N50" s="32"/>
    </row>
    <row r="51" spans="5:14">
      <c r="E51" s="32"/>
      <c r="F51" s="32"/>
      <c r="G51" s="32"/>
      <c r="H51" s="32"/>
      <c r="I51" s="32"/>
      <c r="J51" s="32"/>
      <c r="K51" s="32"/>
      <c r="M51" s="32"/>
      <c r="N51" s="32"/>
    </row>
    <row r="52" spans="5:14">
      <c r="E52" s="32"/>
      <c r="F52" s="32"/>
      <c r="G52" s="32"/>
      <c r="H52" s="32"/>
      <c r="I52" s="32"/>
      <c r="J52" s="32"/>
      <c r="K52" s="32"/>
      <c r="M52" s="32"/>
      <c r="N52" s="32"/>
    </row>
    <row r="53" spans="5:14">
      <c r="E53" s="32"/>
      <c r="F53" s="32"/>
      <c r="G53" s="32"/>
      <c r="H53" s="32"/>
      <c r="I53" s="32"/>
      <c r="J53" s="32"/>
      <c r="K53" s="32"/>
      <c r="M53" s="32"/>
      <c r="N53" s="32"/>
    </row>
    <row r="54" spans="5:14">
      <c r="E54" s="32"/>
      <c r="F54" s="32"/>
      <c r="G54" s="32"/>
      <c r="H54" s="32"/>
      <c r="I54" s="32"/>
      <c r="J54" s="32"/>
      <c r="K54" s="32"/>
      <c r="M54" s="32"/>
      <c r="N54" s="32"/>
    </row>
    <row r="55" spans="5:14">
      <c r="E55" s="32"/>
      <c r="F55" s="32"/>
      <c r="G55" s="32"/>
      <c r="H55" s="32"/>
      <c r="I55" s="32"/>
      <c r="J55" s="32"/>
      <c r="K55" s="32"/>
      <c r="M55" s="32"/>
      <c r="N55" s="32"/>
    </row>
    <row r="56" spans="5:14">
      <c r="E56" s="32"/>
      <c r="F56" s="32"/>
      <c r="G56" s="32"/>
      <c r="H56" s="32"/>
      <c r="I56" s="32"/>
      <c r="J56" s="32"/>
      <c r="K56" s="32"/>
      <c r="M56" s="32"/>
      <c r="N56" s="32"/>
    </row>
    <row r="57" spans="5:14">
      <c r="E57" s="32"/>
      <c r="F57" s="32"/>
      <c r="G57" s="32"/>
      <c r="H57" s="32"/>
      <c r="I57" s="32"/>
      <c r="J57" s="32"/>
      <c r="K57" s="32"/>
      <c r="M57" s="32"/>
      <c r="N57" s="32"/>
    </row>
    <row r="58" spans="5:14">
      <c r="E58" s="32"/>
      <c r="F58" s="32"/>
      <c r="G58" s="32"/>
      <c r="H58" s="32"/>
      <c r="I58" s="32"/>
      <c r="J58" s="32"/>
      <c r="K58" s="32"/>
      <c r="M58" s="32"/>
      <c r="N58" s="32"/>
    </row>
    <row r="59" spans="5:14">
      <c r="E59" s="32"/>
      <c r="F59" s="32"/>
      <c r="G59" s="32"/>
      <c r="H59" s="32"/>
      <c r="I59" s="32"/>
      <c r="J59" s="32"/>
      <c r="K59" s="32"/>
      <c r="M59" s="32"/>
      <c r="N59" s="32"/>
    </row>
    <row r="60" spans="5:14">
      <c r="E60" s="32"/>
      <c r="F60" s="32"/>
      <c r="G60" s="32"/>
      <c r="H60" s="32"/>
      <c r="I60" s="32"/>
      <c r="J60" s="32"/>
      <c r="K60" s="32"/>
      <c r="M60" s="32"/>
      <c r="N60" s="32"/>
    </row>
    <row r="61" spans="5:14">
      <c r="E61" s="32"/>
      <c r="F61" s="32"/>
      <c r="G61" s="32"/>
      <c r="H61" s="32"/>
      <c r="I61" s="32"/>
      <c r="J61" s="32"/>
      <c r="K61" s="32"/>
      <c r="M61" s="32"/>
      <c r="N61" s="32"/>
    </row>
    <row r="62" spans="5:14">
      <c r="E62" s="32"/>
      <c r="F62" s="32"/>
      <c r="G62" s="32"/>
      <c r="H62" s="32"/>
      <c r="I62" s="32"/>
      <c r="J62" s="32"/>
      <c r="K62" s="32"/>
      <c r="M62" s="32"/>
      <c r="N62" s="32"/>
    </row>
    <row r="63" spans="5:14">
      <c r="E63" s="32"/>
      <c r="F63" s="32"/>
      <c r="G63" s="32"/>
      <c r="H63" s="32"/>
      <c r="I63" s="32"/>
      <c r="J63" s="32"/>
      <c r="K63" s="32"/>
      <c r="M63" s="32"/>
      <c r="N63" s="32"/>
    </row>
    <row r="64" spans="5:14">
      <c r="E64" s="32"/>
      <c r="F64" s="32"/>
      <c r="G64" s="32"/>
      <c r="H64" s="32"/>
      <c r="I64" s="32"/>
      <c r="J64" s="32"/>
      <c r="K64" s="32"/>
      <c r="M64" s="32"/>
      <c r="N64" s="32"/>
    </row>
    <row r="65" spans="5:14">
      <c r="E65" s="32"/>
      <c r="F65" s="32"/>
      <c r="G65" s="32"/>
      <c r="H65" s="32"/>
      <c r="I65" s="32"/>
      <c r="J65" s="32"/>
      <c r="K65" s="32"/>
      <c r="M65" s="32"/>
      <c r="N65" s="32"/>
    </row>
    <row r="66" spans="5:14">
      <c r="E66" s="32"/>
      <c r="F66" s="32"/>
      <c r="G66" s="32"/>
      <c r="H66" s="32"/>
      <c r="I66" s="32"/>
      <c r="J66" s="32"/>
      <c r="K66" s="32"/>
      <c r="M66" s="32"/>
      <c r="N66" s="32"/>
    </row>
    <row r="67" spans="5:14">
      <c r="E67" s="32"/>
      <c r="F67" s="32"/>
      <c r="G67" s="32"/>
      <c r="H67" s="32"/>
      <c r="I67" s="32"/>
      <c r="J67" s="32"/>
      <c r="K67" s="32"/>
      <c r="M67" s="32"/>
      <c r="N67" s="32"/>
    </row>
    <row r="68" spans="5:14">
      <c r="E68" s="32"/>
      <c r="F68" s="32"/>
      <c r="G68" s="32"/>
      <c r="H68" s="32"/>
      <c r="I68" s="32"/>
      <c r="J68" s="32"/>
      <c r="K68" s="32"/>
      <c r="M68" s="32"/>
      <c r="N68" s="32"/>
    </row>
    <row r="69" spans="5:14">
      <c r="E69" s="32"/>
      <c r="F69" s="32"/>
      <c r="G69" s="32"/>
      <c r="H69" s="32"/>
      <c r="I69" s="32"/>
      <c r="J69" s="32"/>
      <c r="K69" s="32"/>
      <c r="M69" s="32"/>
      <c r="N69" s="32"/>
    </row>
    <row r="70" spans="5:14">
      <c r="E70" s="32"/>
      <c r="F70" s="32"/>
      <c r="G70" s="32"/>
      <c r="H70" s="32"/>
      <c r="I70" s="32"/>
      <c r="J70" s="32"/>
      <c r="K70" s="32"/>
      <c r="M70" s="32"/>
      <c r="N70" s="32"/>
    </row>
    <row r="71" spans="5:14">
      <c r="E71" s="32"/>
      <c r="F71" s="32"/>
      <c r="G71" s="32"/>
      <c r="H71" s="32"/>
      <c r="I71" s="32"/>
      <c r="J71" s="32"/>
      <c r="K71" s="32"/>
      <c r="M71" s="32"/>
      <c r="N71" s="32"/>
    </row>
    <row r="72" spans="5:14">
      <c r="E72" s="32"/>
      <c r="F72" s="32"/>
      <c r="G72" s="32"/>
      <c r="H72" s="32"/>
      <c r="I72" s="32"/>
      <c r="J72" s="32"/>
      <c r="K72" s="32"/>
      <c r="M72" s="32"/>
      <c r="N72" s="32"/>
    </row>
    <row r="73" spans="5:14">
      <c r="E73" s="32"/>
      <c r="F73" s="32"/>
      <c r="G73" s="32"/>
      <c r="H73" s="32"/>
      <c r="I73" s="32"/>
      <c r="J73" s="32"/>
      <c r="K73" s="32"/>
      <c r="M73" s="32"/>
      <c r="N73" s="32"/>
    </row>
    <row r="74" spans="5:14">
      <c r="E74" s="32"/>
      <c r="F74" s="32"/>
      <c r="G74" s="32"/>
      <c r="H74" s="32"/>
      <c r="I74" s="32"/>
      <c r="J74" s="32"/>
      <c r="K74" s="32"/>
      <c r="M74" s="32"/>
      <c r="N74" s="32"/>
    </row>
    <row r="75" spans="5:14">
      <c r="E75" s="32"/>
      <c r="F75" s="32"/>
      <c r="G75" s="32"/>
      <c r="H75" s="32"/>
      <c r="I75" s="32"/>
      <c r="J75" s="32"/>
      <c r="K75" s="32"/>
      <c r="M75" s="32"/>
      <c r="N75" s="32"/>
    </row>
    <row r="76" spans="5:14">
      <c r="E76" s="32"/>
      <c r="F76" s="32"/>
      <c r="G76" s="32"/>
      <c r="H76" s="32"/>
      <c r="I76" s="32"/>
      <c r="J76" s="32"/>
      <c r="K76" s="32"/>
      <c r="M76" s="32"/>
      <c r="N76" s="32"/>
    </row>
    <row r="77" spans="5:14">
      <c r="E77" s="32"/>
      <c r="F77" s="32"/>
      <c r="G77" s="32"/>
      <c r="H77" s="32"/>
      <c r="I77" s="32"/>
      <c r="J77" s="32"/>
      <c r="K77" s="32"/>
      <c r="M77" s="32"/>
      <c r="N77" s="32"/>
    </row>
    <row r="78" spans="5:14">
      <c r="E78" s="32"/>
      <c r="F78" s="32"/>
      <c r="G78" s="32"/>
      <c r="H78" s="32"/>
      <c r="I78" s="32"/>
      <c r="J78" s="32"/>
      <c r="K78" s="32"/>
      <c r="M78" s="32"/>
      <c r="N78" s="32"/>
    </row>
    <row r="79" spans="5:14">
      <c r="E79" s="32"/>
      <c r="F79" s="32"/>
      <c r="G79" s="32"/>
      <c r="H79" s="32"/>
      <c r="I79" s="32"/>
      <c r="J79" s="32"/>
      <c r="K79" s="32"/>
      <c r="M79" s="32"/>
      <c r="N79" s="32"/>
    </row>
    <row r="80" spans="5:14">
      <c r="E80" s="32"/>
      <c r="F80" s="32"/>
      <c r="G80" s="32"/>
      <c r="H80" s="32"/>
      <c r="I80" s="32"/>
      <c r="J80" s="32"/>
      <c r="K80" s="32"/>
      <c r="M80" s="32"/>
      <c r="N80" s="32"/>
    </row>
    <row r="81" spans="1:24">
      <c r="E81" s="32"/>
      <c r="F81" s="32"/>
      <c r="G81" s="32"/>
      <c r="H81" s="32"/>
      <c r="I81" s="32"/>
      <c r="J81" s="32"/>
      <c r="K81" s="32"/>
      <c r="M81" s="32"/>
      <c r="N81" s="32"/>
    </row>
    <row r="82" spans="1:24">
      <c r="E82" s="32"/>
      <c r="F82" s="32"/>
      <c r="G82" s="32"/>
      <c r="H82" s="32"/>
      <c r="I82" s="32"/>
      <c r="J82" s="32"/>
      <c r="K82" s="32"/>
      <c r="M82" s="32"/>
      <c r="N82" s="32"/>
    </row>
    <row r="83" spans="1:24">
      <c r="E83" s="32"/>
      <c r="F83" s="32"/>
      <c r="G83" s="32"/>
      <c r="H83" s="32"/>
      <c r="I83" s="32"/>
      <c r="J83" s="32"/>
      <c r="K83" s="32"/>
      <c r="M83" s="32"/>
      <c r="N83" s="32"/>
    </row>
    <row r="84" spans="1:24">
      <c r="E84" s="32"/>
      <c r="F84" s="32"/>
      <c r="G84" s="32"/>
      <c r="H84" s="32"/>
      <c r="I84" s="32"/>
      <c r="J84" s="32"/>
      <c r="K84" s="32"/>
      <c r="M84" s="32"/>
      <c r="N84" s="32"/>
    </row>
    <row r="85" spans="1:24">
      <c r="E85" s="32"/>
      <c r="F85" s="32"/>
      <c r="G85" s="32"/>
      <c r="H85" s="32"/>
      <c r="I85" s="32"/>
      <c r="J85" s="32"/>
      <c r="K85" s="32"/>
      <c r="M85" s="32"/>
      <c r="N85" s="32"/>
    </row>
    <row r="86" spans="1:24">
      <c r="E86" s="32"/>
      <c r="F86" s="32"/>
      <c r="G86" s="32"/>
      <c r="H86" s="32"/>
      <c r="I86" s="32"/>
      <c r="J86" s="32"/>
      <c r="K86" s="32"/>
      <c r="M86" s="32"/>
      <c r="N86" s="32"/>
    </row>
    <row r="87" spans="1:24">
      <c r="E87" s="32"/>
      <c r="F87" s="32"/>
      <c r="G87" s="32"/>
      <c r="H87" s="32"/>
      <c r="I87" s="32"/>
      <c r="J87" s="32"/>
      <c r="K87" s="32"/>
      <c r="M87" s="32"/>
      <c r="N87" s="32"/>
    </row>
    <row r="88" spans="1:24">
      <c r="E88" s="32"/>
      <c r="F88" s="32"/>
      <c r="G88" s="32"/>
      <c r="H88" s="32"/>
      <c r="I88" s="32"/>
      <c r="J88" s="32"/>
      <c r="K88" s="32"/>
      <c r="M88" s="32"/>
      <c r="N88" s="32"/>
    </row>
    <row r="89" spans="1:24">
      <c r="E89" s="32"/>
      <c r="F89" s="32"/>
      <c r="G89" s="32"/>
      <c r="H89" s="32"/>
      <c r="I89" s="32"/>
      <c r="J89" s="32"/>
      <c r="K89" s="32"/>
      <c r="M89" s="32"/>
      <c r="N89" s="32"/>
    </row>
    <row r="90" spans="1:24">
      <c r="E90" s="32"/>
      <c r="F90" s="32"/>
      <c r="G90" s="32"/>
      <c r="H90" s="32"/>
      <c r="I90" s="32"/>
      <c r="J90" s="32"/>
      <c r="K90" s="32"/>
      <c r="M90" s="32"/>
      <c r="N90" s="32"/>
    </row>
    <row r="91" spans="1:24">
      <c r="E91" s="32"/>
      <c r="F91" s="32"/>
      <c r="G91" s="32"/>
      <c r="H91" s="32"/>
      <c r="I91" s="32"/>
      <c r="J91" s="32"/>
      <c r="K91" s="32"/>
      <c r="M91" s="32"/>
      <c r="N91" s="32"/>
    </row>
    <row r="92" spans="1:24">
      <c r="A92" s="7"/>
      <c r="B92" s="7"/>
      <c r="E92" s="45"/>
      <c r="F92" s="45"/>
      <c r="G92" s="45"/>
      <c r="H92" s="32"/>
      <c r="I92" s="32"/>
      <c r="J92" s="32"/>
      <c r="K92" s="32"/>
      <c r="M92" s="32"/>
      <c r="N92" s="32"/>
      <c r="O92" s="32"/>
      <c r="P92" s="32"/>
      <c r="Q92" s="46"/>
      <c r="R92" s="32"/>
      <c r="S92" s="32"/>
      <c r="T92" s="7"/>
      <c r="U92" s="7"/>
      <c r="V92" s="47"/>
      <c r="W92" s="33"/>
      <c r="X92" s="28"/>
    </row>
    <row r="93" spans="1:24">
      <c r="A93" s="7"/>
      <c r="B93" s="7"/>
      <c r="E93" s="45"/>
      <c r="F93" s="45"/>
      <c r="G93" s="45"/>
      <c r="H93" s="32"/>
      <c r="I93" s="32"/>
      <c r="J93" s="32"/>
      <c r="K93" s="32"/>
      <c r="M93" s="32"/>
      <c r="N93" s="32"/>
      <c r="O93" s="32"/>
      <c r="P93" s="32"/>
      <c r="Q93" s="46"/>
      <c r="R93" s="32"/>
      <c r="S93" s="32"/>
      <c r="T93" s="7"/>
      <c r="U93" s="7"/>
      <c r="V93" s="47"/>
      <c r="W93" s="33"/>
      <c r="X93" s="28"/>
    </row>
    <row r="94" spans="1:24">
      <c r="A94" s="7"/>
      <c r="B94" s="7"/>
      <c r="E94" s="45"/>
      <c r="F94" s="45"/>
      <c r="G94" s="45"/>
      <c r="H94" s="32"/>
      <c r="I94" s="32"/>
      <c r="J94" s="32"/>
      <c r="K94" s="32"/>
      <c r="M94" s="32"/>
      <c r="N94" s="32"/>
      <c r="O94" s="32"/>
      <c r="P94" s="32"/>
      <c r="Q94" s="46"/>
      <c r="R94" s="32"/>
      <c r="S94" s="32"/>
      <c r="T94" s="7"/>
      <c r="U94" s="7"/>
      <c r="V94" s="47"/>
      <c r="W94" s="33"/>
      <c r="X94" s="28"/>
    </row>
    <row r="95" spans="1:24">
      <c r="A95" s="7"/>
      <c r="B95" s="7"/>
      <c r="E95" s="45"/>
      <c r="F95" s="45"/>
      <c r="G95" s="45"/>
      <c r="H95" s="32"/>
      <c r="I95" s="32"/>
      <c r="J95" s="32"/>
      <c r="K95" s="32"/>
      <c r="M95" s="32"/>
      <c r="N95" s="32"/>
      <c r="O95" s="32"/>
      <c r="P95" s="32"/>
      <c r="Q95" s="46"/>
      <c r="R95" s="32"/>
      <c r="S95" s="32"/>
      <c r="T95" s="7"/>
      <c r="U95" s="7"/>
      <c r="V95" s="47"/>
      <c r="W95" s="33"/>
      <c r="X95" s="28"/>
    </row>
    <row r="96" spans="1:24">
      <c r="A96" s="7"/>
      <c r="B96" s="7"/>
      <c r="E96" s="45"/>
      <c r="F96" s="45"/>
      <c r="G96" s="45"/>
      <c r="H96" s="32"/>
      <c r="I96" s="32"/>
      <c r="J96" s="32"/>
      <c r="K96" s="32"/>
      <c r="M96" s="32"/>
      <c r="N96" s="32"/>
      <c r="O96" s="32"/>
      <c r="P96" s="32"/>
      <c r="Q96" s="46"/>
      <c r="R96" s="32"/>
      <c r="S96" s="32"/>
      <c r="T96" s="7"/>
      <c r="U96" s="7"/>
      <c r="V96" s="47"/>
      <c r="W96" s="33"/>
      <c r="X96" s="28"/>
    </row>
    <row r="97" spans="1:24">
      <c r="A97" s="7"/>
      <c r="B97" s="7"/>
      <c r="E97" s="45"/>
      <c r="F97" s="45"/>
      <c r="G97" s="45"/>
      <c r="H97" s="32"/>
      <c r="I97" s="32"/>
      <c r="J97" s="32"/>
      <c r="K97" s="32"/>
      <c r="M97" s="32"/>
      <c r="N97" s="32"/>
      <c r="O97" s="32"/>
      <c r="P97" s="32"/>
      <c r="Q97" s="46"/>
      <c r="R97" s="32"/>
      <c r="S97" s="32"/>
      <c r="T97" s="7"/>
      <c r="U97" s="7"/>
      <c r="V97" s="47"/>
      <c r="W97" s="33"/>
      <c r="X97" s="28"/>
    </row>
    <row r="98" spans="1:24">
      <c r="A98" s="7"/>
      <c r="B98" s="7"/>
      <c r="E98" s="45"/>
      <c r="F98" s="45"/>
      <c r="G98" s="45"/>
      <c r="H98" s="32"/>
      <c r="I98" s="32"/>
      <c r="J98" s="32"/>
      <c r="K98" s="32"/>
      <c r="M98" s="32"/>
      <c r="N98" s="32"/>
      <c r="O98" s="32"/>
      <c r="P98" s="32"/>
      <c r="Q98" s="46"/>
      <c r="R98" s="32"/>
      <c r="S98" s="32"/>
      <c r="T98" s="7"/>
      <c r="U98" s="7"/>
      <c r="V98" s="47"/>
      <c r="W98" s="33"/>
      <c r="X98" s="28"/>
    </row>
    <row r="99" spans="1:24">
      <c r="A99" s="7"/>
      <c r="B99" s="7"/>
      <c r="E99" s="45"/>
      <c r="F99" s="45"/>
      <c r="G99" s="45"/>
      <c r="H99" s="32"/>
      <c r="I99" s="32"/>
      <c r="J99" s="32"/>
      <c r="K99" s="32"/>
      <c r="M99" s="32"/>
      <c r="N99" s="32"/>
      <c r="O99" s="32"/>
      <c r="P99" s="32"/>
      <c r="Q99" s="46"/>
      <c r="R99" s="32"/>
      <c r="S99" s="32"/>
      <c r="T99" s="7"/>
      <c r="U99" s="7"/>
      <c r="V99" s="47"/>
      <c r="W99" s="33"/>
      <c r="X99" s="28"/>
    </row>
    <row r="100" spans="1:24">
      <c r="A100" s="7"/>
      <c r="B100" s="7"/>
      <c r="E100" s="45"/>
      <c r="F100" s="45"/>
      <c r="G100" s="45"/>
      <c r="H100" s="32"/>
      <c r="I100" s="32"/>
      <c r="J100" s="32"/>
      <c r="K100" s="32"/>
      <c r="M100" s="32"/>
      <c r="N100" s="32"/>
      <c r="O100" s="32"/>
      <c r="P100" s="32"/>
      <c r="Q100" s="46"/>
      <c r="R100" s="32"/>
      <c r="S100" s="32"/>
      <c r="T100" s="7"/>
      <c r="U100" s="7"/>
      <c r="V100" s="47"/>
      <c r="W100" s="33"/>
      <c r="X100" s="28"/>
    </row>
    <row r="101" spans="1:24">
      <c r="A101" s="7"/>
      <c r="B101" s="7"/>
      <c r="E101" s="45"/>
      <c r="F101" s="45"/>
      <c r="G101" s="45"/>
      <c r="H101" s="32"/>
      <c r="I101" s="32"/>
      <c r="J101" s="32"/>
      <c r="K101" s="32"/>
      <c r="M101" s="32"/>
      <c r="N101" s="32"/>
      <c r="O101" s="32"/>
      <c r="P101" s="32"/>
      <c r="Q101" s="46"/>
      <c r="R101" s="32"/>
      <c r="S101" s="32"/>
      <c r="T101" s="7"/>
      <c r="U101" s="7"/>
      <c r="V101" s="47"/>
      <c r="W101" s="33"/>
      <c r="X101" s="28"/>
    </row>
    <row r="102" spans="1:24">
      <c r="A102" s="7"/>
      <c r="B102" s="7"/>
      <c r="E102" s="45"/>
      <c r="F102" s="45"/>
      <c r="G102" s="45"/>
      <c r="H102" s="32"/>
      <c r="I102" s="32"/>
      <c r="J102" s="32"/>
      <c r="K102" s="32"/>
      <c r="M102" s="32"/>
      <c r="N102" s="32"/>
      <c r="O102" s="32"/>
      <c r="P102" s="32"/>
      <c r="Q102" s="46"/>
      <c r="R102" s="32"/>
      <c r="S102" s="32"/>
      <c r="T102" s="7"/>
      <c r="U102" s="7"/>
      <c r="V102" s="47"/>
      <c r="W102" s="33"/>
      <c r="X102" s="28"/>
    </row>
    <row r="103" spans="1:24">
      <c r="A103" s="7"/>
      <c r="B103" s="7"/>
      <c r="E103" s="45"/>
      <c r="F103" s="45"/>
      <c r="G103" s="45"/>
      <c r="H103" s="32"/>
      <c r="I103" s="32"/>
      <c r="J103" s="32"/>
      <c r="K103" s="32"/>
      <c r="M103" s="32"/>
      <c r="N103" s="32"/>
      <c r="O103" s="32"/>
      <c r="P103" s="32"/>
      <c r="Q103" s="46"/>
      <c r="R103" s="32"/>
      <c r="S103" s="32"/>
      <c r="T103" s="7"/>
      <c r="U103" s="7"/>
      <c r="V103" s="47"/>
      <c r="W103" s="33"/>
      <c r="X103" s="28"/>
    </row>
    <row r="104" spans="1:24">
      <c r="A104" s="7"/>
      <c r="B104" s="7"/>
      <c r="E104" s="45"/>
      <c r="F104" s="45"/>
      <c r="G104" s="45"/>
      <c r="H104" s="32"/>
      <c r="I104" s="32"/>
      <c r="J104" s="32"/>
      <c r="K104" s="32"/>
      <c r="M104" s="32"/>
      <c r="N104" s="32"/>
      <c r="O104" s="32"/>
      <c r="P104" s="32"/>
      <c r="Q104" s="46"/>
      <c r="R104" s="32"/>
      <c r="S104" s="32"/>
      <c r="T104" s="7"/>
      <c r="U104" s="7"/>
      <c r="V104" s="47"/>
      <c r="W104" s="33"/>
      <c r="X104" s="28"/>
    </row>
    <row r="105" spans="1:24">
      <c r="A105" s="7"/>
      <c r="B105" s="7"/>
      <c r="E105" s="45"/>
      <c r="F105" s="45"/>
      <c r="G105" s="45"/>
      <c r="H105" s="32"/>
      <c r="I105" s="32"/>
      <c r="J105" s="32"/>
      <c r="K105" s="32"/>
      <c r="M105" s="32"/>
      <c r="N105" s="32"/>
      <c r="O105" s="32"/>
      <c r="P105" s="32"/>
      <c r="Q105" s="46"/>
      <c r="R105" s="32"/>
      <c r="S105" s="32"/>
      <c r="T105" s="7"/>
      <c r="U105" s="7"/>
      <c r="V105" s="47"/>
      <c r="W105" s="33"/>
      <c r="X105" s="28"/>
    </row>
    <row r="106" spans="1:24">
      <c r="A106" s="7"/>
      <c r="B106" s="7"/>
      <c r="E106" s="45"/>
      <c r="F106" s="45"/>
      <c r="G106" s="45"/>
      <c r="H106" s="32"/>
      <c r="I106" s="32"/>
      <c r="J106" s="32"/>
      <c r="K106" s="32"/>
      <c r="M106" s="32"/>
      <c r="N106" s="32"/>
      <c r="O106" s="32"/>
      <c r="P106" s="32"/>
      <c r="Q106" s="46"/>
      <c r="R106" s="32"/>
      <c r="S106" s="32"/>
      <c r="T106" s="7"/>
      <c r="U106" s="7"/>
      <c r="V106" s="47"/>
      <c r="W106" s="33"/>
      <c r="X106" s="28"/>
    </row>
    <row r="107" spans="1:24">
      <c r="A107" s="7"/>
      <c r="B107" s="7"/>
      <c r="E107" s="45"/>
      <c r="F107" s="45"/>
      <c r="G107" s="45"/>
      <c r="H107" s="32"/>
      <c r="I107" s="32"/>
      <c r="J107" s="32"/>
      <c r="K107" s="32"/>
      <c r="M107" s="32"/>
      <c r="N107" s="32"/>
      <c r="O107" s="32"/>
      <c r="P107" s="32"/>
      <c r="Q107" s="46"/>
      <c r="R107" s="32"/>
      <c r="S107" s="32"/>
      <c r="T107" s="7"/>
      <c r="U107" s="7"/>
      <c r="V107" s="47"/>
      <c r="W107" s="33"/>
      <c r="X107" s="28"/>
    </row>
    <row r="108" spans="1:24">
      <c r="A108" s="7"/>
      <c r="B108" s="7"/>
      <c r="E108" s="45"/>
      <c r="F108" s="45"/>
      <c r="G108" s="45"/>
      <c r="H108" s="32"/>
      <c r="I108" s="32"/>
      <c r="J108" s="32"/>
      <c r="K108" s="32"/>
      <c r="M108" s="32"/>
      <c r="N108" s="32"/>
      <c r="O108" s="32"/>
      <c r="P108" s="32"/>
      <c r="Q108" s="46"/>
      <c r="R108" s="32"/>
      <c r="S108" s="32"/>
      <c r="T108" s="7"/>
      <c r="U108" s="7"/>
      <c r="V108" s="47"/>
      <c r="W108" s="33"/>
      <c r="X108" s="28"/>
    </row>
    <row r="109" spans="1:24">
      <c r="A109" s="7"/>
      <c r="B109" s="7"/>
      <c r="E109" s="45"/>
      <c r="F109" s="45"/>
      <c r="G109" s="45"/>
      <c r="H109" s="32"/>
      <c r="I109" s="32"/>
      <c r="J109" s="32"/>
      <c r="K109" s="32"/>
      <c r="M109" s="32"/>
      <c r="N109" s="32"/>
      <c r="O109" s="32"/>
      <c r="P109" s="32"/>
      <c r="Q109" s="46"/>
      <c r="R109" s="32"/>
      <c r="S109" s="32"/>
      <c r="T109" s="7"/>
      <c r="U109" s="7"/>
      <c r="V109" s="47"/>
      <c r="W109" s="33"/>
      <c r="X109" s="28"/>
    </row>
    <row r="110" spans="1:24">
      <c r="A110" s="7"/>
      <c r="B110" s="7"/>
      <c r="E110" s="45"/>
      <c r="F110" s="45"/>
      <c r="G110" s="45"/>
      <c r="H110" s="32"/>
      <c r="I110" s="32"/>
      <c r="J110" s="32"/>
      <c r="K110" s="32"/>
      <c r="M110" s="32"/>
      <c r="N110" s="32"/>
      <c r="O110" s="32"/>
      <c r="P110" s="32"/>
      <c r="Q110" s="46"/>
      <c r="R110" s="32"/>
      <c r="S110" s="32"/>
      <c r="T110" s="7"/>
      <c r="U110" s="7"/>
      <c r="V110" s="47"/>
      <c r="W110" s="33"/>
      <c r="X110" s="28"/>
    </row>
    <row r="111" spans="1:24">
      <c r="A111" s="7"/>
      <c r="B111" s="7"/>
      <c r="E111" s="45"/>
      <c r="F111" s="45"/>
      <c r="G111" s="45"/>
      <c r="H111" s="32"/>
      <c r="I111" s="32"/>
      <c r="J111" s="32"/>
      <c r="K111" s="32"/>
      <c r="M111" s="32"/>
      <c r="N111" s="32"/>
      <c r="O111" s="32"/>
      <c r="P111" s="32"/>
      <c r="Q111" s="46"/>
      <c r="R111" s="32"/>
      <c r="S111" s="32"/>
      <c r="T111" s="7"/>
      <c r="U111" s="7"/>
      <c r="V111" s="47"/>
      <c r="W111" s="33"/>
      <c r="X111" s="28"/>
    </row>
    <row r="112" spans="1:24">
      <c r="A112" s="7"/>
      <c r="B112" s="7"/>
      <c r="E112" s="45"/>
      <c r="F112" s="45"/>
      <c r="G112" s="45"/>
      <c r="H112" s="32"/>
      <c r="I112" s="32"/>
      <c r="J112" s="32"/>
      <c r="K112" s="32"/>
      <c r="M112" s="32"/>
      <c r="N112" s="32"/>
      <c r="O112" s="32"/>
      <c r="P112" s="32"/>
      <c r="Q112" s="46"/>
      <c r="R112" s="32"/>
      <c r="S112" s="32"/>
      <c r="T112" s="7"/>
      <c r="U112" s="7"/>
      <c r="V112" s="47"/>
      <c r="W112" s="33"/>
      <c r="X112" s="28"/>
    </row>
    <row r="113" spans="1:24">
      <c r="A113" s="7"/>
      <c r="B113" s="7"/>
      <c r="E113" s="45"/>
      <c r="F113" s="45"/>
      <c r="G113" s="45"/>
      <c r="H113" s="32"/>
      <c r="I113" s="32"/>
      <c r="J113" s="32"/>
      <c r="K113" s="32"/>
      <c r="M113" s="32"/>
      <c r="N113" s="32"/>
      <c r="O113" s="32"/>
      <c r="P113" s="32"/>
      <c r="Q113" s="46"/>
      <c r="R113" s="32"/>
      <c r="S113" s="32"/>
      <c r="T113" s="7"/>
      <c r="U113" s="7"/>
      <c r="V113" s="47"/>
      <c r="W113" s="33"/>
      <c r="X113" s="28"/>
    </row>
    <row r="114" spans="1:24">
      <c r="A114" s="7"/>
      <c r="B114" s="7"/>
      <c r="E114" s="45"/>
      <c r="F114" s="45"/>
      <c r="G114" s="45"/>
      <c r="H114" s="32"/>
      <c r="I114" s="32"/>
      <c r="J114" s="32"/>
      <c r="K114" s="32"/>
      <c r="M114" s="32"/>
      <c r="N114" s="32"/>
      <c r="O114" s="32"/>
      <c r="P114" s="32"/>
      <c r="Q114" s="46"/>
      <c r="R114" s="32"/>
      <c r="S114" s="32"/>
      <c r="T114" s="7"/>
      <c r="U114" s="7"/>
      <c r="V114" s="47"/>
      <c r="W114" s="33"/>
      <c r="X114" s="28"/>
    </row>
    <row r="115" spans="1:24">
      <c r="A115" s="7"/>
      <c r="B115" s="7"/>
      <c r="E115" s="45"/>
      <c r="F115" s="45"/>
      <c r="G115" s="45"/>
      <c r="H115" s="32"/>
      <c r="I115" s="32"/>
      <c r="J115" s="32"/>
      <c r="K115" s="32"/>
      <c r="M115" s="32"/>
      <c r="N115" s="32"/>
      <c r="O115" s="32"/>
      <c r="P115" s="32"/>
      <c r="Q115" s="46"/>
      <c r="R115" s="32"/>
      <c r="S115" s="32"/>
      <c r="T115" s="7"/>
      <c r="U115" s="7"/>
      <c r="V115" s="47"/>
      <c r="W115" s="33"/>
      <c r="X115" s="28"/>
    </row>
    <row r="116" spans="1:24">
      <c r="A116" s="7"/>
      <c r="B116" s="7"/>
      <c r="E116" s="45"/>
      <c r="F116" s="45"/>
      <c r="G116" s="45"/>
      <c r="H116" s="32"/>
      <c r="I116" s="32"/>
      <c r="J116" s="32"/>
      <c r="K116" s="32"/>
      <c r="M116" s="32"/>
      <c r="N116" s="32"/>
      <c r="O116" s="32"/>
      <c r="P116" s="32"/>
      <c r="Q116" s="46"/>
      <c r="R116" s="32"/>
      <c r="S116" s="32"/>
      <c r="T116" s="7"/>
      <c r="U116" s="7"/>
      <c r="V116" s="47"/>
      <c r="W116" s="33"/>
      <c r="X116" s="28"/>
    </row>
    <row r="117" spans="1:24">
      <c r="A117" s="7"/>
      <c r="B117" s="7"/>
      <c r="E117" s="45"/>
      <c r="F117" s="45"/>
      <c r="G117" s="45"/>
      <c r="H117" s="32"/>
      <c r="I117" s="32"/>
      <c r="J117" s="32"/>
      <c r="K117" s="32"/>
      <c r="M117" s="32"/>
      <c r="N117" s="32"/>
      <c r="O117" s="32"/>
      <c r="P117" s="32"/>
      <c r="Q117" s="46"/>
      <c r="R117" s="32"/>
      <c r="S117" s="32"/>
      <c r="T117" s="7"/>
      <c r="U117" s="7"/>
      <c r="V117" s="47"/>
      <c r="W117" s="33"/>
      <c r="X117" s="28"/>
    </row>
    <row r="118" spans="1:24">
      <c r="A118" s="7"/>
      <c r="B118" s="7"/>
      <c r="E118" s="45"/>
      <c r="F118" s="45"/>
      <c r="G118" s="45"/>
      <c r="H118" s="32"/>
      <c r="I118" s="32"/>
      <c r="J118" s="32"/>
      <c r="K118" s="32"/>
      <c r="M118" s="32"/>
      <c r="N118" s="32"/>
      <c r="O118" s="32"/>
      <c r="P118" s="32"/>
      <c r="Q118" s="46"/>
      <c r="R118" s="32"/>
      <c r="S118" s="32"/>
      <c r="T118" s="7"/>
      <c r="U118" s="7"/>
      <c r="V118" s="47"/>
      <c r="W118" s="33"/>
      <c r="X118" s="28"/>
    </row>
    <row r="119" spans="1:24">
      <c r="A119" s="7"/>
      <c r="B119" s="7"/>
      <c r="E119" s="45"/>
      <c r="F119" s="45"/>
      <c r="G119" s="45"/>
      <c r="H119" s="32"/>
      <c r="I119" s="32"/>
      <c r="J119" s="32"/>
      <c r="K119" s="32"/>
      <c r="M119" s="32"/>
      <c r="N119" s="32"/>
      <c r="O119" s="32"/>
      <c r="P119" s="32"/>
      <c r="Q119" s="46"/>
      <c r="R119" s="32"/>
      <c r="S119" s="32"/>
      <c r="T119" s="7"/>
      <c r="U119" s="7"/>
      <c r="V119" s="47"/>
      <c r="W119" s="33"/>
      <c r="X119" s="28"/>
    </row>
    <row r="120" spans="1:24">
      <c r="A120" s="7"/>
      <c r="B120" s="7"/>
      <c r="E120" s="45"/>
      <c r="F120" s="45"/>
      <c r="G120" s="45"/>
      <c r="H120" s="32"/>
      <c r="I120" s="32"/>
      <c r="J120" s="32"/>
      <c r="K120" s="32"/>
      <c r="M120" s="32"/>
      <c r="N120" s="32"/>
      <c r="O120" s="32"/>
      <c r="P120" s="32"/>
      <c r="Q120" s="46"/>
      <c r="R120" s="32"/>
      <c r="S120" s="32"/>
      <c r="T120" s="7"/>
      <c r="U120" s="7"/>
      <c r="V120" s="47"/>
      <c r="W120" s="33"/>
      <c r="X120" s="28"/>
    </row>
    <row r="121" spans="1:24">
      <c r="A121" s="7"/>
      <c r="B121" s="7"/>
      <c r="E121" s="45"/>
      <c r="F121" s="45"/>
      <c r="G121" s="45"/>
      <c r="H121" s="32"/>
      <c r="I121" s="32"/>
      <c r="J121" s="32"/>
      <c r="K121" s="32"/>
      <c r="M121" s="32"/>
      <c r="N121" s="32"/>
      <c r="O121" s="32"/>
      <c r="P121" s="32"/>
      <c r="Q121" s="46"/>
      <c r="R121" s="32"/>
      <c r="S121" s="32"/>
      <c r="T121" s="7"/>
      <c r="U121" s="7"/>
      <c r="V121" s="47"/>
      <c r="W121" s="33"/>
      <c r="X121" s="28"/>
    </row>
    <row r="122" spans="1:24">
      <c r="A122" s="7"/>
      <c r="B122" s="7"/>
      <c r="E122" s="45"/>
      <c r="F122" s="45"/>
      <c r="G122" s="45"/>
      <c r="H122" s="32"/>
      <c r="I122" s="32"/>
      <c r="J122" s="32"/>
      <c r="K122" s="32"/>
      <c r="M122" s="32"/>
      <c r="N122" s="32"/>
      <c r="O122" s="32"/>
      <c r="P122" s="32"/>
      <c r="Q122" s="46"/>
      <c r="R122" s="32"/>
      <c r="S122" s="32"/>
      <c r="T122" s="7"/>
      <c r="U122" s="7"/>
      <c r="V122" s="47"/>
      <c r="W122" s="33"/>
      <c r="X122" s="28"/>
    </row>
    <row r="123" spans="1:24">
      <c r="A123" s="7"/>
      <c r="B123" s="7"/>
      <c r="E123" s="45"/>
      <c r="F123" s="45"/>
      <c r="G123" s="45"/>
      <c r="H123" s="32"/>
      <c r="I123" s="32"/>
      <c r="J123" s="32"/>
      <c r="K123" s="32"/>
      <c r="M123" s="32"/>
      <c r="N123" s="32"/>
      <c r="O123" s="32"/>
      <c r="P123" s="32"/>
      <c r="Q123" s="46"/>
      <c r="R123" s="32"/>
      <c r="S123" s="32"/>
      <c r="T123" s="7"/>
      <c r="U123" s="7"/>
      <c r="V123" s="47"/>
      <c r="W123" s="33"/>
      <c r="X123" s="28"/>
    </row>
    <row r="124" spans="1:24">
      <c r="A124" s="7"/>
      <c r="B124" s="7"/>
      <c r="E124" s="45"/>
      <c r="F124" s="45"/>
      <c r="G124" s="45"/>
      <c r="H124" s="32"/>
      <c r="I124" s="32"/>
      <c r="J124" s="32"/>
      <c r="K124" s="32"/>
      <c r="M124" s="32"/>
      <c r="N124" s="32"/>
      <c r="O124" s="32"/>
      <c r="P124" s="32"/>
      <c r="Q124" s="46"/>
      <c r="R124" s="32"/>
      <c r="S124" s="32"/>
      <c r="T124" s="7"/>
      <c r="U124" s="7"/>
      <c r="V124" s="47"/>
      <c r="W124" s="33"/>
      <c r="X124" s="28"/>
    </row>
    <row r="125" spans="1:24">
      <c r="A125" s="7"/>
      <c r="B125" s="7"/>
      <c r="E125" s="45"/>
      <c r="F125" s="45"/>
      <c r="G125" s="45"/>
      <c r="H125" s="32"/>
      <c r="I125" s="32"/>
      <c r="J125" s="32"/>
      <c r="K125" s="32"/>
      <c r="M125" s="32"/>
      <c r="N125" s="32"/>
      <c r="O125" s="32"/>
      <c r="P125" s="32"/>
      <c r="Q125" s="46"/>
      <c r="R125" s="32"/>
      <c r="S125" s="32"/>
      <c r="T125" s="7"/>
      <c r="U125" s="7"/>
      <c r="V125" s="47"/>
      <c r="W125" s="33"/>
      <c r="X125" s="28"/>
    </row>
    <row r="126" spans="1:24">
      <c r="A126" s="7"/>
      <c r="B126" s="7"/>
      <c r="E126" s="45"/>
      <c r="F126" s="45"/>
      <c r="G126" s="45"/>
      <c r="H126" s="32"/>
      <c r="I126" s="32"/>
      <c r="J126" s="32"/>
      <c r="K126" s="32"/>
      <c r="M126" s="32"/>
      <c r="N126" s="32"/>
      <c r="O126" s="32"/>
      <c r="P126" s="32"/>
      <c r="Q126" s="46"/>
      <c r="R126" s="32"/>
      <c r="S126" s="32"/>
      <c r="T126" s="7"/>
      <c r="U126" s="7"/>
      <c r="V126" s="47"/>
      <c r="W126" s="33"/>
      <c r="X126" s="28"/>
    </row>
    <row r="127" spans="1:24">
      <c r="A127" s="7"/>
      <c r="B127" s="7"/>
      <c r="E127" s="45"/>
      <c r="F127" s="45"/>
      <c r="G127" s="45"/>
      <c r="H127" s="32"/>
      <c r="I127" s="32"/>
      <c r="J127" s="32"/>
      <c r="K127" s="32"/>
      <c r="M127" s="32"/>
      <c r="N127" s="32"/>
      <c r="O127" s="32"/>
      <c r="P127" s="32"/>
      <c r="Q127" s="46"/>
      <c r="R127" s="32"/>
      <c r="S127" s="32"/>
      <c r="T127" s="7"/>
      <c r="U127" s="7"/>
      <c r="V127" s="47"/>
      <c r="W127" s="33"/>
      <c r="X127" s="28"/>
    </row>
    <row r="128" spans="1:24">
      <c r="A128" s="7"/>
      <c r="B128" s="7"/>
      <c r="E128" s="45"/>
      <c r="F128" s="45"/>
      <c r="G128" s="45"/>
      <c r="H128" s="32"/>
      <c r="I128" s="32"/>
      <c r="J128" s="32"/>
      <c r="K128" s="32"/>
      <c r="M128" s="32"/>
      <c r="N128" s="32"/>
      <c r="O128" s="32"/>
      <c r="P128" s="32"/>
      <c r="Q128" s="46"/>
      <c r="R128" s="32"/>
      <c r="S128" s="32"/>
      <c r="T128" s="7"/>
      <c r="U128" s="7"/>
      <c r="V128" s="47"/>
      <c r="W128" s="33"/>
      <c r="X128" s="28"/>
    </row>
    <row r="129" spans="1:24">
      <c r="A129" s="7"/>
      <c r="B129" s="7"/>
      <c r="E129" s="45"/>
      <c r="F129" s="45"/>
      <c r="G129" s="45"/>
      <c r="H129" s="32"/>
      <c r="I129" s="32"/>
      <c r="J129" s="32"/>
      <c r="K129" s="32"/>
      <c r="M129" s="32"/>
      <c r="N129" s="32"/>
      <c r="O129" s="32"/>
      <c r="P129" s="32"/>
      <c r="Q129" s="46"/>
      <c r="R129" s="32"/>
      <c r="S129" s="32"/>
      <c r="T129" s="7"/>
      <c r="U129" s="7"/>
      <c r="V129" s="47"/>
      <c r="W129" s="33"/>
      <c r="X129" s="28"/>
    </row>
    <row r="130" spans="1:24">
      <c r="A130" s="7"/>
      <c r="B130" s="7"/>
      <c r="E130" s="45"/>
      <c r="F130" s="45"/>
      <c r="G130" s="45"/>
      <c r="H130" s="32"/>
      <c r="I130" s="32"/>
      <c r="J130" s="32"/>
      <c r="K130" s="32"/>
      <c r="M130" s="32"/>
      <c r="N130" s="32"/>
      <c r="O130" s="32"/>
      <c r="P130" s="32"/>
      <c r="Q130" s="46"/>
      <c r="R130" s="32"/>
      <c r="S130" s="32"/>
      <c r="T130" s="7"/>
      <c r="U130" s="7"/>
      <c r="V130" s="47"/>
      <c r="W130" s="33"/>
      <c r="X130" s="28"/>
    </row>
    <row r="131" spans="1:24">
      <c r="H131" s="28"/>
      <c r="I131" s="28"/>
      <c r="J131" s="28"/>
      <c r="K131" s="28"/>
      <c r="M131" s="28"/>
      <c r="N131" s="28"/>
      <c r="O131" s="28"/>
      <c r="P131" s="28"/>
      <c r="R131" s="28"/>
      <c r="S131" s="28"/>
      <c r="T131" s="28"/>
      <c r="U131" s="28"/>
      <c r="W131" s="33"/>
      <c r="X131" s="28"/>
    </row>
    <row r="132" spans="1:24">
      <c r="H132" s="28"/>
      <c r="I132" s="28"/>
      <c r="J132" s="28"/>
      <c r="K132" s="28"/>
      <c r="M132" s="28"/>
      <c r="N132" s="28"/>
      <c r="O132" s="28"/>
      <c r="P132" s="28"/>
      <c r="R132" s="28"/>
      <c r="S132" s="28"/>
      <c r="T132" s="28"/>
      <c r="U132" s="28"/>
      <c r="W132" s="33"/>
      <c r="X132" s="28"/>
    </row>
    <row r="133" spans="1:24">
      <c r="H133" s="28"/>
      <c r="I133" s="28"/>
      <c r="J133" s="28"/>
      <c r="K133" s="28"/>
      <c r="M133" s="28"/>
      <c r="N133" s="28"/>
      <c r="O133" s="28"/>
      <c r="P133" s="28"/>
      <c r="R133" s="28"/>
      <c r="S133" s="28"/>
      <c r="T133" s="28"/>
      <c r="U133" s="28"/>
    </row>
    <row r="134" spans="1:24">
      <c r="H134" s="28"/>
      <c r="I134" s="28"/>
      <c r="J134" s="28"/>
      <c r="K134" s="28"/>
      <c r="M134" s="28"/>
      <c r="N134" s="28"/>
      <c r="O134" s="28"/>
      <c r="P134" s="28"/>
      <c r="R134" s="28"/>
      <c r="S134" s="28"/>
      <c r="T134" s="28"/>
      <c r="U134" s="28"/>
    </row>
    <row r="135" spans="1:24">
      <c r="H135" s="28"/>
      <c r="I135" s="28"/>
      <c r="J135" s="28"/>
      <c r="K135" s="28"/>
      <c r="M135" s="28"/>
      <c r="N135" s="28"/>
      <c r="O135" s="28"/>
      <c r="P135" s="28"/>
      <c r="R135" s="28"/>
      <c r="S135" s="28"/>
      <c r="T135" s="28"/>
      <c r="U135" s="28"/>
    </row>
    <row r="136" spans="1:24">
      <c r="H136" s="28"/>
      <c r="I136" s="28"/>
      <c r="J136" s="28"/>
      <c r="K136" s="28"/>
      <c r="M136" s="28"/>
      <c r="N136" s="28"/>
      <c r="O136" s="28"/>
      <c r="P136" s="28"/>
      <c r="R136" s="28"/>
      <c r="S136" s="28"/>
      <c r="T136" s="28"/>
      <c r="U136" s="28"/>
    </row>
    <row r="137" spans="1:24">
      <c r="H137" s="28"/>
      <c r="I137" s="28"/>
      <c r="J137" s="28"/>
      <c r="K137" s="28"/>
      <c r="M137" s="28"/>
      <c r="N137" s="28"/>
      <c r="O137" s="28"/>
      <c r="P137" s="28"/>
      <c r="R137" s="28"/>
      <c r="S137" s="28"/>
      <c r="T137" s="28"/>
      <c r="U137" s="28"/>
    </row>
    <row r="138" spans="1:24">
      <c r="H138" s="28"/>
      <c r="I138" s="28"/>
      <c r="J138" s="28"/>
      <c r="K138" s="28"/>
      <c r="M138" s="28"/>
      <c r="N138" s="28"/>
      <c r="O138" s="28"/>
      <c r="P138" s="28"/>
      <c r="R138" s="28"/>
      <c r="S138" s="28"/>
      <c r="T138" s="28"/>
      <c r="U138" s="28"/>
    </row>
    <row r="139" spans="1:24">
      <c r="H139" s="28"/>
      <c r="I139" s="28"/>
      <c r="J139" s="28"/>
      <c r="K139" s="28"/>
      <c r="M139" s="28"/>
      <c r="N139" s="28"/>
      <c r="O139" s="28"/>
      <c r="P139" s="28"/>
      <c r="R139" s="28"/>
      <c r="S139" s="28"/>
      <c r="T139" s="28"/>
      <c r="U139" s="28"/>
    </row>
    <row r="140" spans="1:24">
      <c r="H140" s="28"/>
      <c r="I140" s="28"/>
      <c r="J140" s="28"/>
      <c r="K140" s="28"/>
      <c r="M140" s="28"/>
      <c r="N140" s="28"/>
      <c r="O140" s="28"/>
      <c r="P140" s="28"/>
      <c r="R140" s="28"/>
      <c r="S140" s="28"/>
      <c r="T140" s="28"/>
      <c r="U140" s="28"/>
    </row>
    <row r="141" spans="1:24">
      <c r="H141" s="28"/>
      <c r="I141" s="28"/>
      <c r="J141" s="28"/>
      <c r="K141" s="28"/>
      <c r="M141" s="28"/>
      <c r="N141" s="28"/>
      <c r="O141" s="28"/>
      <c r="P141" s="28"/>
      <c r="R141" s="28"/>
      <c r="S141" s="28"/>
      <c r="T141" s="28"/>
      <c r="U141" s="28"/>
    </row>
    <row r="142" spans="1:24">
      <c r="H142" s="28"/>
      <c r="I142" s="28"/>
      <c r="J142" s="28"/>
      <c r="K142" s="28"/>
      <c r="M142" s="28"/>
      <c r="N142" s="28"/>
      <c r="O142" s="28"/>
      <c r="P142" s="28"/>
      <c r="R142" s="28"/>
      <c r="S142" s="28"/>
      <c r="T142" s="28"/>
      <c r="U142" s="28"/>
    </row>
    <row r="143" spans="1:24">
      <c r="H143" s="28"/>
      <c r="I143" s="28"/>
      <c r="J143" s="28"/>
      <c r="K143" s="28"/>
      <c r="M143" s="28"/>
      <c r="N143" s="28"/>
      <c r="O143" s="28"/>
      <c r="P143" s="28"/>
      <c r="R143" s="28"/>
      <c r="S143" s="28"/>
      <c r="T143" s="28"/>
      <c r="U143" s="28"/>
    </row>
    <row r="144" spans="1:24">
      <c r="H144" s="28"/>
      <c r="I144" s="28"/>
      <c r="J144" s="28"/>
      <c r="K144" s="28"/>
      <c r="M144" s="28"/>
      <c r="N144" s="28"/>
      <c r="O144" s="28"/>
      <c r="P144" s="28"/>
      <c r="R144" s="28"/>
      <c r="S144" s="28"/>
      <c r="T144" s="28"/>
      <c r="U144" s="28"/>
    </row>
    <row r="145" spans="3:22">
      <c r="H145" s="28"/>
      <c r="I145" s="28"/>
      <c r="J145" s="28"/>
      <c r="K145" s="28"/>
      <c r="M145" s="28"/>
      <c r="N145" s="28"/>
      <c r="O145" s="28"/>
      <c r="P145" s="28"/>
      <c r="R145" s="28"/>
      <c r="S145" s="28"/>
      <c r="T145" s="28"/>
      <c r="U145" s="28"/>
    </row>
    <row r="146" spans="3:22" s="29" customFormat="1">
      <c r="C146" s="35"/>
      <c r="D146" s="35"/>
      <c r="E146" s="36"/>
      <c r="F146" s="36"/>
      <c r="G146" s="36"/>
      <c r="H146" s="28"/>
      <c r="I146" s="28"/>
      <c r="J146" s="28"/>
      <c r="K146" s="28"/>
      <c r="L146" s="31"/>
      <c r="M146" s="28"/>
      <c r="N146" s="28"/>
      <c r="O146" s="28"/>
      <c r="P146" s="28"/>
      <c r="Q146" s="37"/>
      <c r="R146" s="28"/>
      <c r="S146" s="28"/>
      <c r="T146" s="28"/>
      <c r="U146" s="28"/>
      <c r="V146" s="37"/>
    </row>
    <row r="147" spans="3:22" s="29" customFormat="1">
      <c r="C147" s="35"/>
      <c r="D147" s="35"/>
      <c r="E147" s="36"/>
      <c r="F147" s="36"/>
      <c r="G147" s="36"/>
      <c r="H147" s="28"/>
      <c r="I147" s="28"/>
      <c r="J147" s="28"/>
      <c r="K147" s="28"/>
      <c r="L147" s="31"/>
      <c r="M147" s="28"/>
      <c r="N147" s="28"/>
      <c r="O147" s="28"/>
      <c r="P147" s="28"/>
      <c r="Q147" s="37"/>
      <c r="R147" s="28"/>
      <c r="S147" s="28"/>
      <c r="T147" s="28"/>
      <c r="U147" s="28"/>
      <c r="V147" s="37"/>
    </row>
    <row r="148" spans="3:22" s="29" customFormat="1">
      <c r="C148" s="35"/>
      <c r="D148" s="35"/>
      <c r="E148" s="36"/>
      <c r="F148" s="36"/>
      <c r="G148" s="36"/>
      <c r="H148" s="28"/>
      <c r="I148" s="28"/>
      <c r="J148" s="28"/>
      <c r="K148" s="28"/>
      <c r="L148" s="31"/>
      <c r="M148" s="28"/>
      <c r="N148" s="28"/>
      <c r="O148" s="28"/>
      <c r="P148" s="28"/>
      <c r="Q148" s="37"/>
      <c r="R148" s="28"/>
      <c r="S148" s="28"/>
      <c r="T148" s="28"/>
      <c r="U148" s="28"/>
      <c r="V148" s="37"/>
    </row>
    <row r="149" spans="3:22" s="29" customFormat="1">
      <c r="C149" s="35"/>
      <c r="D149" s="35"/>
      <c r="E149" s="36"/>
      <c r="F149" s="36"/>
      <c r="G149" s="36"/>
      <c r="H149" s="28"/>
      <c r="I149" s="28"/>
      <c r="J149" s="28"/>
      <c r="K149" s="28"/>
      <c r="L149" s="31"/>
      <c r="M149" s="28"/>
      <c r="N149" s="28"/>
      <c r="O149" s="28"/>
      <c r="P149" s="28"/>
      <c r="Q149" s="37"/>
      <c r="R149" s="28"/>
      <c r="S149" s="28"/>
      <c r="T149" s="28"/>
      <c r="U149" s="28"/>
      <c r="V149" s="37"/>
    </row>
    <row r="150" spans="3:22" s="29" customFormat="1">
      <c r="C150" s="35"/>
      <c r="D150" s="35"/>
      <c r="E150" s="36"/>
      <c r="F150" s="36"/>
      <c r="G150" s="36"/>
      <c r="H150" s="28"/>
      <c r="I150" s="28"/>
      <c r="J150" s="28"/>
      <c r="K150" s="28"/>
      <c r="L150" s="31"/>
      <c r="M150" s="28"/>
      <c r="N150" s="28"/>
      <c r="O150" s="28"/>
      <c r="P150" s="28"/>
      <c r="Q150" s="37"/>
      <c r="R150" s="28"/>
      <c r="S150" s="28"/>
      <c r="T150" s="28"/>
      <c r="U150" s="28"/>
      <c r="V150" s="37"/>
    </row>
    <row r="151" spans="3:22" s="29" customFormat="1">
      <c r="C151" s="35"/>
      <c r="D151" s="35"/>
      <c r="E151" s="36"/>
      <c r="F151" s="36"/>
      <c r="G151" s="36"/>
      <c r="H151" s="28"/>
      <c r="I151" s="28"/>
      <c r="J151" s="28"/>
      <c r="K151" s="28"/>
      <c r="L151" s="31"/>
      <c r="M151" s="28"/>
      <c r="N151" s="28"/>
      <c r="O151" s="28"/>
      <c r="P151" s="28"/>
      <c r="Q151" s="37"/>
      <c r="R151" s="28"/>
      <c r="S151" s="28"/>
      <c r="T151" s="28"/>
      <c r="U151" s="28"/>
      <c r="V151" s="37"/>
    </row>
    <row r="152" spans="3:22" s="29" customFormat="1">
      <c r="C152" s="35"/>
      <c r="D152" s="35"/>
      <c r="E152" s="36"/>
      <c r="F152" s="36"/>
      <c r="G152" s="36"/>
      <c r="H152" s="28"/>
      <c r="I152" s="28"/>
      <c r="J152" s="28"/>
      <c r="K152" s="28"/>
      <c r="L152" s="31"/>
      <c r="M152" s="28"/>
      <c r="N152" s="28"/>
      <c r="O152" s="28"/>
      <c r="P152" s="28"/>
      <c r="Q152" s="37"/>
      <c r="R152" s="28"/>
      <c r="S152" s="28"/>
      <c r="T152" s="28"/>
      <c r="U152" s="28"/>
      <c r="V152" s="37"/>
    </row>
    <row r="153" spans="3:22" s="29" customFormat="1">
      <c r="C153" s="35"/>
      <c r="D153" s="35"/>
      <c r="E153" s="36"/>
      <c r="F153" s="36"/>
      <c r="G153" s="36"/>
      <c r="H153" s="28"/>
      <c r="I153" s="28"/>
      <c r="J153" s="28"/>
      <c r="K153" s="28"/>
      <c r="L153" s="31"/>
      <c r="M153" s="28"/>
      <c r="N153" s="28"/>
      <c r="O153" s="28"/>
      <c r="P153" s="28"/>
      <c r="Q153" s="37"/>
      <c r="R153" s="28"/>
      <c r="S153" s="28"/>
      <c r="T153" s="28"/>
      <c r="U153" s="28"/>
      <c r="V153" s="37"/>
    </row>
    <row r="154" spans="3:22" s="29" customFormat="1">
      <c r="C154" s="35"/>
      <c r="D154" s="35"/>
      <c r="E154" s="36"/>
      <c r="F154" s="36"/>
      <c r="G154" s="36"/>
      <c r="H154" s="28"/>
      <c r="I154" s="28"/>
      <c r="J154" s="28"/>
      <c r="K154" s="28"/>
      <c r="L154" s="31"/>
      <c r="M154" s="28"/>
      <c r="N154" s="28"/>
      <c r="O154" s="28"/>
      <c r="P154" s="28"/>
      <c r="Q154" s="37"/>
      <c r="R154" s="28"/>
      <c r="S154" s="28"/>
      <c r="T154" s="28"/>
      <c r="U154" s="28"/>
      <c r="V154" s="37"/>
    </row>
    <row r="155" spans="3:22" s="29" customFormat="1">
      <c r="C155" s="35"/>
      <c r="D155" s="35"/>
      <c r="E155" s="36"/>
      <c r="F155" s="36"/>
      <c r="G155" s="36"/>
      <c r="H155" s="28"/>
      <c r="I155" s="28"/>
      <c r="J155" s="28"/>
      <c r="K155" s="28"/>
      <c r="L155" s="31"/>
      <c r="M155" s="28"/>
      <c r="N155" s="28"/>
      <c r="O155" s="28"/>
      <c r="P155" s="28"/>
      <c r="Q155" s="37"/>
      <c r="R155" s="28"/>
      <c r="S155" s="28"/>
      <c r="T155" s="28"/>
      <c r="U155" s="28"/>
      <c r="V155" s="37"/>
    </row>
    <row r="156" spans="3:22" s="29" customFormat="1">
      <c r="C156" s="35"/>
      <c r="D156" s="35"/>
      <c r="E156" s="36"/>
      <c r="F156" s="36"/>
      <c r="G156" s="36"/>
      <c r="H156" s="28"/>
      <c r="I156" s="28"/>
      <c r="J156" s="28"/>
      <c r="K156" s="28"/>
      <c r="L156" s="31"/>
      <c r="M156" s="28"/>
      <c r="N156" s="28"/>
      <c r="O156" s="28"/>
      <c r="P156" s="28"/>
      <c r="Q156" s="37"/>
      <c r="R156" s="28"/>
      <c r="S156" s="28"/>
      <c r="T156" s="28"/>
      <c r="U156" s="28"/>
      <c r="V156" s="37"/>
    </row>
    <row r="157" spans="3:22" s="29" customFormat="1">
      <c r="C157" s="35"/>
      <c r="D157" s="35"/>
      <c r="E157" s="36"/>
      <c r="F157" s="36"/>
      <c r="G157" s="36"/>
      <c r="H157" s="28"/>
      <c r="I157" s="28"/>
      <c r="J157" s="28"/>
      <c r="K157" s="28"/>
      <c r="L157" s="31"/>
      <c r="M157" s="28"/>
      <c r="N157" s="28"/>
      <c r="O157" s="28"/>
      <c r="P157" s="28"/>
      <c r="Q157" s="37"/>
      <c r="R157" s="28"/>
      <c r="S157" s="28"/>
      <c r="T157" s="28"/>
      <c r="U157" s="28"/>
      <c r="V157" s="37"/>
    </row>
    <row r="158" spans="3:22" s="29" customFormat="1">
      <c r="C158" s="35"/>
      <c r="D158" s="35"/>
      <c r="E158" s="36"/>
      <c r="F158" s="36"/>
      <c r="G158" s="36"/>
      <c r="H158" s="28"/>
      <c r="I158" s="28"/>
      <c r="J158" s="28"/>
      <c r="K158" s="28"/>
      <c r="L158" s="31"/>
      <c r="M158" s="28"/>
      <c r="N158" s="28"/>
      <c r="O158" s="28"/>
      <c r="P158" s="28"/>
      <c r="Q158" s="37"/>
      <c r="R158" s="28"/>
      <c r="S158" s="28"/>
      <c r="T158" s="28"/>
      <c r="U158" s="28"/>
      <c r="V158" s="37"/>
    </row>
    <row r="159" spans="3:22" s="29" customFormat="1">
      <c r="C159" s="35"/>
      <c r="D159" s="35"/>
      <c r="E159" s="36"/>
      <c r="F159" s="36"/>
      <c r="G159" s="36"/>
      <c r="H159" s="28"/>
      <c r="I159" s="28"/>
      <c r="J159" s="28"/>
      <c r="K159" s="28"/>
      <c r="L159" s="31"/>
      <c r="M159" s="28"/>
      <c r="N159" s="28"/>
      <c r="O159" s="28"/>
      <c r="P159" s="28"/>
      <c r="Q159" s="37"/>
      <c r="R159" s="28"/>
      <c r="S159" s="28"/>
      <c r="T159" s="28"/>
      <c r="U159" s="28"/>
      <c r="V159" s="37"/>
    </row>
    <row r="160" spans="3:22" s="29" customFormat="1">
      <c r="C160" s="35"/>
      <c r="D160" s="35"/>
      <c r="E160" s="36"/>
      <c r="F160" s="36"/>
      <c r="G160" s="36"/>
      <c r="H160" s="28"/>
      <c r="I160" s="28"/>
      <c r="J160" s="28"/>
      <c r="K160" s="28"/>
      <c r="L160" s="31"/>
      <c r="M160" s="28"/>
      <c r="N160" s="28"/>
      <c r="O160" s="28"/>
      <c r="P160" s="28"/>
      <c r="Q160" s="37"/>
      <c r="R160" s="28"/>
      <c r="S160" s="28"/>
      <c r="T160" s="28"/>
      <c r="U160" s="28"/>
      <c r="V160" s="37"/>
    </row>
    <row r="161" spans="3:22" s="29" customFormat="1">
      <c r="C161" s="35"/>
      <c r="D161" s="35"/>
      <c r="E161" s="36"/>
      <c r="F161" s="36"/>
      <c r="G161" s="36"/>
      <c r="H161" s="28"/>
      <c r="I161" s="28"/>
      <c r="J161" s="28"/>
      <c r="K161" s="28"/>
      <c r="L161" s="31"/>
      <c r="M161" s="28"/>
      <c r="N161" s="28"/>
      <c r="O161" s="28"/>
      <c r="P161" s="28"/>
      <c r="Q161" s="37"/>
      <c r="R161" s="28"/>
      <c r="S161" s="28"/>
      <c r="T161" s="28"/>
      <c r="U161" s="28"/>
      <c r="V161" s="37"/>
    </row>
    <row r="162" spans="3:22" s="29" customFormat="1">
      <c r="C162" s="35"/>
      <c r="D162" s="35"/>
      <c r="E162" s="36"/>
      <c r="F162" s="36"/>
      <c r="G162" s="36"/>
      <c r="H162" s="28"/>
      <c r="I162" s="28"/>
      <c r="J162" s="28"/>
      <c r="K162" s="28"/>
      <c r="L162" s="31"/>
      <c r="M162" s="28"/>
      <c r="N162" s="28"/>
      <c r="O162" s="28"/>
      <c r="P162" s="28"/>
      <c r="Q162" s="37"/>
      <c r="R162" s="28"/>
      <c r="S162" s="28"/>
      <c r="T162" s="28"/>
      <c r="U162" s="28"/>
      <c r="V162" s="37"/>
    </row>
    <row r="163" spans="3:22" s="29" customFormat="1">
      <c r="C163" s="35"/>
      <c r="D163" s="35"/>
      <c r="E163" s="36"/>
      <c r="F163" s="36"/>
      <c r="G163" s="36"/>
      <c r="H163" s="28"/>
      <c r="I163" s="28"/>
      <c r="J163" s="28"/>
      <c r="K163" s="28"/>
      <c r="L163" s="31"/>
      <c r="M163" s="28"/>
      <c r="N163" s="28"/>
      <c r="O163" s="28"/>
      <c r="P163" s="28"/>
      <c r="Q163" s="37"/>
      <c r="R163" s="28"/>
      <c r="S163" s="28"/>
      <c r="T163" s="28"/>
      <c r="U163" s="28"/>
      <c r="V163" s="37"/>
    </row>
    <row r="164" spans="3:22" s="29" customFormat="1">
      <c r="C164" s="35"/>
      <c r="D164" s="35"/>
      <c r="E164" s="36"/>
      <c r="F164" s="36"/>
      <c r="G164" s="36"/>
      <c r="H164" s="28"/>
      <c r="I164" s="28"/>
      <c r="J164" s="28"/>
      <c r="K164" s="28"/>
      <c r="L164" s="31"/>
      <c r="M164" s="28"/>
      <c r="N164" s="28"/>
      <c r="O164" s="28"/>
      <c r="P164" s="28"/>
      <c r="Q164" s="37"/>
      <c r="R164" s="28"/>
      <c r="S164" s="28"/>
      <c r="T164" s="28"/>
      <c r="U164" s="28"/>
      <c r="V164" s="37"/>
    </row>
    <row r="165" spans="3:22" s="29" customFormat="1">
      <c r="C165" s="35"/>
      <c r="D165" s="35"/>
      <c r="E165" s="36"/>
      <c r="F165" s="36"/>
      <c r="G165" s="36"/>
      <c r="H165" s="28"/>
      <c r="I165" s="28"/>
      <c r="J165" s="28"/>
      <c r="K165" s="28"/>
      <c r="L165" s="31"/>
      <c r="M165" s="28"/>
      <c r="N165" s="28"/>
      <c r="O165" s="28"/>
      <c r="P165" s="28"/>
      <c r="Q165" s="37"/>
      <c r="R165" s="28"/>
      <c r="S165" s="28"/>
      <c r="T165" s="28"/>
      <c r="U165" s="28"/>
      <c r="V165" s="37"/>
    </row>
    <row r="166" spans="3:22" s="29" customFormat="1">
      <c r="C166" s="35"/>
      <c r="D166" s="35"/>
      <c r="E166" s="36"/>
      <c r="F166" s="36"/>
      <c r="G166" s="36"/>
      <c r="H166" s="28"/>
      <c r="I166" s="28"/>
      <c r="J166" s="28"/>
      <c r="K166" s="28"/>
      <c r="L166" s="31"/>
      <c r="M166" s="28"/>
      <c r="N166" s="28"/>
      <c r="O166" s="28"/>
      <c r="P166" s="28"/>
      <c r="Q166" s="37"/>
      <c r="R166" s="28"/>
      <c r="S166" s="28"/>
      <c r="T166" s="28"/>
      <c r="U166" s="28"/>
      <c r="V166" s="37"/>
    </row>
    <row r="167" spans="3:22" s="29" customFormat="1">
      <c r="C167" s="35"/>
      <c r="D167" s="35"/>
      <c r="E167" s="36"/>
      <c r="F167" s="36"/>
      <c r="G167" s="36"/>
      <c r="H167" s="28"/>
      <c r="I167" s="28"/>
      <c r="J167" s="28"/>
      <c r="K167" s="28"/>
      <c r="L167" s="31"/>
      <c r="M167" s="28"/>
      <c r="N167" s="28"/>
      <c r="O167" s="28"/>
      <c r="P167" s="28"/>
      <c r="Q167" s="37"/>
      <c r="R167" s="28"/>
      <c r="S167" s="28"/>
      <c r="T167" s="28"/>
      <c r="U167" s="28"/>
      <c r="V167" s="37"/>
    </row>
    <row r="168" spans="3:22" s="29" customFormat="1">
      <c r="C168" s="35"/>
      <c r="D168" s="35"/>
      <c r="E168" s="36"/>
      <c r="F168" s="36"/>
      <c r="G168" s="36"/>
      <c r="H168" s="28"/>
      <c r="I168" s="28"/>
      <c r="J168" s="28"/>
      <c r="K168" s="28"/>
      <c r="L168" s="31"/>
      <c r="M168" s="28"/>
      <c r="N168" s="28"/>
      <c r="O168" s="28"/>
      <c r="P168" s="28"/>
      <c r="Q168" s="37"/>
      <c r="R168" s="28"/>
      <c r="S168" s="28"/>
      <c r="T168" s="28"/>
      <c r="U168" s="28"/>
      <c r="V168" s="37"/>
    </row>
    <row r="169" spans="3:22" s="29" customFormat="1">
      <c r="C169" s="35"/>
      <c r="D169" s="35"/>
      <c r="E169" s="36"/>
      <c r="F169" s="36"/>
      <c r="G169" s="36"/>
      <c r="H169" s="28"/>
      <c r="I169" s="28"/>
      <c r="J169" s="28"/>
      <c r="K169" s="28"/>
      <c r="L169" s="31"/>
      <c r="M169" s="28"/>
      <c r="N169" s="28"/>
      <c r="O169" s="28"/>
      <c r="P169" s="28"/>
      <c r="Q169" s="37"/>
      <c r="R169" s="28"/>
      <c r="S169" s="28"/>
      <c r="T169" s="28"/>
      <c r="U169" s="28"/>
      <c r="V169" s="37"/>
    </row>
    <row r="170" spans="3:22" s="29" customFormat="1">
      <c r="C170" s="35"/>
      <c r="D170" s="35"/>
      <c r="E170" s="36"/>
      <c r="F170" s="36"/>
      <c r="G170" s="36"/>
      <c r="H170" s="28"/>
      <c r="I170" s="28"/>
      <c r="J170" s="28"/>
      <c r="K170" s="28"/>
      <c r="L170" s="31"/>
      <c r="M170" s="28"/>
      <c r="N170" s="28"/>
      <c r="O170" s="28"/>
      <c r="P170" s="28"/>
      <c r="Q170" s="37"/>
      <c r="R170" s="28"/>
      <c r="S170" s="28"/>
      <c r="T170" s="28"/>
      <c r="U170" s="28"/>
      <c r="V170" s="37"/>
    </row>
    <row r="171" spans="3:22" s="29" customFormat="1">
      <c r="C171" s="35"/>
      <c r="D171" s="35"/>
      <c r="E171" s="36"/>
      <c r="F171" s="36"/>
      <c r="G171" s="36"/>
      <c r="H171" s="28"/>
      <c r="I171" s="28"/>
      <c r="J171" s="28"/>
      <c r="K171" s="28"/>
      <c r="L171" s="31"/>
      <c r="M171" s="28"/>
      <c r="N171" s="28"/>
      <c r="O171" s="28"/>
      <c r="P171" s="28"/>
      <c r="Q171" s="37"/>
      <c r="R171" s="28"/>
      <c r="S171" s="28"/>
      <c r="T171" s="28"/>
      <c r="U171" s="28"/>
      <c r="V171" s="37"/>
    </row>
    <row r="172" spans="3:22" s="29" customFormat="1">
      <c r="C172" s="35"/>
      <c r="D172" s="35"/>
      <c r="E172" s="36"/>
      <c r="F172" s="36"/>
      <c r="G172" s="36"/>
      <c r="H172" s="28"/>
      <c r="I172" s="28"/>
      <c r="J172" s="28"/>
      <c r="K172" s="28"/>
      <c r="L172" s="31"/>
      <c r="M172" s="28"/>
      <c r="N172" s="28"/>
      <c r="O172" s="28"/>
      <c r="P172" s="28"/>
      <c r="Q172" s="37"/>
      <c r="R172" s="28"/>
      <c r="S172" s="28"/>
      <c r="T172" s="28"/>
      <c r="U172" s="28"/>
      <c r="V172" s="37"/>
    </row>
    <row r="173" spans="3:22" s="29" customFormat="1">
      <c r="C173" s="35"/>
      <c r="D173" s="35"/>
      <c r="E173" s="36"/>
      <c r="F173" s="36"/>
      <c r="G173" s="36"/>
      <c r="H173" s="28"/>
      <c r="I173" s="28"/>
      <c r="J173" s="28"/>
      <c r="K173" s="28"/>
      <c r="L173" s="31"/>
      <c r="M173" s="28"/>
      <c r="N173" s="28"/>
      <c r="O173" s="28"/>
      <c r="P173" s="28"/>
      <c r="Q173" s="37"/>
      <c r="R173" s="28"/>
      <c r="S173" s="28"/>
      <c r="T173" s="28"/>
      <c r="U173" s="28"/>
      <c r="V173" s="37"/>
    </row>
    <row r="174" spans="3:22" s="29" customFormat="1">
      <c r="C174" s="35"/>
      <c r="D174" s="35"/>
      <c r="E174" s="36"/>
      <c r="F174" s="36"/>
      <c r="G174" s="36"/>
      <c r="H174" s="28"/>
      <c r="I174" s="28"/>
      <c r="J174" s="28"/>
      <c r="K174" s="28"/>
      <c r="L174" s="31"/>
      <c r="M174" s="28"/>
      <c r="N174" s="28"/>
      <c r="O174" s="28"/>
      <c r="P174" s="28"/>
      <c r="Q174" s="37"/>
      <c r="R174" s="28"/>
      <c r="S174" s="28"/>
      <c r="T174" s="28"/>
      <c r="U174" s="28"/>
      <c r="V174" s="37"/>
    </row>
    <row r="175" spans="3:22" s="29" customFormat="1">
      <c r="C175" s="35"/>
      <c r="D175" s="35"/>
      <c r="E175" s="36"/>
      <c r="F175" s="36"/>
      <c r="G175" s="36"/>
      <c r="H175" s="28"/>
      <c r="I175" s="28"/>
      <c r="J175" s="28"/>
      <c r="K175" s="28"/>
      <c r="L175" s="31"/>
      <c r="M175" s="28"/>
      <c r="N175" s="28"/>
      <c r="O175" s="28"/>
      <c r="P175" s="28"/>
      <c r="Q175" s="37"/>
      <c r="R175" s="28"/>
      <c r="S175" s="28"/>
      <c r="T175" s="28"/>
      <c r="U175" s="28"/>
      <c r="V175" s="37"/>
    </row>
    <row r="176" spans="3:22" s="29" customFormat="1">
      <c r="C176" s="35"/>
      <c r="D176" s="35"/>
      <c r="E176" s="36"/>
      <c r="F176" s="36"/>
      <c r="G176" s="36"/>
      <c r="H176" s="28"/>
      <c r="I176" s="28"/>
      <c r="J176" s="28"/>
      <c r="K176" s="28"/>
      <c r="L176" s="31"/>
      <c r="M176" s="28"/>
      <c r="N176" s="28"/>
      <c r="O176" s="28"/>
      <c r="P176" s="28"/>
      <c r="Q176" s="37"/>
      <c r="R176" s="28"/>
      <c r="S176" s="28"/>
      <c r="T176" s="28"/>
      <c r="U176" s="28"/>
      <c r="V176" s="37"/>
    </row>
    <row r="177" spans="3:22" s="29" customFormat="1">
      <c r="C177" s="35"/>
      <c r="D177" s="35"/>
      <c r="E177" s="36"/>
      <c r="F177" s="36"/>
      <c r="G177" s="36"/>
      <c r="H177" s="28"/>
      <c r="I177" s="28"/>
      <c r="J177" s="28"/>
      <c r="K177" s="28"/>
      <c r="L177" s="31"/>
      <c r="M177" s="28"/>
      <c r="N177" s="28"/>
      <c r="O177" s="28"/>
      <c r="P177" s="28"/>
      <c r="Q177" s="37"/>
      <c r="R177" s="28"/>
      <c r="S177" s="28"/>
      <c r="T177" s="28"/>
      <c r="U177" s="28"/>
      <c r="V177" s="37"/>
    </row>
    <row r="178" spans="3:22" s="29" customFormat="1">
      <c r="C178" s="35"/>
      <c r="D178" s="35"/>
      <c r="E178" s="36"/>
      <c r="F178" s="36"/>
      <c r="G178" s="36"/>
      <c r="H178" s="28"/>
      <c r="I178" s="28"/>
      <c r="J178" s="28"/>
      <c r="K178" s="28"/>
      <c r="L178" s="31"/>
      <c r="M178" s="28"/>
      <c r="N178" s="28"/>
      <c r="O178" s="28"/>
      <c r="P178" s="28"/>
      <c r="Q178" s="37"/>
      <c r="R178" s="28"/>
      <c r="S178" s="28"/>
      <c r="T178" s="28"/>
      <c r="U178" s="28"/>
      <c r="V178" s="37"/>
    </row>
    <row r="179" spans="3:22" s="29" customFormat="1">
      <c r="C179" s="35"/>
      <c r="D179" s="35"/>
      <c r="E179" s="36"/>
      <c r="F179" s="36"/>
      <c r="G179" s="36"/>
      <c r="H179" s="28"/>
      <c r="I179" s="28"/>
      <c r="J179" s="28"/>
      <c r="K179" s="28"/>
      <c r="L179" s="31"/>
      <c r="M179" s="28"/>
      <c r="N179" s="28"/>
      <c r="O179" s="28"/>
      <c r="P179" s="28"/>
      <c r="Q179" s="37"/>
      <c r="R179" s="28"/>
      <c r="S179" s="28"/>
      <c r="T179" s="28"/>
      <c r="U179" s="28"/>
      <c r="V179" s="37"/>
    </row>
    <row r="180" spans="3:22" s="29" customFormat="1">
      <c r="C180" s="35"/>
      <c r="D180" s="35"/>
      <c r="E180" s="36"/>
      <c r="F180" s="36"/>
      <c r="G180" s="36"/>
      <c r="H180" s="28"/>
      <c r="I180" s="28"/>
      <c r="J180" s="28"/>
      <c r="K180" s="28"/>
      <c r="L180" s="31"/>
      <c r="M180" s="28"/>
      <c r="N180" s="28"/>
      <c r="O180" s="28"/>
      <c r="P180" s="28"/>
      <c r="Q180" s="37"/>
      <c r="R180" s="28"/>
      <c r="S180" s="28"/>
      <c r="T180" s="28"/>
      <c r="U180" s="28"/>
      <c r="V180" s="37"/>
    </row>
    <row r="181" spans="3:22" s="29" customFormat="1">
      <c r="C181" s="35"/>
      <c r="D181" s="35"/>
      <c r="E181" s="36"/>
      <c r="F181" s="36"/>
      <c r="G181" s="36"/>
      <c r="H181" s="28"/>
      <c r="I181" s="28"/>
      <c r="J181" s="28"/>
      <c r="K181" s="28"/>
      <c r="L181" s="31"/>
      <c r="M181" s="28"/>
      <c r="N181" s="28"/>
      <c r="O181" s="28"/>
      <c r="P181" s="28"/>
      <c r="Q181" s="37"/>
      <c r="R181" s="28"/>
      <c r="S181" s="28"/>
      <c r="T181" s="28"/>
      <c r="U181" s="28"/>
      <c r="V181" s="37"/>
    </row>
    <row r="182" spans="3:22" s="29" customFormat="1">
      <c r="C182" s="35"/>
      <c r="D182" s="35"/>
      <c r="E182" s="36"/>
      <c r="F182" s="36"/>
      <c r="G182" s="36"/>
      <c r="H182" s="28"/>
      <c r="I182" s="28"/>
      <c r="J182" s="28"/>
      <c r="K182" s="28"/>
      <c r="L182" s="31"/>
      <c r="M182" s="28"/>
      <c r="N182" s="28"/>
      <c r="O182" s="28"/>
      <c r="P182" s="28"/>
      <c r="Q182" s="37"/>
      <c r="R182" s="28"/>
      <c r="S182" s="28"/>
      <c r="T182" s="28"/>
      <c r="U182" s="28"/>
      <c r="V182" s="37"/>
    </row>
    <row r="183" spans="3:22" s="29" customFormat="1">
      <c r="C183" s="35"/>
      <c r="D183" s="35"/>
      <c r="E183" s="36"/>
      <c r="F183" s="36"/>
      <c r="G183" s="36"/>
      <c r="H183" s="28"/>
      <c r="I183" s="28"/>
      <c r="J183" s="28"/>
      <c r="K183" s="28"/>
      <c r="L183" s="31"/>
      <c r="M183" s="28"/>
      <c r="N183" s="28"/>
      <c r="O183" s="28"/>
      <c r="P183" s="28"/>
      <c r="Q183" s="37"/>
      <c r="R183" s="28"/>
      <c r="S183" s="28"/>
      <c r="T183" s="28"/>
      <c r="U183" s="28"/>
      <c r="V183" s="37"/>
    </row>
    <row r="184" spans="3:22" s="29" customFormat="1">
      <c r="C184" s="35"/>
      <c r="D184" s="35"/>
      <c r="E184" s="36"/>
      <c r="F184" s="36"/>
      <c r="G184" s="36"/>
      <c r="H184" s="28"/>
      <c r="I184" s="28"/>
      <c r="J184" s="28"/>
      <c r="K184" s="28"/>
      <c r="L184" s="31"/>
      <c r="M184" s="28"/>
      <c r="N184" s="28"/>
      <c r="O184" s="28"/>
      <c r="P184" s="28"/>
      <c r="Q184" s="37"/>
      <c r="R184" s="28"/>
      <c r="S184" s="28"/>
      <c r="T184" s="28"/>
      <c r="U184" s="28"/>
      <c r="V184" s="37"/>
    </row>
    <row r="185" spans="3:22" s="29" customFormat="1">
      <c r="C185" s="35"/>
      <c r="D185" s="35"/>
      <c r="E185" s="36"/>
      <c r="F185" s="36"/>
      <c r="G185" s="36"/>
      <c r="H185" s="28"/>
      <c r="I185" s="28"/>
      <c r="J185" s="28"/>
      <c r="K185" s="28"/>
      <c r="L185" s="31"/>
      <c r="M185" s="28"/>
      <c r="N185" s="28"/>
      <c r="O185" s="28"/>
      <c r="P185" s="28"/>
      <c r="Q185" s="37"/>
      <c r="R185" s="28"/>
      <c r="S185" s="28"/>
      <c r="T185" s="28"/>
      <c r="U185" s="28"/>
      <c r="V185" s="37"/>
    </row>
    <row r="186" spans="3:22" s="29" customFormat="1">
      <c r="C186" s="35"/>
      <c r="D186" s="35"/>
      <c r="E186" s="36"/>
      <c r="F186" s="36"/>
      <c r="G186" s="36"/>
      <c r="H186" s="28"/>
      <c r="I186" s="28"/>
      <c r="J186" s="28"/>
      <c r="K186" s="28"/>
      <c r="L186" s="31"/>
      <c r="M186" s="28"/>
      <c r="N186" s="28"/>
      <c r="O186" s="28"/>
      <c r="P186" s="28"/>
      <c r="Q186" s="37"/>
      <c r="R186" s="28"/>
      <c r="S186" s="28"/>
      <c r="T186" s="28"/>
      <c r="U186" s="28"/>
      <c r="V186" s="37"/>
    </row>
    <row r="187" spans="3:22" s="29" customFormat="1">
      <c r="C187" s="35"/>
      <c r="D187" s="35"/>
      <c r="E187" s="36"/>
      <c r="F187" s="36"/>
      <c r="G187" s="36"/>
      <c r="H187" s="28"/>
      <c r="I187" s="28"/>
      <c r="J187" s="28"/>
      <c r="K187" s="28"/>
      <c r="L187" s="31"/>
      <c r="M187" s="28"/>
      <c r="N187" s="28"/>
      <c r="O187" s="28"/>
      <c r="P187" s="28"/>
      <c r="Q187" s="37"/>
      <c r="R187" s="28"/>
      <c r="S187" s="28"/>
      <c r="T187" s="28"/>
      <c r="U187" s="28"/>
      <c r="V187" s="37"/>
    </row>
    <row r="188" spans="3:22" s="29" customFormat="1">
      <c r="C188" s="35"/>
      <c r="D188" s="35"/>
      <c r="E188" s="36"/>
      <c r="F188" s="36"/>
      <c r="G188" s="36"/>
      <c r="H188" s="28"/>
      <c r="I188" s="28"/>
      <c r="J188" s="28"/>
      <c r="K188" s="28"/>
      <c r="L188" s="31"/>
      <c r="M188" s="28"/>
      <c r="N188" s="28"/>
      <c r="O188" s="28"/>
      <c r="P188" s="28"/>
      <c r="Q188" s="37"/>
      <c r="R188" s="28"/>
      <c r="S188" s="28"/>
      <c r="T188" s="28"/>
      <c r="U188" s="28"/>
      <c r="V188" s="37"/>
    </row>
    <row r="189" spans="3:22" s="29" customFormat="1">
      <c r="C189" s="35"/>
      <c r="D189" s="35"/>
      <c r="E189" s="36"/>
      <c r="F189" s="36"/>
      <c r="G189" s="36"/>
      <c r="H189" s="28"/>
      <c r="I189" s="28"/>
      <c r="J189" s="28"/>
      <c r="K189" s="28"/>
      <c r="L189" s="31"/>
      <c r="M189" s="28"/>
      <c r="N189" s="28"/>
      <c r="O189" s="28"/>
      <c r="P189" s="28"/>
      <c r="Q189" s="37"/>
      <c r="R189" s="28"/>
      <c r="S189" s="28"/>
      <c r="T189" s="28"/>
      <c r="U189" s="28"/>
      <c r="V189" s="37"/>
    </row>
    <row r="190" spans="3:22" s="29" customFormat="1">
      <c r="C190" s="35"/>
      <c r="D190" s="35"/>
      <c r="E190" s="36"/>
      <c r="F190" s="36"/>
      <c r="G190" s="36"/>
      <c r="H190" s="28"/>
      <c r="I190" s="28"/>
      <c r="J190" s="28"/>
      <c r="K190" s="28"/>
      <c r="L190" s="31"/>
      <c r="M190" s="28"/>
      <c r="N190" s="28"/>
      <c r="O190" s="28"/>
      <c r="P190" s="28"/>
      <c r="Q190" s="37"/>
      <c r="R190" s="28"/>
      <c r="S190" s="28"/>
      <c r="T190" s="28"/>
      <c r="U190" s="28"/>
      <c r="V190" s="37"/>
    </row>
    <row r="191" spans="3:22" s="29" customFormat="1">
      <c r="C191" s="35"/>
      <c r="D191" s="35"/>
      <c r="E191" s="36"/>
      <c r="F191" s="36"/>
      <c r="G191" s="36"/>
      <c r="H191" s="28"/>
      <c r="I191" s="28"/>
      <c r="J191" s="28"/>
      <c r="K191" s="28"/>
      <c r="L191" s="31"/>
      <c r="M191" s="28"/>
      <c r="N191" s="28"/>
      <c r="O191" s="28"/>
      <c r="P191" s="28"/>
      <c r="Q191" s="37"/>
      <c r="R191" s="28"/>
      <c r="S191" s="28"/>
      <c r="T191" s="28"/>
      <c r="U191" s="28"/>
      <c r="V191" s="37"/>
    </row>
    <row r="192" spans="3:22" s="29" customFormat="1">
      <c r="C192" s="35"/>
      <c r="D192" s="35"/>
      <c r="E192" s="36"/>
      <c r="F192" s="36"/>
      <c r="G192" s="36"/>
      <c r="H192" s="28"/>
      <c r="I192" s="28"/>
      <c r="J192" s="28"/>
      <c r="K192" s="28"/>
      <c r="L192" s="31"/>
      <c r="M192" s="28"/>
      <c r="N192" s="28"/>
      <c r="O192" s="28"/>
      <c r="P192" s="28"/>
      <c r="Q192" s="37"/>
      <c r="R192" s="28"/>
      <c r="S192" s="28"/>
      <c r="T192" s="28"/>
      <c r="U192" s="28"/>
      <c r="V192" s="37"/>
    </row>
    <row r="193" spans="3:22" s="29" customFormat="1">
      <c r="C193" s="35"/>
      <c r="D193" s="35"/>
      <c r="E193" s="36"/>
      <c r="F193" s="36"/>
      <c r="G193" s="36"/>
      <c r="H193" s="28"/>
      <c r="I193" s="28"/>
      <c r="J193" s="28"/>
      <c r="K193" s="28"/>
      <c r="L193" s="31"/>
      <c r="M193" s="28"/>
      <c r="N193" s="28"/>
      <c r="O193" s="28"/>
      <c r="P193" s="28"/>
      <c r="Q193" s="37"/>
      <c r="R193" s="28"/>
      <c r="S193" s="28"/>
      <c r="T193" s="28"/>
      <c r="U193" s="28"/>
      <c r="V193" s="37"/>
    </row>
    <row r="194" spans="3:22" s="29" customFormat="1">
      <c r="C194" s="35"/>
      <c r="D194" s="35"/>
      <c r="E194" s="36"/>
      <c r="F194" s="36"/>
      <c r="G194" s="36"/>
      <c r="H194" s="28"/>
      <c r="I194" s="28"/>
      <c r="J194" s="28"/>
      <c r="K194" s="28"/>
      <c r="L194" s="31"/>
      <c r="M194" s="28"/>
      <c r="N194" s="28"/>
      <c r="O194" s="28"/>
      <c r="P194" s="28"/>
      <c r="Q194" s="37"/>
      <c r="R194" s="28"/>
      <c r="S194" s="28"/>
      <c r="T194" s="28"/>
      <c r="U194" s="28"/>
      <c r="V194" s="37"/>
    </row>
    <row r="195" spans="3:22" s="29" customFormat="1">
      <c r="C195" s="35"/>
      <c r="D195" s="35"/>
      <c r="E195" s="36"/>
      <c r="F195" s="36"/>
      <c r="G195" s="36"/>
      <c r="H195" s="28"/>
      <c r="I195" s="28"/>
      <c r="J195" s="28"/>
      <c r="K195" s="28"/>
      <c r="L195" s="31"/>
      <c r="M195" s="28"/>
      <c r="N195" s="28"/>
      <c r="O195" s="28"/>
      <c r="P195" s="28"/>
      <c r="Q195" s="37"/>
      <c r="R195" s="28"/>
      <c r="S195" s="28"/>
      <c r="T195" s="28"/>
      <c r="U195" s="28"/>
      <c r="V195" s="37"/>
    </row>
    <row r="196" spans="3:22" s="29" customFormat="1">
      <c r="C196" s="35"/>
      <c r="D196" s="35"/>
      <c r="E196" s="36"/>
      <c r="F196" s="36"/>
      <c r="G196" s="36"/>
      <c r="H196" s="28"/>
      <c r="I196" s="28"/>
      <c r="J196" s="28"/>
      <c r="K196" s="28"/>
      <c r="L196" s="31"/>
      <c r="M196" s="28"/>
      <c r="N196" s="28"/>
      <c r="O196" s="28"/>
      <c r="P196" s="28"/>
      <c r="Q196" s="37"/>
      <c r="R196" s="28"/>
      <c r="S196" s="28"/>
      <c r="T196" s="28"/>
      <c r="U196" s="28"/>
      <c r="V196" s="37"/>
    </row>
    <row r="197" spans="3:22" s="29" customFormat="1">
      <c r="C197" s="35"/>
      <c r="D197" s="35"/>
      <c r="E197" s="36"/>
      <c r="F197" s="36"/>
      <c r="G197" s="36"/>
      <c r="H197" s="28"/>
      <c r="I197" s="28"/>
      <c r="J197" s="28"/>
      <c r="K197" s="28"/>
      <c r="L197" s="31"/>
      <c r="M197" s="28"/>
      <c r="N197" s="28"/>
      <c r="O197" s="28"/>
      <c r="P197" s="28"/>
      <c r="Q197" s="37"/>
      <c r="R197" s="28"/>
      <c r="S197" s="28"/>
      <c r="T197" s="28"/>
      <c r="U197" s="28"/>
      <c r="V197" s="37"/>
    </row>
    <row r="198" spans="3:22" s="29" customFormat="1">
      <c r="C198" s="35"/>
      <c r="D198" s="35"/>
      <c r="E198" s="36"/>
      <c r="F198" s="36"/>
      <c r="G198" s="36"/>
      <c r="H198" s="28"/>
      <c r="I198" s="28"/>
      <c r="J198" s="28"/>
      <c r="K198" s="28"/>
      <c r="L198" s="31"/>
      <c r="M198" s="28"/>
      <c r="N198" s="28"/>
      <c r="O198" s="28"/>
      <c r="P198" s="28"/>
      <c r="Q198" s="37"/>
      <c r="R198" s="28"/>
      <c r="S198" s="28"/>
      <c r="T198" s="28"/>
      <c r="U198" s="28"/>
      <c r="V198" s="37"/>
    </row>
    <row r="199" spans="3:22" s="29" customFormat="1">
      <c r="C199" s="35"/>
      <c r="D199" s="35"/>
      <c r="E199" s="36"/>
      <c r="F199" s="36"/>
      <c r="G199" s="36"/>
      <c r="H199" s="28"/>
      <c r="I199" s="28"/>
      <c r="J199" s="28"/>
      <c r="K199" s="28"/>
      <c r="L199" s="31"/>
      <c r="M199" s="28"/>
      <c r="N199" s="28"/>
      <c r="O199" s="28"/>
      <c r="P199" s="28"/>
      <c r="Q199" s="37"/>
      <c r="R199" s="28"/>
      <c r="S199" s="28"/>
      <c r="T199" s="28"/>
      <c r="U199" s="28"/>
      <c r="V199" s="37"/>
    </row>
    <row r="200" spans="3:22" s="29" customFormat="1">
      <c r="C200" s="35"/>
      <c r="D200" s="35"/>
      <c r="E200" s="36"/>
      <c r="F200" s="36"/>
      <c r="G200" s="36"/>
      <c r="H200" s="28"/>
      <c r="I200" s="28"/>
      <c r="J200" s="28"/>
      <c r="K200" s="28"/>
      <c r="L200" s="31"/>
      <c r="M200" s="28"/>
      <c r="N200" s="28"/>
      <c r="O200" s="28"/>
      <c r="P200" s="28"/>
      <c r="Q200" s="37"/>
      <c r="R200" s="28"/>
      <c r="S200" s="28"/>
      <c r="T200" s="28"/>
      <c r="U200" s="28"/>
      <c r="V200" s="37"/>
    </row>
    <row r="201" spans="3:22" s="29" customFormat="1">
      <c r="C201" s="35"/>
      <c r="D201" s="35"/>
      <c r="E201" s="36"/>
      <c r="F201" s="36"/>
      <c r="G201" s="36"/>
      <c r="H201" s="28"/>
      <c r="I201" s="28"/>
      <c r="J201" s="28"/>
      <c r="K201" s="28"/>
      <c r="L201" s="31"/>
      <c r="M201" s="28"/>
      <c r="N201" s="28"/>
      <c r="O201" s="28"/>
      <c r="P201" s="28"/>
      <c r="Q201" s="37"/>
      <c r="R201" s="28"/>
      <c r="S201" s="28"/>
      <c r="T201" s="28"/>
      <c r="U201" s="28"/>
      <c r="V201" s="37"/>
    </row>
    <row r="202" spans="3:22" s="29" customFormat="1">
      <c r="C202" s="35"/>
      <c r="D202" s="35"/>
      <c r="E202" s="36"/>
      <c r="F202" s="36"/>
      <c r="G202" s="36"/>
      <c r="H202" s="28"/>
      <c r="I202" s="28"/>
      <c r="J202" s="28"/>
      <c r="K202" s="28"/>
      <c r="L202" s="31"/>
      <c r="M202" s="28"/>
      <c r="N202" s="28"/>
      <c r="O202" s="28"/>
      <c r="P202" s="28"/>
      <c r="Q202" s="37"/>
      <c r="R202" s="28"/>
      <c r="S202" s="28"/>
      <c r="T202" s="28"/>
      <c r="U202" s="28"/>
      <c r="V202" s="37"/>
    </row>
    <row r="203" spans="3:22" s="29" customFormat="1">
      <c r="C203" s="35"/>
      <c r="D203" s="35"/>
      <c r="E203" s="36"/>
      <c r="F203" s="36"/>
      <c r="G203" s="36"/>
      <c r="H203" s="28"/>
      <c r="I203" s="28"/>
      <c r="J203" s="28"/>
      <c r="K203" s="28"/>
      <c r="L203" s="31"/>
      <c r="M203" s="28"/>
      <c r="N203" s="28"/>
      <c r="O203" s="28"/>
      <c r="P203" s="28"/>
      <c r="Q203" s="37"/>
      <c r="R203" s="28"/>
      <c r="S203" s="28"/>
      <c r="T203" s="28"/>
      <c r="U203" s="28"/>
      <c r="V203" s="37"/>
    </row>
    <row r="204" spans="3:22" s="29" customFormat="1">
      <c r="C204" s="35"/>
      <c r="D204" s="35"/>
      <c r="E204" s="36"/>
      <c r="F204" s="36"/>
      <c r="G204" s="36"/>
      <c r="H204" s="28"/>
      <c r="I204" s="28"/>
      <c r="J204" s="28"/>
      <c r="K204" s="28"/>
      <c r="L204" s="31"/>
      <c r="M204" s="28"/>
      <c r="N204" s="28"/>
      <c r="O204" s="28"/>
      <c r="P204" s="28"/>
      <c r="Q204" s="37"/>
      <c r="R204" s="28"/>
      <c r="S204" s="28"/>
      <c r="T204" s="28"/>
      <c r="U204" s="28"/>
      <c r="V204" s="37"/>
    </row>
    <row r="205" spans="3:22" s="29" customFormat="1">
      <c r="C205" s="35"/>
      <c r="D205" s="35"/>
      <c r="E205" s="36"/>
      <c r="F205" s="36"/>
      <c r="G205" s="36"/>
      <c r="H205" s="28"/>
      <c r="I205" s="28"/>
      <c r="J205" s="28"/>
      <c r="K205" s="28"/>
      <c r="L205" s="31"/>
      <c r="M205" s="28"/>
      <c r="N205" s="28"/>
      <c r="O205" s="28"/>
      <c r="P205" s="28"/>
      <c r="Q205" s="37"/>
      <c r="R205" s="28"/>
      <c r="S205" s="28"/>
      <c r="T205" s="28"/>
      <c r="U205" s="28"/>
      <c r="V205" s="37"/>
    </row>
    <row r="206" spans="3:22" s="29" customFormat="1">
      <c r="C206" s="35"/>
      <c r="D206" s="35"/>
      <c r="E206" s="36"/>
      <c r="F206" s="36"/>
      <c r="G206" s="36"/>
      <c r="H206" s="28"/>
      <c r="I206" s="28"/>
      <c r="J206" s="28"/>
      <c r="K206" s="28"/>
      <c r="L206" s="31"/>
      <c r="M206" s="28"/>
      <c r="N206" s="28"/>
      <c r="O206" s="28"/>
      <c r="P206" s="28"/>
      <c r="Q206" s="37"/>
      <c r="R206" s="28"/>
      <c r="S206" s="28"/>
      <c r="T206" s="28"/>
      <c r="U206" s="28"/>
      <c r="V206" s="37"/>
    </row>
    <row r="207" spans="3:22" s="29" customFormat="1">
      <c r="C207" s="35"/>
      <c r="D207" s="35"/>
      <c r="E207" s="36"/>
      <c r="F207" s="36"/>
      <c r="G207" s="36"/>
      <c r="H207" s="28"/>
      <c r="I207" s="28"/>
      <c r="J207" s="28"/>
      <c r="K207" s="28"/>
      <c r="L207" s="31"/>
      <c r="M207" s="28"/>
      <c r="N207" s="28"/>
      <c r="O207" s="28"/>
      <c r="P207" s="28"/>
      <c r="Q207" s="37"/>
      <c r="R207" s="28"/>
      <c r="S207" s="28"/>
      <c r="T207" s="28"/>
      <c r="U207" s="28"/>
      <c r="V207" s="37"/>
    </row>
    <row r="208" spans="3:22" s="29" customFormat="1">
      <c r="C208" s="35"/>
      <c r="D208" s="35"/>
      <c r="E208" s="36"/>
      <c r="F208" s="36"/>
      <c r="G208" s="36"/>
      <c r="H208" s="28"/>
      <c r="I208" s="28"/>
      <c r="J208" s="28"/>
      <c r="K208" s="28"/>
      <c r="L208" s="31"/>
      <c r="M208" s="28"/>
      <c r="N208" s="28"/>
      <c r="O208" s="28"/>
      <c r="P208" s="28"/>
      <c r="Q208" s="37"/>
      <c r="R208" s="28"/>
      <c r="S208" s="28"/>
      <c r="T208" s="28"/>
      <c r="U208" s="28"/>
      <c r="V208" s="37"/>
    </row>
    <row r="209" spans="3:22" s="29" customFormat="1">
      <c r="C209" s="35"/>
      <c r="D209" s="35"/>
      <c r="E209" s="36"/>
      <c r="F209" s="36"/>
      <c r="G209" s="36"/>
      <c r="H209" s="28"/>
      <c r="I209" s="28"/>
      <c r="J209" s="28"/>
      <c r="K209" s="28"/>
      <c r="L209" s="31"/>
      <c r="M209" s="28"/>
      <c r="N209" s="28"/>
      <c r="O209" s="28"/>
      <c r="P209" s="28"/>
      <c r="Q209" s="37"/>
      <c r="R209" s="28"/>
      <c r="S209" s="28"/>
      <c r="T209" s="28"/>
      <c r="U209" s="28"/>
      <c r="V209" s="37"/>
    </row>
    <row r="210" spans="3:22" s="29" customFormat="1">
      <c r="C210" s="35"/>
      <c r="D210" s="35"/>
      <c r="E210" s="36"/>
      <c r="F210" s="36"/>
      <c r="G210" s="36"/>
      <c r="H210" s="28"/>
      <c r="I210" s="28"/>
      <c r="J210" s="28"/>
      <c r="K210" s="28"/>
      <c r="L210" s="31"/>
      <c r="M210" s="28"/>
      <c r="N210" s="28"/>
      <c r="O210" s="28"/>
      <c r="P210" s="28"/>
      <c r="Q210" s="37"/>
      <c r="R210" s="28"/>
      <c r="S210" s="28"/>
      <c r="T210" s="28"/>
      <c r="U210" s="28"/>
      <c r="V210" s="37"/>
    </row>
    <row r="211" spans="3:22" s="29" customFormat="1">
      <c r="C211" s="35"/>
      <c r="D211" s="35"/>
      <c r="E211" s="36"/>
      <c r="F211" s="36"/>
      <c r="G211" s="36"/>
      <c r="H211" s="28"/>
      <c r="I211" s="28"/>
      <c r="J211" s="28"/>
      <c r="K211" s="28"/>
      <c r="L211" s="31"/>
      <c r="M211" s="28"/>
      <c r="N211" s="28"/>
      <c r="O211" s="28"/>
      <c r="P211" s="28"/>
      <c r="Q211" s="37"/>
      <c r="R211" s="28"/>
      <c r="S211" s="28"/>
      <c r="T211" s="28"/>
      <c r="U211" s="28"/>
      <c r="V211" s="37"/>
    </row>
    <row r="212" spans="3:22" s="29" customFormat="1">
      <c r="C212" s="35"/>
      <c r="D212" s="35"/>
      <c r="E212" s="36"/>
      <c r="F212" s="36"/>
      <c r="G212" s="36"/>
      <c r="H212" s="28"/>
      <c r="I212" s="28"/>
      <c r="J212" s="28"/>
      <c r="K212" s="28"/>
      <c r="L212" s="31"/>
      <c r="M212" s="28"/>
      <c r="N212" s="28"/>
      <c r="O212" s="28"/>
      <c r="P212" s="28"/>
      <c r="Q212" s="37"/>
      <c r="R212" s="28"/>
      <c r="S212" s="28"/>
      <c r="T212" s="28"/>
      <c r="U212" s="28"/>
      <c r="V212" s="37"/>
    </row>
    <row r="213" spans="3:22" s="29" customFormat="1">
      <c r="C213" s="35"/>
      <c r="D213" s="35"/>
      <c r="E213" s="36"/>
      <c r="F213" s="36"/>
      <c r="G213" s="36"/>
      <c r="H213" s="28"/>
      <c r="I213" s="28"/>
      <c r="J213" s="28"/>
      <c r="K213" s="28"/>
      <c r="L213" s="31"/>
      <c r="M213" s="28"/>
      <c r="N213" s="28"/>
      <c r="O213" s="28"/>
      <c r="P213" s="28"/>
      <c r="Q213" s="37"/>
      <c r="R213" s="28"/>
      <c r="S213" s="28"/>
      <c r="T213" s="28"/>
      <c r="U213" s="28"/>
      <c r="V213" s="37"/>
    </row>
    <row r="214" spans="3:22" s="29" customFormat="1">
      <c r="C214" s="35"/>
      <c r="D214" s="35"/>
      <c r="E214" s="36"/>
      <c r="F214" s="36"/>
      <c r="G214" s="36"/>
      <c r="H214" s="28"/>
      <c r="I214" s="28"/>
      <c r="J214" s="28"/>
      <c r="K214" s="28"/>
      <c r="L214" s="31"/>
      <c r="M214" s="28"/>
      <c r="N214" s="28"/>
      <c r="O214" s="28"/>
      <c r="P214" s="28"/>
      <c r="Q214" s="37"/>
      <c r="R214" s="28"/>
      <c r="S214" s="28"/>
      <c r="T214" s="28"/>
      <c r="U214" s="28"/>
      <c r="V214" s="37"/>
    </row>
    <row r="215" spans="3:22" s="29" customFormat="1">
      <c r="C215" s="35"/>
      <c r="D215" s="35"/>
      <c r="E215" s="36"/>
      <c r="F215" s="36"/>
      <c r="G215" s="36"/>
      <c r="H215" s="28"/>
      <c r="I215" s="28"/>
      <c r="J215" s="28"/>
      <c r="K215" s="28"/>
      <c r="L215" s="31"/>
      <c r="M215" s="28"/>
      <c r="N215" s="28"/>
      <c r="O215" s="28"/>
      <c r="P215" s="28"/>
      <c r="Q215" s="37"/>
      <c r="R215" s="28"/>
      <c r="S215" s="28"/>
      <c r="T215" s="28"/>
      <c r="U215" s="28"/>
      <c r="V215" s="37"/>
    </row>
    <row r="216" spans="3:22" s="29" customFormat="1">
      <c r="C216" s="35"/>
      <c r="D216" s="35"/>
      <c r="E216" s="36"/>
      <c r="F216" s="36"/>
      <c r="G216" s="36"/>
      <c r="H216" s="28"/>
      <c r="I216" s="28"/>
      <c r="J216" s="28"/>
      <c r="K216" s="28"/>
      <c r="L216" s="31"/>
      <c r="M216" s="28"/>
      <c r="N216" s="28"/>
      <c r="O216" s="28"/>
      <c r="P216" s="28"/>
      <c r="Q216" s="37"/>
      <c r="R216" s="28"/>
      <c r="S216" s="28"/>
      <c r="T216" s="28"/>
      <c r="U216" s="28"/>
      <c r="V216" s="37"/>
    </row>
    <row r="217" spans="3:22" s="29" customFormat="1">
      <c r="C217" s="35"/>
      <c r="D217" s="35"/>
      <c r="E217" s="36"/>
      <c r="F217" s="36"/>
      <c r="G217" s="36"/>
      <c r="H217" s="28"/>
      <c r="I217" s="28"/>
      <c r="J217" s="28"/>
      <c r="K217" s="28"/>
      <c r="L217" s="31"/>
      <c r="M217" s="28"/>
      <c r="N217" s="28"/>
      <c r="O217" s="28"/>
      <c r="P217" s="28"/>
      <c r="Q217" s="37"/>
      <c r="R217" s="28"/>
      <c r="S217" s="28"/>
      <c r="T217" s="28"/>
      <c r="U217" s="28"/>
      <c r="V217" s="37"/>
    </row>
    <row r="218" spans="3:22" s="29" customFormat="1">
      <c r="C218" s="35"/>
      <c r="D218" s="35"/>
      <c r="E218" s="36"/>
      <c r="F218" s="36"/>
      <c r="G218" s="36"/>
      <c r="H218" s="28"/>
      <c r="I218" s="28"/>
      <c r="J218" s="28"/>
      <c r="K218" s="28"/>
      <c r="L218" s="31"/>
      <c r="M218" s="28"/>
      <c r="N218" s="28"/>
      <c r="O218" s="28"/>
      <c r="P218" s="28"/>
      <c r="Q218" s="37"/>
      <c r="R218" s="28"/>
      <c r="S218" s="28"/>
      <c r="T218" s="28"/>
      <c r="U218" s="28"/>
      <c r="V218" s="37"/>
    </row>
    <row r="219" spans="3:22" s="29" customFormat="1">
      <c r="C219" s="35"/>
      <c r="D219" s="35"/>
      <c r="E219" s="36"/>
      <c r="F219" s="36"/>
      <c r="G219" s="36"/>
      <c r="H219" s="28"/>
      <c r="I219" s="28"/>
      <c r="J219" s="28"/>
      <c r="K219" s="28"/>
      <c r="L219" s="31"/>
      <c r="M219" s="28"/>
      <c r="N219" s="28"/>
      <c r="O219" s="28"/>
      <c r="P219" s="28"/>
      <c r="Q219" s="37"/>
      <c r="R219" s="28"/>
      <c r="S219" s="28"/>
      <c r="T219" s="28"/>
      <c r="U219" s="28"/>
      <c r="V219" s="37"/>
    </row>
    <row r="220" spans="3:22" s="29" customFormat="1">
      <c r="C220" s="35"/>
      <c r="D220" s="35"/>
      <c r="E220" s="36"/>
      <c r="F220" s="36"/>
      <c r="G220" s="36"/>
      <c r="H220" s="28"/>
      <c r="I220" s="28"/>
      <c r="J220" s="28"/>
      <c r="K220" s="28"/>
      <c r="L220" s="31"/>
      <c r="M220" s="28"/>
      <c r="N220" s="28"/>
      <c r="O220" s="28"/>
      <c r="P220" s="28"/>
      <c r="Q220" s="37"/>
      <c r="R220" s="28"/>
      <c r="S220" s="28"/>
      <c r="T220" s="28"/>
      <c r="U220" s="28"/>
      <c r="V220" s="37"/>
    </row>
    <row r="221" spans="3:22" s="29" customFormat="1">
      <c r="C221" s="35"/>
      <c r="D221" s="35"/>
      <c r="E221" s="36"/>
      <c r="F221" s="36"/>
      <c r="G221" s="36"/>
      <c r="H221" s="28"/>
      <c r="I221" s="28"/>
      <c r="J221" s="28"/>
      <c r="K221" s="28"/>
      <c r="L221" s="31"/>
      <c r="M221" s="28"/>
      <c r="N221" s="28"/>
      <c r="O221" s="28"/>
      <c r="P221" s="28"/>
      <c r="Q221" s="37"/>
      <c r="R221" s="28"/>
      <c r="S221" s="28"/>
      <c r="T221" s="28"/>
      <c r="U221" s="28"/>
      <c r="V221" s="37"/>
    </row>
    <row r="222" spans="3:22" s="29" customFormat="1">
      <c r="C222" s="35"/>
      <c r="D222" s="35"/>
      <c r="E222" s="36"/>
      <c r="F222" s="36"/>
      <c r="G222" s="36"/>
      <c r="H222" s="28"/>
      <c r="I222" s="28"/>
      <c r="J222" s="28"/>
      <c r="K222" s="28"/>
      <c r="L222" s="31"/>
      <c r="M222" s="28"/>
      <c r="N222" s="28"/>
      <c r="O222" s="28"/>
      <c r="P222" s="28"/>
      <c r="Q222" s="37"/>
      <c r="R222" s="28"/>
      <c r="S222" s="28"/>
      <c r="T222" s="28"/>
      <c r="U222" s="28"/>
      <c r="V222" s="37"/>
    </row>
    <row r="223" spans="3:22" s="29" customFormat="1">
      <c r="C223" s="35"/>
      <c r="D223" s="35"/>
      <c r="E223" s="36"/>
      <c r="F223" s="36"/>
      <c r="G223" s="36"/>
      <c r="H223" s="28"/>
      <c r="I223" s="28"/>
      <c r="J223" s="28"/>
      <c r="K223" s="28"/>
      <c r="L223" s="31"/>
      <c r="M223" s="28"/>
      <c r="N223" s="28"/>
      <c r="O223" s="28"/>
      <c r="P223" s="28"/>
      <c r="Q223" s="37"/>
      <c r="R223" s="28"/>
      <c r="S223" s="28"/>
      <c r="T223" s="28"/>
      <c r="U223" s="28"/>
      <c r="V223" s="37"/>
    </row>
    <row r="224" spans="3:22" s="29" customFormat="1">
      <c r="C224" s="35"/>
      <c r="D224" s="35"/>
      <c r="E224" s="36"/>
      <c r="F224" s="36"/>
      <c r="G224" s="36"/>
      <c r="H224" s="28"/>
      <c r="I224" s="28"/>
      <c r="J224" s="28"/>
      <c r="K224" s="28"/>
      <c r="L224" s="31"/>
      <c r="M224" s="28"/>
      <c r="N224" s="28"/>
      <c r="O224" s="28"/>
      <c r="P224" s="28"/>
      <c r="Q224" s="37"/>
      <c r="R224" s="28"/>
      <c r="S224" s="28"/>
      <c r="T224" s="28"/>
      <c r="U224" s="28"/>
      <c r="V224" s="37"/>
    </row>
    <row r="225" spans="3:22" s="29" customFormat="1">
      <c r="C225" s="35"/>
      <c r="D225" s="35"/>
      <c r="E225" s="36"/>
      <c r="F225" s="36"/>
      <c r="G225" s="36"/>
      <c r="H225" s="28"/>
      <c r="I225" s="28"/>
      <c r="J225" s="28"/>
      <c r="K225" s="28"/>
      <c r="L225" s="31"/>
      <c r="M225" s="28"/>
      <c r="N225" s="28"/>
      <c r="O225" s="28"/>
      <c r="P225" s="28"/>
      <c r="Q225" s="37"/>
      <c r="R225" s="28"/>
      <c r="S225" s="28"/>
      <c r="T225" s="28"/>
      <c r="U225" s="28"/>
      <c r="V225" s="37"/>
    </row>
    <row r="226" spans="3:22" s="29" customFormat="1">
      <c r="C226" s="35"/>
      <c r="D226" s="35"/>
      <c r="E226" s="36"/>
      <c r="F226" s="36"/>
      <c r="G226" s="36"/>
      <c r="H226" s="28"/>
      <c r="I226" s="28"/>
      <c r="J226" s="28"/>
      <c r="K226" s="28"/>
      <c r="L226" s="31"/>
      <c r="M226" s="28"/>
      <c r="N226" s="28"/>
      <c r="O226" s="28"/>
      <c r="P226" s="28"/>
      <c r="Q226" s="37"/>
      <c r="R226" s="28"/>
      <c r="S226" s="28"/>
      <c r="T226" s="28"/>
      <c r="U226" s="28"/>
      <c r="V226" s="37"/>
    </row>
    <row r="227" spans="3:22" s="29" customFormat="1">
      <c r="C227" s="35"/>
      <c r="D227" s="35"/>
      <c r="E227" s="36"/>
      <c r="F227" s="36"/>
      <c r="G227" s="36"/>
      <c r="H227" s="28"/>
      <c r="I227" s="28"/>
      <c r="J227" s="28"/>
      <c r="K227" s="28"/>
      <c r="L227" s="31"/>
      <c r="M227" s="28"/>
      <c r="N227" s="28"/>
      <c r="O227" s="28"/>
      <c r="P227" s="28"/>
      <c r="Q227" s="37"/>
      <c r="R227" s="28"/>
      <c r="S227" s="28"/>
      <c r="T227" s="28"/>
      <c r="U227" s="28"/>
      <c r="V227" s="37"/>
    </row>
    <row r="228" spans="3:22" s="29" customFormat="1">
      <c r="C228" s="35"/>
      <c r="D228" s="35"/>
      <c r="E228" s="36"/>
      <c r="F228" s="36"/>
      <c r="G228" s="36"/>
      <c r="H228" s="28"/>
      <c r="I228" s="28"/>
      <c r="J228" s="28"/>
      <c r="K228" s="28"/>
      <c r="L228" s="31"/>
      <c r="M228" s="28"/>
      <c r="N228" s="28"/>
      <c r="O228" s="28"/>
      <c r="P228" s="28"/>
      <c r="Q228" s="37"/>
      <c r="R228" s="28"/>
      <c r="S228" s="28"/>
      <c r="T228" s="28"/>
      <c r="U228" s="28"/>
      <c r="V228" s="37"/>
    </row>
    <row r="229" spans="3:22" s="29" customFormat="1">
      <c r="C229" s="35"/>
      <c r="D229" s="35"/>
      <c r="E229" s="36"/>
      <c r="F229" s="36"/>
      <c r="G229" s="36"/>
      <c r="H229" s="28"/>
      <c r="I229" s="28"/>
      <c r="J229" s="28"/>
      <c r="K229" s="28"/>
      <c r="L229" s="31"/>
      <c r="M229" s="28"/>
      <c r="N229" s="28"/>
      <c r="O229" s="28"/>
      <c r="P229" s="28"/>
      <c r="Q229" s="37"/>
      <c r="R229" s="28"/>
      <c r="S229" s="28"/>
      <c r="T229" s="28"/>
      <c r="U229" s="28"/>
      <c r="V229" s="37"/>
    </row>
    <row r="230" spans="3:22" s="29" customFormat="1">
      <c r="C230" s="35"/>
      <c r="D230" s="35"/>
      <c r="E230" s="36"/>
      <c r="F230" s="36"/>
      <c r="G230" s="36"/>
      <c r="H230" s="28"/>
      <c r="I230" s="28"/>
      <c r="J230" s="28"/>
      <c r="K230" s="28"/>
      <c r="L230" s="31"/>
      <c r="M230" s="28"/>
      <c r="N230" s="28"/>
      <c r="O230" s="28"/>
      <c r="P230" s="28"/>
      <c r="Q230" s="37"/>
      <c r="R230" s="28"/>
      <c r="S230" s="28"/>
      <c r="T230" s="28"/>
      <c r="U230" s="28"/>
      <c r="V230" s="37"/>
    </row>
    <row r="231" spans="3:22" s="29" customFormat="1">
      <c r="C231" s="35"/>
      <c r="D231" s="35"/>
      <c r="E231" s="36"/>
      <c r="F231" s="36"/>
      <c r="G231" s="36"/>
      <c r="H231" s="28"/>
      <c r="I231" s="28"/>
      <c r="J231" s="28"/>
      <c r="K231" s="28"/>
      <c r="L231" s="31"/>
      <c r="M231" s="28"/>
      <c r="N231" s="28"/>
      <c r="O231" s="28"/>
      <c r="P231" s="28"/>
      <c r="Q231" s="37"/>
      <c r="R231" s="28"/>
      <c r="S231" s="28"/>
      <c r="T231" s="28"/>
      <c r="U231" s="28"/>
      <c r="V231" s="37"/>
    </row>
    <row r="232" spans="3:22" s="29" customFormat="1">
      <c r="C232" s="35"/>
      <c r="D232" s="35"/>
      <c r="E232" s="36"/>
      <c r="F232" s="36"/>
      <c r="G232" s="36"/>
      <c r="H232" s="28"/>
      <c r="I232" s="28"/>
      <c r="J232" s="28"/>
      <c r="K232" s="28"/>
      <c r="L232" s="31"/>
      <c r="M232" s="28"/>
      <c r="N232" s="28"/>
      <c r="O232" s="28"/>
      <c r="P232" s="28"/>
      <c r="Q232" s="37"/>
      <c r="R232" s="28"/>
      <c r="S232" s="28"/>
      <c r="T232" s="28"/>
      <c r="U232" s="28"/>
      <c r="V232" s="37"/>
    </row>
    <row r="233" spans="3:22" s="29" customFormat="1">
      <c r="C233" s="35"/>
      <c r="D233" s="35"/>
      <c r="E233" s="36"/>
      <c r="F233" s="36"/>
      <c r="G233" s="36"/>
      <c r="H233" s="28"/>
      <c r="I233" s="28"/>
      <c r="J233" s="28"/>
      <c r="K233" s="28"/>
      <c r="L233" s="31"/>
      <c r="M233" s="28"/>
      <c r="N233" s="28"/>
      <c r="O233" s="28"/>
      <c r="P233" s="28"/>
      <c r="Q233" s="37"/>
      <c r="R233" s="28"/>
      <c r="S233" s="28"/>
      <c r="T233" s="28"/>
      <c r="U233" s="28"/>
      <c r="V233" s="37"/>
    </row>
    <row r="234" spans="3:22" s="29" customFormat="1">
      <c r="C234" s="35"/>
      <c r="D234" s="35"/>
      <c r="E234" s="36"/>
      <c r="F234" s="36"/>
      <c r="G234" s="36"/>
      <c r="H234" s="28"/>
      <c r="I234" s="28"/>
      <c r="J234" s="28"/>
      <c r="K234" s="28"/>
      <c r="L234" s="31"/>
      <c r="M234" s="28"/>
      <c r="N234" s="28"/>
      <c r="O234" s="28"/>
      <c r="P234" s="28"/>
      <c r="Q234" s="37"/>
      <c r="R234" s="28"/>
      <c r="S234" s="28"/>
      <c r="T234" s="28"/>
      <c r="U234" s="28"/>
      <c r="V234" s="37"/>
    </row>
    <row r="235" spans="3:22" s="29" customFormat="1">
      <c r="C235" s="35"/>
      <c r="D235" s="35"/>
      <c r="E235" s="36"/>
      <c r="F235" s="36"/>
      <c r="G235" s="36"/>
      <c r="H235" s="28"/>
      <c r="I235" s="28"/>
      <c r="J235" s="28"/>
      <c r="K235" s="28"/>
      <c r="L235" s="31"/>
      <c r="M235" s="28"/>
      <c r="N235" s="28"/>
      <c r="O235" s="28"/>
      <c r="P235" s="28"/>
      <c r="Q235" s="37"/>
      <c r="R235" s="28"/>
      <c r="S235" s="28"/>
      <c r="T235" s="28"/>
      <c r="U235" s="28"/>
      <c r="V235" s="37"/>
    </row>
    <row r="236" spans="3:22" s="29" customFormat="1">
      <c r="C236" s="35"/>
      <c r="D236" s="35"/>
      <c r="E236" s="36"/>
      <c r="F236" s="36"/>
      <c r="G236" s="36"/>
      <c r="H236" s="28"/>
      <c r="I236" s="28"/>
      <c r="J236" s="28"/>
      <c r="K236" s="28"/>
      <c r="L236" s="31"/>
      <c r="M236" s="28"/>
      <c r="N236" s="28"/>
      <c r="O236" s="28"/>
      <c r="P236" s="28"/>
      <c r="Q236" s="37"/>
      <c r="R236" s="28"/>
      <c r="S236" s="28"/>
      <c r="T236" s="28"/>
  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      <c r="I237" s="28"/>
      <c r="J237" s="28"/>
      <c r="K237" s="28"/>
      <c r="L237" s="31"/>
      <c r="M237" s="28"/>
      <c r="N237" s="28"/>
      <c r="O237" s="28"/>
      <c r="P237" s="28"/>
      <c r="Q237" s="37"/>
      <c r="R237" s="28"/>
      <c r="S237" s="28"/>
      <c r="T237" s="28"/>
      <c r="U237" s="28"/>
      <c r="V237" s="37"/>
    </row>
    <row r="238" spans="3:22" s="29" customFormat="1">
      <c r="C238" s="35"/>
      <c r="D238" s="35"/>
      <c r="E238" s="36"/>
      <c r="F238" s="36"/>
      <c r="G238" s="36"/>
      <c r="H238" s="28"/>
      <c r="I238" s="28"/>
      <c r="J238" s="28"/>
      <c r="K238" s="28"/>
      <c r="L238" s="31"/>
      <c r="M238" s="28"/>
      <c r="N238" s="28"/>
      <c r="O238" s="28"/>
      <c r="P238" s="28"/>
      <c r="Q238" s="37"/>
      <c r="R238" s="28"/>
      <c r="S238" s="28"/>
      <c r="T238" s="28"/>
      <c r="U238" s="28"/>
      <c r="V238" s="37"/>
    </row>
    <row r="239" spans="3:22" s="29" customFormat="1">
      <c r="C239" s="35"/>
      <c r="D239" s="35"/>
      <c r="E239" s="36"/>
      <c r="F239" s="36"/>
      <c r="G239" s="36"/>
      <c r="H239" s="28"/>
      <c r="I239" s="28"/>
      <c r="J239" s="28"/>
      <c r="K239" s="28"/>
      <c r="L239" s="31"/>
      <c r="M239" s="28"/>
      <c r="N239" s="28"/>
      <c r="O239" s="28"/>
      <c r="P239" s="28"/>
      <c r="Q239" s="37"/>
      <c r="R239" s="28"/>
      <c r="S239" s="28"/>
      <c r="T239" s="28"/>
      <c r="U239" s="28"/>
      <c r="V239" s="37"/>
    </row>
    <row r="240" spans="3:22" s="29" customFormat="1">
      <c r="C240" s="35"/>
      <c r="D240" s="35"/>
      <c r="E240" s="36"/>
      <c r="F240" s="36"/>
      <c r="G240" s="36"/>
      <c r="H240" s="28"/>
      <c r="I240" s="28"/>
      <c r="J240" s="28"/>
      <c r="K240" s="28"/>
      <c r="L240" s="31"/>
      <c r="M240" s="28"/>
      <c r="N240" s="28"/>
      <c r="O240" s="28"/>
      <c r="P240" s="28"/>
      <c r="Q240" s="37"/>
      <c r="R240" s="28"/>
      <c r="S240" s="28"/>
      <c r="T240" s="28"/>
      <c r="U240" s="28"/>
      <c r="V240" s="37"/>
    </row>
    <row r="241" spans="3:22" s="29" customFormat="1">
      <c r="C241" s="35"/>
      <c r="D241" s="35"/>
      <c r="E241" s="36"/>
      <c r="F241" s="36"/>
      <c r="G241" s="36"/>
      <c r="H241" s="28"/>
      <c r="I241" s="28"/>
      <c r="J241" s="28"/>
      <c r="K241" s="28"/>
      <c r="L241" s="31"/>
      <c r="M241" s="28"/>
      <c r="N241" s="28"/>
      <c r="O241" s="28"/>
      <c r="P241" s="28"/>
      <c r="Q241" s="37"/>
      <c r="R241" s="28"/>
      <c r="S241" s="28"/>
      <c r="T241" s="28"/>
      <c r="U241" s="28"/>
      <c r="V241" s="37"/>
    </row>
    <row r="242" spans="3:22" s="29" customFormat="1">
      <c r="C242" s="35"/>
      <c r="D242" s="35"/>
      <c r="E242" s="36"/>
      <c r="F242" s="36"/>
      <c r="G242" s="36"/>
      <c r="H242" s="28"/>
      <c r="I242" s="28"/>
      <c r="J242" s="28"/>
      <c r="K242" s="28"/>
      <c r="L242" s="31"/>
      <c r="M242" s="28"/>
      <c r="N242" s="28"/>
      <c r="O242" s="28"/>
      <c r="P242" s="28"/>
      <c r="Q242" s="37"/>
      <c r="R242" s="28"/>
      <c r="S242" s="28"/>
      <c r="T242" s="28"/>
      <c r="U242" s="28"/>
      <c r="V242" s="37"/>
    </row>
    <row r="243" spans="3:22" s="29" customFormat="1">
      <c r="C243" s="35"/>
      <c r="D243" s="35"/>
      <c r="E243" s="36"/>
      <c r="F243" s="36"/>
      <c r="G243" s="36"/>
      <c r="H243" s="28"/>
      <c r="I243" s="28"/>
      <c r="J243" s="28"/>
      <c r="K243" s="28"/>
      <c r="L243" s="31"/>
      <c r="M243" s="28"/>
      <c r="N243" s="28"/>
      <c r="O243" s="28"/>
      <c r="P243" s="28"/>
      <c r="Q243" s="37"/>
      <c r="R243" s="28"/>
      <c r="S243" s="28"/>
      <c r="T243" s="28"/>
      <c r="U243" s="28"/>
      <c r="V243" s="37"/>
    </row>
    <row r="244" spans="3:22" s="29" customFormat="1">
      <c r="C244" s="35"/>
      <c r="D244" s="35"/>
      <c r="E244" s="36"/>
      <c r="F244" s="36"/>
      <c r="G244" s="36"/>
      <c r="H244" s="28"/>
      <c r="I244" s="28"/>
      <c r="J244" s="28"/>
      <c r="K244" s="28"/>
      <c r="L244" s="31"/>
      <c r="M244" s="28"/>
      <c r="N244" s="28"/>
      <c r="O244" s="28"/>
      <c r="P244" s="28"/>
      <c r="Q244" s="37"/>
      <c r="R244" s="28"/>
      <c r="S244" s="28"/>
      <c r="T244" s="28"/>
      <c r="U244" s="28"/>
      <c r="V244" s="37"/>
    </row>
    <row r="245" spans="3:22" s="29" customFormat="1">
      <c r="C245" s="35"/>
      <c r="D245" s="35"/>
      <c r="E245" s="36"/>
      <c r="F245" s="36"/>
      <c r="G245" s="36"/>
      <c r="H245" s="28"/>
      <c r="I245" s="28"/>
      <c r="J245" s="28"/>
      <c r="K245" s="28"/>
      <c r="L245" s="31"/>
      <c r="M245" s="28"/>
      <c r="N245" s="28"/>
      <c r="O245" s="28"/>
      <c r="P245" s="28"/>
      <c r="Q245" s="37"/>
      <c r="R245" s="28"/>
      <c r="S245" s="28"/>
      <c r="T245" s="28"/>
      <c r="U245" s="28"/>
      <c r="V245" s="37"/>
    </row>
    <row r="246" spans="3:22" s="29" customFormat="1">
      <c r="C246" s="35"/>
      <c r="D246" s="35"/>
      <c r="E246" s="36"/>
      <c r="F246" s="36"/>
      <c r="G246" s="36"/>
      <c r="H246" s="28"/>
      <c r="I246" s="28"/>
      <c r="J246" s="28"/>
      <c r="K246" s="28"/>
      <c r="L246" s="31"/>
      <c r="M246" s="28"/>
      <c r="N246" s="28"/>
      <c r="O246" s="28"/>
      <c r="P246" s="28"/>
      <c r="Q246" s="37"/>
      <c r="R246" s="28"/>
      <c r="S246" s="28"/>
      <c r="T246" s="28"/>
      <c r="U246" s="28"/>
      <c r="V246" s="37"/>
    </row>
    <row r="247" spans="3:22" s="29" customFormat="1">
      <c r="C247" s="35"/>
      <c r="D247" s="35"/>
      <c r="E247" s="36"/>
      <c r="F247" s="36"/>
      <c r="G247" s="36"/>
      <c r="H247" s="28"/>
      <c r="I247" s="28"/>
      <c r="J247" s="28"/>
      <c r="K247" s="28"/>
      <c r="L247" s="31"/>
      <c r="M247" s="28"/>
      <c r="N247" s="28"/>
      <c r="O247" s="28"/>
      <c r="P247" s="28"/>
      <c r="Q247" s="37"/>
      <c r="R247" s="28"/>
      <c r="S247" s="28"/>
      <c r="T247" s="28"/>
      <c r="U247" s="28"/>
      <c r="V247" s="37"/>
    </row>
    <row r="248" spans="3:22" s="29" customFormat="1">
      <c r="C248" s="35"/>
      <c r="D248" s="35"/>
      <c r="E248" s="36"/>
      <c r="F248" s="36"/>
      <c r="G248" s="36"/>
      <c r="H248" s="28"/>
      <c r="I248" s="28"/>
      <c r="J248" s="28"/>
      <c r="K248" s="28"/>
      <c r="L248" s="31"/>
      <c r="M248" s="28"/>
      <c r="N248" s="28"/>
      <c r="O248" s="28"/>
      <c r="P248" s="28"/>
      <c r="Q248" s="37"/>
      <c r="R248" s="28"/>
      <c r="S248" s="28"/>
      <c r="T248" s="28"/>
      <c r="U248" s="28"/>
      <c r="V248" s="37"/>
    </row>
    <row r="249" spans="3:22" s="29" customFormat="1">
      <c r="C249" s="35"/>
      <c r="D249" s="35"/>
      <c r="E249" s="36"/>
      <c r="F249" s="36"/>
      <c r="G249" s="36"/>
      <c r="H249" s="28"/>
      <c r="I249" s="28"/>
      <c r="J249" s="28"/>
      <c r="K249" s="28"/>
      <c r="L249" s="31"/>
      <c r="M249" s="28"/>
      <c r="N249" s="28"/>
      <c r="O249" s="28"/>
      <c r="P249" s="28"/>
      <c r="Q249" s="37"/>
      <c r="R249" s="28"/>
      <c r="S249" s="28"/>
      <c r="T249" s="28"/>
      <c r="U249" s="28"/>
      <c r="V249" s="37"/>
    </row>
    <row r="250" spans="3:22" s="29" customFormat="1">
      <c r="C250" s="35"/>
      <c r="D250" s="35"/>
      <c r="E250" s="36"/>
      <c r="F250" s="36"/>
      <c r="G250" s="36"/>
      <c r="H250" s="28"/>
      <c r="I250" s="28"/>
      <c r="J250" s="28"/>
      <c r="K250" s="28"/>
      <c r="L250" s="31"/>
      <c r="M250" s="28"/>
      <c r="N250" s="28"/>
      <c r="O250" s="28"/>
      <c r="P250" s="28"/>
      <c r="Q250" s="37"/>
      <c r="R250" s="28"/>
      <c r="S250" s="28"/>
      <c r="T250" s="28"/>
      <c r="U250" s="28"/>
      <c r="V250" s="37"/>
    </row>
    <row r="251" spans="3:22" s="29" customFormat="1">
      <c r="C251" s="35"/>
      <c r="D251" s="35"/>
      <c r="E251" s="36"/>
      <c r="F251" s="36"/>
      <c r="G251" s="36"/>
      <c r="H251" s="28"/>
      <c r="I251" s="28"/>
      <c r="J251" s="28"/>
      <c r="K251" s="28"/>
      <c r="L251" s="31"/>
      <c r="M251" s="28"/>
      <c r="N251" s="28"/>
      <c r="O251" s="28"/>
      <c r="P251" s="28"/>
      <c r="Q251" s="37"/>
      <c r="R251" s="28"/>
      <c r="S251" s="28"/>
      <c r="T251" s="28"/>
      <c r="U251" s="28"/>
      <c r="V251" s="37"/>
    </row>
    <row r="252" spans="3:22" s="29" customFormat="1">
      <c r="C252" s="35"/>
      <c r="D252" s="35"/>
      <c r="E252" s="36"/>
      <c r="F252" s="36"/>
      <c r="G252" s="36"/>
      <c r="H252" s="28"/>
      <c r="I252" s="28"/>
      <c r="J252" s="28"/>
      <c r="K252" s="28"/>
      <c r="L252" s="31"/>
      <c r="M252" s="28"/>
      <c r="N252" s="28"/>
      <c r="O252" s="28"/>
      <c r="P252" s="28"/>
      <c r="Q252" s="37"/>
      <c r="R252" s="28"/>
      <c r="S252" s="28"/>
      <c r="T252" s="28"/>
      <c r="U252" s="28"/>
      <c r="V252" s="37"/>
    </row>
    <row r="253" spans="3:22" s="29" customFormat="1">
      <c r="C253" s="35"/>
      <c r="D253" s="35"/>
      <c r="E253" s="36"/>
      <c r="F253" s="36"/>
      <c r="G253" s="36"/>
      <c r="H253" s="28"/>
      <c r="I253" s="28"/>
      <c r="J253" s="28"/>
      <c r="K253" s="28"/>
      <c r="L253" s="31"/>
      <c r="M253" s="28"/>
      <c r="N253" s="28"/>
      <c r="O253" s="28"/>
      <c r="P253" s="28"/>
      <c r="Q253" s="37"/>
      <c r="R253" s="28"/>
      <c r="S253" s="28"/>
      <c r="T253" s="28"/>
      <c r="U253" s="28"/>
      <c r="V253" s="37"/>
    </row>
    <row r="254" spans="3:22" s="29" customFormat="1">
      <c r="C254" s="35"/>
      <c r="D254" s="35"/>
      <c r="E254" s="36"/>
      <c r="F254" s="36"/>
      <c r="G254" s="36"/>
      <c r="H254" s="28"/>
      <c r="I254" s="28"/>
      <c r="J254" s="28"/>
      <c r="K254" s="28"/>
      <c r="L254" s="31"/>
      <c r="M254" s="28"/>
      <c r="N254" s="28"/>
      <c r="O254" s="28"/>
      <c r="P254" s="28"/>
      <c r="Q254" s="37"/>
      <c r="R254" s="28"/>
      <c r="S254" s="28"/>
      <c r="T254" s="28"/>
      <c r="U254" s="28"/>
      <c r="V254" s="37"/>
    </row>
    <row r="255" spans="3:22" s="29" customFormat="1">
      <c r="C255" s="35"/>
      <c r="D255" s="35"/>
      <c r="E255" s="36"/>
      <c r="F255" s="36"/>
      <c r="G255" s="36"/>
      <c r="H255" s="28"/>
      <c r="I255" s="28"/>
      <c r="J255" s="28"/>
      <c r="K255" s="28"/>
      <c r="L255" s="31"/>
      <c r="M255" s="28"/>
      <c r="N255" s="28"/>
      <c r="O255" s="28"/>
      <c r="P255" s="28"/>
      <c r="Q255" s="37"/>
      <c r="R255" s="28"/>
      <c r="S255" s="28"/>
      <c r="T255" s="28"/>
      <c r="U255" s="28"/>
      <c r="V255" s="37"/>
    </row>
    <row r="256" spans="3:22" s="29" customFormat="1">
      <c r="C256" s="35"/>
      <c r="D256" s="35"/>
      <c r="E256" s="36"/>
      <c r="F256" s="36"/>
      <c r="G256" s="36"/>
      <c r="H256" s="28"/>
      <c r="I256" s="28"/>
      <c r="J256" s="28"/>
      <c r="K256" s="28"/>
      <c r="L256" s="31"/>
      <c r="M256" s="28"/>
      <c r="N256" s="28"/>
      <c r="O256" s="28"/>
      <c r="P256" s="28"/>
      <c r="Q256" s="37"/>
      <c r="R256" s="28"/>
      <c r="S256" s="28"/>
      <c r="T256" s="28"/>
      <c r="U256" s="28"/>
      <c r="V256" s="37"/>
    </row>
    <row r="257" spans="3:22" s="29" customFormat="1">
      <c r="C257" s="35"/>
      <c r="D257" s="35"/>
      <c r="E257" s="36"/>
      <c r="F257" s="36"/>
      <c r="G257" s="36"/>
      <c r="H257" s="28"/>
      <c r="I257" s="28"/>
      <c r="J257" s="28"/>
      <c r="K257" s="28"/>
      <c r="L257" s="31"/>
      <c r="M257" s="28"/>
      <c r="N257" s="28"/>
      <c r="O257" s="28"/>
      <c r="P257" s="28"/>
      <c r="Q257" s="37"/>
      <c r="R257" s="28"/>
      <c r="S257" s="28"/>
      <c r="T257" s="28"/>
      <c r="U257" s="28"/>
      <c r="V257" s="37"/>
    </row>
    <row r="258" spans="3:22" s="29" customFormat="1">
      <c r="C258" s="35"/>
      <c r="D258" s="35"/>
      <c r="E258" s="36"/>
      <c r="F258" s="36"/>
      <c r="G258" s="36"/>
      <c r="H258" s="28"/>
      <c r="I258" s="28"/>
      <c r="J258" s="28"/>
      <c r="K258" s="28"/>
      <c r="L258" s="31"/>
      <c r="M258" s="28"/>
      <c r="N258" s="28"/>
      <c r="O258" s="28"/>
      <c r="P258" s="28"/>
      <c r="Q258" s="37"/>
      <c r="R258" s="28"/>
      <c r="S258" s="28"/>
      <c r="T258" s="28"/>
      <c r="U258" s="28"/>
      <c r="V258" s="37"/>
    </row>
    <row r="259" spans="3:22" s="29" customFormat="1">
      <c r="C259" s="35"/>
      <c r="D259" s="35"/>
      <c r="E259" s="36"/>
      <c r="F259" s="36"/>
      <c r="G259" s="36"/>
      <c r="H259" s="28"/>
      <c r="I259" s="28"/>
      <c r="J259" s="28"/>
      <c r="K259" s="28"/>
      <c r="L259" s="31"/>
      <c r="M259" s="28"/>
      <c r="N259" s="28"/>
      <c r="O259" s="28"/>
      <c r="P259" s="28"/>
      <c r="Q259" s="37"/>
      <c r="R259" s="28"/>
      <c r="S259" s="28"/>
      <c r="T259" s="28"/>
      <c r="U259" s="28"/>
      <c r="V259" s="37"/>
    </row>
    <row r="260" spans="3:22" s="29" customFormat="1">
      <c r="C260" s="35"/>
      <c r="D260" s="35"/>
      <c r="E260" s="36"/>
      <c r="F260" s="36"/>
      <c r="G260" s="36"/>
      <c r="H260" s="28"/>
      <c r="I260" s="28"/>
      <c r="J260" s="28"/>
      <c r="K260" s="28"/>
      <c r="L260" s="31"/>
      <c r="M260" s="28"/>
      <c r="N260" s="28"/>
      <c r="O260" s="28"/>
      <c r="P260" s="28"/>
      <c r="Q260" s="37"/>
      <c r="R260" s="28"/>
      <c r="S260" s="28"/>
      <c r="T260" s="28"/>
      <c r="U260" s="28"/>
      <c r="V260" s="37"/>
    </row>
    <row r="261" spans="3:22" s="29" customFormat="1">
      <c r="C261" s="35"/>
      <c r="D261" s="35"/>
      <c r="E261" s="36"/>
      <c r="F261" s="36"/>
      <c r="G261" s="36"/>
      <c r="H261" s="28"/>
      <c r="I261" s="28"/>
      <c r="J261" s="28"/>
      <c r="K261" s="28"/>
      <c r="L261" s="31"/>
      <c r="M261" s="28"/>
      <c r="N261" s="28"/>
      <c r="O261" s="28"/>
      <c r="P261" s="28"/>
      <c r="Q261" s="37"/>
      <c r="R261" s="28"/>
      <c r="S261" s="28"/>
      <c r="T261" s="28"/>
      <c r="U261" s="28"/>
      <c r="V261" s="37"/>
    </row>
    <row r="262" spans="3:22" s="29" customFormat="1">
      <c r="C262" s="35"/>
      <c r="D262" s="35"/>
      <c r="E262" s="36"/>
      <c r="F262" s="36"/>
      <c r="G262" s="36"/>
      <c r="H262" s="28"/>
      <c r="I262" s="28"/>
      <c r="J262" s="28"/>
      <c r="K262" s="28"/>
      <c r="L262" s="31"/>
      <c r="M262" s="28"/>
      <c r="N262" s="28"/>
      <c r="O262" s="28"/>
      <c r="P262" s="28"/>
      <c r="Q262" s="37"/>
      <c r="R262" s="28"/>
      <c r="S262" s="28"/>
      <c r="T262" s="28"/>
      <c r="U262" s="28"/>
      <c r="V262" s="37"/>
    </row>
    <row r="263" spans="3:22" s="29" customFormat="1">
      <c r="C263" s="35"/>
      <c r="D263" s="35"/>
      <c r="E263" s="36"/>
      <c r="F263" s="36"/>
      <c r="G263" s="36"/>
      <c r="H263" s="28"/>
      <c r="I263" s="28"/>
      <c r="J263" s="28"/>
      <c r="K263" s="28"/>
      <c r="L263" s="31"/>
      <c r="M263" s="28"/>
      <c r="N263" s="28"/>
      <c r="O263" s="28"/>
      <c r="P263" s="28"/>
      <c r="Q263" s="37"/>
      <c r="R263" s="28"/>
      <c r="S263" s="28"/>
      <c r="T263" s="28"/>
      <c r="U263" s="28"/>
      <c r="V263" s="37"/>
    </row>
    <row r="264" spans="3:22" s="29" customFormat="1">
      <c r="C264" s="35"/>
      <c r="D264" s="35"/>
      <c r="E264" s="36"/>
      <c r="F264" s="36"/>
      <c r="G264" s="36"/>
      <c r="H264" s="28"/>
      <c r="I264" s="28"/>
      <c r="J264" s="28"/>
      <c r="K264" s="28"/>
      <c r="L264" s="31"/>
      <c r="M264" s="28"/>
      <c r="N264" s="28"/>
      <c r="O264" s="28"/>
      <c r="P264" s="28"/>
      <c r="Q264" s="37"/>
      <c r="R264" s="28"/>
      <c r="S264" s="28"/>
      <c r="T264" s="28"/>
      <c r="U264" s="28"/>
      <c r="V264" s="37"/>
    </row>
    <row r="265" spans="3:22" s="29" customFormat="1">
      <c r="C265" s="35"/>
      <c r="D265" s="35"/>
      <c r="E265" s="36"/>
      <c r="F265" s="36"/>
      <c r="G265" s="36"/>
      <c r="H265" s="28"/>
      <c r="I265" s="28"/>
      <c r="J265" s="28"/>
      <c r="K265" s="28"/>
      <c r="L265" s="31"/>
      <c r="M265" s="28"/>
      <c r="N265" s="28"/>
      <c r="O265" s="28"/>
      <c r="P265" s="28"/>
      <c r="Q265" s="37"/>
      <c r="R265" s="28"/>
      <c r="S265" s="28"/>
      <c r="T265" s="28"/>
      <c r="U265" s="28"/>
      <c r="V265" s="37"/>
    </row>
    <row r="266" spans="3:22" s="29" customFormat="1">
      <c r="C266" s="35"/>
      <c r="D266" s="35"/>
      <c r="E266" s="36"/>
      <c r="F266" s="36"/>
      <c r="G266" s="36"/>
      <c r="H266" s="28"/>
      <c r="I266" s="28"/>
      <c r="J266" s="28"/>
      <c r="K266" s="28"/>
      <c r="L266" s="31"/>
      <c r="M266" s="28"/>
      <c r="N266" s="28"/>
      <c r="O266" s="28"/>
      <c r="P266" s="28"/>
      <c r="Q266" s="37"/>
      <c r="R266" s="28"/>
      <c r="S266" s="28"/>
      <c r="T266" s="28"/>
      <c r="U266" s="28"/>
      <c r="V266" s="37"/>
    </row>
    <row r="267" spans="3:22" s="29" customFormat="1">
      <c r="C267" s="35"/>
      <c r="D267" s="35"/>
      <c r="E267" s="36"/>
      <c r="F267" s="36"/>
      <c r="G267" s="36"/>
      <c r="H267" s="28"/>
      <c r="I267" s="28"/>
      <c r="J267" s="28"/>
      <c r="K267" s="28"/>
      <c r="L267" s="31"/>
      <c r="M267" s="28"/>
      <c r="N267" s="28"/>
      <c r="O267" s="28"/>
      <c r="P267" s="28"/>
      <c r="Q267" s="37"/>
      <c r="R267" s="28"/>
      <c r="S267" s="28"/>
      <c r="T267" s="28"/>
      <c r="U267" s="28"/>
      <c r="V267" s="37"/>
    </row>
    <row r="268" spans="3:22" s="29" customFormat="1">
      <c r="C268" s="35"/>
      <c r="D268" s="35"/>
      <c r="E268" s="36"/>
      <c r="F268" s="36"/>
      <c r="G268" s="36"/>
      <c r="H268" s="28"/>
      <c r="I268" s="28"/>
      <c r="J268" s="28"/>
      <c r="K268" s="28"/>
      <c r="L268" s="31"/>
      <c r="M268" s="28"/>
      <c r="N268" s="28"/>
      <c r="O268" s="28"/>
      <c r="P268" s="28"/>
      <c r="Q268" s="37"/>
      <c r="R268" s="28"/>
      <c r="S268" s="28"/>
      <c r="T268" s="28"/>
      <c r="U268" s="28"/>
      <c r="V268" s="37"/>
    </row>
    <row r="269" spans="3:22" s="29" customFormat="1">
      <c r="C269" s="35"/>
      <c r="D269" s="35"/>
      <c r="E269" s="36"/>
      <c r="F269" s="36"/>
      <c r="G269" s="36"/>
      <c r="H269" s="28"/>
      <c r="I269" s="28"/>
      <c r="J269" s="28"/>
      <c r="K269" s="28"/>
      <c r="L269" s="31"/>
      <c r="M269" s="28"/>
      <c r="N269" s="28"/>
      <c r="O269" s="28"/>
      <c r="P269" s="28"/>
      <c r="Q269" s="37"/>
      <c r="R269" s="28"/>
      <c r="S269" s="28"/>
      <c r="T269" s="28"/>
      <c r="U269" s="28"/>
      <c r="V269" s="37"/>
    </row>
    <row r="270" spans="3:22" s="29" customFormat="1">
      <c r="C270" s="35"/>
      <c r="D270" s="35"/>
      <c r="E270" s="36"/>
      <c r="F270" s="36"/>
      <c r="G270" s="36"/>
      <c r="H270" s="28"/>
      <c r="I270" s="28"/>
      <c r="J270" s="28"/>
      <c r="K270" s="28"/>
      <c r="L270" s="31"/>
      <c r="M270" s="28"/>
      <c r="N270" s="28"/>
      <c r="O270" s="28"/>
      <c r="P270" s="28"/>
      <c r="Q270" s="37"/>
      <c r="R270" s="28"/>
      <c r="S270" s="28"/>
      <c r="T270" s="28"/>
      <c r="U270" s="28"/>
      <c r="V270" s="37"/>
    </row>
    <row r="271" spans="3:22" s="29" customFormat="1">
      <c r="C271" s="35"/>
      <c r="D271" s="35"/>
      <c r="E271" s="36"/>
      <c r="F271" s="36"/>
      <c r="G271" s="36"/>
      <c r="H271" s="28"/>
      <c r="I271" s="28"/>
      <c r="J271" s="28"/>
      <c r="K271" s="28"/>
      <c r="L271" s="31"/>
      <c r="M271" s="28"/>
      <c r="N271" s="28"/>
      <c r="O271" s="28"/>
      <c r="P271" s="28"/>
      <c r="Q271" s="37"/>
      <c r="R271" s="28"/>
      <c r="S271" s="28"/>
      <c r="T271" s="28"/>
      <c r="U271" s="28"/>
      <c r="V271" s="37"/>
    </row>
    <row r="272" spans="3:22" s="29" customFormat="1">
      <c r="C272" s="35"/>
      <c r="D272" s="35"/>
      <c r="E272" s="36"/>
      <c r="F272" s="36"/>
      <c r="G272" s="36"/>
      <c r="H272" s="28"/>
      <c r="I272" s="28"/>
      <c r="J272" s="28"/>
      <c r="K272" s="28"/>
      <c r="L272" s="31"/>
      <c r="M272" s="28"/>
      <c r="N272" s="28"/>
      <c r="O272" s="28"/>
      <c r="P272" s="28"/>
      <c r="Q272" s="37"/>
      <c r="R272" s="28"/>
      <c r="S272" s="28"/>
      <c r="T272" s="28"/>
      <c r="U272" s="28"/>
      <c r="V272" s="37"/>
    </row>
    <row r="273" spans="3:22" s="29" customFormat="1">
      <c r="C273" s="35"/>
      <c r="D273" s="35"/>
      <c r="E273" s="36"/>
      <c r="F273" s="36"/>
      <c r="G273" s="36"/>
      <c r="H273" s="28"/>
      <c r="I273" s="28"/>
      <c r="J273" s="28"/>
      <c r="K273" s="28"/>
      <c r="L273" s="31"/>
      <c r="M273" s="28"/>
      <c r="N273" s="28"/>
      <c r="O273" s="28"/>
      <c r="P273" s="28"/>
      <c r="Q273" s="37"/>
      <c r="R273" s="28"/>
      <c r="S273" s="28"/>
      <c r="T273" s="28"/>
      <c r="U273" s="28"/>
      <c r="V273" s="37"/>
    </row>
    <row r="274" spans="3:22" s="29" customFormat="1">
      <c r="C274" s="35"/>
      <c r="D274" s="35"/>
      <c r="E274" s="36"/>
      <c r="F274" s="36"/>
      <c r="G274" s="36"/>
      <c r="H274" s="28"/>
      <c r="I274" s="28"/>
      <c r="J274" s="28"/>
      <c r="K274" s="28"/>
      <c r="L274" s="31"/>
      <c r="M274" s="28"/>
      <c r="N274" s="28"/>
      <c r="O274" s="28"/>
      <c r="P274" s="28"/>
      <c r="Q274" s="37"/>
      <c r="R274" s="28"/>
      <c r="S274" s="28"/>
      <c r="T274" s="28"/>
      <c r="U274" s="28"/>
      <c r="V274" s="37"/>
    </row>
    <row r="275" spans="3:22" s="29" customFormat="1">
      <c r="C275" s="35"/>
      <c r="D275" s="35"/>
      <c r="E275" s="36"/>
      <c r="F275" s="36"/>
      <c r="G275" s="36"/>
      <c r="H275" s="28"/>
      <c r="I275" s="28"/>
      <c r="J275" s="28"/>
      <c r="K275" s="28"/>
      <c r="L275" s="31"/>
      <c r="M275" s="28"/>
      <c r="N275" s="28"/>
      <c r="O275" s="28"/>
      <c r="P275" s="28"/>
      <c r="Q275" s="37"/>
      <c r="R275" s="28"/>
      <c r="S275" s="28"/>
      <c r="T275" s="28"/>
      <c r="U275" s="28"/>
      <c r="V275" s="37"/>
    </row>
    <row r="276" spans="3:22" s="29" customFormat="1">
      <c r="C276" s="35"/>
      <c r="D276" s="35"/>
      <c r="E276" s="36"/>
      <c r="F276" s="36"/>
      <c r="G276" s="36"/>
      <c r="H276" s="28"/>
      <c r="I276" s="28"/>
      <c r="J276" s="28"/>
      <c r="K276" s="28"/>
      <c r="L276" s="31"/>
      <c r="M276" s="28"/>
      <c r="N276" s="28"/>
      <c r="O276" s="28"/>
      <c r="P276" s="28"/>
      <c r="Q276" s="37"/>
      <c r="R276" s="28"/>
      <c r="S276" s="28"/>
      <c r="T276" s="28"/>
      <c r="U276" s="28"/>
      <c r="V276" s="37"/>
    </row>
    <row r="277" spans="3:22" s="29" customFormat="1">
      <c r="C277" s="35"/>
      <c r="D277" s="35"/>
      <c r="E277" s="36"/>
      <c r="F277" s="36"/>
      <c r="G277" s="36"/>
      <c r="H277" s="28"/>
      <c r="I277" s="28"/>
      <c r="J277" s="28"/>
      <c r="K277" s="28"/>
      <c r="L277" s="31"/>
      <c r="M277" s="28"/>
      <c r="N277" s="28"/>
      <c r="O277" s="28"/>
      <c r="P277" s="28"/>
      <c r="Q277" s="37"/>
      <c r="R277" s="28"/>
      <c r="S277" s="28"/>
      <c r="T277" s="28"/>
      <c r="U277" s="28"/>
      <c r="V277" s="37"/>
    </row>
    <row r="278" spans="3:22" s="29" customFormat="1">
      <c r="C278" s="35"/>
      <c r="D278" s="35"/>
      <c r="E278" s="36"/>
      <c r="F278" s="36"/>
      <c r="G278" s="36"/>
      <c r="H278" s="28"/>
      <c r="I278" s="28"/>
      <c r="J278" s="28"/>
      <c r="K278" s="28"/>
      <c r="L278" s="31"/>
      <c r="M278" s="28"/>
      <c r="N278" s="28"/>
      <c r="O278" s="28"/>
      <c r="P278" s="28"/>
      <c r="Q278" s="37"/>
      <c r="R278" s="28"/>
      <c r="S278" s="28"/>
      <c r="T278" s="28"/>
      <c r="U278" s="28"/>
      <c r="V278" s="37"/>
    </row>
    <row r="279" spans="3:22" s="29" customFormat="1">
      <c r="C279" s="35"/>
      <c r="D279" s="35"/>
      <c r="E279" s="36"/>
      <c r="F279" s="36"/>
      <c r="G279" s="36"/>
      <c r="H279" s="28"/>
      <c r="I279" s="28"/>
      <c r="J279" s="28"/>
      <c r="K279" s="28"/>
      <c r="L279" s="31"/>
      <c r="M279" s="28"/>
      <c r="N279" s="28"/>
      <c r="O279" s="28"/>
      <c r="P279" s="28"/>
      <c r="Q279" s="37"/>
      <c r="R279" s="28"/>
      <c r="S279" s="28"/>
      <c r="T279" s="28"/>
      <c r="U279" s="28"/>
      <c r="V279" s="37"/>
    </row>
    <row r="280" spans="3:22" s="29" customFormat="1">
      <c r="C280" s="35"/>
      <c r="D280" s="35"/>
      <c r="E280" s="36"/>
      <c r="F280" s="36"/>
      <c r="G280" s="36"/>
      <c r="H280" s="28"/>
      <c r="I280" s="28"/>
      <c r="J280" s="28"/>
      <c r="K280" s="28"/>
      <c r="L280" s="31"/>
      <c r="M280" s="28"/>
      <c r="N280" s="28"/>
      <c r="O280" s="28"/>
      <c r="P280" s="28"/>
      <c r="Q280" s="37"/>
      <c r="R280" s="28"/>
      <c r="S280" s="28"/>
      <c r="T280" s="28"/>
      <c r="U280" s="28"/>
      <c r="V280" s="37"/>
    </row>
    <row r="281" spans="3:22" s="29" customFormat="1">
      <c r="C281" s="35"/>
      <c r="D281" s="35"/>
      <c r="E281" s="36"/>
      <c r="F281" s="36"/>
      <c r="G281" s="36"/>
      <c r="H281" s="28"/>
      <c r="I281" s="28"/>
      <c r="J281" s="28"/>
      <c r="K281" s="28"/>
      <c r="L281" s="31"/>
      <c r="M281" s="28"/>
      <c r="N281" s="28"/>
      <c r="O281" s="28"/>
      <c r="P281" s="28"/>
      <c r="Q281" s="37"/>
      <c r="R281" s="28"/>
      <c r="S281" s="28"/>
      <c r="T281" s="28"/>
      <c r="U281" s="28"/>
      <c r="V281" s="37"/>
    </row>
    <row r="282" spans="3:22" s="29" customFormat="1">
      <c r="C282" s="35"/>
      <c r="D282" s="35"/>
      <c r="E282" s="36"/>
      <c r="F282" s="36"/>
      <c r="G282" s="36"/>
      <c r="H282" s="28"/>
      <c r="I282" s="28"/>
      <c r="J282" s="28"/>
      <c r="K282" s="28"/>
      <c r="L282" s="31"/>
      <c r="M282" s="28"/>
      <c r="N282" s="28"/>
      <c r="O282" s="28"/>
      <c r="P282" s="28"/>
      <c r="Q282" s="37"/>
      <c r="R282" s="28"/>
      <c r="S282" s="28"/>
      <c r="T282" s="28"/>
      <c r="U282" s="28"/>
      <c r="V282" s="37"/>
    </row>
    <row r="283" spans="3:22" s="29" customFormat="1">
      <c r="C283" s="35"/>
      <c r="D283" s="35"/>
      <c r="E283" s="36"/>
      <c r="F283" s="36"/>
      <c r="G283" s="36"/>
      <c r="H283" s="28"/>
      <c r="I283" s="28"/>
      <c r="J283" s="28"/>
      <c r="K283" s="28"/>
      <c r="L283" s="31"/>
      <c r="M283" s="28"/>
      <c r="N283" s="28"/>
      <c r="O283" s="28"/>
      <c r="P283" s="28"/>
      <c r="Q283" s="37"/>
      <c r="R283" s="28"/>
      <c r="S283" s="28"/>
      <c r="T283" s="28"/>
      <c r="U283" s="28"/>
      <c r="V283" s="37"/>
    </row>
    <row r="284" spans="3:22" s="29" customFormat="1">
      <c r="C284" s="35"/>
      <c r="D284" s="35"/>
      <c r="E284" s="36"/>
      <c r="F284" s="36"/>
      <c r="G284" s="36"/>
      <c r="H284" s="28"/>
      <c r="I284" s="28"/>
      <c r="J284" s="28"/>
      <c r="K284" s="28"/>
      <c r="L284" s="31"/>
      <c r="M284" s="28"/>
      <c r="N284" s="28"/>
      <c r="O284" s="28"/>
      <c r="P284" s="28"/>
      <c r="Q284" s="37"/>
      <c r="R284" s="28"/>
      <c r="S284" s="28"/>
      <c r="T284" s="28"/>
      <c r="U284" s="28"/>
      <c r="V284" s="37"/>
    </row>
    <row r="285" spans="3:22" s="29" customFormat="1">
      <c r="C285" s="35"/>
      <c r="D285" s="35"/>
      <c r="E285" s="36"/>
      <c r="F285" s="36"/>
      <c r="G285" s="36"/>
      <c r="H285" s="28"/>
      <c r="I285" s="28"/>
      <c r="J285" s="28"/>
      <c r="K285" s="28"/>
      <c r="L285" s="31"/>
      <c r="M285" s="28"/>
      <c r="N285" s="28"/>
      <c r="O285" s="28"/>
      <c r="P285" s="28"/>
      <c r="Q285" s="37"/>
      <c r="R285" s="28"/>
      <c r="S285" s="28"/>
      <c r="T285" s="28"/>
      <c r="U285" s="28"/>
      <c r="V285" s="37"/>
    </row>
    <row r="286" spans="3:22" s="29" customFormat="1">
      <c r="C286" s="35"/>
      <c r="D286" s="35"/>
      <c r="E286" s="36"/>
      <c r="F286" s="36"/>
      <c r="G286" s="36"/>
      <c r="H286" s="28"/>
      <c r="I286" s="28"/>
      <c r="J286" s="28"/>
      <c r="K286" s="28"/>
      <c r="L286" s="31"/>
      <c r="M286" s="28"/>
      <c r="N286" s="28"/>
      <c r="O286" s="28"/>
      <c r="P286" s="28"/>
      <c r="Q286" s="37"/>
      <c r="R286" s="28"/>
      <c r="S286" s="28"/>
      <c r="T286" s="28"/>
      <c r="U286" s="28"/>
      <c r="V286" s="37"/>
    </row>
    <row r="287" spans="3:22" s="29" customFormat="1">
      <c r="C287" s="35"/>
      <c r="D287" s="35"/>
      <c r="E287" s="36"/>
      <c r="F287" s="36"/>
      <c r="G287" s="36"/>
      <c r="H287" s="28"/>
      <c r="I287" s="28"/>
      <c r="J287" s="28"/>
      <c r="K287" s="28"/>
      <c r="L287" s="31"/>
      <c r="M287" s="28"/>
      <c r="N287" s="28"/>
      <c r="O287" s="28"/>
      <c r="P287" s="28"/>
      <c r="Q287" s="37"/>
      <c r="R287" s="28"/>
      <c r="S287" s="28"/>
      <c r="T287" s="28"/>
      <c r="U287" s="28"/>
      <c r="V287" s="37"/>
    </row>
    <row r="288" spans="3:22" s="29" customFormat="1">
      <c r="C288" s="35"/>
      <c r="D288" s="35"/>
      <c r="E288" s="36"/>
      <c r="F288" s="36"/>
      <c r="G288" s="36"/>
      <c r="H288" s="28"/>
      <c r="I288" s="28"/>
      <c r="J288" s="28"/>
      <c r="K288" s="28"/>
      <c r="L288" s="31"/>
      <c r="M288" s="28"/>
      <c r="N288" s="28"/>
      <c r="O288" s="28"/>
      <c r="P288" s="28"/>
      <c r="Q288" s="37"/>
      <c r="R288" s="28"/>
      <c r="S288" s="28"/>
      <c r="T288" s="28"/>
      <c r="U288" s="28"/>
      <c r="V288" s="37"/>
    </row>
    <row r="289" spans="3:22" s="29" customFormat="1">
      <c r="C289" s="35"/>
      <c r="D289" s="35"/>
      <c r="E289" s="36"/>
      <c r="F289" s="36"/>
      <c r="G289" s="36"/>
      <c r="H289" s="28"/>
      <c r="I289" s="28"/>
      <c r="J289" s="28"/>
      <c r="K289" s="28"/>
      <c r="L289" s="31"/>
      <c r="M289" s="28"/>
      <c r="N289" s="28"/>
      <c r="O289" s="28"/>
      <c r="P289" s="28"/>
      <c r="Q289" s="37"/>
      <c r="R289" s="28"/>
      <c r="S289" s="28"/>
      <c r="T289" s="28"/>
      <c r="U289" s="28"/>
      <c r="V289" s="37"/>
    </row>
    <row r="290" spans="3:22" s="29" customFormat="1">
      <c r="C290" s="35"/>
      <c r="D290" s="35"/>
      <c r="E290" s="36"/>
      <c r="F290" s="36"/>
      <c r="G290" s="36"/>
      <c r="H290" s="28"/>
      <c r="I290" s="28"/>
      <c r="J290" s="28"/>
      <c r="K290" s="28"/>
      <c r="L290" s="31"/>
      <c r="M290" s="28"/>
      <c r="N290" s="28"/>
      <c r="O290" s="28"/>
      <c r="P290" s="28"/>
      <c r="Q290" s="37"/>
      <c r="R290" s="28"/>
      <c r="S290" s="28"/>
      <c r="T290" s="28"/>
      <c r="U290" s="28"/>
      <c r="V290" s="37"/>
    </row>
    <row r="291" spans="3:22" s="29" customFormat="1">
      <c r="C291" s="35"/>
      <c r="D291" s="35"/>
      <c r="E291" s="36"/>
      <c r="F291" s="36"/>
      <c r="G291" s="36"/>
      <c r="H291" s="28"/>
      <c r="I291" s="28"/>
      <c r="J291" s="28"/>
      <c r="K291" s="28"/>
      <c r="L291" s="31"/>
      <c r="M291" s="28"/>
      <c r="N291" s="28"/>
      <c r="O291" s="28"/>
      <c r="P291" s="28"/>
      <c r="Q291" s="37"/>
      <c r="R291" s="28"/>
      <c r="S291" s="28"/>
      <c r="T291" s="28"/>
      <c r="U291" s="28"/>
      <c r="V291" s="37"/>
    </row>
    <row r="292" spans="3:22" s="29" customFormat="1">
      <c r="C292" s="35"/>
      <c r="D292" s="35"/>
      <c r="E292" s="36"/>
      <c r="F292" s="36"/>
      <c r="G292" s="36"/>
      <c r="H292" s="28"/>
      <c r="I292" s="28"/>
      <c r="J292" s="28"/>
      <c r="K292" s="28"/>
      <c r="L292" s="31"/>
      <c r="M292" s="28"/>
      <c r="N292" s="28"/>
      <c r="O292" s="28"/>
      <c r="P292" s="28"/>
      <c r="Q292" s="37"/>
      <c r="R292" s="28"/>
      <c r="S292" s="28"/>
      <c r="T292" s="28"/>
      <c r="U292" s="28"/>
      <c r="V292" s="37"/>
    </row>
    <row r="293" spans="3:22" s="29" customFormat="1">
      <c r="C293" s="35"/>
      <c r="D293" s="35"/>
      <c r="E293" s="36"/>
      <c r="F293" s="36"/>
      <c r="G293" s="36"/>
      <c r="H293" s="28"/>
      <c r="I293" s="28"/>
      <c r="J293" s="28"/>
      <c r="K293" s="28"/>
      <c r="L293" s="31"/>
      <c r="M293" s="28"/>
      <c r="N293" s="28"/>
      <c r="O293" s="28"/>
      <c r="P293" s="28"/>
      <c r="Q293" s="37"/>
      <c r="R293" s="28"/>
      <c r="S293" s="28"/>
      <c r="T293" s="28"/>
      <c r="U293" s="28"/>
      <c r="V293" s="37"/>
    </row>
    <row r="294" spans="3:22" s="29" customFormat="1">
      <c r="C294" s="35"/>
      <c r="D294" s="35"/>
      <c r="E294" s="36"/>
      <c r="F294" s="36"/>
      <c r="G294" s="36"/>
      <c r="H294" s="28"/>
      <c r="I294" s="28"/>
      <c r="J294" s="28"/>
      <c r="K294" s="28"/>
      <c r="L294" s="31"/>
      <c r="M294" s="28"/>
      <c r="N294" s="28"/>
      <c r="O294" s="28"/>
      <c r="P294" s="28"/>
      <c r="Q294" s="37"/>
      <c r="R294" s="28"/>
      <c r="S294" s="28"/>
      <c r="T294" s="28"/>
      <c r="U294" s="28"/>
      <c r="V294" s="37"/>
    </row>
    <row r="295" spans="3:22" s="29" customFormat="1">
      <c r="C295" s="35"/>
      <c r="D295" s="35"/>
      <c r="E295" s="36"/>
      <c r="F295" s="36"/>
      <c r="G295" s="36"/>
      <c r="H295" s="28"/>
      <c r="I295" s="28"/>
      <c r="J295" s="28"/>
      <c r="K295" s="28"/>
      <c r="L295" s="31"/>
      <c r="M295" s="28"/>
      <c r="N295" s="28"/>
      <c r="O295" s="28"/>
      <c r="P295" s="28"/>
      <c r="Q295" s="37"/>
      <c r="R295" s="28"/>
      <c r="S295" s="28"/>
      <c r="T295" s="28"/>
      <c r="U295" s="28"/>
      <c r="V295" s="37"/>
    </row>
    <row r="296" spans="3:22" s="29" customFormat="1">
      <c r="C296" s="35"/>
      <c r="D296" s="35"/>
      <c r="E296" s="36"/>
      <c r="F296" s="36"/>
      <c r="G296" s="36"/>
      <c r="H296" s="28"/>
      <c r="I296" s="28"/>
      <c r="J296" s="28"/>
      <c r="K296" s="28"/>
      <c r="L296" s="31"/>
      <c r="M296" s="28"/>
      <c r="N296" s="28"/>
      <c r="O296" s="28"/>
      <c r="P296" s="28"/>
      <c r="Q296" s="37"/>
      <c r="R296" s="28"/>
      <c r="S296" s="28"/>
      <c r="T296" s="28"/>
      <c r="U296" s="28"/>
      <c r="V296" s="37"/>
    </row>
    <row r="297" spans="3:22" s="29" customFormat="1">
      <c r="C297" s="35"/>
      <c r="D297" s="35"/>
      <c r="E297" s="36"/>
      <c r="F297" s="36"/>
      <c r="G297" s="36"/>
      <c r="H297" s="28"/>
      <c r="I297" s="28"/>
      <c r="J297" s="28"/>
      <c r="K297" s="28"/>
      <c r="L297" s="31"/>
      <c r="M297" s="28"/>
      <c r="N297" s="28"/>
      <c r="O297" s="28"/>
      <c r="P297" s="28"/>
      <c r="Q297" s="37"/>
      <c r="R297" s="28"/>
      <c r="S297" s="28"/>
      <c r="T297" s="28"/>
      <c r="U297" s="28"/>
      <c r="V297" s="37"/>
    </row>
    <row r="298" spans="3:22" s="29" customFormat="1">
      <c r="C298" s="35"/>
      <c r="D298" s="35"/>
      <c r="E298" s="36"/>
      <c r="F298" s="36"/>
      <c r="G298" s="36"/>
      <c r="H298" s="28"/>
      <c r="I298" s="28"/>
      <c r="J298" s="28"/>
      <c r="K298" s="28"/>
      <c r="L298" s="31"/>
      <c r="M298" s="28"/>
      <c r="N298" s="28"/>
      <c r="O298" s="28"/>
      <c r="P298" s="28"/>
      <c r="Q298" s="37"/>
      <c r="R298" s="28"/>
      <c r="S298" s="28"/>
      <c r="T298" s="28"/>
      <c r="U298" s="28"/>
      <c r="V298" s="37"/>
    </row>
    <row r="299" spans="3:22" s="29" customFormat="1">
      <c r="C299" s="35"/>
      <c r="D299" s="35"/>
      <c r="E299" s="36"/>
      <c r="F299" s="36"/>
      <c r="G299" s="36"/>
      <c r="H299" s="28"/>
      <c r="I299" s="28"/>
      <c r="J299" s="28"/>
      <c r="K299" s="28"/>
      <c r="L299" s="31"/>
      <c r="M299" s="28"/>
      <c r="N299" s="28"/>
      <c r="O299" s="28"/>
      <c r="P299" s="28"/>
      <c r="Q299" s="37"/>
      <c r="R299" s="28"/>
      <c r="S299" s="28"/>
      <c r="T299" s="28"/>
      <c r="U299" s="28"/>
      <c r="V299" s="37"/>
    </row>
    <row r="300" spans="3:22" s="29" customFormat="1">
      <c r="C300" s="35"/>
      <c r="D300" s="35"/>
      <c r="E300" s="36"/>
      <c r="F300" s="36"/>
      <c r="G300" s="36"/>
      <c r="H300" s="28"/>
      <c r="I300" s="28"/>
      <c r="J300" s="28"/>
      <c r="K300" s="28"/>
      <c r="L300" s="31"/>
      <c r="M300" s="28"/>
      <c r="N300" s="28"/>
      <c r="O300" s="28"/>
      <c r="P300" s="28"/>
      <c r="Q300" s="37"/>
      <c r="R300" s="28"/>
      <c r="S300" s="28"/>
      <c r="T300" s="28"/>
      <c r="U300" s="28"/>
      <c r="V300" s="37"/>
    </row>
    <row r="301" spans="3:22" s="29" customFormat="1">
      <c r="C301" s="35"/>
      <c r="D301" s="35"/>
      <c r="E301" s="36"/>
      <c r="F301" s="36"/>
      <c r="G301" s="36"/>
      <c r="H301" s="28"/>
      <c r="I301" s="28"/>
      <c r="J301" s="28"/>
      <c r="K301" s="28"/>
      <c r="L301" s="31"/>
      <c r="M301" s="28"/>
      <c r="N301" s="28"/>
      <c r="O301" s="28"/>
      <c r="P301" s="28"/>
      <c r="Q301" s="37"/>
      <c r="R301" s="28"/>
      <c r="S301" s="28"/>
      <c r="T301" s="28"/>
      <c r="U301" s="28"/>
      <c r="V301" s="37"/>
    </row>
    <row r="302" spans="3:22" s="29" customFormat="1">
      <c r="C302" s="35"/>
      <c r="D302" s="35"/>
      <c r="E302" s="36"/>
      <c r="F302" s="36"/>
      <c r="G302" s="36"/>
      <c r="H302" s="28"/>
      <c r="I302" s="28"/>
      <c r="J302" s="28"/>
      <c r="K302" s="28"/>
      <c r="L302" s="31"/>
      <c r="M302" s="28"/>
      <c r="N302" s="28"/>
      <c r="O302" s="28"/>
      <c r="P302" s="28"/>
      <c r="Q302" s="37"/>
      <c r="R302" s="28"/>
      <c r="S302" s="28"/>
      <c r="T302" s="28"/>
      <c r="U302" s="28"/>
      <c r="V302" s="37"/>
    </row>
    <row r="303" spans="3:22" s="29" customFormat="1">
      <c r="C303" s="35"/>
      <c r="D303" s="35"/>
      <c r="E303" s="36"/>
      <c r="F303" s="36"/>
      <c r="G303" s="36"/>
      <c r="H303" s="28"/>
      <c r="I303" s="28"/>
      <c r="J303" s="28"/>
      <c r="K303" s="28"/>
      <c r="L303" s="31"/>
      <c r="M303" s="28"/>
      <c r="N303" s="28"/>
      <c r="O303" s="28"/>
      <c r="P303" s="28"/>
      <c r="Q303" s="37"/>
      <c r="R303" s="28"/>
      <c r="S303" s="28"/>
      <c r="T303" s="28"/>
      <c r="U303" s="28"/>
      <c r="V303" s="37"/>
    </row>
    <row r="304" spans="3:22" s="29" customFormat="1">
      <c r="C304" s="35"/>
      <c r="D304" s="35"/>
      <c r="E304" s="36"/>
      <c r="F304" s="36"/>
      <c r="G304" s="36"/>
      <c r="H304" s="28"/>
      <c r="I304" s="28"/>
      <c r="J304" s="28"/>
      <c r="K304" s="28"/>
      <c r="L304" s="31"/>
      <c r="M304" s="28"/>
      <c r="N304" s="28"/>
      <c r="O304" s="28"/>
      <c r="P304" s="28"/>
      <c r="Q304" s="37"/>
      <c r="R304" s="28"/>
      <c r="S304" s="28"/>
      <c r="T304" s="28"/>
      <c r="U304" s="28"/>
      <c r="V304" s="37"/>
    </row>
    <row r="305" spans="3:22" s="29" customFormat="1">
      <c r="C305" s="35"/>
      <c r="D305" s="35"/>
      <c r="E305" s="36"/>
      <c r="F305" s="36"/>
      <c r="G305" s="36"/>
      <c r="H305" s="28"/>
      <c r="I305" s="28"/>
      <c r="J305" s="28"/>
      <c r="K305" s="28"/>
      <c r="L305" s="31"/>
      <c r="M305" s="28"/>
      <c r="N305" s="28"/>
      <c r="O305" s="28"/>
      <c r="P305" s="28"/>
      <c r="Q305" s="37"/>
      <c r="R305" s="28"/>
      <c r="S305" s="28"/>
      <c r="T305" s="28"/>
      <c r="U305" s="28"/>
      <c r="V305" s="37"/>
    </row>
    <row r="306" spans="3:22" s="29" customFormat="1">
      <c r="C306" s="35"/>
      <c r="D306" s="35"/>
      <c r="E306" s="36"/>
      <c r="F306" s="36"/>
      <c r="G306" s="36"/>
      <c r="H306" s="28"/>
      <c r="I306" s="28"/>
      <c r="J306" s="28"/>
      <c r="K306" s="28"/>
      <c r="L306" s="31"/>
      <c r="M306" s="28"/>
      <c r="N306" s="28"/>
      <c r="O306" s="28"/>
      <c r="P306" s="28"/>
      <c r="Q306" s="37"/>
      <c r="R306" s="28"/>
      <c r="S306" s="28"/>
      <c r="T306" s="28"/>
      <c r="U306" s="28"/>
      <c r="V306" s="37"/>
    </row>
    <row r="307" spans="3:22" s="29" customFormat="1">
      <c r="C307" s="35"/>
      <c r="D307" s="35"/>
      <c r="E307" s="36"/>
      <c r="F307" s="36"/>
      <c r="G307" s="36"/>
      <c r="H307" s="28"/>
      <c r="I307" s="28"/>
      <c r="J307" s="28"/>
      <c r="K307" s="28"/>
      <c r="L307" s="31"/>
      <c r="M307" s="28"/>
      <c r="N307" s="28"/>
      <c r="O307" s="28"/>
      <c r="P307" s="28"/>
      <c r="Q307" s="37"/>
      <c r="R307" s="28"/>
      <c r="S307" s="28"/>
      <c r="T307" s="28"/>
      <c r="U307" s="28"/>
      <c r="V307" s="37"/>
    </row>
    <row r="308" spans="3:22" s="29" customFormat="1">
      <c r="C308" s="35"/>
      <c r="D308" s="35"/>
      <c r="E308" s="36"/>
      <c r="F308" s="36"/>
      <c r="G308" s="36"/>
      <c r="H308" s="28"/>
      <c r="I308" s="28"/>
      <c r="J308" s="28"/>
      <c r="K308" s="28"/>
      <c r="L308" s="31"/>
      <c r="M308" s="28"/>
      <c r="N308" s="28"/>
      <c r="O308" s="28"/>
      <c r="P308" s="28"/>
      <c r="Q308" s="37"/>
      <c r="R308" s="28"/>
      <c r="S308" s="28"/>
      <c r="T308" s="28"/>
      <c r="U308" s="28"/>
      <c r="V308" s="37"/>
    </row>
    <row r="309" spans="3:22" s="29" customFormat="1">
      <c r="C309" s="35"/>
      <c r="D309" s="35"/>
      <c r="E309" s="36"/>
      <c r="F309" s="36"/>
      <c r="G309" s="36"/>
      <c r="H309" s="28"/>
      <c r="I309" s="28"/>
      <c r="J309" s="28"/>
      <c r="K309" s="28"/>
      <c r="L309" s="31"/>
      <c r="M309" s="28"/>
      <c r="N309" s="28"/>
      <c r="O309" s="28"/>
      <c r="P309" s="28"/>
      <c r="Q309" s="37"/>
      <c r="R309" s="28"/>
      <c r="S309" s="28"/>
      <c r="T309" s="28"/>
      <c r="U309" s="28"/>
      <c r="V309" s="37"/>
    </row>
    <row r="310" spans="3:22" s="29" customFormat="1">
      <c r="C310" s="35"/>
      <c r="D310" s="35"/>
      <c r="E310" s="36"/>
      <c r="F310" s="36"/>
      <c r="G310" s="36"/>
      <c r="H310" s="28"/>
      <c r="I310" s="28"/>
      <c r="J310" s="28"/>
      <c r="K310" s="28"/>
      <c r="L310" s="31"/>
      <c r="M310" s="28"/>
      <c r="N310" s="28"/>
      <c r="O310" s="28"/>
      <c r="P310" s="28"/>
      <c r="Q310" s="37"/>
      <c r="R310" s="28"/>
      <c r="S310" s="28"/>
      <c r="T310" s="28"/>
      <c r="U310" s="28"/>
      <c r="V310" s="37"/>
    </row>
    <row r="311" spans="3:22" s="29" customFormat="1">
      <c r="C311" s="35"/>
      <c r="D311" s="35"/>
      <c r="E311" s="36"/>
      <c r="F311" s="36"/>
      <c r="G311" s="36"/>
      <c r="H311" s="28"/>
      <c r="I311" s="28"/>
      <c r="J311" s="28"/>
      <c r="K311" s="28"/>
      <c r="L311" s="31"/>
      <c r="M311" s="28"/>
      <c r="N311" s="28"/>
      <c r="O311" s="28"/>
      <c r="P311" s="28"/>
      <c r="Q311" s="37"/>
      <c r="R311" s="28"/>
      <c r="S311" s="28"/>
      <c r="T311" s="28"/>
      <c r="U311" s="28"/>
      <c r="V311" s="37"/>
    </row>
    <row r="312" spans="3:22" s="29" customFormat="1">
      <c r="C312" s="35"/>
      <c r="D312" s="35"/>
      <c r="E312" s="36"/>
      <c r="F312" s="36"/>
      <c r="G312" s="36"/>
      <c r="H312" s="28"/>
      <c r="I312" s="28"/>
      <c r="J312" s="28"/>
      <c r="K312" s="28"/>
      <c r="L312" s="31"/>
      <c r="M312" s="28"/>
      <c r="N312" s="28"/>
      <c r="O312" s="28"/>
      <c r="P312" s="28"/>
      <c r="Q312" s="37"/>
      <c r="R312" s="28"/>
      <c r="S312" s="28"/>
      <c r="T312" s="28"/>
      <c r="U312" s="28"/>
      <c r="V312" s="37"/>
    </row>
    <row r="313" spans="3:22" s="29" customFormat="1">
      <c r="C313" s="35"/>
      <c r="D313" s="35"/>
      <c r="E313" s="36"/>
      <c r="F313" s="36"/>
      <c r="G313" s="36"/>
      <c r="H313" s="28"/>
      <c r="I313" s="28"/>
      <c r="J313" s="28"/>
      <c r="K313" s="28"/>
      <c r="L313" s="31"/>
      <c r="M313" s="28"/>
      <c r="N313" s="28"/>
      <c r="O313" s="28"/>
      <c r="P313" s="28"/>
      <c r="Q313" s="37"/>
      <c r="R313" s="28"/>
      <c r="S313" s="28"/>
      <c r="T313" s="28"/>
      <c r="U313" s="28"/>
      <c r="V313" s="37"/>
    </row>
    <row r="314" spans="3:22" s="29" customFormat="1">
      <c r="C314" s="35"/>
      <c r="D314" s="35"/>
      <c r="E314" s="36"/>
      <c r="F314" s="36"/>
      <c r="G314" s="36"/>
      <c r="H314" s="28"/>
      <c r="I314" s="28"/>
      <c r="J314" s="28"/>
      <c r="K314" s="28"/>
      <c r="L314" s="31"/>
      <c r="M314" s="28"/>
      <c r="N314" s="28"/>
      <c r="O314" s="28"/>
      <c r="P314" s="28"/>
      <c r="Q314" s="37"/>
      <c r="R314" s="28"/>
      <c r="S314" s="28"/>
      <c r="T314" s="28"/>
      <c r="U314" s="28"/>
      <c r="V314" s="37"/>
    </row>
    <row r="315" spans="3:22" s="29" customFormat="1">
      <c r="C315" s="35"/>
      <c r="D315" s="35"/>
      <c r="E315" s="36"/>
      <c r="F315" s="36"/>
      <c r="G315" s="36"/>
      <c r="H315" s="28"/>
      <c r="I315" s="28"/>
      <c r="J315" s="28"/>
      <c r="K315" s="28"/>
      <c r="L315" s="31"/>
      <c r="M315" s="28"/>
      <c r="N315" s="28"/>
      <c r="O315" s="28"/>
      <c r="P315" s="28"/>
      <c r="Q315" s="37"/>
      <c r="R315" s="28"/>
      <c r="S315" s="28"/>
      <c r="T315" s="28"/>
      <c r="U315" s="28"/>
      <c r="V315" s="37"/>
    </row>
    <row r="316" spans="3:22" s="29" customFormat="1">
      <c r="C316" s="35"/>
      <c r="D316" s="35"/>
      <c r="E316" s="36"/>
      <c r="F316" s="36"/>
      <c r="G316" s="36"/>
      <c r="H316" s="28"/>
      <c r="I316" s="28"/>
      <c r="J316" s="28"/>
      <c r="K316" s="28"/>
      <c r="L316" s="31"/>
      <c r="M316" s="28"/>
      <c r="N316" s="28"/>
      <c r="O316" s="28"/>
      <c r="P316" s="28"/>
      <c r="Q316" s="37"/>
      <c r="R316" s="28"/>
      <c r="S316" s="28"/>
      <c r="T316" s="28"/>
      <c r="U316" s="28"/>
      <c r="V316" s="37"/>
    </row>
    <row r="317" spans="3:22" s="29" customFormat="1">
      <c r="C317" s="35"/>
      <c r="D317" s="35"/>
      <c r="E317" s="36"/>
      <c r="F317" s="36"/>
      <c r="G317" s="36"/>
      <c r="H317" s="28"/>
      <c r="I317" s="28"/>
      <c r="J317" s="28"/>
      <c r="K317" s="28"/>
      <c r="L317" s="31"/>
      <c r="M317" s="28"/>
      <c r="N317" s="28"/>
      <c r="O317" s="28"/>
      <c r="P317" s="28"/>
      <c r="Q317" s="37"/>
      <c r="R317" s="28"/>
      <c r="S317" s="28"/>
      <c r="T317" s="28"/>
      <c r="U317" s="28"/>
      <c r="V317" s="37"/>
    </row>
    <row r="318" spans="3:22" s="29" customFormat="1">
      <c r="C318" s="35"/>
      <c r="D318" s="35"/>
      <c r="E318" s="36"/>
      <c r="F318" s="36"/>
      <c r="G318" s="36"/>
      <c r="H318" s="28"/>
      <c r="I318" s="28"/>
      <c r="J318" s="28"/>
      <c r="K318" s="28"/>
      <c r="L318" s="31"/>
      <c r="M318" s="28"/>
      <c r="N318" s="28"/>
      <c r="O318" s="28"/>
      <c r="P318" s="28"/>
      <c r="Q318" s="37"/>
      <c r="R318" s="28"/>
      <c r="S318" s="28"/>
      <c r="T318" s="28"/>
      <c r="U318" s="28"/>
      <c r="V318" s="37"/>
    </row>
    <row r="319" spans="3:22" s="29" customFormat="1">
      <c r="C319" s="35"/>
      <c r="D319" s="35"/>
      <c r="E319" s="36"/>
      <c r="F319" s="36"/>
      <c r="G319" s="36"/>
      <c r="H319" s="28"/>
      <c r="I319" s="28"/>
      <c r="J319" s="28"/>
      <c r="K319" s="28"/>
      <c r="L319" s="31"/>
      <c r="M319" s="28"/>
      <c r="N319" s="28"/>
      <c r="O319" s="28"/>
      <c r="P319" s="28"/>
      <c r="Q319" s="37"/>
      <c r="R319" s="28"/>
      <c r="S319" s="28"/>
      <c r="T319" s="28"/>
      <c r="U319" s="28"/>
      <c r="V319" s="37"/>
    </row>
    <row r="320" spans="3:22" s="29" customFormat="1">
      <c r="C320" s="35"/>
      <c r="D320" s="35"/>
      <c r="E320" s="36"/>
      <c r="F320" s="36"/>
      <c r="G320" s="36"/>
      <c r="H320" s="28"/>
      <c r="I320" s="28"/>
      <c r="J320" s="28"/>
      <c r="K320" s="28"/>
      <c r="L320" s="31"/>
      <c r="M320" s="28"/>
      <c r="N320" s="28"/>
      <c r="O320" s="28"/>
      <c r="P320" s="28"/>
      <c r="Q320" s="37"/>
      <c r="R320" s="28"/>
      <c r="S320" s="28"/>
      <c r="T320" s="28"/>
      <c r="U320" s="28"/>
      <c r="V320" s="37"/>
    </row>
    <row r="321" spans="3:22" s="29" customFormat="1">
      <c r="C321" s="35"/>
      <c r="D321" s="35"/>
      <c r="E321" s="36"/>
      <c r="F321" s="36"/>
      <c r="G321" s="36"/>
      <c r="H321" s="28"/>
      <c r="I321" s="28"/>
      <c r="J321" s="28"/>
      <c r="K321" s="28"/>
      <c r="L321" s="31"/>
      <c r="M321" s="28"/>
      <c r="N321" s="28"/>
      <c r="O321" s="28"/>
      <c r="P321" s="28"/>
      <c r="Q321" s="37"/>
      <c r="R321" s="28"/>
      <c r="S321" s="28"/>
      <c r="T321" s="28"/>
      <c r="U321" s="28"/>
      <c r="V321" s="37"/>
    </row>
    <row r="322" spans="3:22" s="29" customFormat="1">
      <c r="C322" s="35"/>
      <c r="D322" s="35"/>
      <c r="E322" s="36"/>
      <c r="F322" s="36"/>
      <c r="G322" s="36"/>
      <c r="H322" s="28"/>
      <c r="I322" s="28"/>
      <c r="J322" s="28"/>
      <c r="K322" s="28"/>
      <c r="L322" s="31"/>
      <c r="M322" s="28"/>
      <c r="N322" s="28"/>
      <c r="O322" s="28"/>
      <c r="P322" s="28"/>
      <c r="Q322" s="37"/>
      <c r="R322" s="28"/>
      <c r="S322" s="28"/>
      <c r="T322" s="28"/>
      <c r="U322" s="28"/>
      <c r="V322" s="37"/>
    </row>
    <row r="323" spans="3:22" s="29" customFormat="1">
      <c r="C323" s="35"/>
      <c r="D323" s="35"/>
      <c r="E323" s="36"/>
      <c r="F323" s="36"/>
      <c r="G323" s="36"/>
      <c r="H323" s="28"/>
      <c r="I323" s="28"/>
      <c r="J323" s="28"/>
      <c r="K323" s="28"/>
      <c r="L323" s="31"/>
      <c r="M323" s="28"/>
      <c r="N323" s="28"/>
      <c r="O323" s="28"/>
      <c r="P323" s="28"/>
      <c r="Q323" s="37"/>
      <c r="R323" s="28"/>
      <c r="S323" s="28"/>
      <c r="T323" s="28"/>
      <c r="U323" s="28"/>
      <c r="V323" s="37"/>
    </row>
    <row r="324" spans="3:22" s="29" customFormat="1">
      <c r="C324" s="35"/>
      <c r="D324" s="35"/>
      <c r="E324" s="36"/>
      <c r="F324" s="36"/>
      <c r="G324" s="36"/>
      <c r="H324" s="28"/>
      <c r="I324" s="28"/>
      <c r="J324" s="28"/>
      <c r="K324" s="28"/>
      <c r="L324" s="31"/>
      <c r="M324" s="28"/>
      <c r="N324" s="28"/>
      <c r="O324" s="28"/>
      <c r="P324" s="28"/>
      <c r="Q324" s="37"/>
      <c r="R324" s="28"/>
      <c r="S324" s="28"/>
      <c r="T324" s="28"/>
      <c r="U324" s="28"/>
      <c r="V324" s="37"/>
    </row>
    <row r="325" spans="3:22" s="29" customFormat="1">
      <c r="C325" s="35"/>
      <c r="D325" s="35"/>
      <c r="E325" s="36"/>
      <c r="F325" s="36"/>
      <c r="G325" s="36"/>
      <c r="H325" s="28"/>
      <c r="I325" s="28"/>
      <c r="J325" s="28"/>
      <c r="K325" s="28"/>
      <c r="L325" s="31"/>
      <c r="M325" s="28"/>
      <c r="N325" s="28"/>
      <c r="O325" s="28"/>
      <c r="P325" s="28"/>
      <c r="Q325" s="37"/>
      <c r="R325" s="28"/>
      <c r="S325" s="28"/>
      <c r="T325" s="28"/>
      <c r="U325" s="28"/>
      <c r="V325" s="37"/>
    </row>
    <row r="326" spans="3:22" s="29" customFormat="1">
      <c r="C326" s="35"/>
      <c r="D326" s="35"/>
      <c r="E326" s="36"/>
      <c r="F326" s="36"/>
      <c r="G326" s="36"/>
      <c r="H326" s="28"/>
      <c r="I326" s="28"/>
      <c r="J326" s="28"/>
      <c r="K326" s="28"/>
      <c r="L326" s="31"/>
      <c r="M326" s="28"/>
      <c r="N326" s="28"/>
      <c r="O326" s="28"/>
      <c r="P326" s="28"/>
      <c r="Q326" s="37"/>
      <c r="R326" s="28"/>
      <c r="S326" s="28"/>
      <c r="T326" s="28"/>
      <c r="U326" s="28"/>
      <c r="V326" s="37"/>
    </row>
    <row r="327" spans="3:22" s="29" customFormat="1">
      <c r="C327" s="35"/>
      <c r="D327" s="35"/>
      <c r="E327" s="36"/>
      <c r="F327" s="36"/>
      <c r="G327" s="36"/>
      <c r="H327" s="28"/>
      <c r="I327" s="28"/>
      <c r="J327" s="28"/>
      <c r="K327" s="28"/>
      <c r="L327" s="31"/>
      <c r="M327" s="28"/>
      <c r="N327" s="28"/>
      <c r="O327" s="28"/>
      <c r="P327" s="28"/>
      <c r="Q327" s="37"/>
      <c r="R327" s="28"/>
      <c r="S327" s="28"/>
      <c r="T327" s="28"/>
      <c r="U327" s="28"/>
      <c r="V327" s="37"/>
    </row>
    <row r="328" spans="3:22" s="29" customFormat="1">
      <c r="C328" s="35"/>
      <c r="D328" s="35"/>
      <c r="E328" s="36"/>
      <c r="F328" s="36"/>
      <c r="G328" s="36"/>
      <c r="H328" s="28"/>
      <c r="I328" s="28"/>
      <c r="J328" s="28"/>
      <c r="K328" s="28"/>
      <c r="L328" s="31"/>
      <c r="M328" s="28"/>
      <c r="N328" s="28"/>
      <c r="O328" s="28"/>
      <c r="P328" s="28"/>
      <c r="Q328" s="37"/>
      <c r="R328" s="28"/>
      <c r="S328" s="28"/>
      <c r="T328" s="28"/>
      <c r="U328" s="28"/>
      <c r="V328" s="37"/>
    </row>
    <row r="329" spans="3:22" s="29" customFormat="1">
      <c r="C329" s="35"/>
      <c r="D329" s="35"/>
      <c r="E329" s="36"/>
      <c r="F329" s="36"/>
      <c r="G329" s="36"/>
      <c r="H329" s="28"/>
      <c r="I329" s="28"/>
      <c r="J329" s="28"/>
      <c r="K329" s="28"/>
      <c r="L329" s="31"/>
      <c r="M329" s="28"/>
      <c r="N329" s="28"/>
      <c r="O329" s="28"/>
      <c r="P329" s="28"/>
      <c r="Q329" s="37"/>
      <c r="R329" s="28"/>
      <c r="S329" s="28"/>
      <c r="T329" s="28"/>
      <c r="U329" s="28"/>
      <c r="V329" s="37"/>
    </row>
    <row r="330" spans="3:22" s="29" customFormat="1">
      <c r="C330" s="35"/>
      <c r="D330" s="35"/>
      <c r="E330" s="36"/>
      <c r="F330" s="36"/>
      <c r="G330" s="36"/>
      <c r="H330" s="28"/>
      <c r="I330" s="28"/>
      <c r="J330" s="28"/>
      <c r="K330" s="28"/>
      <c r="L330" s="31"/>
      <c r="M330" s="28"/>
      <c r="N330" s="28"/>
      <c r="O330" s="28"/>
      <c r="P330" s="28"/>
      <c r="Q330" s="37"/>
      <c r="R330" s="28"/>
      <c r="S330" s="28"/>
      <c r="T330" s="28"/>
      <c r="U330" s="28"/>
      <c r="V330" s="37"/>
    </row>
    <row r="331" spans="3:22" s="29" customFormat="1">
      <c r="C331" s="35"/>
      <c r="D331" s="35"/>
      <c r="E331" s="36"/>
      <c r="F331" s="36"/>
      <c r="G331" s="36"/>
      <c r="H331" s="28"/>
      <c r="I331" s="28"/>
      <c r="J331" s="28"/>
      <c r="K331" s="28"/>
      <c r="L331" s="31"/>
      <c r="M331" s="28"/>
      <c r="N331" s="28"/>
      <c r="O331" s="28"/>
      <c r="P331" s="28"/>
      <c r="Q331" s="37"/>
      <c r="R331" s="28"/>
      <c r="S331" s="28"/>
      <c r="T331" s="28"/>
      <c r="U331" s="28"/>
      <c r="V331" s="37"/>
    </row>
    <row r="332" spans="3:22" s="29" customFormat="1">
      <c r="C332" s="35"/>
      <c r="D332" s="35"/>
      <c r="E332" s="36"/>
      <c r="F332" s="36"/>
      <c r="G332" s="36"/>
      <c r="H332" s="28"/>
      <c r="I332" s="28"/>
      <c r="J332" s="28"/>
      <c r="K332" s="28"/>
      <c r="L332" s="31"/>
      <c r="M332" s="28"/>
      <c r="N332" s="28"/>
      <c r="O332" s="28"/>
      <c r="P332" s="28"/>
      <c r="Q332" s="37"/>
      <c r="R332" s="28"/>
      <c r="S332" s="28"/>
      <c r="T332" s="28"/>
      <c r="U332" s="28"/>
      <c r="V332" s="37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024D-6E90-40B8-BE20-9C51086856B7}">
  <sheetPr>
    <tabColor rgb="FFFFC000"/>
  </sheetPr>
  <dimension ref="A1:AQ331"/>
  <sheetViews>
    <sheetView zoomScale="80" zoomScaleNormal="80" workbookViewId="0">
      <selection activeCell="J26" sqref="J26"/>
    </sheetView>
  </sheetViews>
  <sheetFormatPr defaultColWidth="9" defaultRowHeight="15"/>
  <cols>
    <col min="1" max="1" width="20.7109375" style="33" bestFit="1" customWidth="1"/>
    <col min="2" max="2" width="23" style="33" customWidth="1"/>
    <col min="3" max="3" width="12.5703125" style="33" customWidth="1"/>
    <col min="4" max="4" width="29" style="28" customWidth="1"/>
    <col min="5" max="5" width="38" style="36" customWidth="1"/>
    <col min="6" max="6" width="24.85546875" style="36" bestFit="1" customWidth="1"/>
    <col min="7" max="7" width="23.28515625" style="36" bestFit="1" customWidth="1"/>
    <col min="8" max="8" width="25.5703125" style="29" bestFit="1" customWidth="1"/>
    <col min="9" max="9" width="24.42578125" style="29" bestFit="1" customWidth="1"/>
    <col min="10" max="10" width="15" style="37" bestFit="1" customWidth="1"/>
    <col min="11" max="11" width="20.5703125" style="29" bestFit="1" customWidth="1"/>
    <col min="12" max="12" width="17" style="35" bestFit="1" customWidth="1"/>
    <col min="13" max="13" width="14.42578125" style="29" bestFit="1" customWidth="1"/>
    <col min="14" max="14" width="19.28515625" style="29" bestFit="1" customWidth="1"/>
    <col min="15" max="15" width="22.140625" style="29" bestFit="1" customWidth="1"/>
    <col min="16" max="16" width="25" style="29" bestFit="1" customWidth="1"/>
    <col min="17" max="17" width="15" style="37" bestFit="1" customWidth="1"/>
    <col min="18" max="18" width="20.5703125" style="29" bestFit="1" customWidth="1"/>
    <col min="19" max="19" width="17" style="29" bestFit="1" customWidth="1"/>
    <col min="20" max="20" width="14.42578125" style="29" bestFit="1" customWidth="1"/>
    <col min="21" max="21" width="19.28515625" style="29" bestFit="1" customWidth="1"/>
    <col min="22" max="22" width="22.140625" style="37" bestFit="1" customWidth="1"/>
    <col min="23" max="23" width="15" style="29" bestFit="1" customWidth="1"/>
    <col min="24" max="24" width="20.5703125" style="29" bestFit="1" customWidth="1"/>
    <col min="25" max="25" width="17" style="33" bestFit="1" customWidth="1"/>
    <col min="26" max="26" width="14.42578125" style="28" bestFit="1" customWidth="1"/>
    <col min="27" max="27" width="19.28515625" style="28" bestFit="1" customWidth="1"/>
    <col min="28" max="28" width="22.140625" style="33" bestFit="1" customWidth="1"/>
    <col min="29" max="29" width="11.7109375" style="28" bestFit="1" customWidth="1"/>
    <col min="30" max="30" width="25.28515625" style="28" bestFit="1" customWidth="1"/>
    <col min="31" max="32" width="25.140625" style="33" bestFit="1" customWidth="1"/>
    <col min="33" max="33" width="8.28515625" style="28" bestFit="1" customWidth="1"/>
    <col min="34" max="34" width="19.5703125" style="33" bestFit="1" customWidth="1"/>
    <col min="35" max="35" width="7.85546875" style="28" bestFit="1" customWidth="1"/>
    <col min="36" max="36" width="19" style="33" bestFit="1" customWidth="1"/>
    <col min="37" max="37" width="13.42578125" style="28" bestFit="1" customWidth="1"/>
    <col min="38" max="38" width="25.28515625" style="28" bestFit="1" customWidth="1"/>
    <col min="39" max="39" width="25.140625" style="33" bestFit="1" customWidth="1"/>
    <col min="40" max="40" width="9.7109375" style="28" bestFit="1" customWidth="1"/>
    <col min="41" max="41" width="20.7109375" style="28" bestFit="1" customWidth="1"/>
    <col min="42" max="42" width="21" style="28" bestFit="1" customWidth="1"/>
    <col min="43" max="43" width="19.28515625" style="33" bestFit="1" customWidth="1"/>
    <col min="44" max="44" width="16.28515625" style="33" bestFit="1" customWidth="1"/>
    <col min="45" max="631" width="24.140625" style="33" bestFit="1" customWidth="1"/>
    <col min="632" max="632" width="18.140625" style="33" bestFit="1" customWidth="1"/>
    <col min="633" max="633" width="20" style="33" bestFit="1" customWidth="1"/>
    <col min="634" max="634" width="24.85546875" style="33" bestFit="1" customWidth="1"/>
    <col min="635" max="635" width="30.42578125" style="33" bestFit="1" customWidth="1"/>
    <col min="636" max="636" width="26.85546875" style="33" bestFit="1" customWidth="1"/>
    <col min="637" max="637" width="29" style="33" bestFit="1" customWidth="1"/>
    <col min="638" max="638" width="17.85546875" style="33" bestFit="1" customWidth="1"/>
    <col min="639" max="639" width="24.85546875" style="33" bestFit="1" customWidth="1"/>
    <col min="640" max="640" width="30.42578125" style="33" bestFit="1" customWidth="1"/>
    <col min="641" max="641" width="26.85546875" style="33" bestFit="1" customWidth="1"/>
    <col min="642" max="642" width="28.5703125" style="33" bestFit="1" customWidth="1"/>
    <col min="643" max="643" width="25.140625" style="33" bestFit="1" customWidth="1"/>
    <col min="644" max="644" width="24.85546875" style="33" bestFit="1" customWidth="1"/>
    <col min="645" max="645" width="30.42578125" style="33" bestFit="1" customWidth="1"/>
    <col min="646" max="646" width="26.85546875" style="33" bestFit="1" customWidth="1"/>
    <col min="647" max="647" width="28.5703125" style="33" bestFit="1" customWidth="1"/>
    <col min="648" max="651" width="9" style="33" customWidth="1"/>
    <col min="652" max="16384" width="9" style="33"/>
  </cols>
  <sheetData>
    <row r="1" spans="1:43">
      <c r="A1"/>
      <c r="B1"/>
    </row>
    <row r="3" spans="1:43">
      <c r="A3" s="68"/>
      <c r="B3" s="68"/>
      <c r="C3" s="68"/>
      <c r="D3" s="68"/>
      <c r="E3" s="68"/>
      <c r="F3" s="68"/>
      <c r="G3" s="68"/>
      <c r="H3" s="68"/>
      <c r="I3" s="68"/>
      <c r="J3" s="69" t="s">
        <v>14</v>
      </c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/>
      <c r="AD3"/>
      <c r="AE3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3">
      <c r="A4" s="48" t="s">
        <v>101</v>
      </c>
      <c r="B4" s="48" t="s">
        <v>99</v>
      </c>
      <c r="C4" s="48" t="s">
        <v>12</v>
      </c>
      <c r="D4" s="48" t="s">
        <v>102</v>
      </c>
      <c r="E4" s="48" t="s">
        <v>83</v>
      </c>
      <c r="F4" s="48" t="s">
        <v>108</v>
      </c>
      <c r="G4" s="48" t="s">
        <v>109</v>
      </c>
      <c r="H4" s="49" t="s">
        <v>110</v>
      </c>
      <c r="I4" s="49" t="s">
        <v>111</v>
      </c>
      <c r="J4" s="69" t="s">
        <v>112</v>
      </c>
      <c r="K4" s="69" t="s">
        <v>113</v>
      </c>
      <c r="L4" s="69" t="s">
        <v>114</v>
      </c>
      <c r="M4" s="69" t="s">
        <v>115</v>
      </c>
      <c r="N4" s="69" t="s">
        <v>116</v>
      </c>
      <c r="O4" s="69" t="s">
        <v>117</v>
      </c>
      <c r="P4" s="48" t="s">
        <v>118</v>
      </c>
      <c r="Q4" s="69" t="s">
        <v>119</v>
      </c>
      <c r="R4" s="69" t="s">
        <v>120</v>
      </c>
      <c r="S4" s="69" t="s">
        <v>121</v>
      </c>
      <c r="T4" s="69" t="s">
        <v>122</v>
      </c>
      <c r="U4" s="69" t="s">
        <v>123</v>
      </c>
      <c r="V4" s="69" t="s">
        <v>124</v>
      </c>
      <c r="W4" s="69" t="s">
        <v>125</v>
      </c>
      <c r="X4" s="69" t="s">
        <v>126</v>
      </c>
      <c r="Y4" s="69" t="s">
        <v>127</v>
      </c>
      <c r="Z4" s="69" t="s">
        <v>128</v>
      </c>
      <c r="AA4" s="69" t="s">
        <v>129</v>
      </c>
      <c r="AB4" s="69" t="s">
        <v>130</v>
      </c>
      <c r="AC4"/>
      <c r="AD4"/>
      <c r="AE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3">
      <c r="A5" s="63" t="s">
        <v>26</v>
      </c>
      <c r="B5" s="63" t="s">
        <v>26</v>
      </c>
      <c r="C5" s="63" t="s">
        <v>26</v>
      </c>
      <c r="D5" s="63" t="s">
        <v>26</v>
      </c>
      <c r="E5" s="63" t="s">
        <v>26</v>
      </c>
      <c r="F5" s="63" t="s">
        <v>26</v>
      </c>
      <c r="G5" s="63" t="s">
        <v>26</v>
      </c>
      <c r="H5" s="63" t="s">
        <v>26</v>
      </c>
      <c r="I5" s="63" t="s">
        <v>26</v>
      </c>
      <c r="J5" s="64"/>
      <c r="K5" s="64"/>
      <c r="L5" s="64"/>
      <c r="M5" s="64"/>
      <c r="N5" s="64"/>
      <c r="O5" s="64"/>
      <c r="P5" s="70" t="e">
        <v>#DIV/0!</v>
      </c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/>
      <c r="AD5"/>
      <c r="AE5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43">
      <c r="A6" s="63"/>
      <c r="B6" s="63"/>
      <c r="C6" s="63" t="s">
        <v>26</v>
      </c>
      <c r="D6" s="63"/>
      <c r="E6" s="63"/>
      <c r="F6" s="63"/>
      <c r="G6" s="63" t="s">
        <v>31</v>
      </c>
      <c r="H6" s="63"/>
      <c r="I6" s="63"/>
      <c r="J6" s="64"/>
      <c r="K6" s="64"/>
      <c r="L6" s="64"/>
      <c r="M6" s="64"/>
      <c r="N6" s="64"/>
      <c r="O6" s="64"/>
      <c r="P6" s="70" t="e">
        <v>#DIV/0!</v>
      </c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/>
      <c r="AD6"/>
      <c r="AE6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</row>
    <row r="7" spans="1:43">
      <c r="A7" s="63"/>
      <c r="B7" s="63" t="s">
        <v>31</v>
      </c>
      <c r="C7" s="63"/>
      <c r="D7" s="63"/>
      <c r="E7" s="63"/>
      <c r="F7" s="63"/>
      <c r="G7" s="63"/>
      <c r="H7" s="63"/>
      <c r="I7" s="63"/>
      <c r="J7" s="64"/>
      <c r="K7" s="64"/>
      <c r="L7" s="64"/>
      <c r="M7" s="64"/>
      <c r="N7" s="64"/>
      <c r="O7" s="64"/>
      <c r="P7" s="70" t="e">
        <v>#DIV/0!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/>
      <c r="AD7"/>
      <c r="AE7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</row>
    <row r="8" spans="1:43">
      <c r="A8" s="63" t="s">
        <v>31</v>
      </c>
      <c r="B8" s="63"/>
      <c r="C8" s="63"/>
      <c r="D8" s="63"/>
      <c r="E8" s="63"/>
      <c r="F8" s="63"/>
      <c r="G8" s="63"/>
      <c r="H8" s="63"/>
      <c r="I8" s="63"/>
      <c r="J8" s="64"/>
      <c r="K8" s="64"/>
      <c r="L8" s="64"/>
      <c r="M8" s="64"/>
      <c r="N8" s="64"/>
      <c r="O8" s="64"/>
      <c r="P8" s="70" t="e">
        <v>#DIV/0!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/>
      <c r="AD8"/>
      <c r="AE8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</row>
    <row r="9" spans="1:43">
      <c r="A9" s="63" t="s">
        <v>25</v>
      </c>
      <c r="B9" s="63" t="s">
        <v>25</v>
      </c>
      <c r="C9" s="63" t="s">
        <v>25</v>
      </c>
      <c r="D9" s="63" t="s">
        <v>25</v>
      </c>
      <c r="E9" s="63"/>
      <c r="F9" s="63"/>
      <c r="G9" s="63"/>
      <c r="H9" s="63"/>
      <c r="I9" s="63"/>
      <c r="J9" s="64">
        <v>0</v>
      </c>
      <c r="K9" s="64">
        <v>0</v>
      </c>
      <c r="L9" s="64">
        <v>0</v>
      </c>
      <c r="M9" s="64">
        <v>0</v>
      </c>
      <c r="N9" s="64">
        <v>0</v>
      </c>
      <c r="O9" s="64">
        <v>0</v>
      </c>
      <c r="P9" s="70" t="e">
        <v>#DIV/0!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 s="64">
        <v>0</v>
      </c>
      <c r="AB9" s="64">
        <v>0</v>
      </c>
      <c r="AC9"/>
      <c r="AD9"/>
      <c r="AE9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</row>
    <row r="10" spans="1:43">
      <c r="A10" s="63"/>
      <c r="B10" s="63" t="s">
        <v>29</v>
      </c>
      <c r="C10" s="63"/>
      <c r="D10" s="63"/>
      <c r="E10" s="63"/>
      <c r="F10" s="63"/>
      <c r="G10" s="63"/>
      <c r="H10" s="63"/>
      <c r="I10" s="63"/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70" t="e">
        <v>#DIV/0!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/>
      <c r="AD10"/>
      <c r="AE10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</row>
    <row r="11" spans="1:43">
      <c r="A11" s="63" t="s">
        <v>29</v>
      </c>
      <c r="B11" s="63"/>
      <c r="C11" s="63"/>
      <c r="D11" s="63"/>
      <c r="E11" s="63"/>
      <c r="F11" s="63"/>
      <c r="G11" s="63"/>
      <c r="H11" s="63"/>
      <c r="I11" s="63"/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70" t="e">
        <v>#DIV/0!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/>
      <c r="AD11"/>
      <c r="AE11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</row>
    <row r="12" spans="1:43">
      <c r="A12" s="63" t="s">
        <v>30</v>
      </c>
      <c r="B12" s="63"/>
      <c r="C12" s="63"/>
      <c r="D12" s="63"/>
      <c r="E12" s="63"/>
      <c r="F12" s="63"/>
      <c r="G12" s="63"/>
      <c r="H12" s="63"/>
      <c r="I12" s="63"/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70" t="e">
        <v>#DIV/0!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64">
        <v>0</v>
      </c>
      <c r="AB12" s="64">
        <v>0</v>
      </c>
      <c r="AC12"/>
      <c r="AD12" s="24"/>
      <c r="AE12" s="24"/>
      <c r="AF12" s="24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91" spans="1:24">
      <c r="A91" s="7"/>
      <c r="B91" s="7"/>
      <c r="C91" s="7"/>
      <c r="D91" s="32"/>
      <c r="E91" s="45"/>
      <c r="F91" s="45"/>
      <c r="G91" s="45"/>
      <c r="H91" s="7"/>
      <c r="I91" s="7"/>
      <c r="K91" s="32"/>
      <c r="M91" s="32"/>
      <c r="N91" s="7"/>
      <c r="O91" s="32"/>
      <c r="P91" s="32"/>
      <c r="Q91" s="46"/>
      <c r="R91" s="32"/>
      <c r="S91" s="32"/>
      <c r="T91" s="7"/>
      <c r="U91" s="7"/>
      <c r="V91" s="47"/>
      <c r="W91" s="33"/>
      <c r="X91" s="28"/>
    </row>
    <row r="92" spans="1:24">
      <c r="A92" s="7"/>
      <c r="B92" s="7"/>
      <c r="C92" s="7"/>
      <c r="D92" s="32"/>
      <c r="E92" s="45"/>
      <c r="F92" s="45"/>
      <c r="G92" s="45"/>
      <c r="H92" s="7"/>
      <c r="I92" s="7"/>
      <c r="K92" s="32"/>
      <c r="M92" s="32"/>
      <c r="N92" s="7"/>
      <c r="O92" s="32"/>
      <c r="P92" s="32"/>
      <c r="Q92" s="46"/>
      <c r="R92" s="32"/>
      <c r="S92" s="32"/>
      <c r="T92" s="7"/>
      <c r="U92" s="7"/>
      <c r="V92" s="47"/>
      <c r="W92" s="33"/>
      <c r="X92" s="28"/>
    </row>
    <row r="93" spans="1:24">
      <c r="A93" s="7"/>
      <c r="B93" s="7"/>
      <c r="C93" s="7"/>
      <c r="D93" s="32"/>
      <c r="E93" s="45"/>
      <c r="F93" s="45"/>
      <c r="G93" s="45"/>
      <c r="H93" s="7"/>
      <c r="I93" s="7"/>
      <c r="K93" s="32"/>
      <c r="M93" s="32"/>
      <c r="N93" s="7"/>
      <c r="O93" s="32"/>
      <c r="P93" s="32"/>
      <c r="Q93" s="46"/>
      <c r="R93" s="32"/>
      <c r="S93" s="32"/>
      <c r="T93" s="7"/>
      <c r="U93" s="7"/>
      <c r="V93" s="47"/>
      <c r="W93" s="33"/>
      <c r="X93" s="28"/>
    </row>
    <row r="94" spans="1:24">
      <c r="A94" s="7"/>
      <c r="B94" s="7"/>
      <c r="C94" s="7"/>
      <c r="D94" s="32"/>
      <c r="E94" s="45"/>
      <c r="F94" s="45"/>
      <c r="G94" s="45"/>
      <c r="H94" s="7"/>
      <c r="I94" s="7"/>
      <c r="K94" s="32"/>
      <c r="M94" s="32"/>
      <c r="N94" s="7"/>
      <c r="O94" s="32"/>
      <c r="P94" s="32"/>
      <c r="Q94" s="46"/>
      <c r="R94" s="32"/>
      <c r="S94" s="32"/>
      <c r="T94" s="7"/>
      <c r="U94" s="7"/>
      <c r="V94" s="47"/>
      <c r="W94" s="33"/>
      <c r="X94" s="28"/>
    </row>
    <row r="95" spans="1:24">
      <c r="A95" s="7"/>
      <c r="B95" s="7"/>
      <c r="C95" s="7"/>
      <c r="D95" s="32"/>
      <c r="E95" s="45"/>
      <c r="F95" s="45"/>
      <c r="G95" s="45"/>
      <c r="H95" s="7"/>
      <c r="I95" s="7"/>
      <c r="K95" s="32"/>
      <c r="M95" s="32"/>
      <c r="N95" s="7"/>
      <c r="O95" s="32"/>
      <c r="P95" s="32"/>
      <c r="Q95" s="46"/>
      <c r="R95" s="32"/>
      <c r="S95" s="32"/>
      <c r="T95" s="7"/>
      <c r="U95" s="7"/>
      <c r="V95" s="47"/>
      <c r="W95" s="33"/>
      <c r="X95" s="28"/>
    </row>
    <row r="96" spans="1:24">
      <c r="A96" s="7"/>
      <c r="B96" s="7"/>
      <c r="C96" s="7"/>
      <c r="D96" s="32"/>
      <c r="E96" s="45"/>
      <c r="F96" s="45"/>
      <c r="G96" s="45"/>
      <c r="H96" s="7"/>
      <c r="I96" s="7"/>
      <c r="K96" s="32"/>
      <c r="M96" s="32"/>
      <c r="N96" s="7"/>
      <c r="O96" s="32"/>
      <c r="P96" s="32"/>
      <c r="Q96" s="46"/>
      <c r="R96" s="32"/>
      <c r="S96" s="32"/>
      <c r="T96" s="7"/>
      <c r="U96" s="7"/>
      <c r="V96" s="47"/>
      <c r="W96" s="33"/>
      <c r="X96" s="28"/>
    </row>
    <row r="97" spans="1:24">
      <c r="A97" s="7"/>
      <c r="B97" s="7"/>
      <c r="C97" s="7"/>
      <c r="D97" s="32"/>
      <c r="E97" s="45"/>
      <c r="F97" s="45"/>
      <c r="G97" s="45"/>
      <c r="H97" s="7"/>
      <c r="I97" s="7"/>
      <c r="K97" s="32"/>
      <c r="M97" s="32"/>
      <c r="N97" s="7"/>
      <c r="O97" s="32"/>
      <c r="P97" s="32"/>
      <c r="Q97" s="46"/>
      <c r="R97" s="32"/>
      <c r="S97" s="32"/>
      <c r="T97" s="7"/>
      <c r="U97" s="7"/>
      <c r="V97" s="47"/>
      <c r="W97" s="33"/>
      <c r="X97" s="28"/>
    </row>
    <row r="98" spans="1:24">
      <c r="A98" s="7"/>
      <c r="B98" s="7"/>
      <c r="C98" s="7"/>
      <c r="D98" s="32"/>
      <c r="E98" s="45"/>
      <c r="F98" s="45"/>
      <c r="G98" s="45"/>
      <c r="H98" s="7"/>
      <c r="I98" s="7"/>
      <c r="K98" s="32"/>
      <c r="M98" s="32"/>
      <c r="N98" s="7"/>
      <c r="O98" s="32"/>
      <c r="P98" s="32"/>
      <c r="Q98" s="46"/>
      <c r="R98" s="32"/>
      <c r="S98" s="32"/>
      <c r="T98" s="7"/>
      <c r="U98" s="7"/>
      <c r="V98" s="47"/>
      <c r="W98" s="33"/>
      <c r="X98" s="28"/>
    </row>
    <row r="99" spans="1:24">
      <c r="A99" s="7"/>
      <c r="B99" s="7"/>
      <c r="C99" s="7"/>
      <c r="D99" s="32"/>
      <c r="E99" s="45"/>
      <c r="F99" s="45"/>
      <c r="G99" s="45"/>
      <c r="H99" s="7"/>
      <c r="I99" s="7"/>
      <c r="K99" s="32"/>
      <c r="M99" s="32"/>
      <c r="N99" s="7"/>
      <c r="O99" s="32"/>
      <c r="P99" s="32"/>
      <c r="Q99" s="46"/>
      <c r="R99" s="32"/>
      <c r="S99" s="32"/>
      <c r="T99" s="7"/>
      <c r="U99" s="7"/>
      <c r="V99" s="47"/>
      <c r="W99" s="33"/>
      <c r="X99" s="28"/>
    </row>
    <row r="100" spans="1:24">
      <c r="A100" s="7"/>
      <c r="B100" s="7"/>
      <c r="C100" s="7"/>
      <c r="D100" s="32"/>
      <c r="E100" s="45"/>
      <c r="F100" s="45"/>
      <c r="G100" s="45"/>
      <c r="H100" s="7"/>
      <c r="I100" s="7"/>
      <c r="K100" s="32"/>
      <c r="M100" s="32"/>
      <c r="N100" s="7"/>
      <c r="O100" s="32"/>
      <c r="P100" s="32"/>
      <c r="Q100" s="46"/>
      <c r="R100" s="32"/>
      <c r="S100" s="32"/>
      <c r="T100" s="7"/>
      <c r="U100" s="7"/>
      <c r="V100" s="47"/>
      <c r="W100" s="33"/>
      <c r="X100" s="28"/>
    </row>
    <row r="101" spans="1:24">
      <c r="A101" s="7"/>
      <c r="B101" s="7"/>
      <c r="C101" s="7"/>
      <c r="D101" s="32"/>
      <c r="E101" s="45"/>
      <c r="F101" s="45"/>
      <c r="G101" s="45"/>
      <c r="H101" s="7"/>
      <c r="I101" s="7"/>
      <c r="K101" s="32"/>
      <c r="M101" s="32"/>
      <c r="N101" s="7"/>
      <c r="O101" s="32"/>
      <c r="P101" s="32"/>
      <c r="Q101" s="46"/>
      <c r="R101" s="32"/>
      <c r="S101" s="32"/>
      <c r="T101" s="7"/>
      <c r="U101" s="7"/>
      <c r="V101" s="47"/>
      <c r="W101" s="33"/>
      <c r="X101" s="28"/>
    </row>
    <row r="102" spans="1:24">
      <c r="A102" s="7"/>
      <c r="B102" s="7"/>
      <c r="C102" s="7"/>
      <c r="D102" s="32"/>
      <c r="E102" s="45"/>
      <c r="F102" s="45"/>
      <c r="G102" s="45"/>
      <c r="H102" s="7"/>
      <c r="I102" s="7"/>
      <c r="K102" s="32"/>
      <c r="M102" s="32"/>
      <c r="N102" s="7"/>
      <c r="O102" s="32"/>
      <c r="P102" s="32"/>
      <c r="Q102" s="46"/>
      <c r="R102" s="32"/>
      <c r="S102" s="32"/>
      <c r="T102" s="7"/>
      <c r="U102" s="7"/>
      <c r="V102" s="47"/>
      <c r="W102" s="33"/>
      <c r="X102" s="28"/>
    </row>
    <row r="103" spans="1:24">
      <c r="A103" s="7"/>
      <c r="B103" s="7"/>
      <c r="C103" s="7"/>
      <c r="D103" s="32"/>
      <c r="E103" s="45"/>
      <c r="F103" s="45"/>
      <c r="G103" s="45"/>
      <c r="H103" s="7"/>
      <c r="I103" s="7"/>
      <c r="K103" s="32"/>
      <c r="M103" s="32"/>
      <c r="N103" s="7"/>
      <c r="O103" s="32"/>
      <c r="P103" s="32"/>
      <c r="Q103" s="46"/>
      <c r="R103" s="32"/>
      <c r="S103" s="32"/>
      <c r="T103" s="7"/>
      <c r="U103" s="7"/>
      <c r="V103" s="47"/>
      <c r="W103" s="33"/>
      <c r="X103" s="28"/>
    </row>
    <row r="104" spans="1:24">
      <c r="A104" s="7"/>
      <c r="B104" s="7"/>
      <c r="C104" s="7"/>
      <c r="D104" s="32"/>
      <c r="E104" s="45"/>
      <c r="F104" s="45"/>
      <c r="G104" s="45"/>
      <c r="H104" s="7"/>
      <c r="I104" s="7"/>
      <c r="K104" s="32"/>
      <c r="M104" s="32"/>
      <c r="N104" s="7"/>
      <c r="O104" s="32"/>
      <c r="P104" s="32"/>
      <c r="Q104" s="46"/>
      <c r="R104" s="32"/>
      <c r="S104" s="32"/>
      <c r="T104" s="7"/>
      <c r="U104" s="7"/>
      <c r="V104" s="47"/>
      <c r="W104" s="33"/>
      <c r="X104" s="28"/>
    </row>
    <row r="105" spans="1:24">
      <c r="A105" s="7"/>
      <c r="B105" s="7"/>
      <c r="C105" s="7"/>
      <c r="D105" s="32"/>
      <c r="E105" s="45"/>
      <c r="F105" s="45"/>
      <c r="G105" s="45"/>
      <c r="H105" s="7"/>
      <c r="I105" s="7"/>
      <c r="K105" s="32"/>
      <c r="M105" s="32"/>
      <c r="N105" s="7"/>
      <c r="O105" s="32"/>
      <c r="P105" s="32"/>
      <c r="Q105" s="46"/>
      <c r="R105" s="32"/>
      <c r="S105" s="32"/>
      <c r="T105" s="7"/>
      <c r="U105" s="7"/>
      <c r="V105" s="47"/>
      <c r="W105" s="33"/>
      <c r="X105" s="28"/>
    </row>
    <row r="106" spans="1:24">
      <c r="A106" s="7"/>
      <c r="B106" s="7"/>
      <c r="C106" s="7"/>
      <c r="D106" s="32"/>
      <c r="E106" s="45"/>
      <c r="F106" s="45"/>
      <c r="G106" s="45"/>
      <c r="H106" s="7"/>
      <c r="I106" s="7"/>
      <c r="K106" s="32"/>
      <c r="M106" s="32"/>
      <c r="N106" s="7"/>
      <c r="O106" s="32"/>
      <c r="P106" s="32"/>
      <c r="Q106" s="46"/>
      <c r="R106" s="32"/>
      <c r="S106" s="32"/>
      <c r="T106" s="7"/>
      <c r="U106" s="7"/>
      <c r="V106" s="47"/>
      <c r="W106" s="33"/>
      <c r="X106" s="28"/>
    </row>
    <row r="107" spans="1:24">
      <c r="A107" s="7"/>
      <c r="B107" s="7"/>
      <c r="C107" s="7"/>
      <c r="D107" s="32"/>
      <c r="E107" s="45"/>
      <c r="F107" s="45"/>
      <c r="G107" s="45"/>
      <c r="H107" s="7"/>
      <c r="I107" s="7"/>
      <c r="K107" s="32"/>
      <c r="M107" s="32"/>
      <c r="N107" s="7"/>
      <c r="O107" s="32"/>
      <c r="P107" s="32"/>
      <c r="Q107" s="46"/>
      <c r="R107" s="32"/>
      <c r="S107" s="32"/>
      <c r="T107" s="7"/>
      <c r="U107" s="7"/>
      <c r="V107" s="47"/>
      <c r="W107" s="33"/>
      <c r="X107" s="28"/>
    </row>
    <row r="108" spans="1:24">
      <c r="A108" s="7"/>
      <c r="B108" s="7"/>
      <c r="C108" s="7"/>
      <c r="D108" s="32"/>
      <c r="E108" s="45"/>
      <c r="F108" s="45"/>
      <c r="G108" s="45"/>
      <c r="H108" s="7"/>
      <c r="I108" s="7"/>
      <c r="K108" s="32"/>
      <c r="M108" s="32"/>
      <c r="N108" s="7"/>
      <c r="O108" s="32"/>
      <c r="P108" s="32"/>
      <c r="Q108" s="46"/>
      <c r="R108" s="32"/>
      <c r="S108" s="32"/>
      <c r="T108" s="7"/>
      <c r="U108" s="7"/>
      <c r="V108" s="47"/>
      <c r="W108" s="33"/>
      <c r="X108" s="28"/>
    </row>
    <row r="109" spans="1:24">
      <c r="A109" s="7"/>
      <c r="B109" s="7"/>
      <c r="C109" s="7"/>
      <c r="D109" s="32"/>
      <c r="E109" s="45"/>
      <c r="F109" s="45"/>
      <c r="G109" s="45"/>
      <c r="H109" s="7"/>
      <c r="I109" s="7"/>
      <c r="K109" s="32"/>
      <c r="M109" s="32"/>
      <c r="N109" s="7"/>
      <c r="O109" s="32"/>
      <c r="P109" s="32"/>
      <c r="Q109" s="46"/>
      <c r="R109" s="32"/>
      <c r="S109" s="32"/>
      <c r="T109" s="7"/>
      <c r="U109" s="7"/>
      <c r="V109" s="47"/>
      <c r="W109" s="33"/>
      <c r="X109" s="28"/>
    </row>
    <row r="110" spans="1:24">
      <c r="A110" s="7"/>
      <c r="B110" s="7"/>
      <c r="C110" s="7"/>
      <c r="D110" s="32"/>
      <c r="E110" s="45"/>
      <c r="F110" s="45"/>
      <c r="G110" s="45"/>
      <c r="H110" s="7"/>
      <c r="I110" s="7"/>
      <c r="K110" s="32"/>
      <c r="M110" s="32"/>
      <c r="N110" s="7"/>
      <c r="O110" s="32"/>
      <c r="P110" s="32"/>
      <c r="Q110" s="46"/>
      <c r="R110" s="32"/>
      <c r="S110" s="32"/>
      <c r="T110" s="7"/>
      <c r="U110" s="7"/>
      <c r="V110" s="47"/>
      <c r="W110" s="33"/>
      <c r="X110" s="28"/>
    </row>
    <row r="111" spans="1:24">
      <c r="A111" s="7"/>
      <c r="B111" s="7"/>
      <c r="C111" s="7"/>
      <c r="D111" s="32"/>
      <c r="E111" s="45"/>
      <c r="F111" s="45"/>
      <c r="G111" s="45"/>
      <c r="H111" s="7"/>
      <c r="I111" s="7"/>
      <c r="K111" s="32"/>
      <c r="M111" s="32"/>
      <c r="N111" s="7"/>
      <c r="O111" s="32"/>
      <c r="P111" s="32"/>
      <c r="Q111" s="46"/>
      <c r="R111" s="32"/>
      <c r="S111" s="32"/>
      <c r="T111" s="7"/>
      <c r="U111" s="7"/>
      <c r="V111" s="47"/>
      <c r="W111" s="33"/>
      <c r="X111" s="28"/>
    </row>
    <row r="112" spans="1:24">
      <c r="A112" s="7"/>
      <c r="B112" s="7"/>
      <c r="C112" s="7"/>
      <c r="D112" s="32"/>
      <c r="E112" s="45"/>
      <c r="F112" s="45"/>
      <c r="G112" s="45"/>
      <c r="H112" s="7"/>
      <c r="I112" s="7"/>
      <c r="K112" s="32"/>
      <c r="M112" s="32"/>
      <c r="N112" s="7"/>
      <c r="O112" s="32"/>
      <c r="P112" s="32"/>
      <c r="Q112" s="46"/>
      <c r="R112" s="32"/>
      <c r="S112" s="32"/>
      <c r="T112" s="7"/>
      <c r="U112" s="7"/>
      <c r="V112" s="47"/>
      <c r="W112" s="33"/>
      <c r="X112" s="28"/>
    </row>
    <row r="113" spans="1:24">
      <c r="A113" s="7"/>
      <c r="B113" s="7"/>
      <c r="C113" s="7"/>
      <c r="D113" s="32"/>
      <c r="E113" s="45"/>
      <c r="F113" s="45"/>
      <c r="G113" s="45"/>
      <c r="H113" s="7"/>
      <c r="I113" s="7"/>
      <c r="K113" s="32"/>
      <c r="M113" s="32"/>
      <c r="N113" s="7"/>
      <c r="O113" s="32"/>
      <c r="P113" s="32"/>
      <c r="Q113" s="46"/>
      <c r="R113" s="32"/>
      <c r="S113" s="32"/>
      <c r="T113" s="7"/>
      <c r="U113" s="7"/>
      <c r="V113" s="47"/>
      <c r="W113" s="33"/>
      <c r="X113" s="28"/>
    </row>
    <row r="114" spans="1:24">
      <c r="A114" s="7"/>
      <c r="B114" s="7"/>
      <c r="C114" s="7"/>
      <c r="D114" s="32"/>
      <c r="E114" s="45"/>
      <c r="F114" s="45"/>
      <c r="G114" s="45"/>
      <c r="H114" s="7"/>
      <c r="I114" s="7"/>
      <c r="K114" s="32"/>
      <c r="M114" s="32"/>
      <c r="N114" s="7"/>
      <c r="O114" s="32"/>
      <c r="P114" s="32"/>
      <c r="Q114" s="46"/>
      <c r="R114" s="32"/>
      <c r="S114" s="32"/>
      <c r="T114" s="7"/>
      <c r="U114" s="7"/>
      <c r="V114" s="47"/>
      <c r="W114" s="33"/>
      <c r="X114" s="28"/>
    </row>
    <row r="115" spans="1:24">
      <c r="A115" s="7"/>
      <c r="B115" s="7"/>
      <c r="C115" s="7"/>
      <c r="D115" s="32"/>
      <c r="E115" s="45"/>
      <c r="F115" s="45"/>
      <c r="G115" s="45"/>
      <c r="H115" s="7"/>
      <c r="I115" s="7"/>
      <c r="K115" s="32"/>
      <c r="M115" s="32"/>
      <c r="N115" s="7"/>
      <c r="O115" s="32"/>
      <c r="P115" s="32"/>
      <c r="Q115" s="46"/>
      <c r="R115" s="32"/>
      <c r="S115" s="32"/>
      <c r="T115" s="7"/>
      <c r="U115" s="7"/>
      <c r="V115" s="47"/>
      <c r="W115" s="33"/>
      <c r="X115" s="28"/>
    </row>
    <row r="116" spans="1:24">
      <c r="A116" s="7"/>
      <c r="B116" s="7"/>
      <c r="C116" s="7"/>
      <c r="D116" s="32"/>
      <c r="E116" s="45"/>
      <c r="F116" s="45"/>
      <c r="G116" s="45"/>
      <c r="H116" s="7"/>
      <c r="I116" s="7"/>
      <c r="K116" s="32"/>
      <c r="M116" s="32"/>
      <c r="N116" s="7"/>
      <c r="O116" s="32"/>
      <c r="P116" s="32"/>
      <c r="Q116" s="46"/>
      <c r="R116" s="32"/>
      <c r="S116" s="32"/>
      <c r="T116" s="7"/>
      <c r="U116" s="7"/>
      <c r="V116" s="47"/>
      <c r="W116" s="33"/>
      <c r="X116" s="28"/>
    </row>
    <row r="117" spans="1:24">
      <c r="A117" s="7"/>
      <c r="B117" s="7"/>
      <c r="C117" s="7"/>
      <c r="D117" s="32"/>
      <c r="E117" s="45"/>
      <c r="F117" s="45"/>
      <c r="G117" s="45"/>
      <c r="H117" s="7"/>
      <c r="I117" s="7"/>
      <c r="K117" s="32"/>
      <c r="M117" s="32"/>
      <c r="N117" s="7"/>
      <c r="O117" s="32"/>
      <c r="P117" s="32"/>
      <c r="Q117" s="46"/>
      <c r="R117" s="32"/>
      <c r="S117" s="32"/>
      <c r="T117" s="7"/>
      <c r="U117" s="7"/>
      <c r="V117" s="47"/>
      <c r="W117" s="33"/>
      <c r="X117" s="28"/>
    </row>
    <row r="118" spans="1:24">
      <c r="A118" s="7"/>
      <c r="B118" s="7"/>
      <c r="C118" s="7"/>
      <c r="D118" s="32"/>
      <c r="E118" s="45"/>
      <c r="F118" s="45"/>
      <c r="G118" s="45"/>
      <c r="H118" s="7"/>
      <c r="I118" s="7"/>
      <c r="K118" s="32"/>
      <c r="M118" s="32"/>
      <c r="N118" s="7"/>
      <c r="O118" s="32"/>
      <c r="P118" s="32"/>
      <c r="Q118" s="46"/>
      <c r="R118" s="32"/>
      <c r="S118" s="32"/>
      <c r="T118" s="7"/>
      <c r="U118" s="7"/>
      <c r="V118" s="47"/>
      <c r="W118" s="33"/>
      <c r="X118" s="28"/>
    </row>
    <row r="119" spans="1:24">
      <c r="A119" s="7"/>
      <c r="B119" s="7"/>
      <c r="C119" s="7"/>
      <c r="D119" s="32"/>
      <c r="E119" s="45"/>
      <c r="F119" s="45"/>
      <c r="G119" s="45"/>
      <c r="H119" s="7"/>
      <c r="I119" s="7"/>
      <c r="K119" s="32"/>
      <c r="M119" s="32"/>
      <c r="N119" s="7"/>
      <c r="O119" s="32"/>
      <c r="P119" s="32"/>
      <c r="Q119" s="46"/>
      <c r="R119" s="32"/>
      <c r="S119" s="32"/>
      <c r="T119" s="7"/>
      <c r="U119" s="7"/>
      <c r="V119" s="47"/>
      <c r="W119" s="33"/>
      <c r="X119" s="28"/>
    </row>
    <row r="120" spans="1:24">
      <c r="A120" s="7"/>
      <c r="B120" s="7"/>
      <c r="C120" s="7"/>
      <c r="D120" s="32"/>
      <c r="E120" s="45"/>
      <c r="F120" s="45"/>
      <c r="G120" s="45"/>
      <c r="H120" s="7"/>
      <c r="I120" s="7"/>
      <c r="K120" s="32"/>
      <c r="M120" s="32"/>
      <c r="N120" s="7"/>
      <c r="O120" s="32"/>
      <c r="P120" s="32"/>
      <c r="Q120" s="46"/>
      <c r="R120" s="32"/>
      <c r="S120" s="32"/>
      <c r="T120" s="7"/>
      <c r="U120" s="7"/>
      <c r="V120" s="47"/>
      <c r="W120" s="33"/>
      <c r="X120" s="28"/>
    </row>
    <row r="121" spans="1:24">
      <c r="A121" s="7"/>
      <c r="B121" s="7"/>
      <c r="C121" s="7"/>
      <c r="D121" s="32"/>
      <c r="E121" s="45"/>
      <c r="F121" s="45"/>
      <c r="G121" s="45"/>
      <c r="H121" s="7"/>
      <c r="I121" s="7"/>
      <c r="K121" s="32"/>
      <c r="M121" s="32"/>
      <c r="N121" s="7"/>
      <c r="O121" s="32"/>
      <c r="P121" s="32"/>
      <c r="Q121" s="46"/>
      <c r="R121" s="32"/>
      <c r="S121" s="32"/>
      <c r="T121" s="7"/>
      <c r="U121" s="7"/>
      <c r="V121" s="47"/>
      <c r="W121" s="33"/>
      <c r="X121" s="28"/>
    </row>
    <row r="122" spans="1:24">
      <c r="A122" s="7"/>
      <c r="B122" s="7"/>
      <c r="C122" s="7"/>
      <c r="D122" s="32"/>
      <c r="E122" s="45"/>
      <c r="F122" s="45"/>
      <c r="G122" s="45"/>
      <c r="H122" s="7"/>
      <c r="I122" s="7"/>
      <c r="K122" s="32"/>
      <c r="M122" s="32"/>
      <c r="N122" s="7"/>
      <c r="O122" s="32"/>
      <c r="P122" s="32"/>
      <c r="Q122" s="46"/>
      <c r="R122" s="32"/>
      <c r="S122" s="32"/>
      <c r="T122" s="7"/>
      <c r="U122" s="7"/>
      <c r="V122" s="47"/>
      <c r="W122" s="33"/>
      <c r="X122" s="28"/>
    </row>
    <row r="123" spans="1:24">
      <c r="A123" s="7"/>
      <c r="B123" s="7"/>
      <c r="C123" s="7"/>
      <c r="D123" s="32"/>
      <c r="E123" s="45"/>
      <c r="F123" s="45"/>
      <c r="G123" s="45"/>
      <c r="H123" s="7"/>
      <c r="I123" s="7"/>
      <c r="K123" s="32"/>
      <c r="M123" s="32"/>
      <c r="N123" s="7"/>
      <c r="O123" s="32"/>
      <c r="P123" s="32"/>
      <c r="Q123" s="46"/>
      <c r="R123" s="32"/>
      <c r="S123" s="32"/>
      <c r="T123" s="7"/>
      <c r="U123" s="7"/>
      <c r="V123" s="47"/>
      <c r="W123" s="33"/>
      <c r="X123" s="28"/>
    </row>
    <row r="124" spans="1:24">
      <c r="A124" s="7"/>
      <c r="B124" s="7"/>
      <c r="C124" s="7"/>
      <c r="D124" s="32"/>
      <c r="E124" s="45"/>
      <c r="F124" s="45"/>
      <c r="G124" s="45"/>
      <c r="H124" s="7"/>
      <c r="I124" s="7"/>
      <c r="K124" s="32"/>
      <c r="M124" s="32"/>
      <c r="N124" s="7"/>
      <c r="O124" s="32"/>
      <c r="P124" s="32"/>
      <c r="Q124" s="46"/>
      <c r="R124" s="32"/>
      <c r="S124" s="32"/>
      <c r="T124" s="7"/>
      <c r="U124" s="7"/>
      <c r="V124" s="47"/>
      <c r="W124" s="33"/>
      <c r="X124" s="28"/>
    </row>
    <row r="125" spans="1:24">
      <c r="A125" s="7"/>
      <c r="B125" s="7"/>
      <c r="C125" s="7"/>
      <c r="D125" s="32"/>
      <c r="E125" s="45"/>
      <c r="F125" s="45"/>
      <c r="G125" s="45"/>
      <c r="H125" s="7"/>
      <c r="I125" s="7"/>
      <c r="K125" s="32"/>
      <c r="M125" s="32"/>
      <c r="N125" s="7"/>
      <c r="O125" s="32"/>
      <c r="P125" s="32"/>
      <c r="Q125" s="46"/>
      <c r="R125" s="32"/>
      <c r="S125" s="32"/>
      <c r="T125" s="7"/>
      <c r="U125" s="7"/>
      <c r="V125" s="47"/>
      <c r="W125" s="33"/>
      <c r="X125" s="28"/>
    </row>
    <row r="126" spans="1:24">
      <c r="A126" s="7"/>
      <c r="B126" s="7"/>
      <c r="C126" s="7"/>
      <c r="D126" s="32"/>
      <c r="E126" s="45"/>
      <c r="F126" s="45"/>
      <c r="G126" s="45"/>
      <c r="H126" s="7"/>
      <c r="I126" s="7"/>
      <c r="K126" s="32"/>
      <c r="M126" s="32"/>
      <c r="N126" s="7"/>
      <c r="O126" s="32"/>
      <c r="P126" s="32"/>
      <c r="Q126" s="46"/>
      <c r="R126" s="32"/>
      <c r="S126" s="32"/>
      <c r="T126" s="7"/>
      <c r="U126" s="7"/>
      <c r="V126" s="47"/>
      <c r="W126" s="33"/>
      <c r="X126" s="28"/>
    </row>
    <row r="127" spans="1:24">
      <c r="A127" s="7"/>
      <c r="B127" s="7"/>
      <c r="C127" s="7"/>
      <c r="D127" s="32"/>
      <c r="E127" s="45"/>
      <c r="F127" s="45"/>
      <c r="G127" s="45"/>
      <c r="H127" s="7"/>
      <c r="I127" s="7"/>
      <c r="K127" s="32"/>
      <c r="M127" s="32"/>
      <c r="N127" s="7"/>
      <c r="O127" s="32"/>
      <c r="P127" s="32"/>
      <c r="Q127" s="46"/>
      <c r="R127" s="32"/>
      <c r="S127" s="32"/>
      <c r="T127" s="7"/>
      <c r="U127" s="7"/>
      <c r="V127" s="47"/>
      <c r="W127" s="33"/>
      <c r="X127" s="28"/>
    </row>
    <row r="128" spans="1:24">
      <c r="A128" s="7"/>
      <c r="B128" s="7"/>
      <c r="C128" s="7"/>
      <c r="D128" s="32"/>
      <c r="E128" s="45"/>
      <c r="F128" s="45"/>
      <c r="G128" s="45"/>
      <c r="H128" s="7"/>
      <c r="I128" s="7"/>
      <c r="K128" s="32"/>
      <c r="M128" s="32"/>
      <c r="N128" s="7"/>
      <c r="O128" s="32"/>
      <c r="P128" s="32"/>
      <c r="Q128" s="46"/>
      <c r="R128" s="32"/>
      <c r="S128" s="32"/>
      <c r="T128" s="7"/>
      <c r="U128" s="7"/>
      <c r="V128" s="47"/>
      <c r="W128" s="33"/>
      <c r="X128" s="28"/>
    </row>
    <row r="129" spans="1:24">
      <c r="A129" s="7"/>
      <c r="B129" s="7"/>
      <c r="C129" s="7"/>
      <c r="D129" s="32"/>
      <c r="E129" s="45"/>
      <c r="F129" s="45"/>
      <c r="G129" s="45"/>
      <c r="H129" s="7"/>
      <c r="I129" s="7"/>
      <c r="K129" s="32"/>
      <c r="M129" s="32"/>
      <c r="N129" s="7"/>
      <c r="O129" s="32"/>
      <c r="P129" s="32"/>
      <c r="Q129" s="46"/>
      <c r="R129" s="32"/>
      <c r="S129" s="32"/>
      <c r="T129" s="7"/>
      <c r="U129" s="7"/>
      <c r="V129" s="47"/>
      <c r="W129" s="33"/>
      <c r="X129" s="28"/>
    </row>
    <row r="130" spans="1:24">
      <c r="H130" s="28"/>
      <c r="I130" s="28"/>
      <c r="K130" s="28"/>
      <c r="M130" s="28"/>
      <c r="N130" s="28"/>
      <c r="O130" s="28"/>
      <c r="P130" s="28"/>
      <c r="R130" s="28"/>
      <c r="S130" s="28"/>
      <c r="T130" s="28"/>
      <c r="U130" s="28"/>
      <c r="W130" s="33"/>
      <c r="X130" s="28"/>
    </row>
    <row r="131" spans="1:24">
      <c r="H131" s="28"/>
      <c r="I131" s="28"/>
      <c r="K131" s="28"/>
      <c r="M131" s="28"/>
      <c r="N131" s="28"/>
      <c r="O131" s="28"/>
      <c r="P131" s="28"/>
      <c r="R131" s="28"/>
      <c r="S131" s="28"/>
      <c r="T131" s="28"/>
      <c r="U131" s="28"/>
      <c r="W131" s="33"/>
      <c r="X131" s="28"/>
    </row>
    <row r="132" spans="1:24">
      <c r="H132" s="28"/>
      <c r="I132" s="28"/>
      <c r="K132" s="28"/>
      <c r="M132" s="28"/>
      <c r="N132" s="28"/>
      <c r="O132" s="28"/>
      <c r="P132" s="28"/>
      <c r="R132" s="28"/>
      <c r="S132" s="28"/>
      <c r="T132" s="28"/>
      <c r="U132" s="28"/>
    </row>
    <row r="133" spans="1:24">
      <c r="H133" s="28"/>
      <c r="I133" s="28"/>
      <c r="K133" s="28"/>
      <c r="M133" s="28"/>
      <c r="N133" s="28"/>
      <c r="O133" s="28"/>
      <c r="P133" s="28"/>
      <c r="R133" s="28"/>
      <c r="S133" s="28"/>
      <c r="T133" s="28"/>
      <c r="U133" s="28"/>
    </row>
    <row r="134" spans="1:24">
      <c r="H134" s="28"/>
      <c r="I134" s="28"/>
      <c r="K134" s="28"/>
      <c r="M134" s="28"/>
      <c r="N134" s="28"/>
      <c r="O134" s="28"/>
      <c r="P134" s="28"/>
      <c r="R134" s="28"/>
      <c r="S134" s="28"/>
      <c r="T134" s="28"/>
      <c r="U134" s="28"/>
    </row>
    <row r="135" spans="1:24">
      <c r="H135" s="28"/>
      <c r="I135" s="28"/>
      <c r="K135" s="28"/>
      <c r="M135" s="28"/>
      <c r="N135" s="28"/>
      <c r="O135" s="28"/>
      <c r="P135" s="28"/>
      <c r="R135" s="28"/>
      <c r="S135" s="28"/>
      <c r="T135" s="28"/>
      <c r="U135" s="28"/>
    </row>
    <row r="136" spans="1:24">
      <c r="H136" s="28"/>
      <c r="I136" s="28"/>
      <c r="K136" s="28"/>
      <c r="M136" s="28"/>
      <c r="N136" s="28"/>
      <c r="O136" s="28"/>
      <c r="P136" s="28"/>
      <c r="R136" s="28"/>
      <c r="S136" s="28"/>
      <c r="T136" s="28"/>
      <c r="U136" s="28"/>
    </row>
    <row r="137" spans="1:24">
      <c r="H137" s="28"/>
      <c r="I137" s="28"/>
      <c r="K137" s="28"/>
      <c r="M137" s="28"/>
      <c r="N137" s="28"/>
      <c r="O137" s="28"/>
      <c r="P137" s="28"/>
      <c r="R137" s="28"/>
      <c r="S137" s="28"/>
      <c r="T137" s="28"/>
      <c r="U137" s="28"/>
    </row>
    <row r="138" spans="1:24">
      <c r="H138" s="28"/>
      <c r="I138" s="28"/>
      <c r="K138" s="28"/>
      <c r="M138" s="28"/>
      <c r="N138" s="28"/>
      <c r="O138" s="28"/>
      <c r="P138" s="28"/>
      <c r="R138" s="28"/>
      <c r="S138" s="28"/>
      <c r="T138" s="28"/>
      <c r="U138" s="28"/>
    </row>
    <row r="139" spans="1:24">
      <c r="H139" s="28"/>
      <c r="I139" s="28"/>
      <c r="K139" s="28"/>
      <c r="M139" s="28"/>
      <c r="N139" s="28"/>
      <c r="O139" s="28"/>
      <c r="P139" s="28"/>
      <c r="R139" s="28"/>
      <c r="S139" s="28"/>
      <c r="T139" s="28"/>
      <c r="U139" s="28"/>
    </row>
    <row r="140" spans="1:24">
      <c r="H140" s="28"/>
      <c r="I140" s="28"/>
      <c r="K140" s="28"/>
      <c r="M140" s="28"/>
      <c r="N140" s="28"/>
      <c r="O140" s="28"/>
      <c r="P140" s="28"/>
      <c r="R140" s="28"/>
      <c r="S140" s="28"/>
      <c r="T140" s="28"/>
      <c r="U140" s="28"/>
    </row>
    <row r="141" spans="1:24">
      <c r="H141" s="28"/>
      <c r="I141" s="28"/>
      <c r="K141" s="28"/>
      <c r="M141" s="28"/>
      <c r="N141" s="28"/>
      <c r="O141" s="28"/>
      <c r="P141" s="28"/>
      <c r="R141" s="28"/>
      <c r="S141" s="28"/>
      <c r="T141" s="28"/>
      <c r="U141" s="28"/>
    </row>
    <row r="142" spans="1:24">
      <c r="H142" s="28"/>
      <c r="I142" s="28"/>
      <c r="K142" s="28"/>
      <c r="M142" s="28"/>
      <c r="N142" s="28"/>
      <c r="O142" s="28"/>
      <c r="P142" s="28"/>
      <c r="R142" s="28"/>
      <c r="S142" s="28"/>
      <c r="T142" s="28"/>
      <c r="U142" s="28"/>
    </row>
    <row r="143" spans="1:24">
      <c r="H143" s="28"/>
      <c r="I143" s="28"/>
      <c r="K143" s="28"/>
      <c r="M143" s="28"/>
      <c r="N143" s="28"/>
      <c r="O143" s="28"/>
      <c r="P143" s="28"/>
      <c r="R143" s="28"/>
      <c r="S143" s="28"/>
      <c r="T143" s="28"/>
      <c r="U143" s="28"/>
    </row>
    <row r="144" spans="1:24">
      <c r="H144" s="28"/>
      <c r="I144" s="28"/>
      <c r="K144" s="28"/>
      <c r="M144" s="28"/>
      <c r="N144" s="28"/>
      <c r="O144" s="28"/>
      <c r="P144" s="28"/>
      <c r="R144" s="28"/>
      <c r="S144" s="28"/>
      <c r="T144" s="28"/>
      <c r="U144" s="28"/>
    </row>
    <row r="145" spans="4:22" s="29" customFormat="1">
      <c r="D145" s="28"/>
      <c r="E145" s="36"/>
      <c r="F145" s="36"/>
      <c r="G145" s="36"/>
      <c r="H145" s="28"/>
      <c r="I145" s="28"/>
      <c r="J145" s="37"/>
      <c r="K145" s="28"/>
      <c r="L145" s="35"/>
      <c r="M145" s="28"/>
      <c r="N145" s="28"/>
      <c r="O145" s="28"/>
      <c r="P145" s="28"/>
      <c r="Q145" s="37"/>
      <c r="R145" s="28"/>
      <c r="S145" s="28"/>
      <c r="T145" s="28"/>
      <c r="U145" s="28"/>
      <c r="V145" s="37"/>
    </row>
    <row r="146" spans="4:22" s="29" customFormat="1">
      <c r="D146" s="28"/>
      <c r="E146" s="36"/>
      <c r="F146" s="36"/>
      <c r="G146" s="36"/>
      <c r="H146" s="28"/>
      <c r="I146" s="28"/>
      <c r="J146" s="37"/>
      <c r="K146" s="28"/>
      <c r="L146" s="35"/>
      <c r="M146" s="28"/>
      <c r="N146" s="28"/>
      <c r="O146" s="28"/>
      <c r="P146" s="28"/>
      <c r="Q146" s="37"/>
      <c r="R146" s="28"/>
      <c r="S146" s="28"/>
      <c r="T146" s="28"/>
      <c r="U146" s="28"/>
      <c r="V146" s="37"/>
    </row>
    <row r="147" spans="4:22" s="29" customFormat="1">
      <c r="D147" s="28"/>
      <c r="E147" s="36"/>
      <c r="F147" s="36"/>
      <c r="G147" s="36"/>
      <c r="H147" s="28"/>
      <c r="I147" s="28"/>
      <c r="J147" s="37"/>
      <c r="K147" s="28"/>
      <c r="L147" s="35"/>
      <c r="M147" s="28"/>
      <c r="N147" s="28"/>
      <c r="O147" s="28"/>
      <c r="P147" s="28"/>
      <c r="Q147" s="37"/>
      <c r="R147" s="28"/>
      <c r="S147" s="28"/>
      <c r="T147" s="28"/>
      <c r="U147" s="28"/>
      <c r="V147" s="37"/>
    </row>
    <row r="148" spans="4:22" s="29" customFormat="1">
      <c r="D148" s="28"/>
      <c r="E148" s="36"/>
      <c r="F148" s="36"/>
      <c r="G148" s="36"/>
      <c r="H148" s="28"/>
      <c r="I148" s="28"/>
      <c r="J148" s="37"/>
      <c r="K148" s="28"/>
      <c r="L148" s="35"/>
      <c r="M148" s="28"/>
      <c r="N148" s="28"/>
      <c r="O148" s="28"/>
      <c r="P148" s="28"/>
      <c r="Q148" s="37"/>
      <c r="R148" s="28"/>
      <c r="S148" s="28"/>
      <c r="T148" s="28"/>
      <c r="U148" s="28"/>
      <c r="V148" s="37"/>
    </row>
    <row r="149" spans="4:22" s="29" customFormat="1">
      <c r="D149" s="28"/>
      <c r="E149" s="36"/>
      <c r="F149" s="36"/>
      <c r="G149" s="36"/>
      <c r="H149" s="28"/>
      <c r="I149" s="28"/>
      <c r="J149" s="37"/>
      <c r="K149" s="28"/>
      <c r="L149" s="35"/>
      <c r="M149" s="28"/>
      <c r="N149" s="28"/>
      <c r="O149" s="28"/>
      <c r="P149" s="28"/>
      <c r="Q149" s="37"/>
      <c r="R149" s="28"/>
      <c r="S149" s="28"/>
      <c r="T149" s="28"/>
      <c r="U149" s="28"/>
      <c r="V149" s="37"/>
    </row>
    <row r="150" spans="4:22" s="29" customFormat="1">
      <c r="D150" s="28"/>
      <c r="E150" s="36"/>
      <c r="F150" s="36"/>
      <c r="G150" s="36"/>
      <c r="H150" s="28"/>
      <c r="I150" s="28"/>
      <c r="J150" s="37"/>
      <c r="K150" s="28"/>
      <c r="L150" s="35"/>
      <c r="M150" s="28"/>
      <c r="N150" s="28"/>
      <c r="O150" s="28"/>
      <c r="P150" s="28"/>
      <c r="Q150" s="37"/>
      <c r="R150" s="28"/>
      <c r="S150" s="28"/>
      <c r="T150" s="28"/>
      <c r="U150" s="28"/>
      <c r="V150" s="37"/>
    </row>
    <row r="151" spans="4:22" s="29" customFormat="1">
      <c r="D151" s="28"/>
      <c r="E151" s="36"/>
      <c r="F151" s="36"/>
      <c r="G151" s="36"/>
      <c r="H151" s="28"/>
      <c r="I151" s="28"/>
      <c r="J151" s="37"/>
      <c r="K151" s="28"/>
      <c r="L151" s="35"/>
      <c r="M151" s="28"/>
      <c r="N151" s="28"/>
      <c r="O151" s="28"/>
      <c r="P151" s="28"/>
      <c r="Q151" s="37"/>
      <c r="R151" s="28"/>
      <c r="S151" s="28"/>
      <c r="T151" s="28"/>
      <c r="U151" s="28"/>
      <c r="V151" s="37"/>
    </row>
    <row r="152" spans="4:22" s="29" customFormat="1">
      <c r="D152" s="28"/>
      <c r="E152" s="36"/>
      <c r="F152" s="36"/>
      <c r="G152" s="36"/>
      <c r="H152" s="28"/>
      <c r="I152" s="28"/>
      <c r="J152" s="37"/>
      <c r="K152" s="28"/>
      <c r="L152" s="35"/>
      <c r="M152" s="28"/>
      <c r="N152" s="28"/>
      <c r="O152" s="28"/>
      <c r="P152" s="28"/>
      <c r="Q152" s="37"/>
      <c r="R152" s="28"/>
      <c r="S152" s="28"/>
      <c r="T152" s="28"/>
      <c r="U152" s="28"/>
      <c r="V152" s="37"/>
    </row>
    <row r="153" spans="4:22" s="29" customFormat="1">
      <c r="D153" s="28"/>
      <c r="E153" s="36"/>
      <c r="F153" s="36"/>
      <c r="G153" s="36"/>
      <c r="H153" s="28"/>
      <c r="I153" s="28"/>
      <c r="J153" s="37"/>
      <c r="K153" s="28"/>
      <c r="L153" s="35"/>
      <c r="M153" s="28"/>
      <c r="N153" s="28"/>
      <c r="O153" s="28"/>
      <c r="P153" s="28"/>
      <c r="Q153" s="37"/>
      <c r="R153" s="28"/>
      <c r="S153" s="28"/>
      <c r="T153" s="28"/>
      <c r="U153" s="28"/>
      <c r="V153" s="37"/>
    </row>
    <row r="154" spans="4:22" s="29" customFormat="1">
      <c r="D154" s="28"/>
      <c r="E154" s="36"/>
      <c r="F154" s="36"/>
      <c r="G154" s="36"/>
      <c r="H154" s="28"/>
      <c r="I154" s="28"/>
      <c r="J154" s="37"/>
      <c r="K154" s="28"/>
      <c r="L154" s="35"/>
      <c r="M154" s="28"/>
      <c r="N154" s="28"/>
      <c r="O154" s="28"/>
      <c r="P154" s="28"/>
      <c r="Q154" s="37"/>
      <c r="R154" s="28"/>
      <c r="S154" s="28"/>
      <c r="T154" s="28"/>
      <c r="U154" s="28"/>
      <c r="V154" s="37"/>
    </row>
    <row r="155" spans="4:22" s="29" customFormat="1">
      <c r="D155" s="28"/>
      <c r="E155" s="36"/>
      <c r="F155" s="36"/>
      <c r="G155" s="36"/>
      <c r="H155" s="28"/>
      <c r="I155" s="28"/>
      <c r="J155" s="37"/>
      <c r="K155" s="28"/>
      <c r="L155" s="35"/>
      <c r="M155" s="28"/>
      <c r="N155" s="28"/>
      <c r="O155" s="28"/>
      <c r="P155" s="28"/>
      <c r="Q155" s="37"/>
      <c r="R155" s="28"/>
      <c r="S155" s="28"/>
      <c r="T155" s="28"/>
      <c r="U155" s="28"/>
      <c r="V155" s="37"/>
    </row>
    <row r="156" spans="4:22" s="29" customFormat="1">
      <c r="D156" s="28"/>
      <c r="E156" s="36"/>
      <c r="F156" s="36"/>
      <c r="G156" s="36"/>
      <c r="H156" s="28"/>
      <c r="I156" s="28"/>
      <c r="J156" s="37"/>
      <c r="K156" s="28"/>
      <c r="L156" s="35"/>
      <c r="M156" s="28"/>
      <c r="N156" s="28"/>
      <c r="O156" s="28"/>
      <c r="P156" s="28"/>
      <c r="Q156" s="37"/>
      <c r="R156" s="28"/>
      <c r="S156" s="28"/>
      <c r="T156" s="28"/>
      <c r="U156" s="28"/>
      <c r="V156" s="37"/>
    </row>
    <row r="157" spans="4:22" s="29" customFormat="1">
      <c r="D157" s="28"/>
      <c r="E157" s="36"/>
      <c r="F157" s="36"/>
      <c r="G157" s="36"/>
      <c r="H157" s="28"/>
      <c r="I157" s="28"/>
      <c r="J157" s="37"/>
      <c r="K157" s="28"/>
      <c r="L157" s="35"/>
      <c r="M157" s="28"/>
      <c r="N157" s="28"/>
      <c r="O157" s="28"/>
      <c r="P157" s="28"/>
      <c r="Q157" s="37"/>
      <c r="R157" s="28"/>
      <c r="S157" s="28"/>
      <c r="T157" s="28"/>
      <c r="U157" s="28"/>
      <c r="V157" s="37"/>
    </row>
    <row r="158" spans="4:22" s="29" customFormat="1">
      <c r="D158" s="28"/>
      <c r="E158" s="36"/>
      <c r="F158" s="36"/>
      <c r="G158" s="36"/>
      <c r="H158" s="28"/>
      <c r="I158" s="28"/>
      <c r="J158" s="37"/>
      <c r="K158" s="28"/>
      <c r="L158" s="35"/>
      <c r="M158" s="28"/>
      <c r="N158" s="28"/>
      <c r="O158" s="28"/>
      <c r="P158" s="28"/>
      <c r="Q158" s="37"/>
      <c r="R158" s="28"/>
      <c r="S158" s="28"/>
      <c r="T158" s="28"/>
      <c r="U158" s="28"/>
      <c r="V158" s="37"/>
    </row>
    <row r="159" spans="4:22" s="29" customFormat="1">
      <c r="D159" s="28"/>
      <c r="E159" s="36"/>
      <c r="F159" s="36"/>
      <c r="G159" s="36"/>
      <c r="H159" s="28"/>
      <c r="I159" s="28"/>
      <c r="J159" s="37"/>
      <c r="K159" s="28"/>
      <c r="L159" s="35"/>
      <c r="M159" s="28"/>
      <c r="N159" s="28"/>
      <c r="O159" s="28"/>
      <c r="P159" s="28"/>
      <c r="Q159" s="37"/>
      <c r="R159" s="28"/>
      <c r="S159" s="28"/>
      <c r="T159" s="28"/>
      <c r="U159" s="28"/>
      <c r="V159" s="37"/>
    </row>
    <row r="160" spans="4:22" s="29" customFormat="1">
      <c r="D160" s="28"/>
      <c r="E160" s="36"/>
      <c r="F160" s="36"/>
      <c r="G160" s="36"/>
      <c r="H160" s="28"/>
      <c r="I160" s="28"/>
      <c r="J160" s="37"/>
      <c r="K160" s="28"/>
      <c r="L160" s="35"/>
      <c r="M160" s="28"/>
      <c r="N160" s="28"/>
      <c r="O160" s="28"/>
      <c r="P160" s="28"/>
      <c r="Q160" s="37"/>
      <c r="R160" s="28"/>
      <c r="S160" s="28"/>
      <c r="T160" s="28"/>
      <c r="U160" s="28"/>
      <c r="V160" s="37"/>
    </row>
    <row r="161" spans="4:22" s="29" customFormat="1">
      <c r="D161" s="28"/>
      <c r="E161" s="36"/>
      <c r="F161" s="36"/>
      <c r="G161" s="36"/>
      <c r="H161" s="28"/>
      <c r="I161" s="28"/>
      <c r="J161" s="37"/>
      <c r="K161" s="28"/>
      <c r="L161" s="35"/>
      <c r="M161" s="28"/>
      <c r="N161" s="28"/>
      <c r="O161" s="28"/>
      <c r="P161" s="28"/>
      <c r="Q161" s="37"/>
      <c r="R161" s="28"/>
      <c r="S161" s="28"/>
      <c r="T161" s="28"/>
      <c r="U161" s="28"/>
      <c r="V161" s="37"/>
    </row>
    <row r="162" spans="4:22" s="29" customFormat="1">
      <c r="D162" s="28"/>
      <c r="E162" s="36"/>
      <c r="F162" s="36"/>
      <c r="G162" s="36"/>
      <c r="H162" s="28"/>
      <c r="I162" s="28"/>
      <c r="J162" s="37"/>
      <c r="K162" s="28"/>
      <c r="L162" s="35"/>
      <c r="M162" s="28"/>
      <c r="N162" s="28"/>
      <c r="O162" s="28"/>
      <c r="P162" s="28"/>
      <c r="Q162" s="37"/>
      <c r="R162" s="28"/>
      <c r="S162" s="28"/>
      <c r="T162" s="28"/>
      <c r="U162" s="28"/>
      <c r="V162" s="37"/>
    </row>
    <row r="163" spans="4:22" s="29" customFormat="1">
      <c r="D163" s="28"/>
      <c r="E163" s="36"/>
      <c r="F163" s="36"/>
      <c r="G163" s="36"/>
      <c r="H163" s="28"/>
      <c r="I163" s="28"/>
      <c r="J163" s="37"/>
      <c r="K163" s="28"/>
      <c r="L163" s="35"/>
      <c r="M163" s="28"/>
      <c r="N163" s="28"/>
      <c r="O163" s="28"/>
      <c r="P163" s="28"/>
      <c r="Q163" s="37"/>
      <c r="R163" s="28"/>
      <c r="S163" s="28"/>
      <c r="T163" s="28"/>
      <c r="U163" s="28"/>
      <c r="V163" s="37"/>
    </row>
    <row r="164" spans="4:22" s="29" customFormat="1">
      <c r="D164" s="28"/>
      <c r="E164" s="36"/>
      <c r="F164" s="36"/>
      <c r="G164" s="36"/>
      <c r="H164" s="28"/>
      <c r="I164" s="28"/>
      <c r="J164" s="37"/>
      <c r="K164" s="28"/>
      <c r="L164" s="35"/>
      <c r="M164" s="28"/>
      <c r="N164" s="28"/>
      <c r="O164" s="28"/>
      <c r="P164" s="28"/>
      <c r="Q164" s="37"/>
      <c r="R164" s="28"/>
      <c r="S164" s="28"/>
      <c r="T164" s="28"/>
      <c r="U164" s="28"/>
      <c r="V164" s="37"/>
    </row>
    <row r="165" spans="4:22" s="29" customFormat="1">
      <c r="D165" s="28"/>
      <c r="E165" s="36"/>
      <c r="F165" s="36"/>
      <c r="G165" s="36"/>
      <c r="H165" s="28"/>
      <c r="I165" s="28"/>
      <c r="J165" s="37"/>
      <c r="K165" s="28"/>
      <c r="L165" s="35"/>
      <c r="M165" s="28"/>
      <c r="N165" s="28"/>
      <c r="O165" s="28"/>
      <c r="P165" s="28"/>
      <c r="Q165" s="37"/>
      <c r="R165" s="28"/>
      <c r="S165" s="28"/>
      <c r="T165" s="28"/>
      <c r="U165" s="28"/>
      <c r="V165" s="37"/>
    </row>
    <row r="166" spans="4:22" s="29" customFormat="1">
      <c r="D166" s="28"/>
      <c r="E166" s="36"/>
      <c r="F166" s="36"/>
      <c r="G166" s="36"/>
      <c r="H166" s="28"/>
      <c r="I166" s="28"/>
      <c r="J166" s="37"/>
      <c r="K166" s="28"/>
      <c r="L166" s="35"/>
      <c r="M166" s="28"/>
      <c r="N166" s="28"/>
      <c r="O166" s="28"/>
      <c r="P166" s="28"/>
      <c r="Q166" s="37"/>
      <c r="R166" s="28"/>
      <c r="S166" s="28"/>
      <c r="T166" s="28"/>
      <c r="U166" s="28"/>
      <c r="V166" s="37"/>
    </row>
    <row r="167" spans="4:22" s="29" customFormat="1">
      <c r="D167" s="28"/>
      <c r="E167" s="36"/>
      <c r="F167" s="36"/>
      <c r="G167" s="36"/>
      <c r="H167" s="28"/>
      <c r="I167" s="28"/>
      <c r="J167" s="37"/>
      <c r="K167" s="28"/>
      <c r="L167" s="35"/>
      <c r="M167" s="28"/>
      <c r="N167" s="28"/>
      <c r="O167" s="28"/>
      <c r="P167" s="28"/>
      <c r="Q167" s="37"/>
      <c r="R167" s="28"/>
      <c r="S167" s="28"/>
      <c r="T167" s="28"/>
      <c r="U167" s="28"/>
      <c r="V167" s="37"/>
    </row>
    <row r="168" spans="4:22" s="29" customFormat="1">
      <c r="D168" s="28"/>
      <c r="E168" s="36"/>
      <c r="F168" s="36"/>
      <c r="G168" s="36"/>
      <c r="H168" s="28"/>
      <c r="I168" s="28"/>
      <c r="J168" s="37"/>
      <c r="K168" s="28"/>
      <c r="L168" s="35"/>
      <c r="M168" s="28"/>
      <c r="N168" s="28"/>
      <c r="O168" s="28"/>
      <c r="P168" s="28"/>
      <c r="Q168" s="37"/>
      <c r="R168" s="28"/>
      <c r="S168" s="28"/>
      <c r="T168" s="28"/>
      <c r="U168" s="28"/>
      <c r="V168" s="37"/>
    </row>
    <row r="169" spans="4:22" s="29" customFormat="1">
      <c r="D169" s="28"/>
      <c r="E169" s="36"/>
      <c r="F169" s="36"/>
      <c r="G169" s="36"/>
      <c r="H169" s="28"/>
      <c r="I169" s="28"/>
      <c r="J169" s="37"/>
      <c r="K169" s="28"/>
      <c r="L169" s="35"/>
      <c r="M169" s="28"/>
      <c r="N169" s="28"/>
      <c r="O169" s="28"/>
      <c r="P169" s="28"/>
      <c r="Q169" s="37"/>
      <c r="R169" s="28"/>
      <c r="S169" s="28"/>
      <c r="T169" s="28"/>
      <c r="U169" s="28"/>
      <c r="V169" s="37"/>
    </row>
    <row r="170" spans="4:22" s="29" customFormat="1">
      <c r="D170" s="28"/>
      <c r="E170" s="36"/>
      <c r="F170" s="36"/>
      <c r="G170" s="36"/>
      <c r="H170" s="28"/>
      <c r="I170" s="28"/>
      <c r="J170" s="37"/>
      <c r="K170" s="28"/>
      <c r="L170" s="35"/>
      <c r="M170" s="28"/>
      <c r="N170" s="28"/>
      <c r="O170" s="28"/>
      <c r="P170" s="28"/>
      <c r="Q170" s="37"/>
      <c r="R170" s="28"/>
      <c r="S170" s="28"/>
      <c r="T170" s="28"/>
      <c r="U170" s="28"/>
      <c r="V170" s="37"/>
    </row>
    <row r="171" spans="4:22" s="29" customFormat="1">
      <c r="D171" s="28"/>
      <c r="E171" s="36"/>
      <c r="F171" s="36"/>
      <c r="G171" s="36"/>
      <c r="H171" s="28"/>
      <c r="I171" s="28"/>
      <c r="J171" s="37"/>
      <c r="K171" s="28"/>
      <c r="L171" s="35"/>
      <c r="M171" s="28"/>
      <c r="N171" s="28"/>
      <c r="O171" s="28"/>
      <c r="P171" s="28"/>
      <c r="Q171" s="37"/>
      <c r="R171" s="28"/>
      <c r="S171" s="28"/>
      <c r="T171" s="28"/>
      <c r="U171" s="28"/>
      <c r="V171" s="37"/>
    </row>
    <row r="172" spans="4:22" s="29" customFormat="1">
      <c r="D172" s="28"/>
      <c r="E172" s="36"/>
      <c r="F172" s="36"/>
      <c r="G172" s="36"/>
      <c r="H172" s="28"/>
      <c r="I172" s="28"/>
      <c r="J172" s="37"/>
      <c r="K172" s="28"/>
      <c r="L172" s="35"/>
      <c r="M172" s="28"/>
      <c r="N172" s="28"/>
      <c r="O172" s="28"/>
      <c r="P172" s="28"/>
      <c r="Q172" s="37"/>
      <c r="R172" s="28"/>
      <c r="S172" s="28"/>
      <c r="T172" s="28"/>
      <c r="U172" s="28"/>
      <c r="V172" s="37"/>
    </row>
    <row r="173" spans="4:22" s="29" customFormat="1">
      <c r="D173" s="28"/>
      <c r="E173" s="36"/>
      <c r="F173" s="36"/>
      <c r="G173" s="36"/>
      <c r="H173" s="28"/>
      <c r="I173" s="28"/>
      <c r="J173" s="37"/>
      <c r="K173" s="28"/>
      <c r="L173" s="35"/>
      <c r="M173" s="28"/>
      <c r="N173" s="28"/>
      <c r="O173" s="28"/>
      <c r="P173" s="28"/>
      <c r="Q173" s="37"/>
      <c r="R173" s="28"/>
      <c r="S173" s="28"/>
      <c r="T173" s="28"/>
      <c r="U173" s="28"/>
      <c r="V173" s="37"/>
    </row>
    <row r="174" spans="4:22" s="29" customFormat="1">
      <c r="D174" s="28"/>
      <c r="E174" s="36"/>
      <c r="F174" s="36"/>
      <c r="G174" s="36"/>
      <c r="H174" s="28"/>
      <c r="I174" s="28"/>
      <c r="J174" s="37"/>
      <c r="K174" s="28"/>
      <c r="L174" s="35"/>
      <c r="M174" s="28"/>
      <c r="N174" s="28"/>
      <c r="O174" s="28"/>
      <c r="P174" s="28"/>
      <c r="Q174" s="37"/>
      <c r="R174" s="28"/>
      <c r="S174" s="28"/>
      <c r="T174" s="28"/>
      <c r="U174" s="28"/>
      <c r="V174" s="37"/>
    </row>
    <row r="175" spans="4:22" s="29" customFormat="1">
      <c r="D175" s="28"/>
      <c r="E175" s="36"/>
      <c r="F175" s="36"/>
      <c r="G175" s="36"/>
      <c r="H175" s="28"/>
      <c r="I175" s="28"/>
      <c r="J175" s="37"/>
      <c r="K175" s="28"/>
      <c r="L175" s="35"/>
      <c r="M175" s="28"/>
      <c r="N175" s="28"/>
      <c r="O175" s="28"/>
      <c r="P175" s="28"/>
      <c r="Q175" s="37"/>
      <c r="R175" s="28"/>
      <c r="S175" s="28"/>
      <c r="T175" s="28"/>
      <c r="U175" s="28"/>
      <c r="V175" s="37"/>
    </row>
    <row r="176" spans="4:22" s="29" customFormat="1">
      <c r="D176" s="28"/>
      <c r="E176" s="36"/>
      <c r="F176" s="36"/>
      <c r="G176" s="36"/>
      <c r="H176" s="28"/>
      <c r="I176" s="28"/>
      <c r="J176" s="37"/>
      <c r="K176" s="28"/>
      <c r="L176" s="35"/>
      <c r="M176" s="28"/>
      <c r="N176" s="28"/>
      <c r="O176" s="28"/>
      <c r="P176" s="28"/>
      <c r="Q176" s="37"/>
      <c r="R176" s="28"/>
      <c r="S176" s="28"/>
      <c r="T176" s="28"/>
      <c r="U176" s="28"/>
      <c r="V176" s="37"/>
    </row>
    <row r="177" spans="4:22" s="29" customFormat="1">
      <c r="D177" s="28"/>
      <c r="E177" s="36"/>
      <c r="F177" s="36"/>
      <c r="G177" s="36"/>
      <c r="H177" s="28"/>
      <c r="I177" s="28"/>
      <c r="J177" s="37"/>
      <c r="K177" s="28"/>
      <c r="L177" s="35"/>
      <c r="M177" s="28"/>
      <c r="N177" s="28"/>
      <c r="O177" s="28"/>
      <c r="P177" s="28"/>
      <c r="Q177" s="37"/>
      <c r="R177" s="28"/>
      <c r="S177" s="28"/>
      <c r="T177" s="28"/>
      <c r="U177" s="28"/>
      <c r="V177" s="37"/>
    </row>
    <row r="178" spans="4:22" s="29" customFormat="1">
      <c r="D178" s="28"/>
      <c r="E178" s="36"/>
      <c r="F178" s="36"/>
      <c r="G178" s="36"/>
      <c r="H178" s="28"/>
      <c r="I178" s="28"/>
      <c r="J178" s="37"/>
      <c r="K178" s="28"/>
      <c r="L178" s="35"/>
      <c r="M178" s="28"/>
      <c r="N178" s="28"/>
      <c r="O178" s="28"/>
      <c r="P178" s="28"/>
      <c r="Q178" s="37"/>
      <c r="R178" s="28"/>
      <c r="S178" s="28"/>
      <c r="T178" s="28"/>
      <c r="U178" s="28"/>
      <c r="V178" s="37"/>
    </row>
    <row r="179" spans="4:22" s="29" customFormat="1">
      <c r="D179" s="28"/>
      <c r="E179" s="36"/>
      <c r="F179" s="36"/>
      <c r="G179" s="36"/>
      <c r="H179" s="28"/>
      <c r="I179" s="28"/>
      <c r="J179" s="37"/>
      <c r="K179" s="28"/>
      <c r="L179" s="35"/>
      <c r="M179" s="28"/>
      <c r="N179" s="28"/>
      <c r="O179" s="28"/>
      <c r="P179" s="28"/>
      <c r="Q179" s="37"/>
      <c r="R179" s="28"/>
      <c r="S179" s="28"/>
      <c r="T179" s="28"/>
      <c r="U179" s="28"/>
      <c r="V179" s="37"/>
    </row>
    <row r="180" spans="4:22" s="29" customFormat="1">
      <c r="D180" s="28"/>
      <c r="E180" s="36"/>
      <c r="F180" s="36"/>
      <c r="G180" s="36"/>
      <c r="H180" s="28"/>
      <c r="I180" s="28"/>
      <c r="J180" s="37"/>
      <c r="K180" s="28"/>
      <c r="L180" s="35"/>
      <c r="M180" s="28"/>
      <c r="N180" s="28"/>
      <c r="O180" s="28"/>
      <c r="P180" s="28"/>
      <c r="Q180" s="37"/>
      <c r="R180" s="28"/>
      <c r="S180" s="28"/>
      <c r="T180" s="28"/>
      <c r="U180" s="28"/>
      <c r="V180" s="37"/>
    </row>
    <row r="181" spans="4:22" s="29" customFormat="1">
      <c r="D181" s="28"/>
      <c r="E181" s="36"/>
      <c r="F181" s="36"/>
      <c r="G181" s="36"/>
      <c r="H181" s="28"/>
      <c r="I181" s="28"/>
      <c r="J181" s="37"/>
      <c r="K181" s="28"/>
      <c r="L181" s="35"/>
      <c r="M181" s="28"/>
      <c r="N181" s="28"/>
      <c r="O181" s="28"/>
      <c r="P181" s="28"/>
      <c r="Q181" s="37"/>
      <c r="R181" s="28"/>
      <c r="S181" s="28"/>
      <c r="T181" s="28"/>
      <c r="U181" s="28"/>
      <c r="V181" s="37"/>
    </row>
    <row r="182" spans="4:22" s="29" customFormat="1">
      <c r="D182" s="28"/>
      <c r="E182" s="36"/>
      <c r="F182" s="36"/>
      <c r="G182" s="36"/>
      <c r="H182" s="28"/>
      <c r="I182" s="28"/>
      <c r="J182" s="37"/>
      <c r="K182" s="28"/>
      <c r="L182" s="35"/>
      <c r="M182" s="28"/>
      <c r="N182" s="28"/>
      <c r="O182" s="28"/>
      <c r="P182" s="28"/>
      <c r="Q182" s="37"/>
      <c r="R182" s="28"/>
      <c r="S182" s="28"/>
      <c r="T182" s="28"/>
      <c r="U182" s="28"/>
      <c r="V182" s="37"/>
    </row>
    <row r="183" spans="4:22" s="29" customFormat="1">
      <c r="D183" s="28"/>
      <c r="E183" s="36"/>
      <c r="F183" s="36"/>
      <c r="G183" s="36"/>
      <c r="H183" s="28"/>
      <c r="I183" s="28"/>
      <c r="J183" s="37"/>
      <c r="K183" s="28"/>
      <c r="L183" s="35"/>
      <c r="M183" s="28"/>
      <c r="N183" s="28"/>
      <c r="O183" s="28"/>
      <c r="P183" s="28"/>
      <c r="Q183" s="37"/>
      <c r="R183" s="28"/>
      <c r="S183" s="28"/>
      <c r="T183" s="28"/>
      <c r="U183" s="28"/>
      <c r="V183" s="37"/>
    </row>
    <row r="184" spans="4:22" s="29" customFormat="1">
      <c r="D184" s="28"/>
      <c r="E184" s="36"/>
      <c r="F184" s="36"/>
      <c r="G184" s="36"/>
      <c r="H184" s="28"/>
      <c r="I184" s="28"/>
      <c r="J184" s="37"/>
      <c r="K184" s="28"/>
      <c r="L184" s="35"/>
      <c r="M184" s="28"/>
      <c r="N184" s="28"/>
      <c r="O184" s="28"/>
      <c r="P184" s="28"/>
      <c r="Q184" s="37"/>
      <c r="R184" s="28"/>
      <c r="S184" s="28"/>
      <c r="T184" s="28"/>
      <c r="U184" s="28"/>
      <c r="V184" s="37"/>
    </row>
    <row r="185" spans="4:22" s="29" customFormat="1">
      <c r="D185" s="28"/>
      <c r="E185" s="36"/>
      <c r="F185" s="36"/>
      <c r="G185" s="36"/>
      <c r="H185" s="28"/>
      <c r="I185" s="28"/>
      <c r="J185" s="37"/>
      <c r="K185" s="28"/>
      <c r="L185" s="35"/>
      <c r="M185" s="28"/>
      <c r="N185" s="28"/>
      <c r="O185" s="28"/>
      <c r="P185" s="28"/>
      <c r="Q185" s="37"/>
      <c r="R185" s="28"/>
      <c r="S185" s="28"/>
      <c r="T185" s="28"/>
      <c r="U185" s="28"/>
      <c r="V185" s="37"/>
    </row>
    <row r="186" spans="4:22" s="29" customFormat="1">
      <c r="D186" s="28"/>
      <c r="E186" s="36"/>
      <c r="F186" s="36"/>
      <c r="G186" s="36"/>
      <c r="H186" s="28"/>
      <c r="I186" s="28"/>
      <c r="J186" s="37"/>
      <c r="K186" s="28"/>
      <c r="L186" s="35"/>
      <c r="M186" s="28"/>
      <c r="N186" s="28"/>
      <c r="O186" s="28"/>
      <c r="P186" s="28"/>
      <c r="Q186" s="37"/>
      <c r="R186" s="28"/>
      <c r="S186" s="28"/>
      <c r="T186" s="28"/>
      <c r="U186" s="28"/>
      <c r="V186" s="37"/>
    </row>
    <row r="187" spans="4:22" s="29" customFormat="1">
      <c r="D187" s="28"/>
      <c r="E187" s="36"/>
      <c r="F187" s="36"/>
      <c r="G187" s="36"/>
      <c r="H187" s="28"/>
      <c r="I187" s="28"/>
      <c r="J187" s="37"/>
      <c r="K187" s="28"/>
      <c r="L187" s="35"/>
      <c r="M187" s="28"/>
      <c r="N187" s="28"/>
      <c r="O187" s="28"/>
      <c r="P187" s="28"/>
      <c r="Q187" s="37"/>
      <c r="R187" s="28"/>
      <c r="S187" s="28"/>
      <c r="T187" s="28"/>
      <c r="U187" s="28"/>
      <c r="V187" s="37"/>
    </row>
    <row r="188" spans="4:22" s="29" customFormat="1">
      <c r="D188" s="28"/>
      <c r="E188" s="36"/>
      <c r="F188" s="36"/>
      <c r="G188" s="36"/>
      <c r="H188" s="28"/>
      <c r="I188" s="28"/>
      <c r="J188" s="37"/>
      <c r="K188" s="28"/>
      <c r="L188" s="35"/>
      <c r="M188" s="28"/>
      <c r="N188" s="28"/>
      <c r="O188" s="28"/>
      <c r="P188" s="28"/>
      <c r="Q188" s="37"/>
      <c r="R188" s="28"/>
      <c r="S188" s="28"/>
      <c r="T188" s="28"/>
      <c r="U188" s="28"/>
      <c r="V188" s="37"/>
    </row>
    <row r="189" spans="4:22" s="29" customFormat="1">
      <c r="D189" s="28"/>
      <c r="E189" s="36"/>
      <c r="F189" s="36"/>
      <c r="G189" s="36"/>
      <c r="H189" s="28"/>
      <c r="I189" s="28"/>
      <c r="J189" s="37"/>
      <c r="K189" s="28"/>
      <c r="L189" s="35"/>
      <c r="M189" s="28"/>
      <c r="N189" s="28"/>
      <c r="O189" s="28"/>
      <c r="P189" s="28"/>
      <c r="Q189" s="37"/>
      <c r="R189" s="28"/>
      <c r="S189" s="28"/>
      <c r="T189" s="28"/>
      <c r="U189" s="28"/>
      <c r="V189" s="37"/>
    </row>
    <row r="190" spans="4:22" s="29" customFormat="1">
      <c r="D190" s="28"/>
      <c r="E190" s="36"/>
      <c r="F190" s="36"/>
      <c r="G190" s="36"/>
      <c r="H190" s="28"/>
      <c r="I190" s="28"/>
      <c r="J190" s="37"/>
      <c r="K190" s="28"/>
      <c r="L190" s="35"/>
      <c r="M190" s="28"/>
      <c r="N190" s="28"/>
      <c r="O190" s="28"/>
      <c r="P190" s="28"/>
      <c r="Q190" s="37"/>
      <c r="R190" s="28"/>
      <c r="S190" s="28"/>
      <c r="T190" s="28"/>
      <c r="U190" s="28"/>
      <c r="V190" s="37"/>
    </row>
    <row r="191" spans="4:22" s="29" customFormat="1">
      <c r="D191" s="28"/>
      <c r="E191" s="36"/>
      <c r="F191" s="36"/>
      <c r="G191" s="36"/>
      <c r="H191" s="28"/>
      <c r="I191" s="28"/>
      <c r="J191" s="37"/>
      <c r="K191" s="28"/>
      <c r="L191" s="35"/>
      <c r="M191" s="28"/>
      <c r="N191" s="28"/>
      <c r="O191" s="28"/>
      <c r="P191" s="28"/>
      <c r="Q191" s="37"/>
      <c r="R191" s="28"/>
      <c r="S191" s="28"/>
      <c r="T191" s="28"/>
      <c r="U191" s="28"/>
      <c r="V191" s="37"/>
    </row>
    <row r="192" spans="4:22" s="29" customFormat="1">
      <c r="D192" s="28"/>
      <c r="E192" s="36"/>
      <c r="F192" s="36"/>
      <c r="G192" s="36"/>
      <c r="H192" s="28"/>
      <c r="I192" s="28"/>
      <c r="J192" s="37"/>
      <c r="K192" s="28"/>
      <c r="L192" s="35"/>
      <c r="M192" s="28"/>
      <c r="N192" s="28"/>
      <c r="O192" s="28"/>
      <c r="P192" s="28"/>
      <c r="Q192" s="37"/>
      <c r="R192" s="28"/>
      <c r="S192" s="28"/>
      <c r="T192" s="28"/>
      <c r="U192" s="28"/>
      <c r="V192" s="37"/>
    </row>
    <row r="193" spans="4:22" s="29" customFormat="1">
      <c r="D193" s="28"/>
      <c r="E193" s="36"/>
      <c r="F193" s="36"/>
      <c r="G193" s="36"/>
      <c r="H193" s="28"/>
      <c r="I193" s="28"/>
      <c r="J193" s="37"/>
      <c r="K193" s="28"/>
      <c r="L193" s="35"/>
      <c r="M193" s="28"/>
      <c r="N193" s="28"/>
      <c r="O193" s="28"/>
      <c r="P193" s="28"/>
      <c r="Q193" s="37"/>
      <c r="R193" s="28"/>
      <c r="S193" s="28"/>
      <c r="T193" s="28"/>
      <c r="U193" s="28"/>
      <c r="V193" s="37"/>
    </row>
    <row r="194" spans="4:22" s="29" customFormat="1">
      <c r="D194" s="28"/>
      <c r="E194" s="36"/>
      <c r="F194" s="36"/>
      <c r="G194" s="36"/>
      <c r="H194" s="28"/>
      <c r="I194" s="28"/>
      <c r="J194" s="37"/>
      <c r="K194" s="28"/>
      <c r="L194" s="35"/>
      <c r="M194" s="28"/>
      <c r="N194" s="28"/>
      <c r="O194" s="28"/>
      <c r="P194" s="28"/>
      <c r="Q194" s="37"/>
      <c r="R194" s="28"/>
      <c r="S194" s="28"/>
      <c r="T194" s="28"/>
      <c r="U194" s="28"/>
      <c r="V194" s="37"/>
    </row>
    <row r="195" spans="4:22" s="29" customFormat="1">
      <c r="D195" s="28"/>
      <c r="E195" s="36"/>
      <c r="F195" s="36"/>
      <c r="G195" s="36"/>
      <c r="H195" s="28"/>
      <c r="I195" s="28"/>
      <c r="J195" s="37"/>
      <c r="K195" s="28"/>
      <c r="L195" s="35"/>
      <c r="M195" s="28"/>
      <c r="N195" s="28"/>
      <c r="O195" s="28"/>
      <c r="P195" s="28"/>
      <c r="Q195" s="37"/>
      <c r="R195" s="28"/>
      <c r="S195" s="28"/>
      <c r="T195" s="28"/>
      <c r="U195" s="28"/>
      <c r="V195" s="37"/>
    </row>
    <row r="196" spans="4:22" s="29" customFormat="1">
      <c r="D196" s="28"/>
      <c r="E196" s="36"/>
      <c r="F196" s="36"/>
      <c r="G196" s="36"/>
      <c r="H196" s="28"/>
      <c r="I196" s="28"/>
      <c r="J196" s="37"/>
      <c r="K196" s="28"/>
      <c r="L196" s="35"/>
      <c r="M196" s="28"/>
      <c r="N196" s="28"/>
      <c r="O196" s="28"/>
      <c r="P196" s="28"/>
      <c r="Q196" s="37"/>
      <c r="R196" s="28"/>
      <c r="S196" s="28"/>
      <c r="T196" s="28"/>
      <c r="U196" s="28"/>
      <c r="V196" s="37"/>
    </row>
    <row r="197" spans="4:22" s="29" customFormat="1">
      <c r="D197" s="28"/>
      <c r="E197" s="36"/>
      <c r="F197" s="36"/>
      <c r="G197" s="36"/>
      <c r="H197" s="28"/>
      <c r="I197" s="28"/>
      <c r="J197" s="37"/>
      <c r="K197" s="28"/>
      <c r="L197" s="35"/>
      <c r="M197" s="28"/>
      <c r="N197" s="28"/>
      <c r="O197" s="28"/>
      <c r="P197" s="28"/>
      <c r="Q197" s="37"/>
      <c r="R197" s="28"/>
      <c r="S197" s="28"/>
      <c r="T197" s="28"/>
      <c r="U197" s="28"/>
      <c r="V197" s="37"/>
    </row>
    <row r="198" spans="4:22" s="29" customFormat="1">
      <c r="D198" s="28"/>
      <c r="E198" s="36"/>
      <c r="F198" s="36"/>
      <c r="G198" s="36"/>
      <c r="H198" s="28"/>
      <c r="I198" s="28"/>
      <c r="J198" s="37"/>
      <c r="K198" s="28"/>
      <c r="L198" s="35"/>
      <c r="M198" s="28"/>
      <c r="N198" s="28"/>
      <c r="O198" s="28"/>
      <c r="P198" s="28"/>
      <c r="Q198" s="37"/>
      <c r="R198" s="28"/>
      <c r="S198" s="28"/>
      <c r="T198" s="28"/>
      <c r="U198" s="28"/>
      <c r="V198" s="37"/>
    </row>
    <row r="199" spans="4:22" s="29" customFormat="1">
      <c r="D199" s="28"/>
      <c r="E199" s="36"/>
      <c r="F199" s="36"/>
      <c r="G199" s="36"/>
      <c r="H199" s="28"/>
      <c r="I199" s="28"/>
      <c r="J199" s="37"/>
      <c r="K199" s="28"/>
      <c r="L199" s="35"/>
      <c r="M199" s="28"/>
      <c r="N199" s="28"/>
      <c r="O199" s="28"/>
      <c r="P199" s="28"/>
      <c r="Q199" s="37"/>
      <c r="R199" s="28"/>
      <c r="S199" s="28"/>
      <c r="T199" s="28"/>
      <c r="U199" s="28"/>
      <c r="V199" s="37"/>
    </row>
    <row r="200" spans="4:22" s="29" customFormat="1">
      <c r="D200" s="28"/>
      <c r="E200" s="36"/>
      <c r="F200" s="36"/>
      <c r="G200" s="36"/>
      <c r="H200" s="28"/>
      <c r="I200" s="28"/>
      <c r="J200" s="37"/>
      <c r="K200" s="28"/>
      <c r="L200" s="35"/>
      <c r="M200" s="28"/>
      <c r="N200" s="28"/>
      <c r="O200" s="28"/>
      <c r="P200" s="28"/>
      <c r="Q200" s="37"/>
      <c r="R200" s="28"/>
      <c r="S200" s="28"/>
      <c r="T200" s="28"/>
      <c r="U200" s="28"/>
      <c r="V200" s="37"/>
    </row>
    <row r="201" spans="4:22" s="29" customFormat="1">
      <c r="D201" s="28"/>
      <c r="E201" s="36"/>
      <c r="F201" s="36"/>
      <c r="G201" s="36"/>
      <c r="H201" s="28"/>
      <c r="I201" s="28"/>
      <c r="J201" s="37"/>
      <c r="K201" s="28"/>
      <c r="L201" s="35"/>
      <c r="M201" s="28"/>
      <c r="N201" s="28"/>
      <c r="O201" s="28"/>
      <c r="P201" s="28"/>
      <c r="Q201" s="37"/>
      <c r="R201" s="28"/>
      <c r="S201" s="28"/>
      <c r="T201" s="28"/>
      <c r="U201" s="28"/>
      <c r="V201" s="37"/>
    </row>
    <row r="202" spans="4:22" s="29" customFormat="1">
      <c r="D202" s="28"/>
      <c r="E202" s="36"/>
      <c r="F202" s="36"/>
      <c r="G202" s="36"/>
      <c r="H202" s="28"/>
      <c r="I202" s="28"/>
      <c r="J202" s="37"/>
      <c r="K202" s="28"/>
      <c r="L202" s="35"/>
      <c r="M202" s="28"/>
      <c r="N202" s="28"/>
      <c r="O202" s="28"/>
      <c r="P202" s="28"/>
      <c r="Q202" s="37"/>
      <c r="R202" s="28"/>
      <c r="S202" s="28"/>
      <c r="T202" s="28"/>
      <c r="U202" s="28"/>
      <c r="V202" s="37"/>
    </row>
    <row r="203" spans="4:22" s="29" customFormat="1">
      <c r="D203" s="28"/>
      <c r="E203" s="36"/>
      <c r="F203" s="36"/>
      <c r="G203" s="36"/>
      <c r="H203" s="28"/>
      <c r="I203" s="28"/>
      <c r="J203" s="37"/>
      <c r="K203" s="28"/>
      <c r="L203" s="35"/>
      <c r="M203" s="28"/>
      <c r="N203" s="28"/>
      <c r="O203" s="28"/>
      <c r="P203" s="28"/>
      <c r="Q203" s="37"/>
      <c r="R203" s="28"/>
      <c r="S203" s="28"/>
      <c r="T203" s="28"/>
      <c r="U203" s="28"/>
      <c r="V203" s="37"/>
    </row>
    <row r="204" spans="4:22" s="29" customFormat="1">
      <c r="D204" s="28"/>
      <c r="E204" s="36"/>
      <c r="F204" s="36"/>
      <c r="G204" s="36"/>
      <c r="H204" s="28"/>
      <c r="I204" s="28"/>
      <c r="J204" s="37"/>
      <c r="K204" s="28"/>
      <c r="L204" s="35"/>
      <c r="M204" s="28"/>
      <c r="N204" s="28"/>
      <c r="O204" s="28"/>
      <c r="P204" s="28"/>
      <c r="Q204" s="37"/>
      <c r="R204" s="28"/>
      <c r="S204" s="28"/>
      <c r="T204" s="28"/>
      <c r="U204" s="28"/>
      <c r="V204" s="37"/>
    </row>
    <row r="205" spans="4:22" s="29" customFormat="1">
      <c r="D205" s="28"/>
      <c r="E205" s="36"/>
      <c r="F205" s="36"/>
      <c r="G205" s="36"/>
      <c r="H205" s="28"/>
      <c r="I205" s="28"/>
      <c r="J205" s="37"/>
      <c r="K205" s="28"/>
      <c r="L205" s="35"/>
      <c r="M205" s="28"/>
      <c r="N205" s="28"/>
      <c r="O205" s="28"/>
      <c r="P205" s="28"/>
      <c r="Q205" s="37"/>
      <c r="R205" s="28"/>
      <c r="S205" s="28"/>
      <c r="T205" s="28"/>
      <c r="U205" s="28"/>
      <c r="V205" s="37"/>
    </row>
    <row r="206" spans="4:22" s="29" customFormat="1">
      <c r="D206" s="28"/>
      <c r="E206" s="36"/>
      <c r="F206" s="36"/>
      <c r="G206" s="36"/>
      <c r="H206" s="28"/>
      <c r="I206" s="28"/>
      <c r="J206" s="37"/>
      <c r="K206" s="28"/>
      <c r="L206" s="35"/>
      <c r="M206" s="28"/>
      <c r="N206" s="28"/>
      <c r="O206" s="28"/>
      <c r="P206" s="28"/>
      <c r="Q206" s="37"/>
      <c r="R206" s="28"/>
      <c r="S206" s="28"/>
      <c r="T206" s="28"/>
      <c r="U206" s="28"/>
      <c r="V206" s="37"/>
    </row>
    <row r="207" spans="4:22" s="29" customFormat="1">
      <c r="D207" s="28"/>
      <c r="E207" s="36"/>
      <c r="F207" s="36"/>
      <c r="G207" s="36"/>
      <c r="H207" s="28"/>
      <c r="I207" s="28"/>
      <c r="J207" s="37"/>
      <c r="K207" s="28"/>
      <c r="L207" s="35"/>
      <c r="M207" s="28"/>
      <c r="N207" s="28"/>
      <c r="O207" s="28"/>
      <c r="P207" s="28"/>
      <c r="Q207" s="37"/>
      <c r="R207" s="28"/>
      <c r="S207" s="28"/>
      <c r="T207" s="28"/>
      <c r="U207" s="28"/>
      <c r="V207" s="37"/>
    </row>
    <row r="208" spans="4:22" s="29" customFormat="1">
      <c r="D208" s="28"/>
      <c r="E208" s="36"/>
      <c r="F208" s="36"/>
      <c r="G208" s="36"/>
      <c r="H208" s="28"/>
      <c r="I208" s="28"/>
      <c r="J208" s="37"/>
      <c r="K208" s="28"/>
      <c r="L208" s="35"/>
      <c r="M208" s="28"/>
      <c r="N208" s="28"/>
      <c r="O208" s="28"/>
      <c r="P208" s="28"/>
      <c r="Q208" s="37"/>
      <c r="R208" s="28"/>
      <c r="S208" s="28"/>
      <c r="T208" s="28"/>
      <c r="U208" s="28"/>
      <c r="V208" s="37"/>
    </row>
    <row r="209" spans="4:22" s="29" customFormat="1">
      <c r="D209" s="28"/>
      <c r="E209" s="36"/>
      <c r="F209" s="36"/>
      <c r="G209" s="36"/>
      <c r="H209" s="28"/>
      <c r="I209" s="28"/>
      <c r="J209" s="37"/>
      <c r="K209" s="28"/>
      <c r="L209" s="35"/>
      <c r="M209" s="28"/>
      <c r="N209" s="28"/>
      <c r="O209" s="28"/>
      <c r="P209" s="28"/>
      <c r="Q209" s="37"/>
      <c r="R209" s="28"/>
      <c r="S209" s="28"/>
      <c r="T209" s="28"/>
      <c r="U209" s="28"/>
      <c r="V209" s="37"/>
    </row>
    <row r="210" spans="4:22" s="29" customFormat="1">
      <c r="D210" s="28"/>
      <c r="E210" s="36"/>
      <c r="F210" s="36"/>
      <c r="G210" s="36"/>
      <c r="H210" s="28"/>
      <c r="I210" s="28"/>
      <c r="J210" s="37"/>
      <c r="K210" s="28"/>
      <c r="L210" s="35"/>
      <c r="M210" s="28"/>
      <c r="N210" s="28"/>
      <c r="O210" s="28"/>
      <c r="P210" s="28"/>
      <c r="Q210" s="37"/>
      <c r="R210" s="28"/>
      <c r="S210" s="28"/>
      <c r="T210" s="28"/>
      <c r="U210" s="28"/>
      <c r="V210" s="37"/>
    </row>
    <row r="211" spans="4:22" s="29" customFormat="1">
      <c r="D211" s="28"/>
      <c r="E211" s="36"/>
      <c r="F211" s="36"/>
      <c r="G211" s="36"/>
      <c r="H211" s="28"/>
      <c r="I211" s="28"/>
      <c r="J211" s="37"/>
      <c r="K211" s="28"/>
      <c r="L211" s="35"/>
      <c r="M211" s="28"/>
      <c r="N211" s="28"/>
      <c r="O211" s="28"/>
      <c r="P211" s="28"/>
      <c r="Q211" s="37"/>
      <c r="R211" s="28"/>
      <c r="S211" s="28"/>
      <c r="T211" s="28"/>
      <c r="U211" s="28"/>
      <c r="V211" s="37"/>
    </row>
    <row r="212" spans="4:22" s="29" customFormat="1">
      <c r="D212" s="28"/>
      <c r="E212" s="36"/>
      <c r="F212" s="36"/>
      <c r="G212" s="36"/>
      <c r="H212" s="28"/>
      <c r="I212" s="28"/>
      <c r="J212" s="37"/>
      <c r="K212" s="28"/>
      <c r="L212" s="35"/>
      <c r="M212" s="28"/>
      <c r="N212" s="28"/>
      <c r="O212" s="28"/>
      <c r="P212" s="28"/>
      <c r="Q212" s="37"/>
      <c r="R212" s="28"/>
      <c r="S212" s="28"/>
      <c r="T212" s="28"/>
      <c r="U212" s="28"/>
      <c r="V212" s="37"/>
    </row>
    <row r="213" spans="4:22" s="29" customFormat="1">
      <c r="D213" s="28"/>
      <c r="E213" s="36"/>
      <c r="F213" s="36"/>
      <c r="G213" s="36"/>
      <c r="H213" s="28"/>
      <c r="I213" s="28"/>
      <c r="J213" s="37"/>
      <c r="K213" s="28"/>
      <c r="L213" s="35"/>
      <c r="M213" s="28"/>
      <c r="N213" s="28"/>
      <c r="O213" s="28"/>
      <c r="P213" s="28"/>
      <c r="Q213" s="37"/>
      <c r="R213" s="28"/>
      <c r="S213" s="28"/>
      <c r="T213" s="28"/>
      <c r="U213" s="28"/>
      <c r="V213" s="37"/>
    </row>
    <row r="214" spans="4:22" s="29" customFormat="1">
      <c r="D214" s="28"/>
      <c r="E214" s="36"/>
      <c r="F214" s="36"/>
      <c r="G214" s="36"/>
      <c r="H214" s="28"/>
      <c r="I214" s="28"/>
      <c r="J214" s="37"/>
      <c r="K214" s="28"/>
      <c r="L214" s="35"/>
      <c r="M214" s="28"/>
      <c r="N214" s="28"/>
      <c r="O214" s="28"/>
      <c r="P214" s="28"/>
      <c r="Q214" s="37"/>
      <c r="R214" s="28"/>
      <c r="S214" s="28"/>
      <c r="T214" s="28"/>
      <c r="U214" s="28"/>
      <c r="V214" s="37"/>
    </row>
    <row r="215" spans="4:22" s="29" customFormat="1">
      <c r="D215" s="28"/>
      <c r="E215" s="36"/>
      <c r="F215" s="36"/>
      <c r="G215" s="36"/>
      <c r="H215" s="28"/>
      <c r="I215" s="28"/>
      <c r="J215" s="37"/>
      <c r="K215" s="28"/>
      <c r="L215" s="35"/>
      <c r="M215" s="28"/>
      <c r="N215" s="28"/>
      <c r="O215" s="28"/>
      <c r="P215" s="28"/>
      <c r="Q215" s="37"/>
      <c r="R215" s="28"/>
      <c r="S215" s="28"/>
      <c r="T215" s="28"/>
      <c r="U215" s="28"/>
      <c r="V215" s="37"/>
    </row>
    <row r="216" spans="4:22" s="29" customFormat="1">
      <c r="D216" s="28"/>
      <c r="E216" s="36"/>
      <c r="F216" s="36"/>
      <c r="G216" s="36"/>
      <c r="H216" s="28"/>
      <c r="I216" s="28"/>
      <c r="J216" s="37"/>
      <c r="K216" s="28"/>
      <c r="L216" s="35"/>
      <c r="M216" s="28"/>
      <c r="N216" s="28"/>
      <c r="O216" s="28"/>
      <c r="P216" s="28"/>
      <c r="Q216" s="37"/>
      <c r="R216" s="28"/>
      <c r="S216" s="28"/>
      <c r="T216" s="28"/>
      <c r="U216" s="28"/>
      <c r="V216" s="37"/>
    </row>
    <row r="217" spans="4:22" s="29" customFormat="1">
      <c r="D217" s="28"/>
      <c r="E217" s="36"/>
      <c r="F217" s="36"/>
      <c r="G217" s="36"/>
      <c r="H217" s="28"/>
      <c r="I217" s="28"/>
      <c r="J217" s="37"/>
      <c r="K217" s="28"/>
      <c r="L217" s="35"/>
      <c r="M217" s="28"/>
      <c r="N217" s="28"/>
      <c r="O217" s="28"/>
      <c r="P217" s="28"/>
      <c r="Q217" s="37"/>
      <c r="R217" s="28"/>
      <c r="S217" s="28"/>
      <c r="T217" s="28"/>
      <c r="U217" s="28"/>
      <c r="V217" s="37"/>
    </row>
    <row r="218" spans="4:22" s="29" customFormat="1">
      <c r="D218" s="28"/>
      <c r="E218" s="36"/>
      <c r="F218" s="36"/>
      <c r="G218" s="36"/>
      <c r="H218" s="28"/>
      <c r="I218" s="28"/>
      <c r="J218" s="37"/>
      <c r="K218" s="28"/>
      <c r="L218" s="35"/>
      <c r="M218" s="28"/>
      <c r="N218" s="28"/>
      <c r="O218" s="28"/>
      <c r="P218" s="28"/>
      <c r="Q218" s="37"/>
      <c r="R218" s="28"/>
      <c r="S218" s="28"/>
      <c r="T218" s="28"/>
      <c r="U218" s="28"/>
      <c r="V218" s="37"/>
    </row>
    <row r="219" spans="4:22" s="29" customFormat="1">
      <c r="D219" s="28"/>
      <c r="E219" s="36"/>
      <c r="F219" s="36"/>
      <c r="G219" s="36"/>
      <c r="H219" s="28"/>
      <c r="I219" s="28"/>
      <c r="J219" s="37"/>
      <c r="K219" s="28"/>
      <c r="L219" s="35"/>
      <c r="M219" s="28"/>
      <c r="N219" s="28"/>
      <c r="O219" s="28"/>
      <c r="P219" s="28"/>
      <c r="Q219" s="37"/>
      <c r="R219" s="28"/>
      <c r="S219" s="28"/>
      <c r="T219" s="28"/>
      <c r="U219" s="28"/>
      <c r="V219" s="37"/>
    </row>
    <row r="220" spans="4:22" s="29" customFormat="1">
      <c r="D220" s="28"/>
      <c r="E220" s="36"/>
      <c r="F220" s="36"/>
      <c r="G220" s="36"/>
      <c r="H220" s="28"/>
      <c r="I220" s="28"/>
      <c r="J220" s="37"/>
      <c r="K220" s="28"/>
      <c r="L220" s="35"/>
      <c r="M220" s="28"/>
      <c r="N220" s="28"/>
      <c r="O220" s="28"/>
      <c r="P220" s="28"/>
      <c r="Q220" s="37"/>
      <c r="R220" s="28"/>
      <c r="S220" s="28"/>
      <c r="T220" s="28"/>
      <c r="U220" s="28"/>
      <c r="V220" s="37"/>
    </row>
    <row r="221" spans="4:22" s="29" customFormat="1">
      <c r="D221" s="28"/>
      <c r="E221" s="36"/>
      <c r="F221" s="36"/>
      <c r="G221" s="36"/>
      <c r="H221" s="28"/>
      <c r="I221" s="28"/>
      <c r="J221" s="37"/>
      <c r="K221" s="28"/>
      <c r="L221" s="35"/>
      <c r="M221" s="28"/>
      <c r="N221" s="28"/>
      <c r="O221" s="28"/>
      <c r="P221" s="28"/>
      <c r="Q221" s="37"/>
      <c r="R221" s="28"/>
      <c r="S221" s="28"/>
      <c r="T221" s="28"/>
      <c r="U221" s="28"/>
      <c r="V221" s="37"/>
    </row>
    <row r="222" spans="4:22" s="29" customFormat="1">
      <c r="D222" s="28"/>
      <c r="E222" s="36"/>
      <c r="F222" s="36"/>
      <c r="G222" s="36"/>
      <c r="H222" s="28"/>
      <c r="I222" s="28"/>
      <c r="J222" s="37"/>
      <c r="K222" s="28"/>
      <c r="L222" s="35"/>
      <c r="M222" s="28"/>
      <c r="N222" s="28"/>
      <c r="O222" s="28"/>
      <c r="P222" s="28"/>
      <c r="Q222" s="37"/>
      <c r="R222" s="28"/>
      <c r="S222" s="28"/>
      <c r="T222" s="28"/>
      <c r="U222" s="28"/>
      <c r="V222" s="37"/>
    </row>
    <row r="223" spans="4:22" s="29" customFormat="1">
      <c r="D223" s="28"/>
      <c r="E223" s="36"/>
      <c r="F223" s="36"/>
      <c r="G223" s="36"/>
      <c r="H223" s="28"/>
      <c r="I223" s="28"/>
      <c r="J223" s="37"/>
      <c r="K223" s="28"/>
      <c r="L223" s="35"/>
      <c r="M223" s="28"/>
      <c r="N223" s="28"/>
      <c r="O223" s="28"/>
      <c r="P223" s="28"/>
      <c r="Q223" s="37"/>
      <c r="R223" s="28"/>
      <c r="S223" s="28"/>
      <c r="T223" s="28"/>
      <c r="U223" s="28"/>
      <c r="V223" s="37"/>
    </row>
    <row r="224" spans="4:22" s="29" customFormat="1">
      <c r="D224" s="28"/>
      <c r="E224" s="36"/>
      <c r="F224" s="36"/>
      <c r="G224" s="36"/>
      <c r="H224" s="28"/>
      <c r="I224" s="28"/>
      <c r="J224" s="37"/>
      <c r="K224" s="28"/>
      <c r="L224" s="35"/>
      <c r="M224" s="28"/>
      <c r="N224" s="28"/>
      <c r="O224" s="28"/>
      <c r="P224" s="28"/>
      <c r="Q224" s="37"/>
      <c r="R224" s="28"/>
      <c r="S224" s="28"/>
      <c r="T224" s="28"/>
      <c r="U224" s="28"/>
      <c r="V224" s="37"/>
    </row>
    <row r="225" spans="4:22" s="29" customFormat="1">
      <c r="D225" s="28"/>
      <c r="E225" s="36"/>
      <c r="F225" s="36"/>
      <c r="G225" s="36"/>
      <c r="H225" s="28"/>
      <c r="I225" s="28"/>
      <c r="J225" s="37"/>
      <c r="K225" s="28"/>
      <c r="L225" s="35"/>
      <c r="M225" s="28"/>
      <c r="N225" s="28"/>
      <c r="O225" s="28"/>
      <c r="P225" s="28"/>
      <c r="Q225" s="37"/>
      <c r="R225" s="28"/>
      <c r="S225" s="28"/>
      <c r="T225" s="28"/>
      <c r="U225" s="28"/>
      <c r="V225" s="37"/>
    </row>
    <row r="226" spans="4:22" s="29" customFormat="1">
      <c r="D226" s="28"/>
      <c r="E226" s="36"/>
      <c r="F226" s="36"/>
      <c r="G226" s="36"/>
      <c r="H226" s="28"/>
      <c r="I226" s="28"/>
      <c r="J226" s="37"/>
      <c r="K226" s="28"/>
      <c r="L226" s="35"/>
      <c r="M226" s="28"/>
      <c r="N226" s="28"/>
      <c r="O226" s="28"/>
      <c r="P226" s="28"/>
      <c r="Q226" s="37"/>
      <c r="R226" s="28"/>
      <c r="S226" s="28"/>
      <c r="T226" s="28"/>
      <c r="U226" s="28"/>
      <c r="V226" s="37"/>
    </row>
    <row r="227" spans="4:22" s="29" customFormat="1">
      <c r="D227" s="28"/>
      <c r="E227" s="36"/>
      <c r="F227" s="36"/>
      <c r="G227" s="36"/>
      <c r="H227" s="28"/>
      <c r="I227" s="28"/>
      <c r="J227" s="37"/>
      <c r="K227" s="28"/>
      <c r="L227" s="35"/>
      <c r="M227" s="28"/>
      <c r="N227" s="28"/>
      <c r="O227" s="28"/>
      <c r="P227" s="28"/>
      <c r="Q227" s="37"/>
      <c r="R227" s="28"/>
      <c r="S227" s="28"/>
      <c r="T227" s="28"/>
      <c r="U227" s="28"/>
      <c r="V227" s="37"/>
    </row>
    <row r="228" spans="4:22" s="29" customFormat="1">
      <c r="D228" s="28"/>
      <c r="E228" s="36"/>
      <c r="F228" s="36"/>
      <c r="G228" s="36"/>
      <c r="H228" s="28"/>
      <c r="I228" s="28"/>
      <c r="J228" s="37"/>
      <c r="K228" s="28"/>
      <c r="L228" s="35"/>
      <c r="M228" s="28"/>
      <c r="N228" s="28"/>
      <c r="O228" s="28"/>
      <c r="P228" s="28"/>
      <c r="Q228" s="37"/>
      <c r="R228" s="28"/>
      <c r="S228" s="28"/>
      <c r="T228" s="28"/>
      <c r="U228" s="28"/>
      <c r="V228" s="37"/>
    </row>
    <row r="229" spans="4:22" s="29" customFormat="1">
      <c r="D229" s="28"/>
      <c r="E229" s="36"/>
      <c r="F229" s="36"/>
      <c r="G229" s="36"/>
      <c r="H229" s="28"/>
      <c r="I229" s="28"/>
      <c r="J229" s="37"/>
      <c r="K229" s="28"/>
      <c r="L229" s="35"/>
      <c r="M229" s="28"/>
      <c r="N229" s="28"/>
      <c r="O229" s="28"/>
      <c r="P229" s="28"/>
      <c r="Q229" s="37"/>
      <c r="R229" s="28"/>
      <c r="S229" s="28"/>
      <c r="T229" s="28"/>
      <c r="U229" s="28"/>
      <c r="V229" s="37"/>
    </row>
    <row r="230" spans="4:22" s="29" customFormat="1">
      <c r="D230" s="28"/>
      <c r="E230" s="36"/>
      <c r="F230" s="36"/>
      <c r="G230" s="36"/>
      <c r="H230" s="28"/>
      <c r="I230" s="28"/>
      <c r="J230" s="37"/>
      <c r="K230" s="28"/>
      <c r="L230" s="35"/>
      <c r="M230" s="28"/>
      <c r="N230" s="28"/>
      <c r="O230" s="28"/>
      <c r="P230" s="28"/>
      <c r="Q230" s="37"/>
      <c r="R230" s="28"/>
      <c r="S230" s="28"/>
      <c r="T230" s="28"/>
      <c r="U230" s="28"/>
      <c r="V230" s="37"/>
    </row>
    <row r="231" spans="4:22" s="29" customFormat="1">
      <c r="D231" s="28"/>
      <c r="E231" s="36"/>
      <c r="F231" s="36"/>
      <c r="G231" s="36"/>
      <c r="H231" s="28"/>
      <c r="I231" s="28"/>
      <c r="J231" s="37"/>
      <c r="K231" s="28"/>
      <c r="L231" s="35"/>
      <c r="M231" s="28"/>
      <c r="N231" s="28"/>
      <c r="O231" s="28"/>
      <c r="P231" s="28"/>
      <c r="Q231" s="37"/>
      <c r="R231" s="28"/>
      <c r="S231" s="28"/>
      <c r="T231" s="28"/>
      <c r="U231" s="28"/>
      <c r="V231" s="37"/>
    </row>
    <row r="232" spans="4:22" s="29" customFormat="1">
      <c r="D232" s="28"/>
      <c r="E232" s="36"/>
      <c r="F232" s="36"/>
      <c r="G232" s="36"/>
      <c r="H232" s="28"/>
      <c r="I232" s="28"/>
      <c r="J232" s="37"/>
      <c r="K232" s="28"/>
      <c r="L232" s="35"/>
      <c r="M232" s="28"/>
      <c r="N232" s="28"/>
      <c r="O232" s="28"/>
      <c r="P232" s="28"/>
      <c r="Q232" s="37"/>
      <c r="R232" s="28"/>
      <c r="S232" s="28"/>
      <c r="T232" s="28"/>
      <c r="U232" s="28"/>
      <c r="V232" s="37"/>
    </row>
    <row r="233" spans="4:22" s="29" customFormat="1">
      <c r="D233" s="28"/>
      <c r="E233" s="36"/>
      <c r="F233" s="36"/>
      <c r="G233" s="36"/>
      <c r="H233" s="28"/>
      <c r="I233" s="28"/>
      <c r="J233" s="37"/>
      <c r="K233" s="28"/>
      <c r="L233" s="35"/>
      <c r="M233" s="28"/>
      <c r="N233" s="28"/>
      <c r="O233" s="28"/>
      <c r="P233" s="28"/>
      <c r="Q233" s="37"/>
      <c r="R233" s="28"/>
      <c r="S233" s="28"/>
      <c r="T233" s="28"/>
      <c r="U233" s="28"/>
      <c r="V233" s="37"/>
    </row>
    <row r="234" spans="4:22" s="29" customFormat="1">
      <c r="D234" s="28"/>
      <c r="E234" s="36"/>
      <c r="F234" s="36"/>
      <c r="G234" s="36"/>
      <c r="H234" s="28"/>
      <c r="I234" s="28"/>
      <c r="J234" s="37"/>
      <c r="K234" s="28"/>
      <c r="L234" s="35"/>
      <c r="M234" s="28"/>
      <c r="N234" s="28"/>
      <c r="O234" s="28"/>
      <c r="P234" s="28"/>
      <c r="Q234" s="37"/>
      <c r="R234" s="28"/>
      <c r="S234" s="28"/>
      <c r="T234" s="28"/>
      <c r="U234" s="28"/>
      <c r="V234" s="37"/>
    </row>
    <row r="235" spans="4:22" s="29" customFormat="1">
      <c r="D235" s="28"/>
      <c r="E235" s="36"/>
      <c r="F235" s="36"/>
      <c r="G235" s="36"/>
      <c r="H235" s="28"/>
      <c r="I235" s="28"/>
      <c r="J235" s="37"/>
      <c r="K235" s="28"/>
      <c r="L235" s="35"/>
      <c r="M235" s="28"/>
      <c r="N235" s="28"/>
      <c r="O235" s="28"/>
      <c r="P235" s="28"/>
      <c r="Q235" s="37"/>
      <c r="R235" s="28"/>
      <c r="S235" s="28"/>
      <c r="T235" s="28"/>
      <c r="U235" s="28"/>
      <c r="V235" s="37"/>
    </row>
    <row r="236" spans="4:22" s="29" customFormat="1">
      <c r="D236" s="28"/>
      <c r="E236" s="36"/>
      <c r="F236" s="36"/>
      <c r="G236" s="36"/>
      <c r="H236" s="28"/>
      <c r="I236" s="28"/>
      <c r="J236" s="37"/>
      <c r="K236" s="28"/>
      <c r="L236" s="35"/>
      <c r="M236" s="28"/>
      <c r="N236" s="28"/>
      <c r="O236" s="28"/>
      <c r="P236" s="28"/>
      <c r="Q236" s="37"/>
      <c r="R236" s="28"/>
      <c r="S236" s="28"/>
      <c r="T236" s="28"/>
      <c r="U236" s="28"/>
      <c r="V236" s="37"/>
    </row>
    <row r="237" spans="4:22" s="29" customFormat="1">
      <c r="D237" s="28"/>
      <c r="E237" s="36"/>
      <c r="F237" s="36"/>
      <c r="G237" s="36"/>
      <c r="H237" s="28"/>
      <c r="I237" s="28"/>
      <c r="J237" s="37"/>
      <c r="K237" s="28"/>
      <c r="L237" s="35"/>
      <c r="M237" s="28"/>
      <c r="N237" s="28"/>
      <c r="O237" s="28"/>
      <c r="P237" s="28"/>
      <c r="Q237" s="37"/>
      <c r="R237" s="28"/>
      <c r="S237" s="28"/>
      <c r="T237" s="28"/>
      <c r="U237" s="28"/>
      <c r="V237" s="37"/>
    </row>
    <row r="238" spans="4:22" s="29" customFormat="1">
      <c r="D238" s="28"/>
      <c r="E238" s="36"/>
      <c r="F238" s="36"/>
      <c r="G238" s="36"/>
      <c r="H238" s="28"/>
      <c r="I238" s="28"/>
      <c r="J238" s="37"/>
      <c r="K238" s="28"/>
      <c r="L238" s="35"/>
      <c r="M238" s="28"/>
      <c r="N238" s="28"/>
      <c r="O238" s="28"/>
      <c r="P238" s="28"/>
      <c r="Q238" s="37"/>
      <c r="R238" s="28"/>
      <c r="S238" s="28"/>
      <c r="T238" s="28"/>
      <c r="U238" s="28"/>
      <c r="V238" s="37"/>
    </row>
    <row r="239" spans="4:22" s="29" customFormat="1">
      <c r="D239" s="28"/>
      <c r="E239" s="36"/>
      <c r="F239" s="36"/>
      <c r="G239" s="36"/>
      <c r="H239" s="28"/>
      <c r="I239" s="28"/>
      <c r="J239" s="37"/>
      <c r="K239" s="28"/>
      <c r="L239" s="35"/>
      <c r="M239" s="28"/>
      <c r="N239" s="28"/>
      <c r="O239" s="28"/>
      <c r="P239" s="28"/>
      <c r="Q239" s="37"/>
      <c r="R239" s="28"/>
      <c r="S239" s="28"/>
      <c r="T239" s="28"/>
      <c r="U239" s="28"/>
      <c r="V239" s="37"/>
    </row>
    <row r="240" spans="4:22" s="29" customFormat="1">
      <c r="D240" s="28"/>
      <c r="E240" s="36"/>
      <c r="F240" s="36"/>
      <c r="G240" s="36"/>
      <c r="H240" s="28"/>
      <c r="I240" s="28"/>
      <c r="J240" s="37"/>
      <c r="K240" s="28"/>
      <c r="L240" s="35"/>
      <c r="M240" s="28"/>
      <c r="N240" s="28"/>
      <c r="O240" s="28"/>
      <c r="P240" s="28"/>
      <c r="Q240" s="37"/>
      <c r="R240" s="28"/>
      <c r="S240" s="28"/>
      <c r="T240" s="28"/>
      <c r="U240" s="28"/>
      <c r="V240" s="37"/>
    </row>
    <row r="241" spans="4:22" s="29" customFormat="1">
      <c r="D241" s="28"/>
      <c r="E241" s="36"/>
      <c r="F241" s="36"/>
      <c r="G241" s="36"/>
      <c r="H241" s="28"/>
      <c r="I241" s="28"/>
      <c r="J241" s="37"/>
      <c r="K241" s="28"/>
      <c r="L241" s="35"/>
      <c r="M241" s="28"/>
      <c r="N241" s="28"/>
      <c r="O241" s="28"/>
      <c r="P241" s="28"/>
      <c r="Q241" s="37"/>
      <c r="R241" s="28"/>
      <c r="S241" s="28"/>
      <c r="T241" s="28"/>
      <c r="U241" s="28"/>
      <c r="V241" s="37"/>
    </row>
    <row r="242" spans="4:22" s="29" customFormat="1">
      <c r="D242" s="28"/>
      <c r="E242" s="36"/>
      <c r="F242" s="36"/>
      <c r="G242" s="36"/>
      <c r="H242" s="28"/>
      <c r="I242" s="28"/>
      <c r="J242" s="37"/>
      <c r="K242" s="28"/>
      <c r="L242" s="35"/>
      <c r="M242" s="28"/>
      <c r="N242" s="28"/>
      <c r="O242" s="28"/>
      <c r="P242" s="28"/>
      <c r="Q242" s="37"/>
      <c r="R242" s="28"/>
      <c r="S242" s="28"/>
      <c r="T242" s="28"/>
      <c r="U242" s="28"/>
      <c r="V242" s="37"/>
    </row>
    <row r="243" spans="4:22" s="29" customFormat="1">
      <c r="D243" s="28"/>
      <c r="E243" s="36"/>
      <c r="F243" s="36"/>
      <c r="G243" s="36"/>
      <c r="H243" s="28"/>
      <c r="I243" s="28"/>
      <c r="J243" s="37"/>
      <c r="K243" s="28"/>
      <c r="L243" s="35"/>
      <c r="M243" s="28"/>
      <c r="N243" s="28"/>
      <c r="O243" s="28"/>
      <c r="P243" s="28"/>
      <c r="Q243" s="37"/>
      <c r="R243" s="28"/>
      <c r="S243" s="28"/>
      <c r="T243" s="28"/>
      <c r="U243" s="28"/>
      <c r="V243" s="37"/>
    </row>
    <row r="244" spans="4:22" s="29" customFormat="1">
      <c r="D244" s="28"/>
      <c r="E244" s="36"/>
      <c r="F244" s="36"/>
      <c r="G244" s="36"/>
      <c r="H244" s="28"/>
      <c r="I244" s="28"/>
      <c r="J244" s="37"/>
      <c r="K244" s="28"/>
      <c r="L244" s="35"/>
      <c r="M244" s="28"/>
      <c r="N244" s="28"/>
      <c r="O244" s="28"/>
      <c r="P244" s="28"/>
      <c r="Q244" s="37"/>
      <c r="R244" s="28"/>
      <c r="S244" s="28"/>
      <c r="T244" s="28"/>
      <c r="U244" s="28"/>
      <c r="V244" s="37"/>
    </row>
    <row r="245" spans="4:22" s="29" customFormat="1">
      <c r="D245" s="28"/>
      <c r="E245" s="36"/>
      <c r="F245" s="36"/>
      <c r="G245" s="36"/>
      <c r="H245" s="28"/>
      <c r="I245" s="28"/>
      <c r="J245" s="37"/>
      <c r="K245" s="28"/>
      <c r="L245" s="35"/>
      <c r="M245" s="28"/>
      <c r="N245" s="28"/>
      <c r="O245" s="28"/>
      <c r="P245" s="28"/>
      <c r="Q245" s="37"/>
      <c r="R245" s="28"/>
      <c r="S245" s="28"/>
      <c r="T245" s="28"/>
      <c r="U245" s="28"/>
      <c r="V245" s="37"/>
    </row>
    <row r="246" spans="4:22" s="29" customFormat="1">
      <c r="D246" s="28"/>
      <c r="E246" s="36"/>
      <c r="F246" s="36"/>
      <c r="G246" s="36"/>
      <c r="H246" s="28"/>
      <c r="I246" s="28"/>
      <c r="J246" s="37"/>
      <c r="K246" s="28"/>
      <c r="L246" s="35"/>
      <c r="M246" s="28"/>
      <c r="N246" s="28"/>
      <c r="O246" s="28"/>
      <c r="P246" s="28"/>
      <c r="Q246" s="37"/>
      <c r="R246" s="28"/>
      <c r="S246" s="28"/>
      <c r="T246" s="28"/>
      <c r="U246" s="28"/>
      <c r="V246" s="37"/>
    </row>
    <row r="247" spans="4:22" s="29" customFormat="1">
      <c r="D247" s="28"/>
      <c r="E247" s="36"/>
      <c r="F247" s="36"/>
      <c r="G247" s="36"/>
      <c r="H247" s="28"/>
      <c r="I247" s="28"/>
      <c r="J247" s="37"/>
      <c r="K247" s="28"/>
      <c r="L247" s="35"/>
      <c r="M247" s="28"/>
      <c r="N247" s="28"/>
      <c r="O247" s="28"/>
      <c r="P247" s="28"/>
      <c r="Q247" s="37"/>
      <c r="R247" s="28"/>
      <c r="S247" s="28"/>
      <c r="T247" s="28"/>
      <c r="U247" s="28"/>
      <c r="V247" s="37"/>
    </row>
    <row r="248" spans="4:22" s="29" customFormat="1">
      <c r="D248" s="28"/>
      <c r="E248" s="36"/>
      <c r="F248" s="36"/>
      <c r="G248" s="36"/>
      <c r="H248" s="28"/>
      <c r="I248" s="28"/>
      <c r="J248" s="37"/>
      <c r="K248" s="28"/>
      <c r="L248" s="35"/>
      <c r="M248" s="28"/>
      <c r="N248" s="28"/>
      <c r="O248" s="28"/>
      <c r="P248" s="28"/>
      <c r="Q248" s="37"/>
      <c r="R248" s="28"/>
      <c r="S248" s="28"/>
      <c r="T248" s="28"/>
      <c r="U248" s="28"/>
      <c r="V248" s="37"/>
    </row>
    <row r="249" spans="4:22" s="29" customFormat="1">
      <c r="D249" s="28"/>
      <c r="E249" s="36"/>
      <c r="F249" s="36"/>
      <c r="G249" s="36"/>
      <c r="H249" s="28"/>
      <c r="I249" s="28"/>
      <c r="J249" s="37"/>
      <c r="K249" s="28"/>
      <c r="L249" s="35"/>
      <c r="M249" s="28"/>
      <c r="N249" s="28"/>
      <c r="O249" s="28"/>
      <c r="P249" s="28"/>
      <c r="Q249" s="37"/>
      <c r="R249" s="28"/>
      <c r="S249" s="28"/>
      <c r="T249" s="28"/>
      <c r="U249" s="28"/>
      <c r="V249" s="37"/>
    </row>
    <row r="250" spans="4:22" s="29" customFormat="1">
      <c r="D250" s="28"/>
      <c r="E250" s="36"/>
      <c r="F250" s="36"/>
      <c r="G250" s="36"/>
      <c r="H250" s="28"/>
      <c r="I250" s="28"/>
      <c r="J250" s="37"/>
      <c r="K250" s="28"/>
      <c r="L250" s="35"/>
      <c r="M250" s="28"/>
      <c r="N250" s="28"/>
      <c r="O250" s="28"/>
      <c r="P250" s="28"/>
      <c r="Q250" s="37"/>
      <c r="R250" s="28"/>
      <c r="S250" s="28"/>
      <c r="T250" s="28"/>
      <c r="U250" s="28"/>
      <c r="V250" s="37"/>
    </row>
    <row r="251" spans="4:22" s="29" customFormat="1">
      <c r="D251" s="28"/>
      <c r="E251" s="36"/>
      <c r="F251" s="36"/>
      <c r="G251" s="36"/>
      <c r="H251" s="28"/>
      <c r="I251" s="28"/>
      <c r="J251" s="37"/>
      <c r="K251" s="28"/>
      <c r="L251" s="35"/>
      <c r="M251" s="28"/>
      <c r="N251" s="28"/>
      <c r="O251" s="28"/>
      <c r="P251" s="28"/>
      <c r="Q251" s="37"/>
      <c r="R251" s="28"/>
      <c r="S251" s="28"/>
      <c r="T251" s="28"/>
      <c r="U251" s="28"/>
      <c r="V251" s="37"/>
    </row>
    <row r="252" spans="4:22" s="29" customFormat="1">
      <c r="D252" s="28"/>
      <c r="E252" s="36"/>
      <c r="F252" s="36"/>
      <c r="G252" s="36"/>
      <c r="H252" s="28"/>
      <c r="I252" s="28"/>
      <c r="J252" s="37"/>
      <c r="K252" s="28"/>
      <c r="L252" s="35"/>
      <c r="M252" s="28"/>
      <c r="N252" s="28"/>
      <c r="O252" s="28"/>
      <c r="P252" s="28"/>
      <c r="Q252" s="37"/>
      <c r="R252" s="28"/>
      <c r="S252" s="28"/>
      <c r="T252" s="28"/>
      <c r="U252" s="28"/>
      <c r="V252" s="37"/>
    </row>
    <row r="253" spans="4:22" s="29" customFormat="1">
      <c r="D253" s="28"/>
      <c r="E253" s="36"/>
      <c r="F253" s="36"/>
      <c r="G253" s="36"/>
      <c r="H253" s="28"/>
      <c r="I253" s="28"/>
      <c r="J253" s="37"/>
      <c r="K253" s="28"/>
      <c r="L253" s="35"/>
      <c r="M253" s="28"/>
      <c r="N253" s="28"/>
      <c r="O253" s="28"/>
      <c r="P253" s="28"/>
      <c r="Q253" s="37"/>
      <c r="R253" s="28"/>
      <c r="S253" s="28"/>
      <c r="T253" s="28"/>
      <c r="U253" s="28"/>
      <c r="V253" s="37"/>
    </row>
    <row r="254" spans="4:22" s="29" customFormat="1">
      <c r="D254" s="28"/>
      <c r="E254" s="36"/>
      <c r="F254" s="36"/>
      <c r="G254" s="36"/>
      <c r="H254" s="28"/>
      <c r="I254" s="28"/>
      <c r="J254" s="37"/>
      <c r="K254" s="28"/>
      <c r="L254" s="35"/>
      <c r="M254" s="28"/>
      <c r="N254" s="28"/>
      <c r="O254" s="28"/>
      <c r="P254" s="28"/>
      <c r="Q254" s="37"/>
      <c r="R254" s="28"/>
      <c r="S254" s="28"/>
      <c r="T254" s="28"/>
      <c r="U254" s="28"/>
      <c r="V254" s="37"/>
    </row>
    <row r="255" spans="4:22" s="29" customFormat="1">
      <c r="D255" s="28"/>
      <c r="E255" s="36"/>
      <c r="F255" s="36"/>
      <c r="G255" s="36"/>
      <c r="H255" s="28"/>
      <c r="I255" s="28"/>
      <c r="J255" s="37"/>
      <c r="K255" s="28"/>
      <c r="L255" s="35"/>
      <c r="M255" s="28"/>
      <c r="N255" s="28"/>
      <c r="O255" s="28"/>
      <c r="P255" s="28"/>
      <c r="Q255" s="37"/>
      <c r="R255" s="28"/>
      <c r="S255" s="28"/>
      <c r="T255" s="28"/>
      <c r="U255" s="28"/>
      <c r="V255" s="37"/>
    </row>
    <row r="256" spans="4:22" s="29" customFormat="1">
      <c r="D256" s="28"/>
      <c r="E256" s="36"/>
      <c r="F256" s="36"/>
      <c r="G256" s="36"/>
      <c r="H256" s="28"/>
      <c r="I256" s="28"/>
      <c r="J256" s="37"/>
      <c r="K256" s="28"/>
      <c r="L256" s="35"/>
      <c r="M256" s="28"/>
      <c r="N256" s="28"/>
      <c r="O256" s="28"/>
      <c r="P256" s="28"/>
      <c r="Q256" s="37"/>
      <c r="R256" s="28"/>
      <c r="S256" s="28"/>
      <c r="T256" s="28"/>
      <c r="U256" s="28"/>
      <c r="V256" s="37"/>
    </row>
    <row r="257" spans="4:22" s="29" customFormat="1">
      <c r="D257" s="28"/>
      <c r="E257" s="36"/>
      <c r="F257" s="36"/>
      <c r="G257" s="36"/>
      <c r="H257" s="28"/>
      <c r="I257" s="28"/>
      <c r="J257" s="37"/>
      <c r="K257" s="28"/>
      <c r="L257" s="35"/>
      <c r="M257" s="28"/>
      <c r="N257" s="28"/>
      <c r="O257" s="28"/>
      <c r="P257" s="28"/>
      <c r="Q257" s="37"/>
      <c r="R257" s="28"/>
      <c r="S257" s="28"/>
      <c r="T257" s="28"/>
      <c r="U257" s="28"/>
      <c r="V257" s="37"/>
    </row>
    <row r="258" spans="4:22" s="29" customFormat="1">
      <c r="D258" s="28"/>
      <c r="E258" s="36"/>
      <c r="F258" s="36"/>
      <c r="G258" s="36"/>
      <c r="H258" s="28"/>
      <c r="I258" s="28"/>
      <c r="J258" s="37"/>
      <c r="K258" s="28"/>
      <c r="L258" s="35"/>
      <c r="M258" s="28"/>
      <c r="N258" s="28"/>
      <c r="O258" s="28"/>
      <c r="P258" s="28"/>
      <c r="Q258" s="37"/>
      <c r="R258" s="28"/>
      <c r="S258" s="28"/>
      <c r="T258" s="28"/>
      <c r="U258" s="28"/>
      <c r="V258" s="37"/>
    </row>
    <row r="259" spans="4:22" s="29" customFormat="1">
      <c r="D259" s="28"/>
      <c r="E259" s="36"/>
      <c r="F259" s="36"/>
      <c r="G259" s="36"/>
      <c r="H259" s="28"/>
      <c r="I259" s="28"/>
      <c r="J259" s="37"/>
      <c r="K259" s="28"/>
      <c r="L259" s="35"/>
      <c r="M259" s="28"/>
      <c r="N259" s="28"/>
      <c r="O259" s="28"/>
      <c r="P259" s="28"/>
      <c r="Q259" s="37"/>
      <c r="R259" s="28"/>
      <c r="S259" s="28"/>
      <c r="T259" s="28"/>
      <c r="U259" s="28"/>
      <c r="V259" s="37"/>
    </row>
    <row r="260" spans="4:22" s="29" customFormat="1">
      <c r="D260" s="28"/>
      <c r="E260" s="36"/>
      <c r="F260" s="36"/>
      <c r="G260" s="36"/>
      <c r="H260" s="28"/>
      <c r="I260" s="28"/>
      <c r="J260" s="37"/>
      <c r="K260" s="28"/>
      <c r="L260" s="35"/>
      <c r="M260" s="28"/>
      <c r="N260" s="28"/>
      <c r="O260" s="28"/>
      <c r="P260" s="28"/>
      <c r="Q260" s="37"/>
      <c r="R260" s="28"/>
      <c r="S260" s="28"/>
      <c r="T260" s="28"/>
      <c r="U260" s="28"/>
      <c r="V260" s="37"/>
    </row>
    <row r="261" spans="4:22" s="29" customFormat="1">
      <c r="D261" s="28"/>
      <c r="E261" s="36"/>
      <c r="F261" s="36"/>
      <c r="G261" s="36"/>
      <c r="H261" s="28"/>
      <c r="I261" s="28"/>
      <c r="J261" s="37"/>
      <c r="K261" s="28"/>
      <c r="L261" s="35"/>
      <c r="M261" s="28"/>
      <c r="N261" s="28"/>
      <c r="O261" s="28"/>
      <c r="P261" s="28"/>
      <c r="Q261" s="37"/>
      <c r="R261" s="28"/>
      <c r="S261" s="28"/>
      <c r="T261" s="28"/>
      <c r="U261" s="28"/>
      <c r="V261" s="37"/>
    </row>
    <row r="262" spans="4:22" s="29" customFormat="1">
      <c r="D262" s="28"/>
      <c r="E262" s="36"/>
      <c r="F262" s="36"/>
      <c r="G262" s="36"/>
      <c r="H262" s="28"/>
      <c r="I262" s="28"/>
      <c r="J262" s="37"/>
      <c r="K262" s="28"/>
      <c r="L262" s="35"/>
      <c r="M262" s="28"/>
      <c r="N262" s="28"/>
      <c r="O262" s="28"/>
      <c r="P262" s="28"/>
      <c r="Q262" s="37"/>
      <c r="R262" s="28"/>
      <c r="S262" s="28"/>
      <c r="T262" s="28"/>
      <c r="U262" s="28"/>
      <c r="V262" s="37"/>
    </row>
    <row r="263" spans="4:22" s="29" customFormat="1">
      <c r="D263" s="28"/>
      <c r="E263" s="36"/>
      <c r="F263" s="36"/>
      <c r="G263" s="36"/>
      <c r="H263" s="28"/>
      <c r="I263" s="28"/>
      <c r="J263" s="37"/>
      <c r="K263" s="28"/>
      <c r="L263" s="35"/>
      <c r="M263" s="28"/>
      <c r="N263" s="28"/>
      <c r="O263" s="28"/>
      <c r="P263" s="28"/>
      <c r="Q263" s="37"/>
      <c r="R263" s="28"/>
      <c r="S263" s="28"/>
      <c r="T263" s="28"/>
      <c r="U263" s="28"/>
      <c r="V263" s="37"/>
    </row>
    <row r="264" spans="4:22" s="29" customFormat="1">
      <c r="D264" s="28"/>
      <c r="E264" s="36"/>
      <c r="F264" s="36"/>
      <c r="G264" s="36"/>
      <c r="H264" s="28"/>
      <c r="I264" s="28"/>
      <c r="J264" s="37"/>
      <c r="K264" s="28"/>
      <c r="L264" s="35"/>
      <c r="M264" s="28"/>
      <c r="N264" s="28"/>
      <c r="O264" s="28"/>
      <c r="P264" s="28"/>
      <c r="Q264" s="37"/>
      <c r="R264" s="28"/>
      <c r="S264" s="28"/>
      <c r="T264" s="28"/>
      <c r="U264" s="28"/>
      <c r="V264" s="37"/>
    </row>
    <row r="265" spans="4:22" s="29" customFormat="1">
      <c r="D265" s="28"/>
      <c r="E265" s="36"/>
      <c r="F265" s="36"/>
      <c r="G265" s="36"/>
      <c r="H265" s="28"/>
      <c r="I265" s="28"/>
      <c r="J265" s="37"/>
      <c r="K265" s="28"/>
      <c r="L265" s="35"/>
      <c r="M265" s="28"/>
      <c r="N265" s="28"/>
      <c r="O265" s="28"/>
      <c r="P265" s="28"/>
      <c r="Q265" s="37"/>
      <c r="R265" s="28"/>
      <c r="S265" s="28"/>
      <c r="T265" s="28"/>
      <c r="U265" s="28"/>
      <c r="V265" s="37"/>
    </row>
    <row r="266" spans="4:22" s="29" customFormat="1">
      <c r="D266" s="28"/>
      <c r="E266" s="36"/>
      <c r="F266" s="36"/>
      <c r="G266" s="36"/>
      <c r="H266" s="28"/>
      <c r="I266" s="28"/>
      <c r="J266" s="37"/>
      <c r="K266" s="28"/>
      <c r="L266" s="35"/>
      <c r="M266" s="28"/>
      <c r="N266" s="28"/>
      <c r="O266" s="28"/>
      <c r="P266" s="28"/>
      <c r="Q266" s="37"/>
      <c r="R266" s="28"/>
      <c r="S266" s="28"/>
      <c r="T266" s="28"/>
      <c r="U266" s="28"/>
      <c r="V266" s="37"/>
    </row>
    <row r="267" spans="4:22" s="29" customFormat="1">
      <c r="D267" s="28"/>
      <c r="E267" s="36"/>
      <c r="F267" s="36"/>
      <c r="G267" s="36"/>
      <c r="H267" s="28"/>
      <c r="I267" s="28"/>
      <c r="J267" s="37"/>
      <c r="K267" s="28"/>
      <c r="L267" s="35"/>
      <c r="M267" s="28"/>
      <c r="N267" s="28"/>
      <c r="O267" s="28"/>
      <c r="P267" s="28"/>
      <c r="Q267" s="37"/>
      <c r="R267" s="28"/>
      <c r="S267" s="28"/>
      <c r="T267" s="28"/>
      <c r="U267" s="28"/>
      <c r="V267" s="37"/>
    </row>
    <row r="268" spans="4:22" s="29" customFormat="1">
      <c r="D268" s="28"/>
      <c r="E268" s="36"/>
      <c r="F268" s="36"/>
      <c r="G268" s="36"/>
      <c r="H268" s="28"/>
      <c r="I268" s="28"/>
      <c r="J268" s="37"/>
      <c r="K268" s="28"/>
      <c r="L268" s="35"/>
      <c r="M268" s="28"/>
      <c r="N268" s="28"/>
      <c r="O268" s="28"/>
      <c r="P268" s="28"/>
      <c r="Q268" s="37"/>
      <c r="R268" s="28"/>
      <c r="S268" s="28"/>
      <c r="T268" s="28"/>
      <c r="U268" s="28"/>
      <c r="V268" s="37"/>
    </row>
    <row r="269" spans="4:22" s="29" customFormat="1">
      <c r="D269" s="28"/>
      <c r="E269" s="36"/>
      <c r="F269" s="36"/>
      <c r="G269" s="36"/>
      <c r="H269" s="28"/>
      <c r="I269" s="28"/>
      <c r="J269" s="37"/>
      <c r="K269" s="28"/>
      <c r="L269" s="35"/>
      <c r="M269" s="28"/>
      <c r="N269" s="28"/>
      <c r="O269" s="28"/>
      <c r="P269" s="28"/>
      <c r="Q269" s="37"/>
      <c r="R269" s="28"/>
      <c r="S269" s="28"/>
      <c r="T269" s="28"/>
      <c r="U269" s="28"/>
      <c r="V269" s="37"/>
    </row>
    <row r="270" spans="4:22" s="29" customFormat="1">
      <c r="D270" s="28"/>
      <c r="E270" s="36"/>
      <c r="F270" s="36"/>
      <c r="G270" s="36"/>
      <c r="H270" s="28"/>
      <c r="I270" s="28"/>
      <c r="J270" s="37"/>
      <c r="K270" s="28"/>
      <c r="L270" s="35"/>
      <c r="M270" s="28"/>
      <c r="N270" s="28"/>
      <c r="O270" s="28"/>
      <c r="P270" s="28"/>
      <c r="Q270" s="37"/>
      <c r="R270" s="28"/>
      <c r="S270" s="28"/>
      <c r="T270" s="28"/>
      <c r="U270" s="28"/>
      <c r="V270" s="37"/>
    </row>
    <row r="271" spans="4:22" s="29" customFormat="1">
      <c r="D271" s="28"/>
      <c r="E271" s="36"/>
      <c r="F271" s="36"/>
      <c r="G271" s="36"/>
      <c r="H271" s="28"/>
      <c r="I271" s="28"/>
      <c r="J271" s="37"/>
      <c r="K271" s="28"/>
      <c r="L271" s="35"/>
      <c r="M271" s="28"/>
      <c r="N271" s="28"/>
      <c r="O271" s="28"/>
      <c r="P271" s="28"/>
      <c r="Q271" s="37"/>
      <c r="R271" s="28"/>
      <c r="S271" s="28"/>
      <c r="T271" s="28"/>
      <c r="U271" s="28"/>
      <c r="V271" s="37"/>
    </row>
    <row r="272" spans="4:22" s="29" customFormat="1">
      <c r="D272" s="28"/>
      <c r="E272" s="36"/>
      <c r="F272" s="36"/>
      <c r="G272" s="36"/>
      <c r="H272" s="28"/>
      <c r="I272" s="28"/>
      <c r="J272" s="37"/>
      <c r="K272" s="28"/>
      <c r="L272" s="35"/>
      <c r="M272" s="28"/>
      <c r="N272" s="28"/>
      <c r="O272" s="28"/>
      <c r="P272" s="28"/>
      <c r="Q272" s="37"/>
      <c r="R272" s="28"/>
      <c r="S272" s="28"/>
      <c r="T272" s="28"/>
      <c r="U272" s="28"/>
      <c r="V272" s="37"/>
    </row>
    <row r="273" spans="4:22" s="29" customFormat="1">
      <c r="D273" s="28"/>
      <c r="E273" s="36"/>
      <c r="F273" s="36"/>
      <c r="G273" s="36"/>
      <c r="H273" s="28"/>
      <c r="I273" s="28"/>
      <c r="J273" s="37"/>
      <c r="K273" s="28"/>
      <c r="L273" s="35"/>
      <c r="M273" s="28"/>
      <c r="N273" s="28"/>
      <c r="O273" s="28"/>
      <c r="P273" s="28"/>
      <c r="Q273" s="37"/>
      <c r="R273" s="28"/>
      <c r="S273" s="28"/>
      <c r="T273" s="28"/>
      <c r="U273" s="28"/>
      <c r="V273" s="37"/>
    </row>
    <row r="274" spans="4:22" s="29" customFormat="1">
      <c r="D274" s="28"/>
      <c r="E274" s="36"/>
      <c r="F274" s="36"/>
      <c r="G274" s="36"/>
      <c r="H274" s="28"/>
      <c r="I274" s="28"/>
      <c r="J274" s="37"/>
      <c r="K274" s="28"/>
      <c r="L274" s="35"/>
      <c r="M274" s="28"/>
      <c r="N274" s="28"/>
      <c r="O274" s="28"/>
      <c r="P274" s="28"/>
      <c r="Q274" s="37"/>
      <c r="R274" s="28"/>
      <c r="S274" s="28"/>
      <c r="T274" s="28"/>
      <c r="U274" s="28"/>
      <c r="V274" s="37"/>
    </row>
    <row r="275" spans="4:22" s="29" customFormat="1">
      <c r="D275" s="28"/>
      <c r="E275" s="36"/>
      <c r="F275" s="36"/>
      <c r="G275" s="36"/>
      <c r="H275" s="28"/>
      <c r="I275" s="28"/>
      <c r="J275" s="37"/>
      <c r="K275" s="28"/>
      <c r="L275" s="35"/>
      <c r="M275" s="28"/>
      <c r="N275" s="28"/>
      <c r="O275" s="28"/>
      <c r="P275" s="28"/>
      <c r="Q275" s="37"/>
      <c r="R275" s="28"/>
      <c r="S275" s="28"/>
      <c r="T275" s="28"/>
      <c r="U275" s="28"/>
      <c r="V275" s="37"/>
    </row>
    <row r="276" spans="4:22" s="29" customFormat="1">
      <c r="D276" s="28"/>
      <c r="E276" s="36"/>
      <c r="F276" s="36"/>
      <c r="G276" s="36"/>
      <c r="H276" s="28"/>
      <c r="I276" s="28"/>
      <c r="J276" s="37"/>
      <c r="K276" s="28"/>
      <c r="L276" s="35"/>
      <c r="M276" s="28"/>
      <c r="N276" s="28"/>
      <c r="O276" s="28"/>
      <c r="P276" s="28"/>
      <c r="Q276" s="37"/>
      <c r="R276" s="28"/>
      <c r="S276" s="28"/>
      <c r="T276" s="28"/>
      <c r="U276" s="28"/>
      <c r="V276" s="37"/>
    </row>
    <row r="277" spans="4:22" s="29" customFormat="1">
      <c r="D277" s="28"/>
      <c r="E277" s="36"/>
      <c r="F277" s="36"/>
      <c r="G277" s="36"/>
      <c r="H277" s="28"/>
      <c r="I277" s="28"/>
      <c r="J277" s="37"/>
      <c r="K277" s="28"/>
      <c r="L277" s="35"/>
      <c r="M277" s="28"/>
      <c r="N277" s="28"/>
      <c r="O277" s="28"/>
      <c r="P277" s="28"/>
      <c r="Q277" s="37"/>
      <c r="R277" s="28"/>
      <c r="S277" s="28"/>
      <c r="T277" s="28"/>
      <c r="U277" s="28"/>
      <c r="V277" s="37"/>
    </row>
    <row r="278" spans="4:22" s="29" customFormat="1">
      <c r="D278" s="28"/>
      <c r="E278" s="36"/>
      <c r="F278" s="36"/>
      <c r="G278" s="36"/>
      <c r="H278" s="28"/>
      <c r="I278" s="28"/>
      <c r="J278" s="37"/>
      <c r="K278" s="28"/>
      <c r="L278" s="35"/>
      <c r="M278" s="28"/>
      <c r="N278" s="28"/>
      <c r="O278" s="28"/>
      <c r="P278" s="28"/>
      <c r="Q278" s="37"/>
      <c r="R278" s="28"/>
      <c r="S278" s="28"/>
      <c r="T278" s="28"/>
      <c r="U278" s="28"/>
      <c r="V278" s="37"/>
    </row>
    <row r="279" spans="4:22" s="29" customFormat="1">
      <c r="D279" s="28"/>
      <c r="E279" s="36"/>
      <c r="F279" s="36"/>
      <c r="G279" s="36"/>
      <c r="H279" s="28"/>
      <c r="I279" s="28"/>
      <c r="J279" s="37"/>
      <c r="K279" s="28"/>
      <c r="L279" s="35"/>
      <c r="M279" s="28"/>
      <c r="N279" s="28"/>
      <c r="O279" s="28"/>
      <c r="P279" s="28"/>
      <c r="Q279" s="37"/>
      <c r="R279" s="28"/>
      <c r="S279" s="28"/>
      <c r="T279" s="28"/>
      <c r="U279" s="28"/>
      <c r="V279" s="37"/>
    </row>
    <row r="280" spans="4:22" s="29" customFormat="1">
      <c r="D280" s="28"/>
      <c r="E280" s="36"/>
      <c r="F280" s="36"/>
      <c r="G280" s="36"/>
      <c r="H280" s="28"/>
      <c r="I280" s="28"/>
      <c r="J280" s="37"/>
      <c r="K280" s="28"/>
      <c r="L280" s="35"/>
      <c r="M280" s="28"/>
      <c r="N280" s="28"/>
      <c r="O280" s="28"/>
      <c r="P280" s="28"/>
      <c r="Q280" s="37"/>
      <c r="R280" s="28"/>
      <c r="S280" s="28"/>
      <c r="T280" s="28"/>
      <c r="U280" s="28"/>
      <c r="V280" s="37"/>
    </row>
    <row r="281" spans="4:22" s="29" customFormat="1">
      <c r="D281" s="28"/>
      <c r="E281" s="36"/>
      <c r="F281" s="36"/>
      <c r="G281" s="36"/>
      <c r="H281" s="28"/>
      <c r="I281" s="28"/>
      <c r="J281" s="37"/>
      <c r="K281" s="28"/>
      <c r="L281" s="35"/>
      <c r="M281" s="28"/>
      <c r="N281" s="28"/>
      <c r="O281" s="28"/>
      <c r="P281" s="28"/>
      <c r="Q281" s="37"/>
      <c r="R281" s="28"/>
      <c r="S281" s="28"/>
      <c r="T281" s="28"/>
      <c r="U281" s="28"/>
      <c r="V281" s="37"/>
    </row>
    <row r="282" spans="4:22" s="29" customFormat="1">
      <c r="D282" s="28"/>
      <c r="E282" s="36"/>
      <c r="F282" s="36"/>
      <c r="G282" s="36"/>
      <c r="H282" s="28"/>
      <c r="I282" s="28"/>
      <c r="J282" s="37"/>
      <c r="K282" s="28"/>
      <c r="L282" s="35"/>
      <c r="M282" s="28"/>
      <c r="N282" s="28"/>
      <c r="O282" s="28"/>
      <c r="P282" s="28"/>
      <c r="Q282" s="37"/>
      <c r="R282" s="28"/>
      <c r="S282" s="28"/>
      <c r="T282" s="28"/>
      <c r="U282" s="28"/>
      <c r="V282" s="37"/>
    </row>
    <row r="283" spans="4:22" s="29" customFormat="1">
      <c r="D283" s="28"/>
      <c r="E283" s="36"/>
      <c r="F283" s="36"/>
      <c r="G283" s="36"/>
      <c r="H283" s="28"/>
      <c r="I283" s="28"/>
      <c r="J283" s="37"/>
      <c r="K283" s="28"/>
      <c r="L283" s="35"/>
      <c r="M283" s="28"/>
      <c r="N283" s="28"/>
      <c r="O283" s="28"/>
      <c r="P283" s="28"/>
      <c r="Q283" s="37"/>
      <c r="R283" s="28"/>
      <c r="S283" s="28"/>
      <c r="T283" s="28"/>
      <c r="U283" s="28"/>
      <c r="V283" s="37"/>
    </row>
    <row r="284" spans="4:22" s="29" customFormat="1">
      <c r="D284" s="28"/>
      <c r="E284" s="36"/>
      <c r="F284" s="36"/>
      <c r="G284" s="36"/>
      <c r="H284" s="28"/>
      <c r="I284" s="28"/>
      <c r="J284" s="37"/>
      <c r="K284" s="28"/>
      <c r="L284" s="35"/>
      <c r="M284" s="28"/>
      <c r="N284" s="28"/>
      <c r="O284" s="28"/>
      <c r="P284" s="28"/>
      <c r="Q284" s="37"/>
      <c r="R284" s="28"/>
      <c r="S284" s="28"/>
      <c r="T284" s="28"/>
      <c r="U284" s="28"/>
      <c r="V284" s="37"/>
    </row>
    <row r="285" spans="4:22" s="29" customFormat="1">
      <c r="D285" s="28"/>
      <c r="E285" s="36"/>
      <c r="F285" s="36"/>
      <c r="G285" s="36"/>
      <c r="H285" s="28"/>
      <c r="I285" s="28"/>
      <c r="J285" s="37"/>
      <c r="K285" s="28"/>
      <c r="L285" s="35"/>
      <c r="M285" s="28"/>
      <c r="N285" s="28"/>
      <c r="O285" s="28"/>
      <c r="P285" s="28"/>
      <c r="Q285" s="37"/>
      <c r="R285" s="28"/>
      <c r="S285" s="28"/>
      <c r="T285" s="28"/>
      <c r="U285" s="28"/>
      <c r="V285" s="37"/>
    </row>
    <row r="286" spans="4:22" s="29" customFormat="1">
      <c r="D286" s="28"/>
      <c r="E286" s="36"/>
      <c r="F286" s="36"/>
      <c r="G286" s="36"/>
      <c r="H286" s="28"/>
      <c r="I286" s="28"/>
      <c r="J286" s="37"/>
      <c r="K286" s="28"/>
      <c r="L286" s="35"/>
      <c r="M286" s="28"/>
      <c r="N286" s="28"/>
      <c r="O286" s="28"/>
      <c r="P286" s="28"/>
      <c r="Q286" s="37"/>
      <c r="R286" s="28"/>
      <c r="S286" s="28"/>
      <c r="T286" s="28"/>
      <c r="U286" s="28"/>
      <c r="V286" s="37"/>
    </row>
    <row r="287" spans="4:22" s="29" customFormat="1">
      <c r="D287" s="28"/>
      <c r="E287" s="36"/>
      <c r="F287" s="36"/>
      <c r="G287" s="36"/>
      <c r="H287" s="28"/>
      <c r="I287" s="28"/>
      <c r="J287" s="37"/>
      <c r="K287" s="28"/>
      <c r="L287" s="35"/>
      <c r="M287" s="28"/>
      <c r="N287" s="28"/>
      <c r="O287" s="28"/>
      <c r="P287" s="28"/>
      <c r="Q287" s="37"/>
      <c r="R287" s="28"/>
      <c r="S287" s="28"/>
      <c r="T287" s="28"/>
      <c r="U287" s="28"/>
      <c r="V287" s="37"/>
    </row>
    <row r="288" spans="4:22" s="29" customFormat="1">
      <c r="D288" s="28"/>
      <c r="E288" s="36"/>
      <c r="F288" s="36"/>
      <c r="G288" s="36"/>
      <c r="H288" s="28"/>
      <c r="I288" s="28"/>
      <c r="J288" s="37"/>
      <c r="K288" s="28"/>
      <c r="L288" s="35"/>
      <c r="M288" s="28"/>
      <c r="N288" s="28"/>
      <c r="O288" s="28"/>
      <c r="P288" s="28"/>
      <c r="Q288" s="37"/>
      <c r="R288" s="28"/>
      <c r="S288" s="28"/>
      <c r="T288" s="28"/>
      <c r="U288" s="28"/>
      <c r="V288" s="37"/>
    </row>
    <row r="289" spans="4:22" s="29" customFormat="1">
      <c r="D289" s="28"/>
      <c r="E289" s="36"/>
      <c r="F289" s="36"/>
      <c r="G289" s="36"/>
      <c r="H289" s="28"/>
      <c r="I289" s="28"/>
      <c r="J289" s="37"/>
      <c r="K289" s="28"/>
      <c r="L289" s="35"/>
      <c r="M289" s="28"/>
      <c r="N289" s="28"/>
      <c r="O289" s="28"/>
      <c r="P289" s="28"/>
      <c r="Q289" s="37"/>
      <c r="R289" s="28"/>
      <c r="S289" s="28"/>
      <c r="T289" s="28"/>
      <c r="U289" s="28"/>
      <c r="V289" s="37"/>
    </row>
    <row r="290" spans="4:22" s="29" customFormat="1">
      <c r="D290" s="28"/>
      <c r="E290" s="36"/>
      <c r="F290" s="36"/>
      <c r="G290" s="36"/>
      <c r="H290" s="28"/>
      <c r="I290" s="28"/>
      <c r="J290" s="37"/>
      <c r="K290" s="28"/>
      <c r="L290" s="35"/>
      <c r="M290" s="28"/>
      <c r="N290" s="28"/>
      <c r="O290" s="28"/>
      <c r="P290" s="28"/>
      <c r="Q290" s="37"/>
      <c r="R290" s="28"/>
      <c r="S290" s="28"/>
      <c r="T290" s="28"/>
      <c r="U290" s="28"/>
      <c r="V290" s="37"/>
    </row>
    <row r="291" spans="4:22" s="29" customFormat="1">
      <c r="D291" s="28"/>
      <c r="E291" s="36"/>
      <c r="F291" s="36"/>
      <c r="G291" s="36"/>
      <c r="H291" s="28"/>
      <c r="I291" s="28"/>
      <c r="J291" s="37"/>
      <c r="K291" s="28"/>
      <c r="L291" s="35"/>
      <c r="M291" s="28"/>
      <c r="N291" s="28"/>
      <c r="O291" s="28"/>
      <c r="P291" s="28"/>
      <c r="Q291" s="37"/>
      <c r="R291" s="28"/>
      <c r="S291" s="28"/>
      <c r="T291" s="28"/>
      <c r="U291" s="28"/>
      <c r="V291" s="37"/>
    </row>
    <row r="292" spans="4:22" s="29" customFormat="1">
      <c r="D292" s="28"/>
      <c r="E292" s="36"/>
      <c r="F292" s="36"/>
      <c r="G292" s="36"/>
      <c r="H292" s="28"/>
      <c r="I292" s="28"/>
      <c r="J292" s="37"/>
      <c r="K292" s="28"/>
      <c r="L292" s="35"/>
      <c r="M292" s="28"/>
      <c r="N292" s="28"/>
      <c r="O292" s="28"/>
      <c r="P292" s="28"/>
      <c r="Q292" s="37"/>
      <c r="R292" s="28"/>
      <c r="S292" s="28"/>
      <c r="T292" s="28"/>
      <c r="U292" s="28"/>
      <c r="V292" s="37"/>
    </row>
    <row r="293" spans="4:22" s="29" customFormat="1">
      <c r="D293" s="28"/>
      <c r="E293" s="36"/>
      <c r="F293" s="36"/>
      <c r="G293" s="36"/>
      <c r="H293" s="28"/>
      <c r="I293" s="28"/>
      <c r="J293" s="37"/>
      <c r="K293" s="28"/>
      <c r="L293" s="35"/>
      <c r="M293" s="28"/>
      <c r="N293" s="28"/>
      <c r="O293" s="28"/>
      <c r="P293" s="28"/>
      <c r="Q293" s="37"/>
      <c r="R293" s="28"/>
      <c r="S293" s="28"/>
      <c r="T293" s="28"/>
      <c r="U293" s="28"/>
      <c r="V293" s="37"/>
    </row>
    <row r="294" spans="4:22" s="29" customFormat="1">
      <c r="D294" s="28"/>
      <c r="E294" s="36"/>
      <c r="F294" s="36"/>
      <c r="G294" s="36"/>
      <c r="H294" s="28"/>
      <c r="I294" s="28"/>
      <c r="J294" s="37"/>
      <c r="K294" s="28"/>
      <c r="L294" s="35"/>
      <c r="M294" s="28"/>
      <c r="N294" s="28"/>
      <c r="O294" s="28"/>
      <c r="P294" s="28"/>
      <c r="Q294" s="37"/>
      <c r="R294" s="28"/>
      <c r="S294" s="28"/>
      <c r="T294" s="28"/>
      <c r="U294" s="28"/>
      <c r="V294" s="37"/>
    </row>
    <row r="295" spans="4:22" s="29" customFormat="1">
      <c r="D295" s="28"/>
      <c r="E295" s="36"/>
      <c r="F295" s="36"/>
      <c r="G295" s="36"/>
      <c r="H295" s="28"/>
      <c r="I295" s="28"/>
      <c r="J295" s="37"/>
      <c r="K295" s="28"/>
      <c r="L295" s="35"/>
      <c r="M295" s="28"/>
      <c r="N295" s="28"/>
      <c r="O295" s="28"/>
      <c r="P295" s="28"/>
      <c r="Q295" s="37"/>
      <c r="R295" s="28"/>
      <c r="S295" s="28"/>
      <c r="T295" s="28"/>
      <c r="U295" s="28"/>
      <c r="V295" s="37"/>
    </row>
    <row r="296" spans="4:22" s="29" customFormat="1">
      <c r="D296" s="28"/>
      <c r="E296" s="36"/>
      <c r="F296" s="36"/>
      <c r="G296" s="36"/>
      <c r="H296" s="28"/>
      <c r="I296" s="28"/>
      <c r="J296" s="37"/>
      <c r="K296" s="28"/>
      <c r="L296" s="35"/>
      <c r="M296" s="28"/>
      <c r="N296" s="28"/>
      <c r="O296" s="28"/>
      <c r="P296" s="28"/>
      <c r="Q296" s="37"/>
      <c r="R296" s="28"/>
      <c r="S296" s="28"/>
      <c r="T296" s="28"/>
      <c r="U296" s="28"/>
      <c r="V296" s="37"/>
    </row>
    <row r="297" spans="4:22" s="29" customFormat="1">
      <c r="D297" s="28"/>
      <c r="E297" s="36"/>
      <c r="F297" s="36"/>
      <c r="G297" s="36"/>
      <c r="H297" s="28"/>
      <c r="I297" s="28"/>
      <c r="J297" s="37"/>
      <c r="K297" s="28"/>
      <c r="L297" s="35"/>
      <c r="M297" s="28"/>
      <c r="N297" s="28"/>
      <c r="O297" s="28"/>
      <c r="P297" s="28"/>
      <c r="Q297" s="37"/>
      <c r="R297" s="28"/>
      <c r="S297" s="28"/>
      <c r="T297" s="28"/>
      <c r="U297" s="28"/>
      <c r="V297" s="37"/>
    </row>
    <row r="298" spans="4:22" s="29" customFormat="1">
      <c r="D298" s="28"/>
      <c r="E298" s="36"/>
      <c r="F298" s="36"/>
      <c r="G298" s="36"/>
      <c r="H298" s="28"/>
      <c r="I298" s="28"/>
      <c r="J298" s="37"/>
      <c r="K298" s="28"/>
      <c r="L298" s="35"/>
      <c r="M298" s="28"/>
      <c r="N298" s="28"/>
      <c r="O298" s="28"/>
      <c r="P298" s="28"/>
      <c r="Q298" s="37"/>
      <c r="R298" s="28"/>
      <c r="S298" s="28"/>
      <c r="T298" s="28"/>
      <c r="U298" s="28"/>
      <c r="V298" s="37"/>
    </row>
    <row r="299" spans="4:22" s="29" customFormat="1">
      <c r="D299" s="28"/>
      <c r="E299" s="36"/>
      <c r="F299" s="36"/>
      <c r="G299" s="36"/>
      <c r="H299" s="28"/>
      <c r="I299" s="28"/>
      <c r="J299" s="37"/>
      <c r="K299" s="28"/>
      <c r="L299" s="35"/>
      <c r="M299" s="28"/>
      <c r="N299" s="28"/>
      <c r="O299" s="28"/>
      <c r="P299" s="28"/>
      <c r="Q299" s="37"/>
      <c r="R299" s="28"/>
      <c r="S299" s="28"/>
      <c r="T299" s="28"/>
      <c r="U299" s="28"/>
      <c r="V299" s="37"/>
    </row>
    <row r="300" spans="4:22" s="29" customFormat="1">
      <c r="D300" s="28"/>
      <c r="E300" s="36"/>
      <c r="F300" s="36"/>
      <c r="G300" s="36"/>
      <c r="H300" s="28"/>
      <c r="I300" s="28"/>
      <c r="J300" s="37"/>
      <c r="K300" s="28"/>
      <c r="L300" s="35"/>
      <c r="M300" s="28"/>
      <c r="N300" s="28"/>
      <c r="O300" s="28"/>
      <c r="P300" s="28"/>
      <c r="Q300" s="37"/>
      <c r="R300" s="28"/>
      <c r="S300" s="28"/>
      <c r="T300" s="28"/>
      <c r="U300" s="28"/>
      <c r="V300" s="37"/>
    </row>
    <row r="301" spans="4:22" s="29" customFormat="1">
      <c r="D301" s="28"/>
      <c r="E301" s="36"/>
      <c r="F301" s="36"/>
      <c r="G301" s="36"/>
      <c r="H301" s="28"/>
      <c r="I301" s="28"/>
      <c r="J301" s="37"/>
      <c r="K301" s="28"/>
      <c r="L301" s="35"/>
      <c r="M301" s="28"/>
      <c r="N301" s="28"/>
      <c r="O301" s="28"/>
      <c r="P301" s="28"/>
      <c r="Q301" s="37"/>
      <c r="R301" s="28"/>
      <c r="S301" s="28"/>
      <c r="T301" s="28"/>
      <c r="U301" s="28"/>
      <c r="V301" s="37"/>
    </row>
    <row r="302" spans="4:22" s="29" customFormat="1">
      <c r="D302" s="28"/>
      <c r="E302" s="36"/>
      <c r="F302" s="36"/>
      <c r="G302" s="36"/>
      <c r="H302" s="28"/>
      <c r="I302" s="28"/>
      <c r="J302" s="37"/>
      <c r="K302" s="28"/>
      <c r="L302" s="35"/>
      <c r="M302" s="28"/>
      <c r="N302" s="28"/>
      <c r="O302" s="28"/>
      <c r="P302" s="28"/>
      <c r="Q302" s="37"/>
      <c r="R302" s="28"/>
      <c r="S302" s="28"/>
      <c r="T302" s="28"/>
      <c r="U302" s="28"/>
      <c r="V302" s="37"/>
    </row>
    <row r="303" spans="4:22" s="29" customFormat="1">
      <c r="D303" s="28"/>
      <c r="E303" s="36"/>
      <c r="F303" s="36"/>
      <c r="G303" s="36"/>
      <c r="H303" s="28"/>
      <c r="I303" s="28"/>
      <c r="J303" s="37"/>
      <c r="K303" s="28"/>
      <c r="L303" s="35"/>
      <c r="M303" s="28"/>
      <c r="N303" s="28"/>
      <c r="O303" s="28"/>
      <c r="P303" s="28"/>
      <c r="Q303" s="37"/>
      <c r="R303" s="28"/>
      <c r="S303" s="28"/>
      <c r="T303" s="28"/>
      <c r="U303" s="28"/>
      <c r="V303" s="37"/>
    </row>
    <row r="304" spans="4:22" s="29" customFormat="1">
      <c r="D304" s="28"/>
      <c r="E304" s="36"/>
      <c r="F304" s="36"/>
      <c r="G304" s="36"/>
      <c r="H304" s="28"/>
      <c r="I304" s="28"/>
      <c r="J304" s="37"/>
      <c r="K304" s="28"/>
      <c r="L304" s="35"/>
      <c r="M304" s="28"/>
      <c r="N304" s="28"/>
      <c r="O304" s="28"/>
      <c r="P304" s="28"/>
      <c r="Q304" s="37"/>
      <c r="R304" s="28"/>
      <c r="S304" s="28"/>
      <c r="T304" s="28"/>
      <c r="U304" s="28"/>
      <c r="V304" s="37"/>
    </row>
    <row r="305" spans="4:22" s="29" customFormat="1">
      <c r="D305" s="28"/>
      <c r="E305" s="36"/>
      <c r="F305" s="36"/>
      <c r="G305" s="36"/>
      <c r="H305" s="28"/>
      <c r="I305" s="28"/>
      <c r="J305" s="37"/>
      <c r="K305" s="28"/>
      <c r="L305" s="35"/>
      <c r="M305" s="28"/>
      <c r="N305" s="28"/>
      <c r="O305" s="28"/>
      <c r="P305" s="28"/>
      <c r="Q305" s="37"/>
      <c r="R305" s="28"/>
      <c r="S305" s="28"/>
      <c r="T305" s="28"/>
      <c r="U305" s="28"/>
      <c r="V305" s="37"/>
    </row>
    <row r="306" spans="4:22" s="29" customFormat="1">
      <c r="D306" s="28"/>
      <c r="E306" s="36"/>
      <c r="F306" s="36"/>
      <c r="G306" s="36"/>
      <c r="H306" s="28"/>
      <c r="I306" s="28"/>
      <c r="J306" s="37"/>
      <c r="K306" s="28"/>
      <c r="L306" s="35"/>
      <c r="M306" s="28"/>
      <c r="N306" s="28"/>
      <c r="O306" s="28"/>
      <c r="P306" s="28"/>
      <c r="Q306" s="37"/>
      <c r="R306" s="28"/>
      <c r="S306" s="28"/>
      <c r="T306" s="28"/>
      <c r="U306" s="28"/>
      <c r="V306" s="37"/>
    </row>
    <row r="307" spans="4:22" s="29" customFormat="1">
      <c r="D307" s="28"/>
      <c r="E307" s="36"/>
      <c r="F307" s="36"/>
      <c r="G307" s="36"/>
      <c r="H307" s="28"/>
      <c r="I307" s="28"/>
      <c r="J307" s="37"/>
      <c r="K307" s="28"/>
      <c r="L307" s="35"/>
      <c r="M307" s="28"/>
      <c r="N307" s="28"/>
      <c r="O307" s="28"/>
      <c r="P307" s="28"/>
      <c r="Q307" s="37"/>
      <c r="R307" s="28"/>
      <c r="S307" s="28"/>
      <c r="T307" s="28"/>
      <c r="U307" s="28"/>
      <c r="V307" s="37"/>
    </row>
    <row r="308" spans="4:22" s="29" customFormat="1">
      <c r="D308" s="28"/>
      <c r="E308" s="36"/>
      <c r="F308" s="36"/>
      <c r="G308" s="36"/>
      <c r="H308" s="28"/>
      <c r="I308" s="28"/>
      <c r="J308" s="37"/>
      <c r="K308" s="28"/>
      <c r="L308" s="35"/>
      <c r="M308" s="28"/>
      <c r="N308" s="28"/>
      <c r="O308" s="28"/>
      <c r="P308" s="28"/>
      <c r="Q308" s="37"/>
      <c r="R308" s="28"/>
      <c r="S308" s="28"/>
      <c r="T308" s="28"/>
      <c r="U308" s="28"/>
      <c r="V308" s="37"/>
    </row>
    <row r="309" spans="4:22" s="29" customFormat="1">
      <c r="D309" s="28"/>
      <c r="E309" s="36"/>
      <c r="F309" s="36"/>
      <c r="G309" s="36"/>
      <c r="H309" s="28"/>
      <c r="I309" s="28"/>
      <c r="J309" s="37"/>
      <c r="K309" s="28"/>
      <c r="L309" s="35"/>
      <c r="M309" s="28"/>
      <c r="N309" s="28"/>
      <c r="O309" s="28"/>
      <c r="P309" s="28"/>
      <c r="Q309" s="37"/>
      <c r="R309" s="28"/>
      <c r="S309" s="28"/>
      <c r="T309" s="28"/>
      <c r="U309" s="28"/>
      <c r="V309" s="37"/>
    </row>
    <row r="310" spans="4:22" s="29" customFormat="1">
      <c r="D310" s="28"/>
      <c r="E310" s="36"/>
      <c r="F310" s="36"/>
      <c r="G310" s="36"/>
      <c r="H310" s="28"/>
      <c r="I310" s="28"/>
      <c r="J310" s="37"/>
      <c r="K310" s="28"/>
      <c r="L310" s="35"/>
      <c r="M310" s="28"/>
      <c r="N310" s="28"/>
      <c r="O310" s="28"/>
      <c r="P310" s="28"/>
      <c r="Q310" s="37"/>
      <c r="R310" s="28"/>
      <c r="S310" s="28"/>
      <c r="T310" s="28"/>
      <c r="U310" s="28"/>
      <c r="V310" s="37"/>
    </row>
    <row r="311" spans="4:22" s="29" customFormat="1">
      <c r="D311" s="28"/>
      <c r="E311" s="36"/>
      <c r="F311" s="36"/>
      <c r="G311" s="36"/>
      <c r="H311" s="28"/>
      <c r="I311" s="28"/>
      <c r="J311" s="37"/>
      <c r="K311" s="28"/>
      <c r="L311" s="35"/>
      <c r="M311" s="28"/>
      <c r="N311" s="28"/>
      <c r="O311" s="28"/>
      <c r="P311" s="28"/>
      <c r="Q311" s="37"/>
      <c r="R311" s="28"/>
      <c r="S311" s="28"/>
      <c r="T311" s="28"/>
      <c r="U311" s="28"/>
      <c r="V311" s="37"/>
    </row>
    <row r="312" spans="4:22" s="29" customFormat="1">
      <c r="D312" s="28"/>
      <c r="E312" s="36"/>
      <c r="F312" s="36"/>
      <c r="G312" s="36"/>
      <c r="H312" s="28"/>
      <c r="I312" s="28"/>
      <c r="J312" s="37"/>
      <c r="K312" s="28"/>
      <c r="L312" s="35"/>
      <c r="M312" s="28"/>
      <c r="N312" s="28"/>
      <c r="O312" s="28"/>
      <c r="P312" s="28"/>
      <c r="Q312" s="37"/>
      <c r="R312" s="28"/>
      <c r="S312" s="28"/>
      <c r="T312" s="28"/>
      <c r="U312" s="28"/>
      <c r="V312" s="37"/>
    </row>
    <row r="313" spans="4:22" s="29" customFormat="1">
      <c r="D313" s="28"/>
      <c r="E313" s="36"/>
      <c r="F313" s="36"/>
      <c r="G313" s="36"/>
      <c r="H313" s="28"/>
      <c r="I313" s="28"/>
      <c r="J313" s="37"/>
      <c r="K313" s="28"/>
      <c r="L313" s="35"/>
      <c r="M313" s="28"/>
      <c r="N313" s="28"/>
      <c r="O313" s="28"/>
      <c r="P313" s="28"/>
      <c r="Q313" s="37"/>
      <c r="R313" s="28"/>
      <c r="S313" s="28"/>
      <c r="T313" s="28"/>
      <c r="U313" s="28"/>
      <c r="V313" s="37"/>
    </row>
    <row r="314" spans="4:22" s="29" customFormat="1">
      <c r="D314" s="28"/>
      <c r="E314" s="36"/>
      <c r="F314" s="36"/>
      <c r="G314" s="36"/>
      <c r="H314" s="28"/>
      <c r="I314" s="28"/>
      <c r="J314" s="37"/>
      <c r="K314" s="28"/>
      <c r="L314" s="35"/>
      <c r="M314" s="28"/>
      <c r="N314" s="28"/>
      <c r="O314" s="28"/>
      <c r="P314" s="28"/>
      <c r="Q314" s="37"/>
      <c r="R314" s="28"/>
      <c r="S314" s="28"/>
      <c r="T314" s="28"/>
      <c r="U314" s="28"/>
      <c r="V314" s="37"/>
    </row>
    <row r="315" spans="4:22" s="29" customFormat="1">
      <c r="D315" s="28"/>
      <c r="E315" s="36"/>
      <c r="F315" s="36"/>
      <c r="G315" s="36"/>
      <c r="H315" s="28"/>
      <c r="I315" s="28"/>
      <c r="J315" s="37"/>
      <c r="K315" s="28"/>
      <c r="L315" s="35"/>
      <c r="M315" s="28"/>
      <c r="N315" s="28"/>
      <c r="O315" s="28"/>
      <c r="P315" s="28"/>
      <c r="Q315" s="37"/>
      <c r="R315" s="28"/>
      <c r="S315" s="28"/>
      <c r="T315" s="28"/>
      <c r="U315" s="28"/>
      <c r="V315" s="37"/>
    </row>
    <row r="316" spans="4:22" s="29" customFormat="1">
      <c r="D316" s="28"/>
      <c r="E316" s="36"/>
      <c r="F316" s="36"/>
      <c r="G316" s="36"/>
      <c r="H316" s="28"/>
      <c r="I316" s="28"/>
      <c r="J316" s="37"/>
      <c r="K316" s="28"/>
      <c r="L316" s="35"/>
      <c r="M316" s="28"/>
      <c r="N316" s="28"/>
      <c r="O316" s="28"/>
      <c r="P316" s="28"/>
      <c r="Q316" s="37"/>
      <c r="R316" s="28"/>
      <c r="S316" s="28"/>
      <c r="T316" s="28"/>
      <c r="U316" s="28"/>
      <c r="V316" s="37"/>
    </row>
    <row r="317" spans="4:22" s="29" customFormat="1">
      <c r="D317" s="28"/>
      <c r="E317" s="36"/>
      <c r="F317" s="36"/>
      <c r="G317" s="36"/>
      <c r="H317" s="28"/>
      <c r="I317" s="28"/>
      <c r="J317" s="37"/>
      <c r="K317" s="28"/>
      <c r="L317" s="35"/>
      <c r="M317" s="28"/>
      <c r="N317" s="28"/>
      <c r="O317" s="28"/>
      <c r="P317" s="28"/>
      <c r="Q317" s="37"/>
      <c r="R317" s="28"/>
      <c r="S317" s="28"/>
      <c r="T317" s="28"/>
      <c r="U317" s="28"/>
      <c r="V317" s="37"/>
    </row>
    <row r="318" spans="4:22" s="29" customFormat="1">
      <c r="D318" s="28"/>
      <c r="E318" s="36"/>
      <c r="F318" s="36"/>
      <c r="G318" s="36"/>
      <c r="H318" s="28"/>
      <c r="I318" s="28"/>
      <c r="J318" s="37"/>
      <c r="K318" s="28"/>
      <c r="L318" s="35"/>
      <c r="M318" s="28"/>
      <c r="N318" s="28"/>
      <c r="O318" s="28"/>
      <c r="P318" s="28"/>
      <c r="Q318" s="37"/>
      <c r="R318" s="28"/>
      <c r="S318" s="28"/>
      <c r="T318" s="28"/>
      <c r="U318" s="28"/>
      <c r="V318" s="37"/>
    </row>
    <row r="319" spans="4:22" s="29" customFormat="1">
      <c r="D319" s="28"/>
      <c r="E319" s="36"/>
      <c r="F319" s="36"/>
      <c r="G319" s="36"/>
      <c r="H319" s="28"/>
      <c r="I319" s="28"/>
      <c r="J319" s="37"/>
      <c r="K319" s="28"/>
      <c r="L319" s="35"/>
      <c r="M319" s="28"/>
      <c r="N319" s="28"/>
      <c r="O319" s="28"/>
      <c r="P319" s="28"/>
      <c r="Q319" s="37"/>
      <c r="R319" s="28"/>
      <c r="S319" s="28"/>
      <c r="T319" s="28"/>
      <c r="U319" s="28"/>
      <c r="V319" s="37"/>
    </row>
    <row r="320" spans="4:22" s="29" customFormat="1">
      <c r="D320" s="28"/>
      <c r="E320" s="36"/>
      <c r="F320" s="36"/>
      <c r="G320" s="36"/>
      <c r="H320" s="28"/>
      <c r="I320" s="28"/>
      <c r="J320" s="37"/>
      <c r="K320" s="28"/>
      <c r="L320" s="35"/>
      <c r="M320" s="28"/>
      <c r="N320" s="28"/>
      <c r="O320" s="28"/>
      <c r="P320" s="28"/>
      <c r="Q320" s="37"/>
      <c r="R320" s="28"/>
      <c r="S320" s="28"/>
      <c r="T320" s="28"/>
      <c r="U320" s="28"/>
      <c r="V320" s="37"/>
    </row>
    <row r="321" spans="4:22" s="29" customFormat="1">
      <c r="D321" s="28"/>
      <c r="E321" s="36"/>
      <c r="F321" s="36"/>
      <c r="G321" s="36"/>
      <c r="H321" s="28"/>
      <c r="I321" s="28"/>
      <c r="J321" s="37"/>
      <c r="K321" s="28"/>
      <c r="L321" s="35"/>
      <c r="M321" s="28"/>
      <c r="N321" s="28"/>
      <c r="O321" s="28"/>
      <c r="P321" s="28"/>
      <c r="Q321" s="37"/>
      <c r="R321" s="28"/>
      <c r="S321" s="28"/>
      <c r="T321" s="28"/>
      <c r="U321" s="28"/>
      <c r="V321" s="37"/>
    </row>
    <row r="322" spans="4:22" s="29" customFormat="1">
      <c r="D322" s="28"/>
      <c r="E322" s="36"/>
      <c r="F322" s="36"/>
      <c r="G322" s="36"/>
      <c r="H322" s="28"/>
      <c r="I322" s="28"/>
      <c r="J322" s="37"/>
      <c r="K322" s="28"/>
      <c r="L322" s="35"/>
      <c r="M322" s="28"/>
      <c r="N322" s="28"/>
      <c r="O322" s="28"/>
      <c r="P322" s="28"/>
      <c r="Q322" s="37"/>
      <c r="R322" s="28"/>
      <c r="S322" s="28"/>
      <c r="T322" s="28"/>
      <c r="U322" s="28"/>
      <c r="V322" s="37"/>
    </row>
    <row r="323" spans="4:22" s="29" customFormat="1">
      <c r="D323" s="28"/>
      <c r="E323" s="36"/>
      <c r="F323" s="36"/>
      <c r="G323" s="36"/>
      <c r="H323" s="28"/>
      <c r="I323" s="28"/>
      <c r="J323" s="37"/>
      <c r="K323" s="28"/>
      <c r="L323" s="35"/>
      <c r="M323" s="28"/>
      <c r="N323" s="28"/>
      <c r="O323" s="28"/>
      <c r="P323" s="28"/>
      <c r="Q323" s="37"/>
      <c r="R323" s="28"/>
      <c r="S323" s="28"/>
      <c r="T323" s="28"/>
      <c r="U323" s="28"/>
      <c r="V323" s="37"/>
    </row>
    <row r="324" spans="4:22" s="29" customFormat="1">
      <c r="D324" s="28"/>
      <c r="E324" s="36"/>
      <c r="F324" s="36"/>
      <c r="G324" s="36"/>
      <c r="H324" s="28"/>
      <c r="I324" s="28"/>
      <c r="J324" s="37"/>
      <c r="K324" s="28"/>
      <c r="L324" s="35"/>
      <c r="M324" s="28"/>
      <c r="N324" s="28"/>
      <c r="O324" s="28"/>
      <c r="P324" s="28"/>
      <c r="Q324" s="37"/>
      <c r="R324" s="28"/>
      <c r="S324" s="28"/>
      <c r="T324" s="28"/>
      <c r="U324" s="28"/>
      <c r="V324" s="37"/>
    </row>
    <row r="325" spans="4:22" s="29" customFormat="1">
      <c r="D325" s="28"/>
      <c r="E325" s="36"/>
      <c r="F325" s="36"/>
      <c r="G325" s="36"/>
      <c r="H325" s="28"/>
      <c r="I325" s="28"/>
      <c r="J325" s="37"/>
      <c r="K325" s="28"/>
      <c r="L325" s="35"/>
      <c r="M325" s="28"/>
      <c r="N325" s="28"/>
      <c r="O325" s="28"/>
      <c r="P325" s="28"/>
      <c r="Q325" s="37"/>
      <c r="R325" s="28"/>
      <c r="S325" s="28"/>
      <c r="T325" s="28"/>
      <c r="U325" s="28"/>
      <c r="V325" s="37"/>
    </row>
    <row r="326" spans="4:22" s="29" customFormat="1">
      <c r="D326" s="28"/>
      <c r="E326" s="36"/>
      <c r="F326" s="36"/>
      <c r="G326" s="36"/>
      <c r="H326" s="28"/>
      <c r="I326" s="28"/>
      <c r="J326" s="37"/>
      <c r="K326" s="28"/>
      <c r="L326" s="35"/>
      <c r="M326" s="28"/>
      <c r="N326" s="28"/>
      <c r="O326" s="28"/>
      <c r="P326" s="28"/>
      <c r="Q326" s="37"/>
      <c r="R326" s="28"/>
      <c r="S326" s="28"/>
      <c r="T326" s="28"/>
      <c r="U326" s="28"/>
      <c r="V326" s="37"/>
    </row>
    <row r="327" spans="4:22" s="29" customFormat="1">
      <c r="D327" s="28"/>
      <c r="E327" s="36"/>
      <c r="F327" s="36"/>
      <c r="G327" s="36"/>
      <c r="H327" s="28"/>
      <c r="I327" s="28"/>
      <c r="J327" s="37"/>
      <c r="K327" s="28"/>
      <c r="L327" s="35"/>
      <c r="M327" s="28"/>
      <c r="N327" s="28"/>
      <c r="O327" s="28"/>
      <c r="P327" s="28"/>
      <c r="Q327" s="37"/>
      <c r="R327" s="28"/>
      <c r="S327" s="28"/>
      <c r="T327" s="28"/>
      <c r="U327" s="28"/>
      <c r="V327" s="37"/>
    </row>
    <row r="328" spans="4:22" s="29" customFormat="1">
      <c r="D328" s="28"/>
      <c r="E328" s="36"/>
      <c r="F328" s="36"/>
      <c r="G328" s="36"/>
      <c r="H328" s="28"/>
      <c r="I328" s="28"/>
      <c r="J328" s="37"/>
      <c r="K328" s="28"/>
      <c r="L328" s="35"/>
      <c r="M328" s="28"/>
      <c r="N328" s="28"/>
      <c r="O328" s="28"/>
      <c r="P328" s="28"/>
      <c r="Q328" s="37"/>
      <c r="R328" s="28"/>
      <c r="S328" s="28"/>
      <c r="T328" s="28"/>
      <c r="U328" s="28"/>
      <c r="V328" s="37"/>
    </row>
    <row r="329" spans="4:22" s="29" customFormat="1">
      <c r="D329" s="28"/>
      <c r="E329" s="36"/>
      <c r="F329" s="36"/>
      <c r="G329" s="36"/>
      <c r="H329" s="28"/>
      <c r="I329" s="28"/>
      <c r="J329" s="37"/>
      <c r="K329" s="28"/>
      <c r="L329" s="35"/>
      <c r="M329" s="28"/>
      <c r="N329" s="28"/>
      <c r="O329" s="28"/>
      <c r="P329" s="28"/>
      <c r="Q329" s="37"/>
      <c r="R329" s="28"/>
      <c r="S329" s="28"/>
      <c r="T329" s="28"/>
      <c r="U329" s="28"/>
      <c r="V329" s="37"/>
    </row>
    <row r="330" spans="4:22" s="29" customFormat="1">
      <c r="D330" s="28"/>
      <c r="E330" s="36"/>
      <c r="F330" s="36"/>
      <c r="G330" s="36"/>
      <c r="H330" s="28"/>
      <c r="I330" s="28"/>
      <c r="J330" s="37"/>
      <c r="K330" s="28"/>
      <c r="L330" s="35"/>
      <c r="M330" s="28"/>
      <c r="N330" s="28"/>
      <c r="O330" s="28"/>
      <c r="P330" s="28"/>
      <c r="Q330" s="37"/>
      <c r="R330" s="28"/>
      <c r="S330" s="28"/>
      <c r="T330" s="28"/>
      <c r="U330" s="28"/>
      <c r="V330" s="37"/>
    </row>
    <row r="331" spans="4:22" s="29" customFormat="1">
      <c r="D331" s="28"/>
      <c r="E331" s="36"/>
      <c r="F331" s="36"/>
      <c r="G331" s="36"/>
      <c r="H331" s="28"/>
      <c r="I331" s="28"/>
      <c r="J331" s="37"/>
      <c r="K331" s="28"/>
      <c r="L331" s="35"/>
      <c r="M331" s="28"/>
      <c r="N331" s="28"/>
      <c r="O331" s="28"/>
      <c r="P331" s="28"/>
      <c r="Q331" s="37"/>
      <c r="R331" s="28"/>
      <c r="S331" s="28"/>
      <c r="T331" s="28"/>
      <c r="U331" s="28"/>
      <c r="V331" s="3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97FF-2568-455A-9E61-A00E562A1538}">
  <sheetPr>
    <tabColor rgb="FFFFC000"/>
  </sheetPr>
  <dimension ref="A1:AP331"/>
  <sheetViews>
    <sheetView zoomScale="70" zoomScaleNormal="70" workbookViewId="0">
      <selection activeCell="J26" sqref="J26"/>
    </sheetView>
  </sheetViews>
  <sheetFormatPr defaultColWidth="21.85546875" defaultRowHeight="15"/>
  <cols>
    <col min="1" max="1" width="15.28515625" style="28" bestFit="1" customWidth="1"/>
    <col min="2" max="2" width="21.5703125" style="28" bestFit="1" customWidth="1"/>
    <col min="3" max="3" width="12.28515625" style="28" bestFit="1" customWidth="1"/>
    <col min="4" max="4" width="28.7109375" style="28" customWidth="1"/>
    <col min="5" max="5" width="25.5703125" style="36" customWidth="1"/>
    <col min="6" max="7" width="24.7109375" style="36" customWidth="1"/>
    <col min="8" max="8" width="24.42578125" style="29" bestFit="1" customWidth="1"/>
    <col min="9" max="9" width="12.42578125" style="37" bestFit="1" customWidth="1"/>
    <col min="10" max="10" width="15.85546875" style="31" bestFit="1" customWidth="1"/>
    <col min="11" max="11" width="12.85546875" style="31" bestFit="1" customWidth="1"/>
    <col min="12" max="12" width="17.85546875" style="31" bestFit="1" customWidth="1"/>
    <col min="13" max="13" width="12.5703125" style="31" bestFit="1" customWidth="1"/>
    <col min="14" max="14" width="16.42578125" style="31" bestFit="1" customWidth="1"/>
    <col min="15" max="15" width="12.85546875" style="31" bestFit="1" customWidth="1"/>
    <col min="16" max="16" width="17.85546875" style="31" bestFit="1" customWidth="1"/>
    <col min="17" max="17" width="12.5703125" style="31" bestFit="1" customWidth="1"/>
    <col min="18" max="18" width="16.42578125" style="31" bestFit="1" customWidth="1"/>
    <col min="19" max="19" width="12.85546875" style="30" bestFit="1" customWidth="1"/>
    <col min="20" max="20" width="17.85546875" style="30" bestFit="1" customWidth="1"/>
    <col min="21" max="21" width="14.85546875" style="31" bestFit="1" customWidth="1"/>
    <col min="22" max="22" width="16.7109375" style="31" bestFit="1" customWidth="1"/>
    <col min="23" max="23" width="17" style="31" bestFit="1" customWidth="1"/>
    <col min="24" max="24" width="16.28515625" style="31" bestFit="1" customWidth="1"/>
    <col min="25" max="26" width="13.28515625" style="31" bestFit="1" customWidth="1"/>
    <col min="27" max="27" width="15.7109375" style="31" bestFit="1" customWidth="1"/>
    <col min="28" max="28" width="13.28515625" style="31" bestFit="1" customWidth="1"/>
    <col min="29" max="29" width="16.7109375" style="31" bestFit="1" customWidth="1"/>
    <col min="30" max="30" width="13.85546875" style="31" bestFit="1" customWidth="1"/>
    <col min="31" max="31" width="13.28515625" style="28" bestFit="1" customWidth="1"/>
    <col min="32" max="32" width="10.42578125" style="31" bestFit="1" customWidth="1"/>
    <col min="33" max="33" width="14.85546875" style="31" bestFit="1" customWidth="1"/>
    <col min="34" max="34" width="11.42578125" style="31" bestFit="1" customWidth="1"/>
    <col min="35" max="35" width="14.85546875" style="31" bestFit="1" customWidth="1"/>
    <col min="36" max="36" width="16.7109375" style="31" bestFit="1" customWidth="1"/>
    <col min="37" max="37" width="17" style="31" bestFit="1" customWidth="1"/>
    <col min="38" max="38" width="16.28515625" style="31" bestFit="1" customWidth="1"/>
    <col min="39" max="39" width="13.28515625" style="31" bestFit="1" customWidth="1"/>
    <col min="40" max="40" width="16.7109375" style="31" bestFit="1" customWidth="1"/>
    <col min="41" max="41" width="13.28515625" style="31" bestFit="1" customWidth="1"/>
    <col min="42" max="42" width="13.42578125" style="28" bestFit="1" customWidth="1"/>
    <col min="43" max="43" width="11.85546875" style="22" bestFit="1" customWidth="1"/>
    <col min="44" max="45" width="21.85546875" style="22" customWidth="1"/>
    <col min="46" max="16384" width="21.85546875" style="22"/>
  </cols>
  <sheetData>
    <row r="1" spans="1:42">
      <c r="A1"/>
      <c r="B1"/>
    </row>
    <row r="3" spans="1:42">
      <c r="A3" s="74"/>
      <c r="B3" s="74"/>
      <c r="C3" s="74"/>
      <c r="D3" s="74"/>
      <c r="E3" s="74"/>
      <c r="F3" s="74"/>
      <c r="G3" s="74"/>
      <c r="H3" s="74"/>
      <c r="I3" s="75" t="s">
        <v>14</v>
      </c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/>
      <c r="V3"/>
      <c r="W3"/>
      <c r="X3"/>
      <c r="Y3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45.75">
      <c r="A4" s="75" t="s">
        <v>99</v>
      </c>
      <c r="B4" s="75" t="s">
        <v>101</v>
      </c>
      <c r="C4" s="65" t="s">
        <v>12</v>
      </c>
      <c r="D4" s="75" t="s">
        <v>102</v>
      </c>
      <c r="E4" s="75" t="s">
        <v>83</v>
      </c>
      <c r="F4" s="75" t="s">
        <v>109</v>
      </c>
      <c r="G4" s="75" t="s">
        <v>110</v>
      </c>
      <c r="H4" s="65" t="s">
        <v>111</v>
      </c>
      <c r="I4" s="74" t="s">
        <v>131</v>
      </c>
      <c r="J4" s="74" t="s">
        <v>104</v>
      </c>
      <c r="K4" s="74" t="s">
        <v>132</v>
      </c>
      <c r="L4" s="74" t="s">
        <v>133</v>
      </c>
      <c r="M4" s="74" t="s">
        <v>134</v>
      </c>
      <c r="N4" s="74" t="s">
        <v>135</v>
      </c>
      <c r="O4" s="74" t="s">
        <v>136</v>
      </c>
      <c r="P4" s="74" t="s">
        <v>137</v>
      </c>
      <c r="Q4" s="74" t="s">
        <v>138</v>
      </c>
      <c r="R4" s="74" t="s">
        <v>139</v>
      </c>
      <c r="S4" s="74" t="s">
        <v>140</v>
      </c>
      <c r="T4" s="74" t="s">
        <v>141</v>
      </c>
      <c r="U4"/>
      <c r="V4"/>
      <c r="W4"/>
      <c r="X4"/>
      <c r="Y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74" t="s">
        <v>26</v>
      </c>
      <c r="B5" s="74" t="s">
        <v>26</v>
      </c>
      <c r="C5" s="65" t="s">
        <v>26</v>
      </c>
      <c r="D5" s="74" t="s">
        <v>26</v>
      </c>
      <c r="E5" s="74" t="s">
        <v>26</v>
      </c>
      <c r="F5" s="74" t="s">
        <v>26</v>
      </c>
      <c r="G5" s="74" t="s">
        <v>26</v>
      </c>
      <c r="H5" s="74" t="s">
        <v>26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/>
      <c r="V5"/>
      <c r="W5"/>
      <c r="X5"/>
      <c r="Y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</row>
    <row r="6" spans="1:42">
      <c r="A6" s="74"/>
      <c r="B6" s="74"/>
      <c r="C6" s="65" t="s">
        <v>26</v>
      </c>
      <c r="D6" s="74"/>
      <c r="E6" s="74"/>
      <c r="F6" s="74" t="s">
        <v>31</v>
      </c>
      <c r="G6" s="74"/>
      <c r="H6" s="74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/>
      <c r="V6"/>
      <c r="W6"/>
      <c r="X6"/>
      <c r="Y6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</row>
    <row r="7" spans="1:42">
      <c r="A7" s="74"/>
      <c r="B7" s="77" t="s">
        <v>31</v>
      </c>
      <c r="C7" s="66"/>
      <c r="D7" s="77"/>
      <c r="E7" s="77"/>
      <c r="F7" s="77"/>
      <c r="G7" s="77"/>
      <c r="H7" s="78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/>
      <c r="V7"/>
      <c r="W7"/>
      <c r="X7"/>
      <c r="Y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spans="1:42">
      <c r="A8" s="77" t="s">
        <v>31</v>
      </c>
      <c r="B8" s="77"/>
      <c r="C8" s="66"/>
      <c r="D8" s="77"/>
      <c r="E8" s="77"/>
      <c r="F8" s="77"/>
      <c r="G8" s="77"/>
      <c r="H8" s="78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/>
      <c r="V8"/>
      <c r="W8"/>
      <c r="X8"/>
      <c r="Y8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</row>
    <row r="9" spans="1:42">
      <c r="A9" s="74" t="s">
        <v>25</v>
      </c>
      <c r="B9" s="74" t="s">
        <v>25</v>
      </c>
      <c r="C9" s="65" t="s">
        <v>25</v>
      </c>
      <c r="D9" s="74" t="s">
        <v>25</v>
      </c>
      <c r="E9" s="74" t="s">
        <v>25</v>
      </c>
      <c r="F9" s="74" t="s">
        <v>25</v>
      </c>
      <c r="G9" s="74" t="s">
        <v>25</v>
      </c>
      <c r="H9" s="74"/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0</v>
      </c>
      <c r="Q9" s="76">
        <v>0</v>
      </c>
      <c r="R9" s="76">
        <v>0</v>
      </c>
      <c r="S9" s="76">
        <v>0</v>
      </c>
      <c r="T9" s="76">
        <v>0</v>
      </c>
      <c r="U9"/>
      <c r="V9"/>
      <c r="W9"/>
      <c r="X9"/>
      <c r="Y9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>
      <c r="A10" s="74"/>
      <c r="B10" s="74"/>
      <c r="C10" s="65"/>
      <c r="D10" s="74"/>
      <c r="E10" s="74"/>
      <c r="F10" s="74" t="s">
        <v>29</v>
      </c>
      <c r="G10" s="74"/>
      <c r="H10" s="74"/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/>
      <c r="V10"/>
      <c r="W10"/>
      <c r="X10"/>
      <c r="Y10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>
      <c r="A11" s="74"/>
      <c r="B11" s="77" t="s">
        <v>29</v>
      </c>
      <c r="C11" s="66"/>
      <c r="D11" s="77"/>
      <c r="E11" s="77"/>
      <c r="F11" s="77"/>
      <c r="G11" s="77"/>
      <c r="H11" s="66"/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0</v>
      </c>
      <c r="P11" s="76">
        <v>0</v>
      </c>
      <c r="Q11" s="76">
        <v>0</v>
      </c>
      <c r="R11" s="76">
        <v>0</v>
      </c>
      <c r="S11" s="76">
        <v>0</v>
      </c>
      <c r="T11" s="76">
        <v>0</v>
      </c>
      <c r="U11"/>
      <c r="V11"/>
      <c r="W11"/>
      <c r="X11"/>
      <c r="Y11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>
      <c r="A12" s="77" t="s">
        <v>29</v>
      </c>
      <c r="B12" s="77"/>
      <c r="C12" s="66"/>
      <c r="D12" s="77"/>
      <c r="E12" s="77"/>
      <c r="F12" s="77"/>
      <c r="G12" s="77"/>
      <c r="H12" s="66"/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0</v>
      </c>
      <c r="P12" s="76">
        <v>0</v>
      </c>
      <c r="Q12" s="76">
        <v>0</v>
      </c>
      <c r="R12" s="76">
        <v>0</v>
      </c>
      <c r="S12" s="76">
        <v>0</v>
      </c>
      <c r="T12" s="76">
        <v>0</v>
      </c>
      <c r="U12" s="24"/>
      <c r="V12" s="24"/>
      <c r="W12" s="24"/>
      <c r="X12" s="24"/>
      <c r="Y12" s="24"/>
      <c r="Z12" s="24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>
      <c r="A13" s="77" t="s">
        <v>30</v>
      </c>
      <c r="B13" s="77"/>
      <c r="C13" s="77"/>
      <c r="D13" s="77"/>
      <c r="E13" s="77"/>
      <c r="F13" s="77"/>
      <c r="G13" s="77"/>
      <c r="H13" s="78"/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>
      <c r="A14" s="7"/>
      <c r="B14" s="7"/>
      <c r="C14" s="5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>
      <c r="A15" s="7"/>
      <c r="B15" s="7"/>
      <c r="C15" s="5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91" spans="8:8">
      <c r="H91" s="28"/>
    </row>
    <row r="92" spans="8:8">
      <c r="H92" s="28"/>
    </row>
    <row r="93" spans="8:8">
      <c r="H93" s="28"/>
    </row>
    <row r="94" spans="8:8">
      <c r="H94" s="28"/>
    </row>
    <row r="95" spans="8:8">
      <c r="H95" s="28"/>
    </row>
    <row r="96" spans="8:8">
      <c r="H96" s="28"/>
    </row>
    <row r="97" spans="8:8">
      <c r="H97" s="28"/>
    </row>
    <row r="98" spans="8:8">
      <c r="H98" s="28"/>
    </row>
    <row r="99" spans="8:8">
      <c r="H99" s="28"/>
    </row>
    <row r="100" spans="8:8">
      <c r="H100" s="28"/>
    </row>
    <row r="101" spans="8:8">
      <c r="H101" s="28"/>
    </row>
    <row r="102" spans="8:8">
      <c r="H102" s="28"/>
    </row>
    <row r="103" spans="8:8">
      <c r="H103" s="28"/>
    </row>
    <row r="104" spans="8:8">
      <c r="H104" s="28"/>
    </row>
    <row r="105" spans="8:8">
      <c r="H105" s="28"/>
    </row>
    <row r="106" spans="8:8">
      <c r="H106" s="28"/>
    </row>
    <row r="107" spans="8:8">
      <c r="H107" s="28"/>
    </row>
    <row r="108" spans="8:8">
      <c r="H108" s="28"/>
    </row>
    <row r="109" spans="8:8">
      <c r="H109" s="28"/>
    </row>
    <row r="110" spans="8:8">
      <c r="H110" s="28"/>
    </row>
    <row r="111" spans="8:8">
      <c r="H111" s="28"/>
    </row>
    <row r="112" spans="8:8">
      <c r="H112" s="28"/>
    </row>
    <row r="113" spans="8:8">
      <c r="H113" s="28"/>
    </row>
    <row r="114" spans="8:8">
      <c r="H114" s="28"/>
    </row>
    <row r="115" spans="8:8">
      <c r="H115" s="28"/>
    </row>
    <row r="116" spans="8:8">
      <c r="H116" s="28"/>
    </row>
    <row r="117" spans="8:8">
      <c r="H117" s="28"/>
    </row>
    <row r="118" spans="8:8">
      <c r="H118" s="28"/>
    </row>
    <row r="119" spans="8:8">
      <c r="H119" s="28"/>
    </row>
    <row r="120" spans="8:8">
      <c r="H120" s="28"/>
    </row>
    <row r="121" spans="8:8">
      <c r="H121" s="28"/>
    </row>
    <row r="122" spans="8:8">
      <c r="H122" s="28"/>
    </row>
    <row r="123" spans="8:8">
      <c r="H123" s="28"/>
    </row>
    <row r="124" spans="8:8">
      <c r="H124" s="28"/>
    </row>
    <row r="125" spans="8:8">
      <c r="H125" s="28"/>
    </row>
    <row r="126" spans="8:8">
      <c r="H126" s="28"/>
    </row>
    <row r="127" spans="8:8">
      <c r="H127" s="28"/>
    </row>
    <row r="128" spans="8:8">
      <c r="H128" s="28"/>
    </row>
    <row r="129" spans="8:8">
      <c r="H129" s="28"/>
    </row>
    <row r="130" spans="8:8">
      <c r="H130" s="28"/>
    </row>
    <row r="131" spans="8:8">
      <c r="H131" s="28"/>
    </row>
    <row r="132" spans="8:8">
      <c r="H132" s="28"/>
    </row>
    <row r="133" spans="8:8">
      <c r="H133" s="28"/>
    </row>
    <row r="134" spans="8:8">
      <c r="H134" s="28"/>
    </row>
    <row r="135" spans="8:8">
      <c r="H135" s="28"/>
    </row>
    <row r="136" spans="8:8">
      <c r="H136" s="28"/>
    </row>
    <row r="137" spans="8:8">
      <c r="H137" s="28"/>
    </row>
    <row r="138" spans="8:8">
      <c r="H138" s="28"/>
    </row>
    <row r="139" spans="8:8">
      <c r="H139" s="28"/>
    </row>
    <row r="140" spans="8:8">
      <c r="H140" s="28"/>
    </row>
    <row r="141" spans="8:8">
      <c r="H141" s="28"/>
    </row>
    <row r="142" spans="8:8">
      <c r="H142" s="28"/>
    </row>
    <row r="143" spans="8:8">
      <c r="H143" s="28"/>
    </row>
    <row r="144" spans="8:8">
      <c r="H144" s="28"/>
    </row>
    <row r="145" spans="8:8">
      <c r="H145" s="28"/>
    </row>
    <row r="146" spans="8:8">
      <c r="H146" s="28"/>
    </row>
    <row r="147" spans="8:8">
      <c r="H147" s="28"/>
    </row>
    <row r="148" spans="8:8">
      <c r="H148" s="28"/>
    </row>
    <row r="149" spans="8:8">
      <c r="H149" s="28"/>
    </row>
    <row r="150" spans="8:8">
      <c r="H150" s="28"/>
    </row>
    <row r="151" spans="8:8">
      <c r="H151" s="28"/>
    </row>
    <row r="152" spans="8:8">
      <c r="H152" s="28"/>
    </row>
    <row r="153" spans="8:8">
      <c r="H153" s="28"/>
    </row>
    <row r="154" spans="8:8">
      <c r="H154" s="28"/>
    </row>
    <row r="155" spans="8:8">
      <c r="H155" s="28"/>
    </row>
    <row r="156" spans="8:8">
      <c r="H156" s="28"/>
    </row>
    <row r="157" spans="8:8">
      <c r="H157" s="28"/>
    </row>
    <row r="158" spans="8:8">
      <c r="H158" s="28"/>
    </row>
    <row r="159" spans="8:8">
      <c r="H159" s="28"/>
    </row>
    <row r="160" spans="8:8">
      <c r="H160" s="28"/>
    </row>
    <row r="161" spans="8:8">
      <c r="H161" s="28"/>
    </row>
    <row r="162" spans="8:8">
      <c r="H162" s="28"/>
    </row>
    <row r="163" spans="8:8">
      <c r="H163" s="28"/>
    </row>
    <row r="164" spans="8:8">
      <c r="H164" s="28"/>
    </row>
    <row r="165" spans="8:8">
      <c r="H165" s="28"/>
    </row>
    <row r="166" spans="8:8">
      <c r="H166" s="28"/>
    </row>
    <row r="167" spans="8:8">
      <c r="H167" s="28"/>
    </row>
    <row r="168" spans="8:8">
      <c r="H168" s="28"/>
    </row>
    <row r="169" spans="8:8">
      <c r="H169" s="28"/>
    </row>
    <row r="170" spans="8:8">
      <c r="H170" s="28"/>
    </row>
    <row r="171" spans="8:8">
      <c r="H171" s="28"/>
    </row>
    <row r="172" spans="8:8">
      <c r="H172" s="28"/>
    </row>
    <row r="173" spans="8:8">
      <c r="H173" s="28"/>
    </row>
    <row r="174" spans="8:8">
      <c r="H174" s="28"/>
    </row>
    <row r="175" spans="8:8">
      <c r="H175" s="28"/>
    </row>
    <row r="176" spans="8:8">
      <c r="H176" s="28"/>
    </row>
    <row r="177" spans="8:8">
      <c r="H177" s="28"/>
    </row>
    <row r="178" spans="8:8">
      <c r="H178" s="28"/>
    </row>
    <row r="179" spans="8:8">
      <c r="H179" s="28"/>
    </row>
    <row r="180" spans="8:8">
      <c r="H180" s="28"/>
    </row>
    <row r="181" spans="8:8">
      <c r="H181" s="28"/>
    </row>
    <row r="182" spans="8:8">
      <c r="H182" s="28"/>
    </row>
    <row r="183" spans="8:8">
      <c r="H183" s="28"/>
    </row>
    <row r="184" spans="8:8">
      <c r="H184" s="28"/>
    </row>
    <row r="185" spans="8:8">
      <c r="H185" s="28"/>
    </row>
    <row r="186" spans="8:8">
      <c r="H186" s="28"/>
    </row>
    <row r="187" spans="8:8">
      <c r="H187" s="28"/>
    </row>
    <row r="188" spans="8:8">
      <c r="H188" s="28"/>
    </row>
    <row r="189" spans="8:8">
      <c r="H189" s="28"/>
    </row>
    <row r="190" spans="8:8">
      <c r="H190" s="28"/>
    </row>
    <row r="191" spans="8:8">
      <c r="H191" s="28"/>
    </row>
    <row r="192" spans="8:8">
      <c r="H192" s="28"/>
    </row>
    <row r="193" spans="8:8">
      <c r="H193" s="28"/>
    </row>
    <row r="194" spans="8:8">
      <c r="H194" s="28"/>
    </row>
    <row r="195" spans="8:8">
      <c r="H195" s="28"/>
    </row>
    <row r="196" spans="8:8">
      <c r="H196" s="28"/>
    </row>
    <row r="197" spans="8:8">
      <c r="H197" s="28"/>
    </row>
    <row r="198" spans="8:8">
      <c r="H198" s="28"/>
    </row>
    <row r="199" spans="8:8">
      <c r="H199" s="28"/>
    </row>
    <row r="200" spans="8:8">
      <c r="H200" s="28"/>
    </row>
    <row r="201" spans="8:8">
      <c r="H201" s="28"/>
    </row>
    <row r="202" spans="8:8">
      <c r="H202" s="28"/>
    </row>
    <row r="203" spans="8:8">
      <c r="H203" s="28"/>
    </row>
    <row r="204" spans="8:8">
      <c r="H204" s="28"/>
    </row>
    <row r="205" spans="8:8">
      <c r="H205" s="28"/>
    </row>
    <row r="206" spans="8:8">
      <c r="H206" s="28"/>
    </row>
    <row r="207" spans="8:8">
      <c r="H207" s="28"/>
    </row>
    <row r="208" spans="8:8">
      <c r="H208" s="28"/>
    </row>
    <row r="209" spans="8:8">
      <c r="H209" s="28"/>
    </row>
    <row r="210" spans="8:8">
      <c r="H210" s="28"/>
    </row>
    <row r="211" spans="8:8">
      <c r="H211" s="28"/>
    </row>
    <row r="212" spans="8:8">
      <c r="H212" s="28"/>
    </row>
    <row r="213" spans="8:8">
      <c r="H213" s="28"/>
    </row>
    <row r="214" spans="8:8">
      <c r="H214" s="28"/>
    </row>
    <row r="215" spans="8:8">
      <c r="H215" s="28"/>
    </row>
    <row r="216" spans="8:8">
      <c r="H216" s="28"/>
    </row>
    <row r="217" spans="8:8">
      <c r="H217" s="28"/>
    </row>
    <row r="218" spans="8:8">
      <c r="H218" s="28"/>
    </row>
    <row r="219" spans="8:8">
      <c r="H219" s="28"/>
    </row>
    <row r="220" spans="8:8">
      <c r="H220" s="28"/>
    </row>
    <row r="221" spans="8:8">
      <c r="H221" s="28"/>
    </row>
    <row r="222" spans="8:8">
      <c r="H222" s="28"/>
    </row>
    <row r="223" spans="8:8">
      <c r="H223" s="28"/>
    </row>
    <row r="224" spans="8:8">
      <c r="H224" s="28"/>
    </row>
    <row r="225" spans="8:8">
      <c r="H225" s="28"/>
    </row>
    <row r="226" spans="8:8">
      <c r="H226" s="28"/>
    </row>
    <row r="227" spans="8:8">
      <c r="H227" s="28"/>
    </row>
    <row r="228" spans="8:8">
      <c r="H228" s="28"/>
    </row>
    <row r="229" spans="8:8">
      <c r="H229" s="28"/>
    </row>
    <row r="230" spans="8:8">
      <c r="H230" s="28"/>
    </row>
    <row r="231" spans="8:8">
      <c r="H231" s="28"/>
    </row>
    <row r="232" spans="8:8">
      <c r="H232" s="28"/>
    </row>
    <row r="233" spans="8:8">
      <c r="H233" s="28"/>
    </row>
    <row r="234" spans="8:8">
      <c r="H234" s="28"/>
    </row>
    <row r="235" spans="8:8">
      <c r="H235" s="28"/>
    </row>
    <row r="236" spans="8:8">
      <c r="H236" s="28"/>
    </row>
    <row r="237" spans="8:8">
      <c r="H237" s="28"/>
    </row>
    <row r="238" spans="8:8">
      <c r="H238" s="28"/>
    </row>
    <row r="239" spans="8:8">
      <c r="H239" s="28"/>
    </row>
    <row r="240" spans="8:8">
      <c r="H240" s="28"/>
    </row>
    <row r="241" spans="8:8">
      <c r="H241" s="28"/>
    </row>
    <row r="242" spans="8:8">
      <c r="H242" s="28"/>
    </row>
    <row r="243" spans="8:8">
      <c r="H243" s="28"/>
    </row>
    <row r="244" spans="8:8">
      <c r="H244" s="28"/>
    </row>
    <row r="245" spans="8:8">
      <c r="H245" s="28"/>
    </row>
    <row r="246" spans="8:8">
      <c r="H246" s="28"/>
    </row>
    <row r="247" spans="8:8">
      <c r="H247" s="28"/>
    </row>
    <row r="248" spans="8:8">
      <c r="H248" s="28"/>
    </row>
    <row r="249" spans="8:8">
      <c r="H249" s="28"/>
    </row>
    <row r="250" spans="8:8">
      <c r="H250" s="28"/>
    </row>
    <row r="251" spans="8:8">
      <c r="H251" s="28"/>
    </row>
    <row r="252" spans="8:8">
      <c r="H252" s="28"/>
    </row>
    <row r="253" spans="8:8">
      <c r="H253" s="28"/>
    </row>
    <row r="254" spans="8:8">
      <c r="H254" s="28"/>
    </row>
    <row r="255" spans="8:8">
      <c r="H255" s="28"/>
    </row>
    <row r="256" spans="8:8">
      <c r="H256" s="28"/>
    </row>
    <row r="257" spans="8:8">
      <c r="H257" s="28"/>
    </row>
    <row r="258" spans="8:8">
      <c r="H258" s="28"/>
    </row>
    <row r="259" spans="8:8">
      <c r="H259" s="28"/>
    </row>
    <row r="260" spans="8:8">
      <c r="H260" s="28"/>
    </row>
    <row r="261" spans="8:8">
      <c r="H261" s="28"/>
    </row>
    <row r="262" spans="8:8">
      <c r="H262" s="28"/>
    </row>
    <row r="263" spans="8:8">
      <c r="H263" s="28"/>
    </row>
    <row r="264" spans="8:8">
      <c r="H264" s="28"/>
    </row>
    <row r="265" spans="8:8">
      <c r="H265" s="28"/>
    </row>
    <row r="266" spans="8:8">
      <c r="H266" s="28"/>
    </row>
    <row r="267" spans="8:8">
      <c r="H267" s="28"/>
    </row>
    <row r="268" spans="8:8">
      <c r="H268" s="28"/>
    </row>
    <row r="269" spans="8:8">
      <c r="H269" s="28"/>
    </row>
    <row r="270" spans="8:8">
      <c r="H270" s="28"/>
    </row>
    <row r="271" spans="8:8">
      <c r="H271" s="28"/>
    </row>
    <row r="272" spans="8:8">
      <c r="H272" s="28"/>
    </row>
    <row r="273" spans="8:8">
      <c r="H273" s="28"/>
    </row>
    <row r="274" spans="8:8">
      <c r="H274" s="28"/>
    </row>
    <row r="275" spans="8:8">
      <c r="H275" s="28"/>
    </row>
    <row r="276" spans="8:8">
      <c r="H276" s="28"/>
    </row>
    <row r="277" spans="8:8">
      <c r="H277" s="28"/>
    </row>
    <row r="278" spans="8:8">
      <c r="H278" s="28"/>
    </row>
    <row r="279" spans="8:8">
      <c r="H279" s="28"/>
    </row>
    <row r="280" spans="8:8">
      <c r="H280" s="28"/>
    </row>
    <row r="281" spans="8:8">
      <c r="H281" s="28"/>
    </row>
    <row r="282" spans="8:8">
      <c r="H282" s="28"/>
    </row>
    <row r="283" spans="8:8">
      <c r="H283" s="28"/>
    </row>
    <row r="284" spans="8:8">
      <c r="H284" s="28"/>
    </row>
    <row r="285" spans="8:8">
      <c r="H285" s="28"/>
    </row>
    <row r="286" spans="8:8">
      <c r="H286" s="28"/>
    </row>
    <row r="287" spans="8:8">
      <c r="H287" s="28"/>
    </row>
    <row r="288" spans="8:8">
      <c r="H288" s="28"/>
    </row>
    <row r="289" spans="8:8">
      <c r="H289" s="28"/>
    </row>
    <row r="290" spans="8:8">
      <c r="H290" s="28"/>
    </row>
    <row r="291" spans="8:8">
      <c r="H291" s="28"/>
    </row>
    <row r="292" spans="8:8">
      <c r="H292" s="28"/>
    </row>
    <row r="293" spans="8:8">
      <c r="H293" s="28"/>
    </row>
    <row r="294" spans="8:8">
      <c r="H294" s="28"/>
    </row>
    <row r="295" spans="8:8">
      <c r="H295" s="28"/>
    </row>
    <row r="296" spans="8:8">
      <c r="H296" s="28"/>
    </row>
    <row r="297" spans="8:8">
      <c r="H297" s="28"/>
    </row>
    <row r="298" spans="8:8">
      <c r="H298" s="28"/>
    </row>
    <row r="299" spans="8:8">
      <c r="H299" s="28"/>
    </row>
    <row r="300" spans="8:8">
      <c r="H300" s="28"/>
    </row>
    <row r="301" spans="8:8">
      <c r="H301" s="28"/>
    </row>
    <row r="302" spans="8:8">
      <c r="H302" s="28"/>
    </row>
    <row r="303" spans="8:8">
      <c r="H303" s="28"/>
    </row>
    <row r="304" spans="8:8">
      <c r="H304" s="28"/>
    </row>
    <row r="305" spans="8:8">
      <c r="H305" s="28"/>
    </row>
    <row r="306" spans="8:8">
      <c r="H306" s="28"/>
    </row>
    <row r="307" spans="8:8">
      <c r="H307" s="28"/>
    </row>
    <row r="308" spans="8:8">
      <c r="H308" s="28"/>
    </row>
    <row r="309" spans="8:8">
      <c r="H309" s="28"/>
    </row>
    <row r="310" spans="8:8">
      <c r="H310" s="28"/>
    </row>
    <row r="311" spans="8:8">
      <c r="H311" s="28"/>
    </row>
    <row r="312" spans="8:8">
      <c r="H312" s="28"/>
    </row>
    <row r="313" spans="8:8">
      <c r="H313" s="28"/>
    </row>
    <row r="314" spans="8:8">
      <c r="H314" s="28"/>
    </row>
    <row r="315" spans="8:8">
      <c r="H315" s="28"/>
    </row>
    <row r="316" spans="8:8">
      <c r="H316" s="28"/>
    </row>
    <row r="317" spans="8:8">
      <c r="H317" s="28"/>
    </row>
    <row r="318" spans="8:8">
      <c r="H318" s="28"/>
    </row>
    <row r="319" spans="8:8">
      <c r="H319" s="28"/>
    </row>
    <row r="320" spans="8:8">
      <c r="H320" s="28"/>
    </row>
    <row r="321" spans="8:8">
      <c r="H321" s="28"/>
    </row>
    <row r="322" spans="8:8">
      <c r="H322" s="28"/>
    </row>
    <row r="323" spans="8:8">
      <c r="H323" s="28"/>
    </row>
    <row r="324" spans="8:8">
      <c r="H324" s="28"/>
    </row>
    <row r="325" spans="8:8">
      <c r="H325" s="28"/>
    </row>
    <row r="326" spans="8:8">
      <c r="H326" s="28"/>
    </row>
    <row r="327" spans="8:8">
      <c r="H327" s="28"/>
    </row>
    <row r="328" spans="8:8">
      <c r="H328" s="28"/>
    </row>
    <row r="329" spans="8:8">
      <c r="H329" s="28"/>
    </row>
    <row r="330" spans="8:8">
      <c r="H330" s="28"/>
    </row>
    <row r="331" spans="8:8">
      <c r="H331" s="28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30F6-B57A-4F8E-A80F-6E9EBFB09258}">
  <sheetPr>
    <tabColor rgb="FFFFC000"/>
  </sheetPr>
  <dimension ref="A1:E16"/>
  <sheetViews>
    <sheetView workbookViewId="0">
      <selection activeCell="J26" sqref="J26"/>
    </sheetView>
  </sheetViews>
  <sheetFormatPr defaultColWidth="9" defaultRowHeight="15"/>
  <cols>
    <col min="1" max="1" width="16.85546875" style="33" bestFit="1" customWidth="1"/>
    <col min="2" max="2" width="49.5703125" style="33" bestFit="1" customWidth="1"/>
    <col min="3" max="3" width="8.7109375" style="33" bestFit="1" customWidth="1"/>
    <col min="4" max="4" width="12.5703125" style="31" bestFit="1" customWidth="1"/>
    <col min="5" max="5" width="11.140625" style="51" bestFit="1" customWidth="1"/>
    <col min="6" max="9" width="11.140625" style="33" bestFit="1" customWidth="1"/>
    <col min="10" max="13" width="9" style="33" customWidth="1"/>
    <col min="14" max="16384" width="9" style="33"/>
  </cols>
  <sheetData>
    <row r="1" spans="1:4">
      <c r="A1" s="72" t="s">
        <v>8</v>
      </c>
      <c r="B1" s="71" t="s">
        <v>13</v>
      </c>
    </row>
    <row r="3" spans="1:4">
      <c r="A3" s="71"/>
      <c r="B3" s="71"/>
      <c r="C3" s="72" t="s">
        <v>14</v>
      </c>
      <c r="D3" s="74"/>
    </row>
    <row r="4" spans="1:4">
      <c r="A4" s="72" t="s">
        <v>15</v>
      </c>
      <c r="B4" s="72" t="s">
        <v>34</v>
      </c>
      <c r="C4" s="71" t="s">
        <v>18</v>
      </c>
      <c r="D4" s="71" t="s">
        <v>7</v>
      </c>
    </row>
    <row r="5" spans="1:4">
      <c r="A5" s="71" t="s">
        <v>25</v>
      </c>
      <c r="B5" s="71"/>
      <c r="C5" s="79">
        <v>0</v>
      </c>
      <c r="D5" s="73">
        <v>0</v>
      </c>
    </row>
    <row r="6" spans="1:4">
      <c r="A6" s="71"/>
      <c r="B6" s="71" t="s">
        <v>41</v>
      </c>
      <c r="C6" s="79">
        <v>484.5</v>
      </c>
      <c r="D6" s="73">
        <v>106590</v>
      </c>
    </row>
    <row r="7" spans="1:4">
      <c r="A7" s="71"/>
      <c r="B7" s="71" t="s">
        <v>42</v>
      </c>
      <c r="C7" s="79">
        <v>655.25</v>
      </c>
      <c r="D7" s="73">
        <v>42591.25</v>
      </c>
    </row>
    <row r="8" spans="1:4">
      <c r="A8" s="71"/>
      <c r="B8" s="71" t="s">
        <v>43</v>
      </c>
      <c r="C8" s="79">
        <v>484.25</v>
      </c>
      <c r="D8" s="73">
        <v>31476.25</v>
      </c>
    </row>
    <row r="9" spans="1:4">
      <c r="A9" s="71"/>
      <c r="B9" s="71" t="s">
        <v>44</v>
      </c>
      <c r="C9" s="79">
        <v>494.5</v>
      </c>
      <c r="D9" s="73">
        <v>108790</v>
      </c>
    </row>
    <row r="10" spans="1:4">
      <c r="A10" s="71"/>
      <c r="B10" s="71" t="s">
        <v>45</v>
      </c>
      <c r="C10" s="79">
        <v>442.75</v>
      </c>
      <c r="D10" s="73">
        <v>97405</v>
      </c>
    </row>
    <row r="11" spans="1:4">
      <c r="A11" s="71"/>
      <c r="B11" s="71" t="s">
        <v>46</v>
      </c>
      <c r="C11" s="79">
        <v>129.5</v>
      </c>
      <c r="D11" s="73">
        <v>28490</v>
      </c>
    </row>
    <row r="12" spans="1:4">
      <c r="A12" s="71"/>
      <c r="B12" s="71" t="s">
        <v>47</v>
      </c>
      <c r="C12" s="79">
        <v>131.5</v>
      </c>
      <c r="D12" s="73">
        <v>28930</v>
      </c>
    </row>
    <row r="13" spans="1:4">
      <c r="A13" s="71" t="s">
        <v>29</v>
      </c>
      <c r="B13" s="71"/>
      <c r="C13" s="79">
        <v>2822.25</v>
      </c>
      <c r="D13" s="73">
        <v>444272.5</v>
      </c>
    </row>
    <row r="14" spans="1:4">
      <c r="A14" s="71" t="s">
        <v>26</v>
      </c>
      <c r="B14" s="71" t="s">
        <v>26</v>
      </c>
      <c r="C14" s="79"/>
      <c r="D14" s="73"/>
    </row>
    <row r="15" spans="1:4">
      <c r="A15" s="71" t="s">
        <v>31</v>
      </c>
      <c r="B15" s="71"/>
      <c r="C15" s="79"/>
      <c r="D15" s="73"/>
    </row>
    <row r="16" spans="1:4">
      <c r="A16" s="71" t="s">
        <v>30</v>
      </c>
      <c r="B16" s="71"/>
      <c r="C16" s="79">
        <v>2822.25</v>
      </c>
      <c r="D16" s="73">
        <v>444272.5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E63B-989F-4E7E-803C-98071411FC52}">
  <sheetPr>
    <tabColor rgb="FFFFFF00"/>
  </sheetPr>
  <dimension ref="A1:AW200"/>
  <sheetViews>
    <sheetView zoomScale="70" zoomScaleNormal="70" workbookViewId="0">
      <pane ySplit="1" topLeftCell="A2" activePane="bottomLeft" state="frozen"/>
      <selection pane="bottomLeft" activeCell="J26" sqref="J26"/>
      <selection activeCell="J26" sqref="J26"/>
    </sheetView>
  </sheetViews>
  <sheetFormatPr defaultColWidth="9" defaultRowHeight="15"/>
  <cols>
    <col min="1" max="1" width="11.85546875" style="7" customWidth="1"/>
    <col min="2" max="2" width="20.42578125" style="7" bestFit="1" customWidth="1"/>
    <col min="3" max="3" width="26.28515625" style="7" bestFit="1" customWidth="1"/>
    <col min="4" max="4" width="28.28515625" style="7" bestFit="1" customWidth="1"/>
    <col min="5" max="5" width="11.85546875" style="7" bestFit="1" customWidth="1"/>
    <col min="6" max="6" width="14.85546875" style="7" bestFit="1" customWidth="1"/>
    <col min="7" max="7" width="13.7109375" style="25" bestFit="1" customWidth="1"/>
    <col min="8" max="8" width="18.85546875" style="7" bestFit="1" customWidth="1"/>
    <col min="9" max="9" width="16.7109375" style="25" bestFit="1" customWidth="1"/>
    <col min="10" max="10" width="21.28515625" style="25" bestFit="1" customWidth="1"/>
    <col min="11" max="11" width="17.28515625" style="25" bestFit="1" customWidth="1"/>
    <col min="12" max="12" width="22.140625" style="25" bestFit="1" customWidth="1"/>
    <col min="13" max="13" width="24.5703125" style="25" bestFit="1" customWidth="1"/>
    <col min="14" max="14" width="29.7109375" style="25" bestFit="1" customWidth="1"/>
    <col min="15" max="15" width="34.7109375" style="25" bestFit="1" customWidth="1"/>
    <col min="16" max="16" width="21.28515625" style="7" bestFit="1" customWidth="1"/>
    <col min="17" max="17" width="26.85546875" style="25" bestFit="1" customWidth="1"/>
    <col min="18" max="18" width="37.7109375" style="25" bestFit="1" customWidth="1"/>
    <col min="19" max="19" width="22.85546875" style="25" bestFit="1" customWidth="1"/>
    <col min="20" max="20" width="16.7109375" style="25" bestFit="1" customWidth="1"/>
    <col min="21" max="21" width="21.5703125" style="25" bestFit="1" customWidth="1"/>
    <col min="22" max="22" width="21.7109375" style="25" bestFit="1" customWidth="1"/>
    <col min="23" max="23" width="36.28515625" style="25" bestFit="1" customWidth="1"/>
    <col min="24" max="24" width="17.28515625" style="25" bestFit="1" customWidth="1"/>
    <col min="25" max="25" width="22.140625" style="25" bestFit="1" customWidth="1"/>
    <col min="26" max="26" width="26.85546875" style="25" bestFit="1" customWidth="1"/>
    <col min="27" max="27" width="24.5703125" style="25" bestFit="1" customWidth="1"/>
    <col min="28" max="28" width="29.7109375" style="25" bestFit="1" customWidth="1"/>
    <col min="29" max="29" width="34.5703125" style="25" bestFit="1" customWidth="1"/>
    <col min="30" max="30" width="16.7109375" style="25" bestFit="1" customWidth="1"/>
    <col min="31" max="31" width="21.5703125" style="25" bestFit="1" customWidth="1"/>
    <col min="32" max="32" width="21.7109375" style="25" bestFit="1" customWidth="1"/>
    <col min="33" max="33" width="36.28515625" style="25" bestFit="1" customWidth="1"/>
    <col min="34" max="34" width="17.28515625" style="25" bestFit="1" customWidth="1"/>
    <col min="35" max="35" width="22.140625" style="25" bestFit="1" customWidth="1"/>
    <col min="36" max="36" width="26.85546875" style="25" bestFit="1" customWidth="1"/>
    <col min="37" max="37" width="24.5703125" style="25" bestFit="1" customWidth="1"/>
    <col min="38" max="38" width="29.7109375" style="25" bestFit="1" customWidth="1"/>
    <col min="39" max="39" width="34.5703125" style="25" bestFit="1" customWidth="1"/>
    <col min="40" max="41" width="23.28515625" style="7" bestFit="1" customWidth="1"/>
    <col min="42" max="42" width="21.5703125" style="7" bestFit="1" customWidth="1"/>
    <col min="43" max="43" width="22.28515625" style="25" bestFit="1" customWidth="1"/>
    <col min="44" max="44" width="30.5703125" style="25" bestFit="1" customWidth="1"/>
    <col min="45" max="16384" width="9" style="7"/>
  </cols>
  <sheetData>
    <row r="1" spans="1:49" ht="18" customHeight="1">
      <c r="A1" s="52" t="s">
        <v>12</v>
      </c>
      <c r="B1" s="52" t="s">
        <v>108</v>
      </c>
      <c r="C1" s="52" t="s">
        <v>142</v>
      </c>
      <c r="D1" s="52" t="s">
        <v>143</v>
      </c>
      <c r="E1" s="52" t="s">
        <v>99</v>
      </c>
      <c r="F1" s="52" t="s">
        <v>83</v>
      </c>
      <c r="G1" s="53" t="s">
        <v>144</v>
      </c>
      <c r="H1" s="52" t="s">
        <v>145</v>
      </c>
      <c r="I1" s="53" t="s">
        <v>146</v>
      </c>
      <c r="J1" s="54" t="s">
        <v>147</v>
      </c>
      <c r="K1" s="53" t="s">
        <v>148</v>
      </c>
      <c r="L1" s="53" t="s">
        <v>149</v>
      </c>
      <c r="M1" s="53" t="s">
        <v>150</v>
      </c>
      <c r="N1" s="53" t="s">
        <v>151</v>
      </c>
      <c r="O1" s="53" t="s">
        <v>152</v>
      </c>
      <c r="P1" s="52" t="s">
        <v>153</v>
      </c>
      <c r="Q1" s="53" t="s">
        <v>154</v>
      </c>
      <c r="R1" s="53" t="s">
        <v>155</v>
      </c>
      <c r="S1" s="53" t="s">
        <v>156</v>
      </c>
      <c r="T1" s="54" t="s">
        <v>157</v>
      </c>
      <c r="U1" s="55" t="s">
        <v>158</v>
      </c>
      <c r="V1" s="54" t="s">
        <v>159</v>
      </c>
      <c r="W1" s="54" t="s">
        <v>160</v>
      </c>
      <c r="X1" s="53" t="s">
        <v>161</v>
      </c>
      <c r="Y1" s="53" t="s">
        <v>162</v>
      </c>
      <c r="Z1" s="53" t="s">
        <v>163</v>
      </c>
      <c r="AA1" s="53" t="s">
        <v>164</v>
      </c>
      <c r="AB1" s="53" t="s">
        <v>165</v>
      </c>
      <c r="AC1" s="53" t="s">
        <v>166</v>
      </c>
      <c r="AD1" s="53" t="s">
        <v>167</v>
      </c>
      <c r="AE1" s="54" t="s">
        <v>168</v>
      </c>
      <c r="AF1" s="54" t="s">
        <v>169</v>
      </c>
      <c r="AG1" s="54" t="s">
        <v>170</v>
      </c>
      <c r="AH1" s="53" t="s">
        <v>171</v>
      </c>
      <c r="AI1" s="54" t="s">
        <v>172</v>
      </c>
      <c r="AJ1" s="53" t="s">
        <v>173</v>
      </c>
      <c r="AK1" s="53" t="s">
        <v>174</v>
      </c>
      <c r="AL1" s="53" t="s">
        <v>175</v>
      </c>
      <c r="AM1" s="53" t="s">
        <v>176</v>
      </c>
      <c r="AN1" s="52" t="s">
        <v>177</v>
      </c>
      <c r="AO1" s="52" t="s">
        <v>178</v>
      </c>
      <c r="AP1" s="52" t="s">
        <v>19</v>
      </c>
      <c r="AQ1" s="54" t="s">
        <v>156</v>
      </c>
      <c r="AR1" s="54" t="s">
        <v>179</v>
      </c>
    </row>
    <row r="2" spans="1:49">
      <c r="A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" s="52"/>
      <c r="C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" s="52"/>
      <c r="AT2" s="52"/>
      <c r="AU2" s="52"/>
      <c r="AV2" s="52"/>
      <c r="AW2" s="52"/>
    </row>
    <row r="3" spans="1:49">
      <c r="A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" s="52"/>
      <c r="C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" s="52"/>
      <c r="AT3" s="52"/>
      <c r="AU3" s="52"/>
      <c r="AV3" s="52"/>
      <c r="AW3" s="52"/>
    </row>
    <row r="4" spans="1:49">
      <c r="A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" s="52"/>
      <c r="C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" s="52"/>
      <c r="AT4" s="52"/>
      <c r="AU4" s="52"/>
      <c r="AV4" s="52"/>
      <c r="AW4" s="52"/>
    </row>
    <row r="5" spans="1:49">
      <c r="A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" s="52"/>
      <c r="C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" s="52"/>
      <c r="AT5" s="52"/>
      <c r="AU5" s="52"/>
      <c r="AV5" s="52"/>
      <c r="AW5" s="52"/>
    </row>
    <row r="6" spans="1:49">
      <c r="A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" s="52"/>
      <c r="C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" s="52"/>
      <c r="AT6" s="52"/>
      <c r="AU6" s="52"/>
      <c r="AV6" s="52"/>
      <c r="AW6" s="52"/>
    </row>
    <row r="7" spans="1:49">
      <c r="A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" s="52"/>
      <c r="C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" s="52"/>
      <c r="AT7" s="52"/>
      <c r="AU7" s="52"/>
      <c r="AV7" s="52"/>
      <c r="AW7" s="52"/>
    </row>
    <row r="8" spans="1:49">
      <c r="A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" s="52"/>
      <c r="C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" s="52"/>
      <c r="AT8" s="52"/>
      <c r="AU8" s="52"/>
      <c r="AV8" s="52"/>
      <c r="AW8" s="52"/>
    </row>
    <row r="9" spans="1:49">
      <c r="A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" s="52"/>
      <c r="C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" s="52"/>
      <c r="AT9" s="52"/>
      <c r="AU9" s="52"/>
      <c r="AV9" s="52"/>
      <c r="AW9" s="52"/>
    </row>
    <row r="10" spans="1:49">
      <c r="A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" s="52"/>
      <c r="C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" s="52"/>
      <c r="AT10" s="52"/>
      <c r="AU10" s="52"/>
      <c r="AV10" s="52"/>
      <c r="AW10" s="52"/>
    </row>
    <row r="11" spans="1:49">
      <c r="A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" s="52"/>
      <c r="C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" s="52"/>
      <c r="AT11" s="52"/>
      <c r="AU11" s="52"/>
      <c r="AV11" s="52"/>
      <c r="AW11" s="52"/>
    </row>
    <row r="12" spans="1:49">
      <c r="A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" s="52"/>
      <c r="C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" s="52"/>
      <c r="AT12" s="52"/>
      <c r="AU12" s="52"/>
      <c r="AV12" s="52"/>
      <c r="AW12" s="52"/>
    </row>
    <row r="13" spans="1:49">
      <c r="A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" s="52"/>
      <c r="C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" s="52"/>
      <c r="AT13" s="52"/>
      <c r="AU13" s="52"/>
      <c r="AV13" s="52"/>
      <c r="AW13" s="52"/>
    </row>
    <row r="14" spans="1:49">
      <c r="A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" s="52"/>
      <c r="C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" s="52"/>
      <c r="AT14" s="52"/>
      <c r="AU14" s="52"/>
      <c r="AV14" s="52"/>
      <c r="AW14" s="52"/>
    </row>
    <row r="15" spans="1:49">
      <c r="A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" s="52"/>
      <c r="C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" s="52"/>
      <c r="AT15" s="52"/>
      <c r="AU15" s="52"/>
      <c r="AV15" s="52"/>
      <c r="AW15" s="52"/>
    </row>
    <row r="16" spans="1:49">
      <c r="A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" s="52"/>
      <c r="C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" s="52"/>
      <c r="AT16" s="52"/>
      <c r="AU16" s="52"/>
      <c r="AV16" s="52"/>
      <c r="AW16" s="52"/>
    </row>
    <row r="17" spans="1:49">
      <c r="A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" s="52"/>
      <c r="C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" s="52"/>
      <c r="AT17" s="52"/>
      <c r="AU17" s="52"/>
      <c r="AV17" s="52"/>
      <c r="AW17" s="52"/>
    </row>
    <row r="18" spans="1:49">
      <c r="A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" s="52"/>
      <c r="C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" s="52"/>
      <c r="AT18" s="52"/>
      <c r="AU18" s="52"/>
      <c r="AV18" s="52"/>
      <c r="AW18" s="52"/>
    </row>
    <row r="19" spans="1:49">
      <c r="A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" s="52"/>
      <c r="C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" s="52"/>
      <c r="AT19" s="52"/>
      <c r="AU19" s="52"/>
      <c r="AV19" s="52"/>
      <c r="AW19" s="52"/>
    </row>
    <row r="20" spans="1:49">
      <c r="A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0" s="52"/>
      <c r="C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0" s="52"/>
      <c r="AT20" s="52"/>
      <c r="AU20" s="52"/>
      <c r="AV20" s="52"/>
      <c r="AW20" s="52"/>
    </row>
    <row r="21" spans="1:49">
      <c r="A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1" s="52"/>
      <c r="C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1" s="52"/>
      <c r="AT21" s="52"/>
      <c r="AU21" s="52"/>
      <c r="AV21" s="52"/>
      <c r="AW21" s="52"/>
    </row>
    <row r="22" spans="1:49">
      <c r="A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2" s="52"/>
      <c r="C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2" s="52"/>
      <c r="AT22" s="52"/>
      <c r="AU22" s="52"/>
      <c r="AV22" s="52"/>
      <c r="AW22" s="52"/>
    </row>
    <row r="23" spans="1:49">
      <c r="A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3" s="52"/>
      <c r="C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3" s="52"/>
      <c r="AT23" s="52"/>
      <c r="AU23" s="52"/>
      <c r="AV23" s="52"/>
      <c r="AW23" s="52"/>
    </row>
    <row r="24" spans="1:49">
      <c r="A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4" s="52"/>
      <c r="C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4" s="52"/>
      <c r="AT24" s="52"/>
      <c r="AU24" s="52"/>
      <c r="AV24" s="52"/>
      <c r="AW24" s="52"/>
    </row>
    <row r="25" spans="1:49">
      <c r="A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5" s="52"/>
      <c r="C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5" s="52"/>
      <c r="AT25" s="52"/>
      <c r="AU25" s="52"/>
      <c r="AV25" s="52"/>
      <c r="AW25" s="52"/>
    </row>
    <row r="26" spans="1:49">
      <c r="A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6" s="52"/>
      <c r="C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6" s="52"/>
      <c r="AT26" s="52"/>
      <c r="AU26" s="52"/>
      <c r="AV26" s="52"/>
      <c r="AW26" s="52"/>
    </row>
    <row r="27" spans="1:49">
      <c r="A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7" s="52"/>
      <c r="C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7" s="52"/>
      <c r="AT27" s="52"/>
      <c r="AU27" s="52"/>
      <c r="AV27" s="52"/>
      <c r="AW27" s="52"/>
    </row>
    <row r="28" spans="1:49">
      <c r="A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8" s="52"/>
      <c r="C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8" s="52"/>
      <c r="AT28" s="52"/>
      <c r="AU28" s="52"/>
      <c r="AV28" s="52"/>
      <c r="AW28" s="52"/>
    </row>
    <row r="29" spans="1:49">
      <c r="A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9" s="52"/>
      <c r="C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29" s="52"/>
      <c r="AT29" s="52"/>
      <c r="AU29" s="52"/>
      <c r="AV29" s="52"/>
      <c r="AW29" s="52"/>
    </row>
    <row r="30" spans="1:49">
      <c r="A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0" s="52"/>
      <c r="C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0" s="52"/>
      <c r="AT30" s="52"/>
      <c r="AU30" s="52"/>
      <c r="AV30" s="52"/>
      <c r="AW30" s="52"/>
    </row>
    <row r="31" spans="1:49">
      <c r="A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1" s="52"/>
      <c r="C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1" s="52"/>
      <c r="AT31" s="52"/>
      <c r="AU31" s="52"/>
      <c r="AV31" s="52"/>
      <c r="AW31" s="52"/>
    </row>
    <row r="32" spans="1:49">
      <c r="A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2" s="52"/>
      <c r="C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2" s="52"/>
      <c r="AT32" s="52"/>
      <c r="AU32" s="52"/>
      <c r="AV32" s="52"/>
      <c r="AW32" s="52"/>
    </row>
    <row r="33" spans="1:49">
      <c r="A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3" s="52"/>
      <c r="C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3" s="52"/>
      <c r="AT33" s="52"/>
      <c r="AU33" s="52"/>
      <c r="AV33" s="52"/>
      <c r="AW33" s="52"/>
    </row>
    <row r="34" spans="1:49">
      <c r="A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4" s="52"/>
      <c r="C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4" s="52"/>
      <c r="AT34" s="52"/>
      <c r="AU34" s="52"/>
      <c r="AV34" s="52"/>
      <c r="AW34" s="52"/>
    </row>
    <row r="35" spans="1:49">
      <c r="A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5" s="52"/>
      <c r="C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5" s="52"/>
      <c r="AT35" s="52"/>
      <c r="AU35" s="52"/>
      <c r="AV35" s="52"/>
      <c r="AW35" s="52"/>
    </row>
    <row r="36" spans="1:49">
      <c r="A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6" s="52"/>
      <c r="C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6" s="52"/>
      <c r="AT36" s="52"/>
      <c r="AU36" s="52"/>
      <c r="AV36" s="52"/>
      <c r="AW36" s="52"/>
    </row>
    <row r="37" spans="1:49">
      <c r="A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7" s="52"/>
      <c r="C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7" s="52"/>
      <c r="AT37" s="52"/>
      <c r="AU37" s="52"/>
      <c r="AV37" s="52"/>
      <c r="AW37" s="52"/>
    </row>
    <row r="38" spans="1:49">
      <c r="A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8" s="52"/>
      <c r="C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8" s="52"/>
      <c r="AT38" s="52"/>
      <c r="AU38" s="52"/>
      <c r="AV38" s="52"/>
      <c r="AW38" s="52"/>
    </row>
    <row r="39" spans="1:49">
      <c r="A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39" s="52"/>
      <c r="C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39" s="52"/>
      <c r="AT39" s="52"/>
      <c r="AU39" s="52"/>
      <c r="AV39" s="52"/>
      <c r="AW39" s="52"/>
    </row>
    <row r="40" spans="1:49">
      <c r="A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0" s="52"/>
      <c r="C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0" s="52"/>
      <c r="AT40" s="52"/>
      <c r="AU40" s="52"/>
      <c r="AV40" s="52"/>
      <c r="AW40" s="52"/>
    </row>
    <row r="41" spans="1:49">
      <c r="A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1" s="52"/>
      <c r="C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1" s="52"/>
      <c r="AT41" s="52"/>
      <c r="AU41" s="52"/>
      <c r="AV41" s="52"/>
      <c r="AW41" s="52"/>
    </row>
    <row r="42" spans="1:49">
      <c r="A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2" s="52"/>
      <c r="C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2" s="52"/>
      <c r="AT42" s="52"/>
      <c r="AU42" s="52"/>
      <c r="AV42" s="52"/>
      <c r="AW42" s="52"/>
    </row>
    <row r="43" spans="1:49">
      <c r="A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3" s="52"/>
      <c r="C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3" s="52"/>
      <c r="AT43" s="52"/>
      <c r="AU43" s="52"/>
      <c r="AV43" s="52"/>
      <c r="AW43" s="52"/>
    </row>
    <row r="44" spans="1:49">
      <c r="A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4" s="52"/>
      <c r="C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4" s="52"/>
      <c r="AT44" s="52"/>
      <c r="AU44" s="52"/>
      <c r="AV44" s="52"/>
      <c r="AW44" s="52"/>
    </row>
    <row r="45" spans="1:49">
      <c r="A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5" s="52"/>
      <c r="C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5" s="52"/>
      <c r="AT45" s="52"/>
      <c r="AU45" s="52"/>
      <c r="AV45" s="52"/>
      <c r="AW45" s="52"/>
    </row>
    <row r="46" spans="1:49">
      <c r="A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6" s="52"/>
      <c r="C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6" s="52"/>
      <c r="AT46" s="52"/>
      <c r="AU46" s="52"/>
      <c r="AV46" s="52"/>
      <c r="AW46" s="52"/>
    </row>
    <row r="47" spans="1:49">
      <c r="A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7" s="52"/>
      <c r="C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7" s="52"/>
      <c r="AT47" s="52"/>
      <c r="AU47" s="52"/>
      <c r="AV47" s="52"/>
      <c r="AW47" s="52"/>
    </row>
    <row r="48" spans="1:49">
      <c r="A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8" s="52"/>
      <c r="C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8" s="52"/>
      <c r="AT48" s="52"/>
      <c r="AU48" s="52"/>
      <c r="AV48" s="52"/>
      <c r="AW48" s="52"/>
    </row>
    <row r="49" spans="1:49">
      <c r="A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49" s="52"/>
      <c r="C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49" s="52"/>
      <c r="AT49" s="52"/>
      <c r="AU49" s="52"/>
      <c r="AV49" s="52"/>
      <c r="AW49" s="52"/>
    </row>
    <row r="50" spans="1:49">
      <c r="A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0" s="52"/>
      <c r="C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0" s="52"/>
      <c r="AT50" s="52"/>
      <c r="AU50" s="52"/>
      <c r="AV50" s="52"/>
      <c r="AW50" s="52"/>
    </row>
    <row r="51" spans="1:49">
      <c r="A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1" s="52"/>
      <c r="C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1" s="52"/>
      <c r="AT51" s="52"/>
      <c r="AU51" s="52"/>
      <c r="AV51" s="52"/>
      <c r="AW51" s="52"/>
    </row>
    <row r="52" spans="1:49">
      <c r="A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2" s="52"/>
      <c r="C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2" s="52"/>
      <c r="AT52" s="52"/>
      <c r="AU52" s="52"/>
      <c r="AV52" s="52"/>
      <c r="AW52" s="52"/>
    </row>
    <row r="53" spans="1:49">
      <c r="A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3" s="52"/>
      <c r="C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3" s="52"/>
      <c r="AT53" s="52"/>
      <c r="AU53" s="52"/>
      <c r="AV53" s="52"/>
      <c r="AW53" s="52"/>
    </row>
    <row r="54" spans="1:49">
      <c r="A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4" s="52"/>
      <c r="C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4" s="52"/>
      <c r="AT54" s="52"/>
      <c r="AU54" s="52"/>
      <c r="AV54" s="52"/>
      <c r="AW54" s="52"/>
    </row>
    <row r="55" spans="1:49">
      <c r="A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5" s="52"/>
      <c r="C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5" s="52"/>
      <c r="AT55" s="52"/>
      <c r="AU55" s="52"/>
      <c r="AV55" s="52"/>
      <c r="AW55" s="52"/>
    </row>
    <row r="56" spans="1:49">
      <c r="A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6" s="52"/>
      <c r="C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6" s="52"/>
      <c r="AT56" s="52"/>
      <c r="AU56" s="52"/>
      <c r="AV56" s="52"/>
      <c r="AW56" s="52"/>
    </row>
    <row r="57" spans="1:49">
      <c r="A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7" s="52"/>
      <c r="C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7" s="52"/>
      <c r="AT57" s="52"/>
      <c r="AU57" s="52"/>
      <c r="AV57" s="52"/>
      <c r="AW57" s="52"/>
    </row>
    <row r="58" spans="1:49">
      <c r="A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8" s="52"/>
      <c r="C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8" s="52"/>
      <c r="AT58" s="52"/>
      <c r="AU58" s="52"/>
      <c r="AV58" s="52"/>
      <c r="AW58" s="52"/>
    </row>
    <row r="59" spans="1:49">
      <c r="A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59" s="52"/>
      <c r="C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59" s="52"/>
      <c r="AT59" s="52"/>
      <c r="AU59" s="52"/>
      <c r="AV59" s="52"/>
      <c r="AW59" s="52"/>
    </row>
    <row r="60" spans="1:49">
      <c r="A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0" s="52"/>
      <c r="C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0" s="52"/>
      <c r="AT60" s="52"/>
      <c r="AU60" s="52"/>
      <c r="AV60" s="52"/>
      <c r="AW60" s="52"/>
    </row>
    <row r="61" spans="1:49">
      <c r="A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1" s="52"/>
      <c r="C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1" s="52"/>
      <c r="AT61" s="52"/>
      <c r="AU61" s="52"/>
      <c r="AV61" s="52"/>
      <c r="AW61" s="52"/>
    </row>
    <row r="62" spans="1:49">
      <c r="A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2" s="52"/>
      <c r="C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2" s="52"/>
      <c r="AT62" s="52"/>
      <c r="AU62" s="52"/>
      <c r="AV62" s="52"/>
      <c r="AW62" s="52"/>
    </row>
    <row r="63" spans="1:49">
      <c r="A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3" s="52"/>
      <c r="C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3" s="52"/>
      <c r="AT63" s="52"/>
      <c r="AU63" s="52"/>
      <c r="AV63" s="52"/>
      <c r="AW63" s="52"/>
    </row>
    <row r="64" spans="1:49">
      <c r="A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4" s="52"/>
      <c r="C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4" s="52"/>
      <c r="AT64" s="52"/>
      <c r="AU64" s="52"/>
      <c r="AV64" s="52"/>
      <c r="AW64" s="52"/>
    </row>
    <row r="65" spans="1:49">
      <c r="A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5" s="52"/>
      <c r="C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5" s="52"/>
      <c r="AT65" s="52"/>
      <c r="AU65" s="52"/>
      <c r="AV65" s="52"/>
      <c r="AW65" s="52"/>
    </row>
    <row r="66" spans="1:49">
      <c r="A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6" s="52"/>
      <c r="C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6" s="52"/>
      <c r="AT66" s="52"/>
      <c r="AU66" s="52"/>
      <c r="AV66" s="52"/>
      <c r="AW66" s="52"/>
    </row>
    <row r="67" spans="1:49">
      <c r="A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7" s="52"/>
      <c r="C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7" s="52"/>
      <c r="AT67" s="52"/>
      <c r="AU67" s="52"/>
      <c r="AV67" s="52"/>
      <c r="AW67" s="52"/>
    </row>
    <row r="68" spans="1:49">
      <c r="A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8" s="52"/>
      <c r="C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8" s="52"/>
      <c r="AT68" s="52"/>
      <c r="AU68" s="52"/>
      <c r="AV68" s="52"/>
      <c r="AW68" s="52"/>
    </row>
    <row r="69" spans="1:49">
      <c r="A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69" s="52"/>
      <c r="C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69" s="52"/>
      <c r="AT69" s="52"/>
      <c r="AU69" s="52"/>
      <c r="AV69" s="52"/>
      <c r="AW69" s="52"/>
    </row>
    <row r="70" spans="1:49">
      <c r="A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0" s="52"/>
      <c r="C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0" s="52"/>
      <c r="AT70" s="52"/>
      <c r="AU70" s="52"/>
      <c r="AV70" s="52"/>
      <c r="AW70" s="52"/>
    </row>
    <row r="71" spans="1:49">
      <c r="A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1" s="52"/>
      <c r="C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1" s="52"/>
      <c r="AT71" s="52"/>
      <c r="AU71" s="52"/>
      <c r="AV71" s="52"/>
      <c r="AW71" s="52"/>
    </row>
    <row r="72" spans="1:49">
      <c r="A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2" s="52"/>
      <c r="C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2" s="52"/>
      <c r="AT72" s="52"/>
      <c r="AU72" s="52"/>
      <c r="AV72" s="52"/>
      <c r="AW72" s="52"/>
    </row>
    <row r="73" spans="1:49">
      <c r="A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3" s="52"/>
      <c r="C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3" s="52"/>
      <c r="AT73" s="52"/>
      <c r="AU73" s="52"/>
      <c r="AV73" s="52"/>
      <c r="AW73" s="52"/>
    </row>
    <row r="74" spans="1:49">
      <c r="A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4" s="52"/>
      <c r="C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4" s="52"/>
      <c r="AT74" s="52"/>
      <c r="AU74" s="52"/>
      <c r="AV74" s="52"/>
      <c r="AW74" s="52"/>
    </row>
    <row r="75" spans="1:49">
      <c r="A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5" s="52"/>
      <c r="C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5" s="52"/>
      <c r="AT75" s="52"/>
      <c r="AU75" s="52"/>
      <c r="AV75" s="52"/>
      <c r="AW75" s="52"/>
    </row>
    <row r="76" spans="1:49">
      <c r="A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6" s="52"/>
      <c r="C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6" s="52"/>
      <c r="AT76" s="52"/>
      <c r="AU76" s="52"/>
      <c r="AV76" s="52"/>
      <c r="AW76" s="52"/>
    </row>
    <row r="77" spans="1:49">
      <c r="A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7" s="52"/>
      <c r="C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7" s="52"/>
      <c r="AT77" s="52"/>
      <c r="AU77" s="52"/>
      <c r="AV77" s="52"/>
      <c r="AW77" s="52"/>
    </row>
    <row r="78" spans="1:49">
      <c r="A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8" s="52"/>
      <c r="C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8" s="52"/>
      <c r="AT78" s="52"/>
      <c r="AU78" s="52"/>
      <c r="AV78" s="52"/>
      <c r="AW78" s="52"/>
    </row>
    <row r="79" spans="1:49">
      <c r="A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79" s="52"/>
      <c r="C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79" s="52"/>
      <c r="AT79" s="52"/>
      <c r="AU79" s="52"/>
      <c r="AV79" s="52"/>
      <c r="AW79" s="52"/>
    </row>
    <row r="80" spans="1:49">
      <c r="A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0" s="52"/>
      <c r="C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0" s="52"/>
      <c r="AT80" s="52"/>
      <c r="AU80" s="52"/>
      <c r="AV80" s="52"/>
      <c r="AW80" s="52"/>
    </row>
    <row r="81" spans="1:49">
      <c r="A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1" s="52"/>
      <c r="C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1" s="52"/>
      <c r="AT81" s="52"/>
      <c r="AU81" s="52"/>
      <c r="AV81" s="52"/>
      <c r="AW81" s="52"/>
    </row>
    <row r="82" spans="1:49">
      <c r="A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2" s="52"/>
      <c r="C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2" s="52"/>
      <c r="AT82" s="52"/>
      <c r="AU82" s="52"/>
      <c r="AV82" s="52"/>
      <c r="AW82" s="52"/>
    </row>
    <row r="83" spans="1:49">
      <c r="A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3" s="52"/>
      <c r="C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3" s="52"/>
      <c r="AT83" s="52"/>
      <c r="AU83" s="52"/>
      <c r="AV83" s="52"/>
      <c r="AW83" s="52"/>
    </row>
    <row r="84" spans="1:49">
      <c r="A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4" s="52"/>
      <c r="C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4" s="52"/>
      <c r="AT84" s="52"/>
      <c r="AU84" s="52"/>
      <c r="AV84" s="52"/>
      <c r="AW84" s="52"/>
    </row>
    <row r="85" spans="1:49">
      <c r="A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5" s="52"/>
      <c r="C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5" s="52"/>
      <c r="AT85" s="52"/>
      <c r="AU85" s="52"/>
      <c r="AV85" s="52"/>
      <c r="AW85" s="52"/>
    </row>
    <row r="86" spans="1:49">
      <c r="A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6" s="52"/>
      <c r="C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6" s="52"/>
      <c r="AT86" s="52"/>
      <c r="AU86" s="52"/>
      <c r="AV86" s="52"/>
      <c r="AW86" s="52"/>
    </row>
    <row r="87" spans="1:49">
      <c r="A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7" s="52"/>
      <c r="C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7" s="52"/>
      <c r="AT87" s="52"/>
      <c r="AU87" s="52"/>
      <c r="AV87" s="52"/>
      <c r="AW87" s="52"/>
    </row>
    <row r="88" spans="1:49">
      <c r="A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8" s="52"/>
      <c r="C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8" s="52"/>
      <c r="AT88" s="52"/>
      <c r="AU88" s="52"/>
      <c r="AV88" s="52"/>
      <c r="AW88" s="52"/>
    </row>
    <row r="89" spans="1:49">
      <c r="A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89" s="52"/>
      <c r="C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89" s="52"/>
      <c r="AT89" s="52"/>
      <c r="AU89" s="52"/>
      <c r="AV89" s="52"/>
      <c r="AW89" s="52"/>
    </row>
    <row r="90" spans="1:49">
      <c r="A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0" s="52"/>
      <c r="C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0" s="52"/>
      <c r="AT90" s="52"/>
      <c r="AU90" s="52"/>
      <c r="AV90" s="52"/>
      <c r="AW90" s="52"/>
    </row>
    <row r="91" spans="1:49">
      <c r="A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1" s="52"/>
      <c r="C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1" s="52"/>
      <c r="AT91" s="52"/>
      <c r="AU91" s="52"/>
      <c r="AV91" s="52"/>
      <c r="AW91" s="52"/>
    </row>
    <row r="92" spans="1:49">
      <c r="A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2" s="52"/>
      <c r="C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2" s="52"/>
      <c r="AT92" s="52"/>
      <c r="AU92" s="52"/>
      <c r="AV92" s="52"/>
      <c r="AW92" s="52"/>
    </row>
    <row r="93" spans="1:49">
      <c r="A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3" s="52"/>
      <c r="C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3" s="52"/>
      <c r="AT93" s="52"/>
      <c r="AU93" s="52"/>
      <c r="AV93" s="52"/>
      <c r="AW93" s="52"/>
    </row>
    <row r="94" spans="1:49">
      <c r="A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4" s="52"/>
      <c r="C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4" s="52"/>
      <c r="AT94" s="52"/>
      <c r="AU94" s="52"/>
      <c r="AV94" s="52"/>
      <c r="AW94" s="52"/>
    </row>
    <row r="95" spans="1:49">
      <c r="A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5" s="52"/>
      <c r="C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5" s="52"/>
      <c r="AT95" s="52"/>
      <c r="AU95" s="52"/>
      <c r="AV95" s="52"/>
      <c r="AW95" s="52"/>
    </row>
    <row r="96" spans="1:49">
      <c r="A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6" s="52"/>
      <c r="C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6" s="52"/>
      <c r="AT96" s="52"/>
      <c r="AU96" s="52"/>
      <c r="AV96" s="52"/>
      <c r="AW96" s="52"/>
    </row>
    <row r="97" spans="1:49">
      <c r="A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7" s="52"/>
      <c r="C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7" s="52"/>
      <c r="AT97" s="52"/>
      <c r="AU97" s="52"/>
      <c r="AV97" s="52"/>
      <c r="AW97" s="52"/>
    </row>
    <row r="98" spans="1:49">
      <c r="A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8" s="52"/>
      <c r="C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8" s="52"/>
      <c r="AT98" s="52"/>
      <c r="AU98" s="52"/>
      <c r="AV98" s="52"/>
      <c r="AW98" s="52"/>
    </row>
    <row r="99" spans="1:49">
      <c r="A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99" s="52"/>
      <c r="C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99" s="52"/>
      <c r="AT99" s="52"/>
      <c r="AU99" s="52"/>
      <c r="AV99" s="52"/>
      <c r="AW99" s="52"/>
    </row>
    <row r="100" spans="1:49">
      <c r="A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0" s="52"/>
      <c r="C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0" s="52"/>
      <c r="AT100" s="52"/>
      <c r="AU100" s="52"/>
      <c r="AV100" s="52"/>
      <c r="AW100" s="52"/>
    </row>
    <row r="101" spans="1:49">
      <c r="A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1" s="52"/>
      <c r="C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1" s="52"/>
      <c r="AT101" s="52"/>
      <c r="AU101" s="52"/>
      <c r="AV101" s="52"/>
      <c r="AW101" s="52"/>
    </row>
    <row r="102" spans="1:49">
      <c r="A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2" s="52"/>
      <c r="C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2" s="52"/>
      <c r="AT102" s="52"/>
      <c r="AU102" s="52"/>
      <c r="AV102" s="52"/>
      <c r="AW102" s="52"/>
    </row>
    <row r="103" spans="1:49">
      <c r="A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3" s="52"/>
      <c r="C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3" s="52"/>
      <c r="AT103" s="52"/>
      <c r="AU103" s="52"/>
      <c r="AV103" s="52"/>
      <c r="AW103" s="52"/>
    </row>
    <row r="104" spans="1:49">
      <c r="A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4" s="52"/>
      <c r="C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4" s="52"/>
      <c r="AT104" s="52"/>
      <c r="AU104" s="52"/>
      <c r="AV104" s="52"/>
      <c r="AW104" s="52"/>
    </row>
    <row r="105" spans="1:49">
      <c r="A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5" s="52"/>
      <c r="C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5" s="52"/>
      <c r="AT105" s="52"/>
      <c r="AU105" s="52"/>
      <c r="AV105" s="52"/>
      <c r="AW105" s="52"/>
    </row>
    <row r="106" spans="1:49">
      <c r="A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6" s="52"/>
      <c r="C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6" s="52"/>
      <c r="AT106" s="52"/>
      <c r="AU106" s="52"/>
      <c r="AV106" s="52"/>
      <c r="AW106" s="52"/>
    </row>
    <row r="107" spans="1:49">
      <c r="A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7" s="52"/>
      <c r="C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7" s="52"/>
      <c r="AT107" s="52"/>
      <c r="AU107" s="52"/>
      <c r="AV107" s="52"/>
      <c r="AW107" s="52"/>
    </row>
    <row r="108" spans="1:49">
      <c r="A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8" s="52"/>
      <c r="C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8" s="52"/>
      <c r="AT108" s="52"/>
      <c r="AU108" s="52"/>
      <c r="AV108" s="52"/>
      <c r="AW108" s="52"/>
    </row>
    <row r="109" spans="1:49">
      <c r="A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09" s="52"/>
      <c r="C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0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0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09" s="52"/>
      <c r="AT109" s="52"/>
      <c r="AU109" s="52"/>
      <c r="AV109" s="52"/>
      <c r="AW109" s="52"/>
    </row>
    <row r="110" spans="1:49">
      <c r="A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0" s="52"/>
      <c r="C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0" s="52"/>
      <c r="AT110" s="52"/>
      <c r="AU110" s="52"/>
      <c r="AV110" s="52"/>
      <c r="AW110" s="52"/>
    </row>
    <row r="111" spans="1:49">
      <c r="A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1" s="52"/>
      <c r="C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1" s="52"/>
      <c r="AT111" s="52"/>
      <c r="AU111" s="52"/>
      <c r="AV111" s="52"/>
      <c r="AW111" s="52"/>
    </row>
    <row r="112" spans="1:49">
      <c r="A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2" s="52"/>
      <c r="C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2" s="52"/>
      <c r="AT112" s="52"/>
      <c r="AU112" s="52"/>
      <c r="AV112" s="52"/>
      <c r="AW112" s="52"/>
    </row>
    <row r="113" spans="1:49">
      <c r="A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3" s="52"/>
      <c r="C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3" s="52"/>
      <c r="AT113" s="52"/>
      <c r="AU113" s="52"/>
      <c r="AV113" s="52"/>
      <c r="AW113" s="52"/>
    </row>
    <row r="114" spans="1:49">
      <c r="A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4" s="52"/>
      <c r="C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4" s="52"/>
      <c r="AT114" s="52"/>
      <c r="AU114" s="52"/>
      <c r="AV114" s="52"/>
      <c r="AW114" s="52"/>
    </row>
    <row r="115" spans="1:49">
      <c r="A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5" s="52"/>
      <c r="C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5" s="52"/>
      <c r="AT115" s="52"/>
      <c r="AU115" s="52"/>
      <c r="AV115" s="52"/>
      <c r="AW115" s="52"/>
    </row>
    <row r="116" spans="1:49">
      <c r="A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6" s="52"/>
      <c r="C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6" s="52"/>
      <c r="AT116" s="52"/>
      <c r="AU116" s="52"/>
      <c r="AV116" s="52"/>
      <c r="AW116" s="52"/>
    </row>
    <row r="117" spans="1:49">
      <c r="A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7" s="52"/>
      <c r="C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7" s="52"/>
      <c r="AT117" s="52"/>
      <c r="AU117" s="52"/>
      <c r="AV117" s="52"/>
      <c r="AW117" s="52"/>
    </row>
    <row r="118" spans="1:49">
      <c r="A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8" s="52"/>
      <c r="C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8" s="52"/>
      <c r="AT118" s="52"/>
      <c r="AU118" s="52"/>
      <c r="AV118" s="52"/>
      <c r="AW118" s="52"/>
    </row>
    <row r="119" spans="1:49">
      <c r="A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19" s="52"/>
      <c r="C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1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1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19" s="52"/>
      <c r="AT119" s="52"/>
      <c r="AU119" s="52"/>
      <c r="AV119" s="52"/>
      <c r="AW119" s="52"/>
    </row>
    <row r="120" spans="1:49">
      <c r="A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0" s="52"/>
      <c r="C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0" s="52"/>
      <c r="AT120" s="52"/>
      <c r="AU120" s="52"/>
      <c r="AV120" s="52"/>
      <c r="AW120" s="52"/>
    </row>
    <row r="121" spans="1:49">
      <c r="A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1" s="52"/>
      <c r="C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1" s="52"/>
      <c r="AT121" s="52"/>
      <c r="AU121" s="52"/>
      <c r="AV121" s="52"/>
      <c r="AW121" s="52"/>
    </row>
    <row r="122" spans="1:49">
      <c r="A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2" s="52"/>
      <c r="C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2" s="52"/>
      <c r="AT122" s="52"/>
      <c r="AU122" s="52"/>
      <c r="AV122" s="52"/>
      <c r="AW122" s="52"/>
    </row>
    <row r="123" spans="1:49">
      <c r="A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3" s="52"/>
      <c r="C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3" s="52"/>
      <c r="AT123" s="52"/>
      <c r="AU123" s="52"/>
      <c r="AV123" s="52"/>
      <c r="AW123" s="52"/>
    </row>
    <row r="124" spans="1:49">
      <c r="A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4" s="52"/>
      <c r="C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4" s="52"/>
      <c r="AT124" s="52"/>
      <c r="AU124" s="52"/>
      <c r="AV124" s="52"/>
      <c r="AW124" s="52"/>
    </row>
    <row r="125" spans="1:49">
      <c r="A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5" s="52"/>
      <c r="C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5" s="52"/>
      <c r="AT125" s="52"/>
      <c r="AU125" s="52"/>
      <c r="AV125" s="52"/>
      <c r="AW125" s="52"/>
    </row>
    <row r="126" spans="1:49">
      <c r="A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6" s="52"/>
      <c r="C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6" s="52"/>
      <c r="AT126" s="52"/>
      <c r="AU126" s="52"/>
      <c r="AV126" s="52"/>
      <c r="AW126" s="52"/>
    </row>
    <row r="127" spans="1:49">
      <c r="A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7" s="52"/>
      <c r="C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7" s="52"/>
      <c r="AT127" s="52"/>
      <c r="AU127" s="52"/>
      <c r="AV127" s="52"/>
      <c r="AW127" s="52"/>
    </row>
    <row r="128" spans="1:49">
      <c r="A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8" s="52"/>
      <c r="C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8" s="52"/>
      <c r="AT128" s="52"/>
      <c r="AU128" s="52"/>
      <c r="AV128" s="52"/>
      <c r="AW128" s="52"/>
    </row>
    <row r="129" spans="1:49">
      <c r="A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29" s="52"/>
      <c r="C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2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2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29" s="52"/>
      <c r="AT129" s="52"/>
      <c r="AU129" s="52"/>
      <c r="AV129" s="52"/>
      <c r="AW129" s="52"/>
    </row>
    <row r="130" spans="1:49">
      <c r="A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0" s="52"/>
      <c r="C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0" s="52"/>
      <c r="AT130" s="52"/>
      <c r="AU130" s="52"/>
      <c r="AV130" s="52"/>
      <c r="AW130" s="52"/>
    </row>
    <row r="131" spans="1:49">
      <c r="A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1" s="52"/>
      <c r="C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1" s="52"/>
      <c r="AT131" s="52"/>
      <c r="AU131" s="52"/>
      <c r="AV131" s="52"/>
      <c r="AW131" s="52"/>
    </row>
    <row r="132" spans="1:49">
      <c r="A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2" s="52"/>
      <c r="C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2" s="52"/>
      <c r="AT132" s="52"/>
      <c r="AU132" s="52"/>
      <c r="AV132" s="52"/>
      <c r="AW132" s="52"/>
    </row>
    <row r="133" spans="1:49">
      <c r="A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3" s="52"/>
      <c r="C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3" s="52"/>
      <c r="AT133" s="52"/>
      <c r="AU133" s="52"/>
      <c r="AV133" s="52"/>
      <c r="AW133" s="52"/>
    </row>
    <row r="134" spans="1:49">
      <c r="A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4" s="52"/>
      <c r="C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4" s="52"/>
      <c r="AT134" s="52"/>
      <c r="AU134" s="52"/>
      <c r="AV134" s="52"/>
      <c r="AW134" s="52"/>
    </row>
    <row r="135" spans="1:49">
      <c r="A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5" s="52"/>
      <c r="C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5" s="52"/>
      <c r="AT135" s="52"/>
      <c r="AU135" s="52"/>
      <c r="AV135" s="52"/>
      <c r="AW135" s="52"/>
    </row>
    <row r="136" spans="1:49">
      <c r="A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6" s="52"/>
      <c r="C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6" s="52"/>
      <c r="AT136" s="52"/>
      <c r="AU136" s="52"/>
      <c r="AV136" s="52"/>
      <c r="AW136" s="52"/>
    </row>
    <row r="137" spans="1:49">
      <c r="A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7" s="52"/>
      <c r="C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7" s="52"/>
      <c r="AT137" s="52"/>
      <c r="AU137" s="52"/>
      <c r="AV137" s="52"/>
      <c r="AW137" s="52"/>
    </row>
    <row r="138" spans="1:49">
      <c r="A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8" s="52"/>
      <c r="C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8" s="52"/>
      <c r="AT138" s="52"/>
      <c r="AU138" s="52"/>
      <c r="AV138" s="52"/>
      <c r="AW138" s="52"/>
    </row>
    <row r="139" spans="1:49">
      <c r="A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39" s="52"/>
      <c r="C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3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3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39" s="52"/>
      <c r="AT139" s="52"/>
      <c r="AU139" s="52"/>
      <c r="AV139" s="52"/>
      <c r="AW139" s="52"/>
    </row>
    <row r="140" spans="1:49">
      <c r="A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0" s="52"/>
      <c r="C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0" s="52"/>
      <c r="AT140" s="52"/>
      <c r="AU140" s="52"/>
      <c r="AV140" s="52"/>
      <c r="AW140" s="52"/>
    </row>
    <row r="141" spans="1:49">
      <c r="A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1" s="52"/>
      <c r="C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1" s="52"/>
      <c r="AT141" s="52"/>
      <c r="AU141" s="52"/>
      <c r="AV141" s="52"/>
      <c r="AW141" s="52"/>
    </row>
    <row r="142" spans="1:49">
      <c r="A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2" s="52"/>
      <c r="C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2" s="52"/>
      <c r="AT142" s="52"/>
      <c r="AU142" s="52"/>
      <c r="AV142" s="52"/>
      <c r="AW142" s="52"/>
    </row>
    <row r="143" spans="1:49">
      <c r="A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3" s="52"/>
      <c r="C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3" s="52"/>
      <c r="AT143" s="52"/>
      <c r="AU143" s="52"/>
      <c r="AV143" s="52"/>
      <c r="AW143" s="52"/>
    </row>
    <row r="144" spans="1:49">
      <c r="A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4" s="52"/>
      <c r="C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4" s="52"/>
      <c r="AT144" s="52"/>
      <c r="AU144" s="52"/>
      <c r="AV144" s="52"/>
      <c r="AW144" s="52"/>
    </row>
    <row r="145" spans="1:49">
      <c r="A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5" s="52"/>
      <c r="C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5" s="52"/>
      <c r="AT145" s="52"/>
      <c r="AU145" s="52"/>
      <c r="AV145" s="52"/>
      <c r="AW145" s="52"/>
    </row>
    <row r="146" spans="1:49">
      <c r="A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6" s="52"/>
      <c r="C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6" s="52"/>
      <c r="AT146" s="52"/>
      <c r="AU146" s="52"/>
      <c r="AV146" s="52"/>
      <c r="AW146" s="52"/>
    </row>
    <row r="147" spans="1:49">
      <c r="A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7" s="52"/>
      <c r="C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7" s="52"/>
      <c r="AT147" s="52"/>
      <c r="AU147" s="52"/>
      <c r="AV147" s="52"/>
      <c r="AW147" s="52"/>
    </row>
    <row r="148" spans="1:49">
      <c r="A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8" s="52"/>
      <c r="C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8" s="52"/>
      <c r="AT148" s="52"/>
      <c r="AU148" s="52"/>
      <c r="AV148" s="52"/>
      <c r="AW148" s="52"/>
    </row>
    <row r="149" spans="1:49">
      <c r="A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49" s="52"/>
      <c r="C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4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4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49" s="52"/>
      <c r="AT149" s="52"/>
      <c r="AU149" s="52"/>
      <c r="AV149" s="52"/>
      <c r="AW149" s="52"/>
    </row>
    <row r="150" spans="1:49">
      <c r="A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0" s="52"/>
      <c r="C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0" s="52"/>
      <c r="AT150" s="52"/>
      <c r="AU150" s="52"/>
      <c r="AV150" s="52"/>
      <c r="AW150" s="52"/>
    </row>
    <row r="151" spans="1:49">
      <c r="A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1" s="52"/>
      <c r="C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1" s="52"/>
      <c r="AT151" s="52"/>
      <c r="AU151" s="52"/>
      <c r="AV151" s="52"/>
      <c r="AW151" s="52"/>
    </row>
    <row r="152" spans="1:49">
      <c r="A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2" s="52"/>
      <c r="C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2" s="52"/>
      <c r="AT152" s="52"/>
      <c r="AU152" s="52"/>
      <c r="AV152" s="52"/>
      <c r="AW152" s="52"/>
    </row>
    <row r="153" spans="1:49">
      <c r="A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3" s="52"/>
      <c r="C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3" s="52"/>
      <c r="AT153" s="52"/>
      <c r="AU153" s="52"/>
      <c r="AV153" s="52"/>
      <c r="AW153" s="52"/>
    </row>
    <row r="154" spans="1:49">
      <c r="A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4" s="52"/>
      <c r="C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4" s="52"/>
      <c r="AT154" s="52"/>
      <c r="AU154" s="52"/>
      <c r="AV154" s="52"/>
      <c r="AW154" s="52"/>
    </row>
    <row r="155" spans="1:49">
      <c r="A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5" s="52"/>
      <c r="C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5" s="52"/>
      <c r="AT155" s="52"/>
      <c r="AU155" s="52"/>
      <c r="AV155" s="52"/>
      <c r="AW155" s="52"/>
    </row>
    <row r="156" spans="1:49">
      <c r="A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6" s="52"/>
      <c r="C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6" s="52"/>
      <c r="AT156" s="52"/>
      <c r="AU156" s="52"/>
      <c r="AV156" s="52"/>
      <c r="AW156" s="52"/>
    </row>
    <row r="157" spans="1:49">
      <c r="A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7" s="52"/>
      <c r="C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7" s="52"/>
      <c r="AT157" s="52"/>
      <c r="AU157" s="52"/>
      <c r="AV157" s="52"/>
      <c r="AW157" s="52"/>
    </row>
    <row r="158" spans="1:49">
      <c r="A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8" s="52"/>
      <c r="C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8" s="52"/>
      <c r="AT158" s="52"/>
      <c r="AU158" s="52"/>
      <c r="AV158" s="52"/>
      <c r="AW158" s="52"/>
    </row>
    <row r="159" spans="1:49">
      <c r="A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59" s="52"/>
      <c r="C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5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5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59" s="52"/>
      <c r="AT159" s="52"/>
      <c r="AU159" s="52"/>
      <c r="AV159" s="52"/>
      <c r="AW159" s="52"/>
    </row>
    <row r="160" spans="1:49">
      <c r="A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0" s="52"/>
      <c r="C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0" s="52"/>
      <c r="AT160" s="52"/>
      <c r="AU160" s="52"/>
      <c r="AV160" s="52"/>
      <c r="AW160" s="52"/>
    </row>
    <row r="161" spans="1:49">
      <c r="A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1" s="52"/>
      <c r="C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1" s="52"/>
      <c r="AT161" s="52"/>
      <c r="AU161" s="52"/>
      <c r="AV161" s="52"/>
      <c r="AW161" s="52"/>
    </row>
    <row r="162" spans="1:49">
      <c r="A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2" s="52"/>
      <c r="C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2" s="52"/>
      <c r="AT162" s="52"/>
      <c r="AU162" s="52"/>
      <c r="AV162" s="52"/>
      <c r="AW162" s="52"/>
    </row>
    <row r="163" spans="1:49">
      <c r="A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3" s="52"/>
      <c r="C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3" s="52"/>
      <c r="AT163" s="52"/>
      <c r="AU163" s="52"/>
      <c r="AV163" s="52"/>
      <c r="AW163" s="52"/>
    </row>
    <row r="164" spans="1:49">
      <c r="A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4" s="52"/>
      <c r="C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4" s="52"/>
      <c r="AT164" s="52"/>
      <c r="AU164" s="52"/>
      <c r="AV164" s="52"/>
      <c r="AW164" s="52"/>
    </row>
    <row r="165" spans="1:49">
      <c r="A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5" s="52"/>
      <c r="C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5" s="52"/>
      <c r="AT165" s="52"/>
      <c r="AU165" s="52"/>
      <c r="AV165" s="52"/>
      <c r="AW165" s="52"/>
    </row>
    <row r="166" spans="1:49">
      <c r="A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6" s="52"/>
      <c r="C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6" s="52"/>
      <c r="AT166" s="52"/>
      <c r="AU166" s="52"/>
      <c r="AV166" s="52"/>
      <c r="AW166" s="52"/>
    </row>
    <row r="167" spans="1:49">
      <c r="A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7" s="52"/>
      <c r="C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7" s="52"/>
      <c r="AT167" s="52"/>
      <c r="AU167" s="52"/>
      <c r="AV167" s="52"/>
      <c r="AW167" s="52"/>
    </row>
    <row r="168" spans="1:49">
      <c r="A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8" s="52"/>
      <c r="C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8" s="52"/>
      <c r="AT168" s="52"/>
      <c r="AU168" s="52"/>
      <c r="AV168" s="52"/>
      <c r="AW168" s="52"/>
    </row>
    <row r="169" spans="1:49">
      <c r="A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69" s="52"/>
      <c r="C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6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6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69" s="52"/>
      <c r="AT169" s="52"/>
      <c r="AU169" s="52"/>
      <c r="AV169" s="52"/>
      <c r="AW169" s="52"/>
    </row>
    <row r="170" spans="1:49">
      <c r="A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0" s="52"/>
      <c r="C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0" s="52"/>
      <c r="AT170" s="52"/>
      <c r="AU170" s="52"/>
      <c r="AV170" s="52"/>
      <c r="AW170" s="52"/>
    </row>
    <row r="171" spans="1:49">
      <c r="A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1" s="52"/>
      <c r="C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1" s="52"/>
      <c r="AT171" s="52"/>
      <c r="AU171" s="52"/>
      <c r="AV171" s="52"/>
      <c r="AW171" s="52"/>
    </row>
    <row r="172" spans="1:49">
      <c r="A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2" s="52"/>
      <c r="C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2" s="52"/>
      <c r="AT172" s="52"/>
      <c r="AU172" s="52"/>
      <c r="AV172" s="52"/>
      <c r="AW172" s="52"/>
    </row>
    <row r="173" spans="1:49">
      <c r="A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3" s="52"/>
      <c r="C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3" s="52"/>
      <c r="AT173" s="52"/>
      <c r="AU173" s="52"/>
      <c r="AV173" s="52"/>
      <c r="AW173" s="52"/>
    </row>
    <row r="174" spans="1:49">
      <c r="A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4" s="52"/>
      <c r="C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4" s="52"/>
      <c r="AT174" s="52"/>
      <c r="AU174" s="52"/>
      <c r="AV174" s="52"/>
      <c r="AW174" s="52"/>
    </row>
    <row r="175" spans="1:49">
      <c r="A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5" s="52"/>
      <c r="C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5" s="52"/>
      <c r="AT175" s="52"/>
      <c r="AU175" s="52"/>
      <c r="AV175" s="52"/>
      <c r="AW175" s="52"/>
    </row>
    <row r="176" spans="1:49">
      <c r="A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6" s="52"/>
      <c r="C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6" s="52"/>
      <c r="AT176" s="52"/>
      <c r="AU176" s="52"/>
      <c r="AV176" s="52"/>
      <c r="AW176" s="52"/>
    </row>
    <row r="177" spans="1:49">
      <c r="A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7" s="52"/>
      <c r="C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7" s="52"/>
      <c r="AT177" s="52"/>
      <c r="AU177" s="52"/>
      <c r="AV177" s="52"/>
      <c r="AW177" s="52"/>
    </row>
    <row r="178" spans="1:49">
      <c r="A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8" s="52"/>
      <c r="C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8" s="52"/>
      <c r="AT178" s="52"/>
      <c r="AU178" s="52"/>
      <c r="AV178" s="52"/>
      <c r="AW178" s="52"/>
    </row>
    <row r="179" spans="1:49">
      <c r="A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79" s="52"/>
      <c r="C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7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7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79" s="52"/>
      <c r="AT179" s="52"/>
      <c r="AU179" s="52"/>
      <c r="AV179" s="52"/>
      <c r="AW179" s="52"/>
    </row>
    <row r="180" spans="1:49">
      <c r="A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0" s="52"/>
      <c r="C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0" s="52"/>
      <c r="AT180" s="52"/>
      <c r="AU180" s="52"/>
      <c r="AV180" s="52"/>
      <c r="AW180" s="52"/>
    </row>
    <row r="181" spans="1:49">
      <c r="A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1" s="52"/>
      <c r="C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1" s="52"/>
      <c r="AT181" s="52"/>
      <c r="AU181" s="52"/>
      <c r="AV181" s="52"/>
      <c r="AW181" s="52"/>
    </row>
    <row r="182" spans="1:49">
      <c r="A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2" s="52"/>
      <c r="C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2" s="52"/>
      <c r="AT182" s="52"/>
      <c r="AU182" s="52"/>
      <c r="AV182" s="52"/>
      <c r="AW182" s="52"/>
    </row>
    <row r="183" spans="1:49">
      <c r="A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3" s="52"/>
      <c r="C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3" s="52"/>
      <c r="AT183" s="52"/>
      <c r="AU183" s="52"/>
      <c r="AV183" s="52"/>
      <c r="AW183" s="52"/>
    </row>
    <row r="184" spans="1:49">
      <c r="A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4" s="52"/>
      <c r="C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4" s="52"/>
      <c r="AT184" s="52"/>
      <c r="AU184" s="52"/>
      <c r="AV184" s="52"/>
      <c r="AW184" s="52"/>
    </row>
    <row r="185" spans="1:49">
      <c r="A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5" s="52"/>
      <c r="C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5" s="52"/>
      <c r="AT185" s="52"/>
      <c r="AU185" s="52"/>
      <c r="AV185" s="52"/>
      <c r="AW185" s="52"/>
    </row>
    <row r="186" spans="1:49">
      <c r="A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6" s="52"/>
      <c r="C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6" s="52"/>
      <c r="AT186" s="52"/>
      <c r="AU186" s="52"/>
      <c r="AV186" s="52"/>
      <c r="AW186" s="52"/>
    </row>
    <row r="187" spans="1:49">
      <c r="A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7" s="52"/>
      <c r="C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7" s="52"/>
      <c r="AT187" s="52"/>
      <c r="AU187" s="52"/>
      <c r="AV187" s="52"/>
      <c r="AW187" s="52"/>
    </row>
    <row r="188" spans="1:49">
      <c r="A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8" s="52"/>
      <c r="C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8" s="52"/>
      <c r="AT188" s="52"/>
      <c r="AU188" s="52"/>
      <c r="AV188" s="52"/>
      <c r="AW188" s="52"/>
    </row>
    <row r="189" spans="1:49">
      <c r="A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89" s="52"/>
      <c r="C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8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8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89" s="52"/>
      <c r="AT189" s="52"/>
      <c r="AU189" s="52"/>
      <c r="AV189" s="52"/>
      <c r="AW189" s="52"/>
    </row>
    <row r="190" spans="1:49">
      <c r="A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0" s="52"/>
      <c r="C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0" s="52"/>
      <c r="AT190" s="52"/>
      <c r="AU190" s="52"/>
      <c r="AV190" s="52"/>
      <c r="AW190" s="52"/>
    </row>
    <row r="191" spans="1:49">
      <c r="A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1" s="52"/>
      <c r="C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1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1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1" s="52"/>
      <c r="AT191" s="52"/>
      <c r="AU191" s="52"/>
      <c r="AV191" s="52"/>
      <c r="AW191" s="52"/>
    </row>
    <row r="192" spans="1:49">
      <c r="A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2" s="52"/>
      <c r="C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2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2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2" s="52"/>
      <c r="AT192" s="52"/>
      <c r="AU192" s="52"/>
      <c r="AV192" s="52"/>
      <c r="AW192" s="52"/>
    </row>
    <row r="193" spans="1:49">
      <c r="A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3" s="52"/>
      <c r="C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3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3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3" s="52"/>
      <c r="AT193" s="52"/>
      <c r="AU193" s="52"/>
      <c r="AV193" s="52"/>
      <c r="AW193" s="52"/>
    </row>
    <row r="194" spans="1:49">
      <c r="A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4" s="52"/>
      <c r="C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4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4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4" s="52"/>
      <c r="AT194" s="52"/>
      <c r="AU194" s="52"/>
      <c r="AV194" s="52"/>
      <c r="AW194" s="52"/>
    </row>
    <row r="195" spans="1:49">
      <c r="A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5" s="52"/>
      <c r="C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5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5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5" s="52"/>
      <c r="AT195" s="52"/>
      <c r="AU195" s="52"/>
      <c r="AV195" s="52"/>
      <c r="AW195" s="52"/>
    </row>
    <row r="196" spans="1:49">
      <c r="A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6" s="52"/>
      <c r="C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6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6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6" s="52"/>
      <c r="AT196" s="52"/>
      <c r="AU196" s="52"/>
      <c r="AV196" s="52"/>
      <c r="AW196" s="52"/>
    </row>
    <row r="197" spans="1:49">
      <c r="A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7" s="52"/>
      <c r="C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7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7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7" s="52"/>
      <c r="AT197" s="52"/>
      <c r="AU197" s="52"/>
      <c r="AV197" s="52"/>
      <c r="AW197" s="52"/>
    </row>
    <row r="198" spans="1:49">
      <c r="A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8" s="52"/>
      <c r="C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8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8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8" s="52"/>
      <c r="AT198" s="52"/>
      <c r="AU198" s="52"/>
      <c r="AV198" s="52"/>
      <c r="AW198" s="52"/>
    </row>
    <row r="199" spans="1:49">
      <c r="A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199" s="52"/>
      <c r="C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199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199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  <c r="AS199" s="52"/>
      <c r="AT199" s="52"/>
      <c r="AU199" s="52"/>
      <c r="AV199" s="52"/>
      <c r="AW199" s="52"/>
    </row>
    <row r="200" spans="1:49">
      <c r="A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Subscription/SaaS"),Table1[[#This Row],[Quantity]],""),"")</f>
        <v/>
      </c>
      <c r="B200" s="52"/>
      <c r="C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Part Number]]&lt;&gt;"",Table1[[#This Row],[TTEC Part Number]],""),""),"")</f>
        <v/>
      </c>
      <c r="D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Row],[Manufacturer Number]]&lt;&gt;"",Table1[[#This Row],[Manufacturer Number]],""),""),"")</f>
        <v/>
      </c>
      <c r="E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Row],[Supplier Name]]&lt;&gt;"",Table1[[#This Row],[Supplier Name]],""),""),"")</f>
        <v/>
      </c>
      <c r="F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G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Row],[TCV (Price)]]&lt;&gt;"",Table1[[#This Row],[TCV (Price)]],""),""),"")</f>
        <v/>
      </c>
      <c r="H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Months]]&lt;&gt;"",Table1[[#This Row],[Term in Months]],""),""),"")</f>
        <v/>
      </c>
      <c r="I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1]]&lt;&gt;"",Table1[[#This Row],[List Cost Year 1]],""),""),"")</f>
        <v/>
      </c>
      <c r="J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1]]&lt;&gt;"",Table1[[#This Row],[Effective Cost Year 1]],""),""),"")</f>
        <v/>
      </c>
      <c r="K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1]]&lt;&gt;"",Table1[[#This Row],[List Price Year 1]],""),""),"")</f>
        <v/>
      </c>
      <c r="L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1]]&lt;&gt;"",Table1[[#This Row],[Effective Price Year 1]],""),""),"")</f>
        <v/>
      </c>
      <c r="M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1]]&lt;&gt;"",Table1[[#This Row],[List Support Price Year 1]],""),""),"")</f>
        <v/>
      </c>
      <c r="N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1]]&lt;&gt;"",Table1[[#This Row],[Effective Support Price Year 1]],""),""),"")</f>
        <v/>
      </c>
      <c r="O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1]]&lt;&gt;"",Table1[[#This Row],[Customer Support Discount Year 1]],""),""),"")</f>
        <v/>
      </c>
      <c r="P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1]]&lt;&gt;"",Table1[[#This Row],[Term In Months Year 1]],""),""),"")</f>
        <v/>
      </c>
      <c r="Q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1]]&lt;&gt;"",Table1[[#This Row],[Customer Discount Year 1]],""),""),"")</f>
        <v/>
      </c>
      <c r="R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1]]&lt;&gt;"",Table1[[#This Row],[TTEC Digital Support Discount Year 1]],""),""),"")</f>
        <v/>
      </c>
      <c r="S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T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Cost Year 2]]&lt;&gt;"",Table1[[#This Row],[List Cost Year 2]],""),""),"")</f>
        <v/>
      </c>
      <c r="U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2]]&lt;&gt;"",Table1[[#This Row],[Effective Cost Year 2]],""),""),"")</f>
        <v/>
      </c>
      <c r="V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2]]&lt;&gt;"",Table1[[#This Row],[Cost Discount Year 2]],""),""),"")</f>
        <v/>
      </c>
      <c r="W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2]]&lt;&gt;"",Table1[[#This Row],[TTEC Digital Support Discount Year 2]],""),""),"")</f>
        <v/>
      </c>
      <c r="X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2]]&lt;&gt;"",Table1[[#This Row],[List Price Year 2]],""),""),"")</f>
        <v/>
      </c>
      <c r="Y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2]]&lt;&gt;"",Table1[[#This Row],[Effective Price Year 2]],""),""),"")</f>
        <v/>
      </c>
      <c r="Z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2]]&lt;&gt;"",Table1[[#This Row],[Customer Discount Year 2]],""),""),"")</f>
        <v/>
      </c>
      <c r="AA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2]]&lt;&gt;"",Table1[[#This Row],[List Support Price Year 2]],""),""),"")</f>
        <v/>
      </c>
      <c r="AB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2]]&lt;&gt;"",Table1[[#This Row],[Effective Support Price Year 2]],""),""),"")</f>
        <v/>
      </c>
      <c r="AC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2]]&lt;&gt;"",Table1[[#This Row],[Customer Support Discount Year 2]],""),""),"")</f>
        <v/>
      </c>
      <c r="AD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Row],[Name]]&lt;&gt;"",Table1[[#This Row],[Name]],""),""),"")</f>
        <v/>
      </c>
      <c r="AE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Cost Year 3]]&lt;&gt;"",Table1[[#This Row],[Effective Cost Year 3]],""),""),"")</f>
        <v/>
      </c>
      <c r="AF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3]]&lt;&gt;"",Table1[[#This Row],[Cost Discount Year 3]],""),""),"")</f>
        <v/>
      </c>
      <c r="AG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Row],[TTEC Digital Support Discount Year 3]]&lt;&gt;"",Table1[[#This Row],[TTEC Digital Support Discount Year 3]],""),""),"")</f>
        <v/>
      </c>
      <c r="AH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Price Year 3]]&lt;&gt;"",Table1[[#This Row],[List Price Year 3]],""),""),"")</f>
        <v/>
      </c>
      <c r="AI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Price Year 3]]&lt;&gt;"",Table1[[#This Row],[Effective Price Year 3]],""),""),"")</f>
        <v/>
      </c>
      <c r="AJ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Discount Year 3]]&lt;&gt;"",Table1[[#This Row],[Customer Discount Year 3]],""),""),"")</f>
        <v/>
      </c>
      <c r="AK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Row],[List Support Price Year 3]]&lt;&gt;"",Table1[[#This Row],[List Support Price Year 3]],""),""),"")</f>
        <v/>
      </c>
      <c r="AL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Support Price Year 3]]&lt;&gt;"",Table1[[#This Row],[Effective Support Price Year 3]],""),""),"")</f>
        <v/>
      </c>
      <c r="AM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Row],[Customer Support Discount Year 3]]&lt;&gt;"",Table1[[#This Row],[Customer Support Discount Year 3]],""),""),"")</f>
        <v/>
      </c>
      <c r="AN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2]]&lt;&gt;"",Table1[[#This Row],[Term In Months Year 2]],""),""),"")</f>
        <v/>
      </c>
      <c r="AO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Row],[Term In Months Year 3]]&lt;&gt;"",Table1[[#This Row],[Term In Months Year 3]],""),""),"")</f>
        <v/>
      </c>
      <c r="AP200" s="52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Row],[Offering Category]]&lt;&gt;"",Table1[[#This Row],[Offering Category]],""),""),"")</f>
        <v/>
      </c>
      <c r="AQ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Row],[Cost Discount Year 1]]&lt;&gt;"",Table1[[#This Row],[Cost Discount Year 1]],""),""),"")</f>
        <v/>
      </c>
      <c r="AR200" s="53" t="str">
        <f>IFERROR(IF(OR(Table1[[#This Row],[Revenue Category (Offering Category) (Offering Category)]] = "Product",Table1[[#This Row],[Revenue Category (Offering Category) (Offering Category)]] = "Premise Labor",Table1[[#This Row],[Revenue Category (Offering Category) (Offering Category)]] = "Cloud Labor",Table1[[#This Row],[Revenue Category (Offering Category) (Offering Category)]] = "3rd Party Maintenance",Table1[[#This Row],[Revenue Category (Offering Category) (Offering Category)]] = "3rd Party Professional Services", Table1[[#This Row],[Revenue Category (Offering Category) (Offering Category)]] = "Cloud Hosted",Table1[[#This Row],[Revenue Category (Offering Category) (Offering Category)]] = "Cloud Subscription/SaaS"),IF(Table1[[#This Row],[Effective Unit Price]]&lt;&gt;"",Table1[[#This Row],[Effective Unit Price]],""),""),"")</f>
        <v/>
      </c>
    </row>
  </sheetData>
  <autoFilter ref="A1:AR199" xr:uid="{27958530-D325-4701-9A56-70F4BA0AE3C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EB22-3CC8-4958-964A-3EB9D7C4A084}">
  <sheetPr>
    <tabColor rgb="FFFFFF00"/>
  </sheetPr>
  <dimension ref="A1:R200"/>
  <sheetViews>
    <sheetView zoomScale="72" zoomScaleNormal="70" workbookViewId="0">
      <selection activeCell="A2" sqref="A2"/>
    </sheetView>
  </sheetViews>
  <sheetFormatPr defaultColWidth="9" defaultRowHeight="15"/>
  <cols>
    <col min="1" max="1" width="12.85546875" style="7" bestFit="1" customWidth="1"/>
    <col min="2" max="2" width="31.28515625" style="7" customWidth="1"/>
    <col min="3" max="3" width="8.85546875" style="7" bestFit="1" customWidth="1"/>
    <col min="4" max="4" width="8.42578125" style="7" bestFit="1" customWidth="1"/>
    <col min="5" max="5" width="15.5703125" style="7" bestFit="1" customWidth="1"/>
    <col min="6" max="6" width="10.42578125" style="7" bestFit="1" customWidth="1"/>
    <col min="7" max="7" width="13.42578125" style="7" bestFit="1" customWidth="1"/>
    <col min="8" max="8" width="10.7109375" style="7" bestFit="1" customWidth="1"/>
    <col min="9" max="9" width="24.42578125" style="7" bestFit="1" customWidth="1"/>
    <col min="10" max="10" width="21.5703125" style="7" bestFit="1" customWidth="1"/>
    <col min="11" max="11" width="23.42578125" style="7" bestFit="1" customWidth="1"/>
    <col min="12" max="12" width="17.85546875" style="7" bestFit="1" customWidth="1"/>
    <col min="13" max="13" width="11.7109375" style="7" bestFit="1" customWidth="1"/>
    <col min="14" max="14" width="17.7109375" style="7" bestFit="1" customWidth="1"/>
    <col min="15" max="15" width="21" style="7" bestFit="1" customWidth="1"/>
    <col min="16" max="16" width="15.42578125" style="25" bestFit="1" customWidth="1"/>
    <col min="17" max="17" width="17.7109375" style="25" bestFit="1" customWidth="1"/>
    <col min="18" max="18" width="16.7109375" style="25" bestFit="1" customWidth="1"/>
    <col min="19" max="16384" width="9" style="7"/>
  </cols>
  <sheetData>
    <row r="1" spans="1:18">
      <c r="A1" s="7" t="s">
        <v>12</v>
      </c>
      <c r="B1" s="7" t="s">
        <v>83</v>
      </c>
      <c r="C1" s="7" t="s">
        <v>34</v>
      </c>
      <c r="D1" s="7" t="s">
        <v>73</v>
      </c>
      <c r="E1" s="7" t="s">
        <v>72</v>
      </c>
      <c r="F1" s="7" t="s">
        <v>8</v>
      </c>
      <c r="G1" s="7" t="s">
        <v>16</v>
      </c>
      <c r="H1" s="7" t="s">
        <v>82</v>
      </c>
      <c r="I1" s="7" t="s">
        <v>180</v>
      </c>
      <c r="J1" s="7" t="s">
        <v>17</v>
      </c>
      <c r="K1" s="7" t="s">
        <v>181</v>
      </c>
      <c r="L1" s="7" t="s">
        <v>54</v>
      </c>
      <c r="M1" s="7" t="s">
        <v>55</v>
      </c>
      <c r="N1" s="7" t="s">
        <v>52</v>
      </c>
      <c r="O1" s="7" t="s">
        <v>182</v>
      </c>
      <c r="P1" s="25" t="s">
        <v>183</v>
      </c>
      <c r="Q1" s="25" t="s">
        <v>184</v>
      </c>
      <c r="R1" s="25" t="s">
        <v>185</v>
      </c>
    </row>
    <row r="2" spans="1:18">
      <c r="A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42 - 42. Customer Insights PowerBI Configured</v>
      </c>
      <c r="C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1760</v>
      </c>
    </row>
    <row r="3" spans="1:18">
      <c r="A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4" spans="1:18">
      <c r="A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B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53 - 54. Customer Insights Sandbox environment validation</v>
      </c>
      <c r="C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G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438.75</v>
      </c>
    </row>
    <row r="5" spans="1:18">
      <c r="A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6" spans="1:18">
      <c r="A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78</v>
      </c>
      <c r="B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36 - 36. Customer Insights Customer Activity data ingested</v>
      </c>
      <c r="C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78</v>
      </c>
      <c r="G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5070</v>
      </c>
    </row>
    <row r="7" spans="1:18">
      <c r="A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1 - 2. DPOR / PAL Setup</v>
      </c>
      <c r="C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PM - Project Manager</v>
      </c>
      <c r="D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8" spans="1:18">
      <c r="A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30 - 30. Marketing Reporting</v>
      </c>
      <c r="C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520</v>
      </c>
    </row>
    <row r="9" spans="1:18">
      <c r="A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51 - 58. Customer Insights User Acceptance Testing (UAT) Kickoff</v>
      </c>
      <c r="C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10" spans="1:18">
      <c r="A1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13.25</v>
      </c>
      <c r="B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57 - 61. Customer Insights Production environment validation</v>
      </c>
      <c r="C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13.25</v>
      </c>
      <c r="G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861.25</v>
      </c>
    </row>
    <row r="11" spans="1:18">
      <c r="A1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41.75</v>
      </c>
      <c r="B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22 - 22. Marketing Journeys (Salesforce)</v>
      </c>
      <c r="C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41.75</v>
      </c>
      <c r="G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2713.75</v>
      </c>
    </row>
    <row r="12" spans="1:18">
      <c r="A1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18 - 18. Marketing Content Blocks for Header and Footer</v>
      </c>
      <c r="C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520</v>
      </c>
    </row>
    <row r="13" spans="1:18">
      <c r="A1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B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21 - 21. Marketing Landing Pages</v>
      </c>
      <c r="C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G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698.75</v>
      </c>
    </row>
    <row r="14" spans="1:18">
      <c r="A1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15" spans="1:18">
      <c r="A1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83.5</v>
      </c>
      <c r="B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17 - 17. Marketing Solution Architect Oversight</v>
      </c>
      <c r="C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83.5</v>
      </c>
      <c r="G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18370</v>
      </c>
    </row>
    <row r="16" spans="1:18">
      <c r="A1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81.25</v>
      </c>
    </row>
    <row r="17" spans="1:18">
      <c r="A1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8 - 9. Marketing Technical Requirements Document Internal Review</v>
      </c>
      <c r="C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18" spans="1:18">
      <c r="A1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B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20 - 20. Marketing Emails</v>
      </c>
      <c r="C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G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2047.5</v>
      </c>
    </row>
    <row r="19" spans="1:18">
      <c r="A1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56 - 60. Customer Insights copied from Sandbox to Production</v>
      </c>
      <c r="C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585</v>
      </c>
    </row>
    <row r="20" spans="1:18">
      <c r="A2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</v>
      </c>
      <c r="B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40 - 40. Customer Insights Measures created</v>
      </c>
      <c r="C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</v>
      </c>
      <c r="G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2535</v>
      </c>
    </row>
    <row r="21" spans="1:18">
      <c r="A2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104</v>
      </c>
      <c r="B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28 - 28. Markting Data Migration</v>
      </c>
      <c r="C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104</v>
      </c>
      <c r="G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6760</v>
      </c>
    </row>
    <row r="22" spans="1:18">
      <c r="A2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20 - 20. Marketing Emails</v>
      </c>
      <c r="C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2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3465</v>
      </c>
    </row>
    <row r="23" spans="1:18">
      <c r="A2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182</v>
      </c>
      <c r="B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35 - 35. Customer Insights Customer data ingested</v>
      </c>
      <c r="C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182</v>
      </c>
      <c r="G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11830</v>
      </c>
    </row>
    <row r="24" spans="1:18">
      <c r="A2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25" spans="1:18">
      <c r="A2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B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25 - 25. Marketing Subscription Management</v>
      </c>
      <c r="C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2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G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605</v>
      </c>
    </row>
    <row r="26" spans="1:18">
      <c r="A2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16 - Unit Testing &amp; Bi Weekly Demos</v>
      </c>
      <c r="C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27" spans="1:18">
      <c r="A2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16 - Unit Testing &amp; Bi Weekly Demos</v>
      </c>
      <c r="C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2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3465</v>
      </c>
    </row>
    <row r="28" spans="1:18">
      <c r="A2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2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81.25</v>
      </c>
    </row>
    <row r="29" spans="1:18">
      <c r="A2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7 - 8. Marketing Technical Requirements Documentation</v>
      </c>
      <c r="C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2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30" spans="1:18">
      <c r="A3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B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24 - 24. Marketing Trigger based Journeys</v>
      </c>
      <c r="C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3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G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698.75</v>
      </c>
    </row>
    <row r="31" spans="1:18">
      <c r="A3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B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10 - 11. Customer Insights Discovery and Design</v>
      </c>
      <c r="C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G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5830</v>
      </c>
    </row>
    <row r="32" spans="1:18">
      <c r="A3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33" spans="1:18">
      <c r="A3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B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32 - 32. Marketing Supression Lists</v>
      </c>
      <c r="C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G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605</v>
      </c>
    </row>
    <row r="34" spans="1:18">
      <c r="A3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9 - 10. Marketing Functional and Technical Document Client Review</v>
      </c>
      <c r="C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35" spans="1:18">
      <c r="A3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50 - 57. Customer Insights Testing Plan Development</v>
      </c>
      <c r="C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36" spans="1:18">
      <c r="A3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B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37 - 37. Customer Insights Customer Profiles Created</v>
      </c>
      <c r="C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G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6930</v>
      </c>
    </row>
    <row r="37" spans="1:18">
      <c r="A3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57 - 61. Customer Insights Production environment validation</v>
      </c>
      <c r="C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3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3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3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38" spans="1:18">
      <c r="A3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3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3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3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146.25</v>
      </c>
    </row>
    <row r="39" spans="1:18">
      <c r="A3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25 - 25. Marketing Subscription Management</v>
      </c>
      <c r="C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3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3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3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3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520</v>
      </c>
    </row>
    <row r="40" spans="1:18">
      <c r="A4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B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23 - 23. Marketing Segment based Journeys</v>
      </c>
      <c r="C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G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2365</v>
      </c>
    </row>
    <row r="41" spans="1:18">
      <c r="A4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38 - 38. Customer Insights Activities Configured</v>
      </c>
      <c r="C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3465</v>
      </c>
    </row>
    <row r="42" spans="1:18">
      <c r="A4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4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4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4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43" spans="1:18">
      <c r="A4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16 - Unit Testing &amp; Bi Weekly Demos</v>
      </c>
      <c r="C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3465</v>
      </c>
    </row>
    <row r="44" spans="1:18">
      <c r="A4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B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52 - 59. Customer Insights User Acceptance Testing (UAT) execution</v>
      </c>
      <c r="C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G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4840</v>
      </c>
    </row>
    <row r="45" spans="1:18">
      <c r="A4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46" spans="1:18">
      <c r="A4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B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5 - 6. Marketing Functional Requirements Documentation</v>
      </c>
      <c r="C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G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5830</v>
      </c>
    </row>
    <row r="47" spans="1:18">
      <c r="A4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B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60 - 64. Customer Insights Post Go-Live Hypercare Support</v>
      </c>
      <c r="C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G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5 - Transition and Accept</v>
      </c>
      <c r="I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9680</v>
      </c>
    </row>
    <row r="48" spans="1:18">
      <c r="A4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483.25</v>
      </c>
      <c r="B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61 - Project Management Oversight</v>
      </c>
      <c r="C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PM - Project Manager</v>
      </c>
      <c r="D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4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483.25</v>
      </c>
      <c r="G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PM Oversight</v>
      </c>
      <c r="I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4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4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106315</v>
      </c>
    </row>
    <row r="49" spans="1:18">
      <c r="A4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B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52 - 59. Customer Insights User Acceptance Testing (UAT) execution</v>
      </c>
      <c r="C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4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G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4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4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4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1430</v>
      </c>
    </row>
    <row r="50" spans="1:18">
      <c r="A5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146.25</v>
      </c>
    </row>
    <row r="51" spans="1:18">
      <c r="A5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5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5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5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52" spans="1:18">
      <c r="A5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58 - 62. Marketing Go Live Planning and Deployment</v>
      </c>
      <c r="C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5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5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5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53" spans="1:18">
      <c r="A5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47 - 51. Marketing Testing Plan Development</v>
      </c>
      <c r="C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585</v>
      </c>
    </row>
    <row r="54" spans="1:18">
      <c r="A5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35.25</v>
      </c>
      <c r="B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54 - 55. Customer Insights Demo Videos and Help Guides</v>
      </c>
      <c r="C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5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35.25</v>
      </c>
      <c r="G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5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5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7755</v>
      </c>
    </row>
    <row r="55" spans="1:18">
      <c r="A5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B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37 - 37. Customer Insights Customer Profiles Created</v>
      </c>
      <c r="C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31.5</v>
      </c>
      <c r="G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2047.5</v>
      </c>
    </row>
    <row r="56" spans="1:18">
      <c r="A5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56 - 60. Customer Insights copied from Sandbox to Production</v>
      </c>
      <c r="C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5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5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5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57" spans="1:18">
      <c r="A5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B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18 - 18. Marketing Content Blocks for Header and Footer</v>
      </c>
      <c r="C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5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2.75</v>
      </c>
      <c r="G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5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5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605</v>
      </c>
    </row>
    <row r="58" spans="1:18">
      <c r="A5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41.75</v>
      </c>
      <c r="B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19 - 19. Marketing Email Templates</v>
      </c>
      <c r="C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41.75</v>
      </c>
      <c r="G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2713.75</v>
      </c>
    </row>
    <row r="59" spans="1:18">
      <c r="A5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B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29 - 29. Marketing Security Roles and Access Control</v>
      </c>
      <c r="C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5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G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5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5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5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3380</v>
      </c>
    </row>
    <row r="60" spans="1:18">
      <c r="A6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B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44 - 48. Customer Insights API connection between KNIME/DBeaver and CI SQL database</v>
      </c>
      <c r="C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G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5720</v>
      </c>
    </row>
    <row r="61" spans="1:18">
      <c r="A6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B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28 - 28. Markting Data Migration</v>
      </c>
      <c r="C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G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11440</v>
      </c>
    </row>
    <row r="62" spans="1:18">
      <c r="A6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6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6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6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146.25</v>
      </c>
    </row>
    <row r="63" spans="1:18">
      <c r="A6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83.5</v>
      </c>
      <c r="B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33 - 33. Customer Insights Solution Archtect Oversight</v>
      </c>
      <c r="C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83.5</v>
      </c>
      <c r="G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18370</v>
      </c>
    </row>
    <row r="64" spans="1:18">
      <c r="A6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6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6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6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81.25</v>
      </c>
    </row>
    <row r="65" spans="1:18">
      <c r="A6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39 - 39. Customer Insights Measures and Segments Workshop</v>
      </c>
      <c r="C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1210</v>
      </c>
    </row>
    <row r="66" spans="1:18">
      <c r="A6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B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59 - 63. Marketing Post Go-Live Hypercare Support</v>
      </c>
      <c r="C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G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5 - Transition and Accept</v>
      </c>
      <c r="I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9680</v>
      </c>
    </row>
    <row r="67" spans="1:18">
      <c r="A6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46 - 50. Marketing Train the Administrators</v>
      </c>
      <c r="C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68" spans="1:18">
      <c r="A6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21 - 21. Marketing Landing Pages</v>
      </c>
      <c r="C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1210</v>
      </c>
    </row>
    <row r="69" spans="1:18">
      <c r="A6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6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6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6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6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70" spans="1:18">
      <c r="A7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B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10 - 11. Customer Insights Discovery and Design</v>
      </c>
      <c r="C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26.5</v>
      </c>
      <c r="G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5830</v>
      </c>
    </row>
    <row r="71" spans="1:18">
      <c r="A7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B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6 - 7. Marketing Technical Requirements Review</v>
      </c>
      <c r="C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G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1485</v>
      </c>
    </row>
    <row r="72" spans="1:18">
      <c r="A7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42 - 42. Customer Insights PowerBI Configured</v>
      </c>
      <c r="C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7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7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7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520</v>
      </c>
    </row>
    <row r="73" spans="1:18">
      <c r="A7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74" spans="1:18">
      <c r="A7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B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49 - 53. Marketing User Acceptance Testing</v>
      </c>
      <c r="C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G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4840</v>
      </c>
    </row>
    <row r="75" spans="1:18">
      <c r="A7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7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7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7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76" spans="1:18">
      <c r="A7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12 - 13. Customer Insights Design Document Internal Review</v>
      </c>
      <c r="C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77" spans="1:18">
      <c r="A7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32 - 32. Marketing Supression Lists</v>
      </c>
      <c r="C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7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7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7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520</v>
      </c>
    </row>
    <row r="78" spans="1:18">
      <c r="A7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275</v>
      </c>
    </row>
    <row r="79" spans="1:18">
      <c r="A7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7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7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7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7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80" spans="1:18">
      <c r="A8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B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43 - 47. Customer Insights Export to Salesforce CRM</v>
      </c>
      <c r="C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G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5720</v>
      </c>
    </row>
    <row r="81" spans="1:18">
      <c r="A8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21</v>
      </c>
      <c r="B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19 - 19. Marketing Email Templates</v>
      </c>
      <c r="C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21</v>
      </c>
      <c r="G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4620</v>
      </c>
    </row>
    <row r="82" spans="1:18">
      <c r="A8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B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43 - 47. Customer Insights Export to Salesforce CRM</v>
      </c>
      <c r="C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8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G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8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8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3380</v>
      </c>
    </row>
    <row r="83" spans="1:18">
      <c r="A8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8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8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8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84" spans="1:18">
      <c r="A8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9 - 10. Marketing Functional and Technical Document Client Review</v>
      </c>
      <c r="C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85" spans="1:18">
      <c r="A8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35.25</v>
      </c>
      <c r="B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55 - 56. Marketing Demo Videos and Help Guides</v>
      </c>
      <c r="C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35.25</v>
      </c>
      <c r="G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7755</v>
      </c>
    </row>
    <row r="86" spans="1:18">
      <c r="A8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26 - 26. Marketing Lead Scoring</v>
      </c>
      <c r="C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8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8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8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87" spans="1:18">
      <c r="A8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88" spans="1:18">
      <c r="A8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8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8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8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89" spans="1:18">
      <c r="A8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21</v>
      </c>
      <c r="B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22 - 22. Marketing Journeys (Salesforce)</v>
      </c>
      <c r="C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8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21</v>
      </c>
      <c r="G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8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8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8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4620</v>
      </c>
    </row>
    <row r="90" spans="1:18">
      <c r="A9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27 - 27. Marketing Consent Management</v>
      </c>
      <c r="C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1210</v>
      </c>
    </row>
    <row r="91" spans="1:18">
      <c r="A9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24 - 24. Marketing Trigger based Journeys</v>
      </c>
      <c r="C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1210</v>
      </c>
    </row>
    <row r="92" spans="1:18">
      <c r="A9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39.75</v>
      </c>
      <c r="B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11 - 12. Customer Insights Design Documented</v>
      </c>
      <c r="C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39.75</v>
      </c>
      <c r="G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8745</v>
      </c>
    </row>
    <row r="93" spans="1:18">
      <c r="A9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45 - 49. Marketing Train the Trainer</v>
      </c>
      <c r="C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94" spans="1:18">
      <c r="A9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17.75</v>
      </c>
      <c r="B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4 - 5. Marketing Discovery and Design</v>
      </c>
      <c r="C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17.75</v>
      </c>
      <c r="G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3905</v>
      </c>
    </row>
    <row r="95" spans="1:18">
      <c r="A9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50 - 57. Customer Insights Testing Plan Development</v>
      </c>
      <c r="C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9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9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9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585</v>
      </c>
    </row>
    <row r="96" spans="1:18">
      <c r="A9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38 - 38. Customer Insights Activities Configured</v>
      </c>
      <c r="C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9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9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9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97" spans="1:18">
      <c r="A9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B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44 - 48. Customer Insights API connection between KNIME/DBeaver and CI SQL database</v>
      </c>
      <c r="C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9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G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9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9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3380</v>
      </c>
    </row>
    <row r="98" spans="1:18">
      <c r="A9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2 - 3. Kickoff - Internal</v>
      </c>
      <c r="C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9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9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9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146.25</v>
      </c>
    </row>
    <row r="99" spans="1:18">
      <c r="A9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B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36 - 36. Customer Insights Customer Activity data ingested</v>
      </c>
      <c r="C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9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26</v>
      </c>
      <c r="G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9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9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9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5720</v>
      </c>
    </row>
    <row r="100" spans="1:18">
      <c r="A10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B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31 - 31. Marketing Trigger Configuration</v>
      </c>
      <c r="C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10.75</v>
      </c>
      <c r="G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2365</v>
      </c>
    </row>
    <row r="101" spans="1:18">
      <c r="A10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16 - Unit Testing &amp; Bi Weekly Demos</v>
      </c>
      <c r="C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0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0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0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102" spans="1:18">
      <c r="A10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0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0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0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103" spans="1:18">
      <c r="A10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275</v>
      </c>
    </row>
    <row r="104" spans="1:18">
      <c r="A10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275</v>
      </c>
    </row>
    <row r="105" spans="1:18">
      <c r="A10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</v>
      </c>
      <c r="B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41 - 41. Customer Insights Segments created</v>
      </c>
      <c r="C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</v>
      </c>
      <c r="G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2860</v>
      </c>
    </row>
    <row r="106" spans="1:18">
      <c r="A10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275</v>
      </c>
    </row>
    <row r="107" spans="1:18">
      <c r="A10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17.75</v>
      </c>
      <c r="B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4 - 5. Marketing Discovery and Design</v>
      </c>
      <c r="C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17.75</v>
      </c>
      <c r="G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3905</v>
      </c>
    </row>
    <row r="108" spans="1:18">
      <c r="A10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13 - 14. Customer Insights Design Document Client Review</v>
      </c>
      <c r="C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0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0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0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109" spans="1:18">
      <c r="A10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27 - 27. Marketing Consent Management</v>
      </c>
      <c r="C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0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0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0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0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0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110" spans="1:18">
      <c r="A11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B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6 - 7. Marketing Technical Requirements Review</v>
      </c>
      <c r="C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Principal Solution Architect/Business Analyst</v>
      </c>
      <c r="D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M3</v>
      </c>
      <c r="E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6.75</v>
      </c>
      <c r="G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1485</v>
      </c>
    </row>
    <row r="111" spans="1:18">
      <c r="A11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 xml:space="preserve">15 - 16. Consultant onboarding and environment access </v>
      </c>
      <c r="C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990</v>
      </c>
    </row>
    <row r="112" spans="1:18">
      <c r="A11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0 - 1. Project Setup</v>
      </c>
      <c r="C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PM - Project Manager</v>
      </c>
      <c r="D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0 - PM Control</v>
      </c>
      <c r="I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113" spans="1:18">
      <c r="A11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14 - 15. Transition for GDC Resource(s)</v>
      </c>
      <c r="C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1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1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114" spans="1:18">
      <c r="A11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B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58 - 62. Marketing Go Live Planning and Deployment</v>
      </c>
      <c r="C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1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4.5</v>
      </c>
      <c r="G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1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292.5</v>
      </c>
    </row>
    <row r="115" spans="1:18">
      <c r="A11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B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16 - Unit Testing &amp; Bi Weekly Demos</v>
      </c>
      <c r="C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1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15.75</v>
      </c>
      <c r="G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1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1023.75</v>
      </c>
    </row>
    <row r="116" spans="1:18">
      <c r="A11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47 - 51. Marketing Testing Plan Development</v>
      </c>
      <c r="C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117" spans="1:18">
      <c r="A11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B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29 - 29. Marketing Security Roles and Access Control</v>
      </c>
      <c r="C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52</v>
      </c>
      <c r="G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11440</v>
      </c>
    </row>
    <row r="118" spans="1:18">
      <c r="A11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26 - 26. Marketing Lead Scoring</v>
      </c>
      <c r="C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1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1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1760</v>
      </c>
    </row>
    <row r="119" spans="1:18">
      <c r="A11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B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49 - 53. Marketing User Acceptance Testing</v>
      </c>
      <c r="C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1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22</v>
      </c>
      <c r="G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1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1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1430</v>
      </c>
    </row>
    <row r="120" spans="1:18">
      <c r="A12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B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13 - 14. Customer Insights Design Document Client Review</v>
      </c>
      <c r="C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Solution Architect</v>
      </c>
      <c r="D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3</v>
      </c>
      <c r="E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9</v>
      </c>
      <c r="G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1980</v>
      </c>
    </row>
    <row r="121" spans="1:18">
      <c r="A12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53 - 54. Customer Insights Sandbox environment validation</v>
      </c>
      <c r="C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4 - Deploy</v>
      </c>
      <c r="I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122" spans="1:18">
      <c r="A12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34 - 34. Customer Insights environments Provisioned</v>
      </c>
      <c r="C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2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2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1210</v>
      </c>
    </row>
    <row r="123" spans="1:18">
      <c r="A12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B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34 - 34. Customer Insights environments Provisioned</v>
      </c>
      <c r="C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23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5.5</v>
      </c>
      <c r="G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23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357.5</v>
      </c>
    </row>
    <row r="124" spans="1:18">
      <c r="A12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78</v>
      </c>
      <c r="B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35 - 35. Customer Insights Customer data ingested</v>
      </c>
      <c r="C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4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78</v>
      </c>
      <c r="G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4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17160</v>
      </c>
    </row>
    <row r="125" spans="1:18">
      <c r="A12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B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48 - 52. Marketing User Acceptance Testing Kickoff</v>
      </c>
      <c r="C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5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2.25</v>
      </c>
      <c r="G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3 - Test and Train</v>
      </c>
      <c r="I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5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495</v>
      </c>
    </row>
    <row r="126" spans="1:18">
      <c r="A12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B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30 - 30. Marketing Reporting</v>
      </c>
      <c r="C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Dyn365 - Senior Consultant</v>
      </c>
      <c r="D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26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8</v>
      </c>
      <c r="G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26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1760</v>
      </c>
    </row>
    <row r="127" spans="1:18">
      <c r="A12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</v>
      </c>
      <c r="B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41 - 41. Customer Insights Segments created</v>
      </c>
      <c r="C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27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39</v>
      </c>
      <c r="G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27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2535</v>
      </c>
    </row>
    <row r="128" spans="1:18">
      <c r="A12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B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3 - 4. Client Kickoff</v>
      </c>
      <c r="C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Dyn365 Consultant</v>
      </c>
      <c r="D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28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1.25</v>
      </c>
      <c r="G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1 - Initiate and Define</v>
      </c>
      <c r="I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28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81.25</v>
      </c>
    </row>
    <row r="129" spans="1:18">
      <c r="A12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B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59 - 63. Marketing Post Go-Live Hypercare Support</v>
      </c>
      <c r="C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29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G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5 - Transition and Accept</v>
      </c>
      <c r="I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2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29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2860</v>
      </c>
    </row>
    <row r="130" spans="1:18">
      <c r="A13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</v>
      </c>
      <c r="B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40 - 40. Customer Insights Measures created</v>
      </c>
      <c r="C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BI - Senior Consultant/Data Analyst/Data Engineer</v>
      </c>
      <c r="D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2</v>
      </c>
      <c r="E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N. America</v>
      </c>
      <c r="F130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13</v>
      </c>
      <c r="G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2 - Build</v>
      </c>
      <c r="I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3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220</v>
      </c>
      <c r="Q1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220</v>
      </c>
      <c r="R130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2860</v>
      </c>
    </row>
    <row r="131" spans="1:18">
      <c r="A13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B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>60 - 64. Customer Insights Post Go-Live Hypercare Support</v>
      </c>
      <c r="C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>GDC - BI Consultant</v>
      </c>
      <c r="D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>Tier 1</v>
      </c>
      <c r="E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>India</v>
      </c>
      <c r="F131" s="7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>44</v>
      </c>
      <c r="G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>Hourly</v>
      </c>
      <c r="H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>5 - Transition and Accept</v>
      </c>
      <c r="I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>No</v>
      </c>
      <c r="K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>No</v>
      </c>
      <c r="L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>No</v>
      </c>
      <c r="M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>No</v>
      </c>
      <c r="N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>Microsoft</v>
      </c>
      <c r="O13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>General</v>
      </c>
      <c r="P1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>65</v>
      </c>
      <c r="Q1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>65</v>
      </c>
      <c r="R131" s="25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>2860</v>
      </c>
    </row>
    <row r="132" spans="1:18">
      <c r="A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3" spans="1:18">
      <c r="A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4" spans="1:18">
      <c r="A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5" spans="1:18">
      <c r="A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6" spans="1:18">
      <c r="A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7" spans="1:18">
      <c r="A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8" spans="1:18">
      <c r="A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39" spans="1:18">
      <c r="A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3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3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3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3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0" spans="1:18">
      <c r="A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1" spans="1:18">
      <c r="A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2" spans="1:18">
      <c r="A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3" spans="1:18">
      <c r="A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4" spans="1:18">
      <c r="A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5" spans="1:18">
      <c r="A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6" spans="1:18">
      <c r="A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7" spans="1:18">
      <c r="A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8" spans="1:18">
      <c r="A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49" spans="1:18">
      <c r="A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4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4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4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4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0" spans="1:18">
      <c r="A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1" spans="1:18">
      <c r="A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2" spans="1:18">
      <c r="A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3" spans="1:18">
      <c r="A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4" spans="1:18">
      <c r="A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5" spans="1:18">
      <c r="A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6" spans="1:18">
      <c r="A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7" spans="1:18">
      <c r="A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8" spans="1:18">
      <c r="A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59" spans="1:18">
      <c r="A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5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5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5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5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0" spans="1:18">
      <c r="A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1" spans="1:18">
      <c r="A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2" spans="1:18">
      <c r="A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3" spans="1:18">
      <c r="A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4" spans="1:18">
      <c r="A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5" spans="1:18">
      <c r="A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6" spans="1:18">
      <c r="A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7" spans="1:18">
      <c r="A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8" spans="1:18">
      <c r="A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69" spans="1:18">
      <c r="A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6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6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6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6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0" spans="1:18">
      <c r="A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1" spans="1:18">
      <c r="A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2" spans="1:18">
      <c r="A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3" spans="1:18">
      <c r="A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4" spans="1:18">
      <c r="A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5" spans="1:18">
      <c r="A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6" spans="1:18">
      <c r="A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7" spans="1:18">
      <c r="A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8" spans="1:18">
      <c r="A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79" spans="1:18">
      <c r="A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7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7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7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7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0" spans="1:18">
      <c r="A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1" spans="1:18">
      <c r="A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2" spans="1:18">
      <c r="A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3" spans="1:18">
      <c r="A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4" spans="1:18">
      <c r="A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5" spans="1:18">
      <c r="A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6" spans="1:18">
      <c r="A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7" spans="1:18">
      <c r="A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8" spans="1:18">
      <c r="A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89" spans="1:18">
      <c r="A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8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8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8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8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0" spans="1:18">
      <c r="A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1" spans="1:18">
      <c r="A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1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1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2" spans="1:18">
      <c r="A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2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2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3" spans="1:18">
      <c r="A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3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3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4" spans="1:18">
      <c r="A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4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4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5" spans="1:18">
      <c r="A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5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5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6" spans="1:18">
      <c r="A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6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6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7" spans="1:18">
      <c r="A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7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7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8" spans="1:18">
      <c r="A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8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8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199" spans="1:18">
      <c r="A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199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19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19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199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  <row r="200" spans="1:18">
      <c r="A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B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Row],[Name]]&lt;&gt;"",Table1[[#This Row],[Name]],""),""),"")</f>
        <v/>
      </c>
      <c r="C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Row],[Role Name]]&lt;&gt;"",Table1[[#This Row],[Role Name]],""),""),"")</f>
        <v/>
      </c>
      <c r="D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Row],[Tier]]&lt;&gt;"",Table1[[#This Row],[Tier]],""),""),"")</f>
        <v/>
      </c>
      <c r="E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Row],[Geography]]&lt;&gt;"",Table1[[#This Row],[Geography]],""),""),"")</f>
        <v/>
      </c>
      <c r="F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Row],[Quantity]]&lt;&gt;"",Table1[[#This Row],[Quantity]],""),""),"")</f>
        <v/>
      </c>
      <c r="G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Row],[Billing Method]]&lt;&gt;"",Table1[[#This Row],[Billing Method]],""),""),"")</f>
        <v/>
      </c>
      <c r="H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Row],[Phase]]&lt;&gt;"",Table1[[#This Row],[Phase]],""),""),"")</f>
        <v/>
      </c>
      <c r="I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Row],[Workstream]]&lt;&gt;"",Table1[[#This Row],[Workstream]],""),""),"")</f>
        <v/>
      </c>
      <c r="J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Row],[Support Covered]]&lt;&gt;"",Table1[[#This Row],[Support Covered]],""),""),"")</f>
        <v/>
      </c>
      <c r="K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Row],[Managed Service]]&lt;&gt;"",Table1[[#This Row],[Managed Service]],""),""),"")</f>
        <v/>
      </c>
      <c r="L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Row],[IP Influenced]]&lt;&gt;"",Table1[[#This Row],[IP Influenced]],""),""),"")</f>
        <v/>
      </c>
      <c r="M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Row],[Bundle]]&lt;&gt;"",Table1[[#This Row],[Bundle]],""),""),"")</f>
        <v/>
      </c>
      <c r="N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Row],[Practice]]&lt;&gt;"",Table1[[#This Row],[Practice]],""),""),"")</f>
        <v/>
      </c>
      <c r="O200" s="7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Row],[Platform]]&lt;&gt;"",Table1[[#This Row],[Platform]],""),""),"")</f>
        <v/>
      </c>
      <c r="P20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Row],[Initial Price per Unit]]&lt;&gt;"",Table1[[#This Row],[Initial Price per Unit]],""),""),"")</f>
        <v/>
      </c>
      <c r="Q20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Row],[Effective Unit Price]]&lt;&gt;"",Table1[[#This Row],[Effective Unit Price]],""),""),"")</f>
        <v/>
      </c>
      <c r="R200" s="25" t="str">
        <f>IFERROR(IF(OR(Table1[[#This Row],[Revenue Category (Offering Category) (Offering Category)]] = "Professional Services",Table1[[#This Row],[Revenue Category (Offering Category) (Offering Category)]] = "Professional Services-Recurring"),IF(Table1[[#This Row],[Net Revenue]]&lt;&gt;"",Table1[[#This Row],[Net Revenue]],""),""),"")</f>
        <v/>
      </c>
    </row>
  </sheetData>
  <autoFilter ref="A1:R200" xr:uid="{1D6EA437-4E6B-4A3E-8979-5A631B938A7F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J131"/>
  <sheetViews>
    <sheetView topLeftCell="AW1" workbookViewId="0">
      <selection activeCell="G6" sqref="G6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4" style="3" customWidth="1"/>
    <col min="5" max="9" width="14" style="1" customWidth="1"/>
    <col min="10" max="11" width="14" style="4" customWidth="1"/>
    <col min="12" max="13" width="14" style="5" customWidth="1"/>
    <col min="14" max="15" width="14" style="4" customWidth="1"/>
    <col min="16" max="16" width="14" style="6" customWidth="1"/>
    <col min="17" max="30" width="14" style="4" customWidth="1"/>
    <col min="31" max="41" width="14" style="1" customWidth="1"/>
    <col min="42" max="42" width="14" style="4" customWidth="1"/>
    <col min="43" max="46" width="14" style="1" customWidth="1"/>
    <col min="47" max="52" width="14" style="4" customWidth="1"/>
    <col min="53" max="53" width="19" style="1" customWidth="1"/>
    <col min="54" max="55" width="14" style="1" customWidth="1"/>
    <col min="56" max="56" width="14" style="2" customWidth="1"/>
    <col min="57" max="57" width="14" style="6" customWidth="1"/>
    <col min="58" max="58" width="14" style="1" customWidth="1"/>
    <col min="59" max="59" width="15" style="1" customWidth="1"/>
    <col min="60" max="60" width="22" style="4" customWidth="1"/>
    <col min="61" max="61" width="27" style="4" customWidth="1"/>
    <col min="62" max="62" width="33" style="4" customWidth="1"/>
    <col min="63" max="66" width="23" style="4" customWidth="1"/>
    <col min="67" max="69" width="30" style="4" customWidth="1"/>
    <col min="70" max="71" width="18" style="4" customWidth="1"/>
    <col min="72" max="73" width="19" style="4" customWidth="1"/>
    <col min="74" max="75" width="26" style="4" customWidth="1"/>
    <col min="76" max="76" width="23" style="1" customWidth="1"/>
    <col min="77" max="77" width="20" style="1" customWidth="1"/>
    <col min="78" max="78" width="14" style="4" customWidth="1"/>
    <col min="79" max="79" width="17" style="1" customWidth="1"/>
    <col min="80" max="80" width="15" style="4" customWidth="1"/>
    <col min="81" max="82" width="18" style="2" customWidth="1"/>
    <col min="83" max="83" width="37" style="4" customWidth="1"/>
    <col min="84" max="84" width="14" style="5" customWidth="1"/>
    <col min="85" max="87" width="24" style="6" customWidth="1"/>
    <col min="88" max="88" width="33" style="4" customWidth="1"/>
  </cols>
  <sheetData>
    <row r="1" spans="1:88">
      <c r="A1" t="s">
        <v>186</v>
      </c>
      <c r="B1" t="s">
        <v>187</v>
      </c>
      <c r="C1" t="s">
        <v>188</v>
      </c>
      <c r="D1" t="s">
        <v>12</v>
      </c>
      <c r="E1" t="s">
        <v>189</v>
      </c>
      <c r="F1" t="s">
        <v>190</v>
      </c>
      <c r="G1" t="s">
        <v>191</v>
      </c>
      <c r="H1" t="s">
        <v>99</v>
      </c>
      <c r="I1" t="s">
        <v>192</v>
      </c>
      <c r="J1" t="s">
        <v>193</v>
      </c>
      <c r="K1" t="s">
        <v>194</v>
      </c>
      <c r="L1" t="s">
        <v>195</v>
      </c>
      <c r="M1" t="s">
        <v>179</v>
      </c>
      <c r="N1" t="s">
        <v>196</v>
      </c>
      <c r="O1" t="s">
        <v>197</v>
      </c>
      <c r="P1" t="s">
        <v>145</v>
      </c>
      <c r="Q1" t="s">
        <v>198</v>
      </c>
      <c r="R1" t="s">
        <v>103</v>
      </c>
      <c r="S1" t="s">
        <v>133</v>
      </c>
      <c r="T1" t="s">
        <v>116</v>
      </c>
      <c r="U1" t="s">
        <v>122</v>
      </c>
      <c r="V1" t="s">
        <v>199</v>
      </c>
      <c r="W1" t="s">
        <v>123</v>
      </c>
      <c r="X1" t="s">
        <v>137</v>
      </c>
      <c r="Y1" t="s">
        <v>119</v>
      </c>
      <c r="Z1" t="s">
        <v>200</v>
      </c>
      <c r="AA1" t="s">
        <v>201</v>
      </c>
      <c r="AB1" t="s">
        <v>134</v>
      </c>
      <c r="AC1" t="s">
        <v>202</v>
      </c>
      <c r="AD1" t="s">
        <v>135</v>
      </c>
      <c r="AE1" t="s">
        <v>203</v>
      </c>
      <c r="AF1" t="s">
        <v>204</v>
      </c>
      <c r="AG1" t="s">
        <v>205</v>
      </c>
      <c r="AH1" t="s">
        <v>82</v>
      </c>
      <c r="AI1" t="s">
        <v>206</v>
      </c>
      <c r="AJ1" t="s">
        <v>17</v>
      </c>
      <c r="AK1" t="s">
        <v>207</v>
      </c>
      <c r="AL1" t="s">
        <v>54</v>
      </c>
      <c r="AM1" t="s">
        <v>55</v>
      </c>
      <c r="AN1" t="s">
        <v>208</v>
      </c>
      <c r="AO1" t="s">
        <v>209</v>
      </c>
      <c r="AP1" t="s">
        <v>7</v>
      </c>
      <c r="AQ1" t="s">
        <v>210</v>
      </c>
      <c r="AR1" t="s">
        <v>211</v>
      </c>
      <c r="AS1" t="s">
        <v>73</v>
      </c>
      <c r="AT1" t="s">
        <v>72</v>
      </c>
      <c r="AU1" t="s">
        <v>212</v>
      </c>
      <c r="AV1" t="s">
        <v>213</v>
      </c>
      <c r="AW1" t="s">
        <v>214</v>
      </c>
      <c r="AX1" t="s">
        <v>215</v>
      </c>
      <c r="AY1" t="s">
        <v>216</v>
      </c>
      <c r="AZ1" t="s">
        <v>217</v>
      </c>
      <c r="BA1" t="s">
        <v>218</v>
      </c>
      <c r="BB1" t="s">
        <v>219</v>
      </c>
      <c r="BC1" t="s">
        <v>220</v>
      </c>
      <c r="BD1" t="s">
        <v>221</v>
      </c>
      <c r="BE1" t="s">
        <v>222</v>
      </c>
      <c r="BF1" t="s">
        <v>223</v>
      </c>
      <c r="BG1" t="s">
        <v>224</v>
      </c>
      <c r="BH1" t="s">
        <v>129</v>
      </c>
      <c r="BI1" t="s">
        <v>225</v>
      </c>
      <c r="BJ1" t="s">
        <v>139</v>
      </c>
      <c r="BK1" t="s">
        <v>226</v>
      </c>
      <c r="BL1" t="s">
        <v>227</v>
      </c>
      <c r="BM1" t="s">
        <v>228</v>
      </c>
      <c r="BN1" t="s">
        <v>229</v>
      </c>
      <c r="BO1" t="s">
        <v>230</v>
      </c>
      <c r="BP1" t="s">
        <v>231</v>
      </c>
      <c r="BQ1" t="s">
        <v>232</v>
      </c>
      <c r="BR1" t="s">
        <v>115</v>
      </c>
      <c r="BS1" t="s">
        <v>128</v>
      </c>
      <c r="BT1" t="s">
        <v>112</v>
      </c>
      <c r="BU1" t="s">
        <v>125</v>
      </c>
      <c r="BV1" t="s">
        <v>131</v>
      </c>
      <c r="BW1" t="s">
        <v>138</v>
      </c>
      <c r="BX1" t="s">
        <v>233</v>
      </c>
      <c r="BY1" t="s">
        <v>234</v>
      </c>
      <c r="BZ1" t="s">
        <v>235</v>
      </c>
      <c r="CA1" t="s">
        <v>236</v>
      </c>
      <c r="CB1" t="s">
        <v>144</v>
      </c>
      <c r="CC1" t="s">
        <v>237</v>
      </c>
      <c r="CD1" t="s">
        <v>238</v>
      </c>
      <c r="CE1" t="s">
        <v>141</v>
      </c>
      <c r="CF1" t="s">
        <v>239</v>
      </c>
      <c r="CG1" t="s">
        <v>109</v>
      </c>
      <c r="CH1" t="s">
        <v>110</v>
      </c>
      <c r="CI1" t="s">
        <v>111</v>
      </c>
      <c r="CJ1" t="s">
        <v>104</v>
      </c>
    </row>
    <row r="2" spans="1:88">
      <c r="A2" t="s">
        <v>240</v>
      </c>
      <c r="B2" t="s">
        <v>241</v>
      </c>
      <c r="C2">
        <v>45196.624155092599</v>
      </c>
      <c r="D2">
        <v>8</v>
      </c>
      <c r="E2" t="s">
        <v>242</v>
      </c>
      <c r="F2"/>
      <c r="G2"/>
      <c r="H2"/>
      <c r="I2" t="s">
        <v>243</v>
      </c>
      <c r="J2">
        <v>60.65</v>
      </c>
      <c r="K2">
        <v>485.2</v>
      </c>
      <c r="L2">
        <v>220</v>
      </c>
      <c r="M2">
        <v>220</v>
      </c>
      <c r="N2"/>
      <c r="O2"/>
      <c r="P2"/>
      <c r="Q2">
        <v>72.430000000000007</v>
      </c>
      <c r="R2">
        <v>0</v>
      </c>
      <c r="S2"/>
      <c r="T2">
        <v>0</v>
      </c>
      <c r="U2"/>
      <c r="V2"/>
      <c r="W2"/>
      <c r="X2"/>
      <c r="Y2"/>
      <c r="Z2"/>
      <c r="AA2"/>
      <c r="AB2"/>
      <c r="AC2"/>
      <c r="AD2"/>
      <c r="AE2" t="s">
        <v>242</v>
      </c>
      <c r="AF2" t="s">
        <v>41</v>
      </c>
      <c r="AG2" t="s">
        <v>27</v>
      </c>
      <c r="AH2" t="s">
        <v>93</v>
      </c>
      <c r="AI2"/>
      <c r="AJ2" t="s">
        <v>28</v>
      </c>
      <c r="AK2" t="s">
        <v>28</v>
      </c>
      <c r="AL2" t="s">
        <v>28</v>
      </c>
      <c r="AM2" t="s">
        <v>28</v>
      </c>
      <c r="AN2" t="s">
        <v>65</v>
      </c>
      <c r="AO2" t="s">
        <v>66</v>
      </c>
      <c r="AP2">
        <v>1760</v>
      </c>
      <c r="AQ2"/>
      <c r="AR2"/>
      <c r="AS2" t="s">
        <v>75</v>
      </c>
      <c r="AT2" t="s">
        <v>74</v>
      </c>
      <c r="AU2">
        <v>1760</v>
      </c>
      <c r="AV2">
        <v>485.2</v>
      </c>
      <c r="AW2"/>
      <c r="AX2"/>
      <c r="AY2">
        <v>1760</v>
      </c>
      <c r="AZ2">
        <v>0</v>
      </c>
      <c r="BA2" t="s">
        <v>244</v>
      </c>
      <c r="BB2" t="s">
        <v>245</v>
      </c>
      <c r="BC2" t="s">
        <v>246</v>
      </c>
      <c r="BD2">
        <v>45196.360821759299</v>
      </c>
      <c r="BE2">
        <v>1</v>
      </c>
      <c r="BF2" t="s">
        <v>27</v>
      </c>
      <c r="BG2"/>
      <c r="BH2"/>
      <c r="BI2"/>
      <c r="BJ2"/>
      <c r="BK2">
        <v>485.2</v>
      </c>
      <c r="BL2"/>
      <c r="BM2">
        <v>1760</v>
      </c>
      <c r="BN2"/>
      <c r="BO2"/>
      <c r="BP2"/>
      <c r="BQ2">
        <v>1760</v>
      </c>
      <c r="BR2">
        <v>485.2</v>
      </c>
      <c r="BS2"/>
      <c r="BT2">
        <v>1760</v>
      </c>
      <c r="BU2"/>
      <c r="BV2"/>
      <c r="BW2"/>
      <c r="BX2" t="s">
        <v>28</v>
      </c>
      <c r="BY2" t="s">
        <v>28</v>
      </c>
      <c r="BZ2"/>
      <c r="CA2"/>
      <c r="CB2">
        <v>1760</v>
      </c>
      <c r="CC2"/>
      <c r="CD2"/>
      <c r="CE2"/>
      <c r="CF2">
        <v>60.65</v>
      </c>
      <c r="CG2">
        <v>1</v>
      </c>
      <c r="CH2"/>
      <c r="CI2"/>
      <c r="CJ2"/>
    </row>
    <row r="3" spans="1:88">
      <c r="A3" t="s">
        <v>247</v>
      </c>
      <c r="B3" t="s">
        <v>248</v>
      </c>
      <c r="C3">
        <v>45196.624166666697</v>
      </c>
      <c r="D3">
        <v>4.5</v>
      </c>
      <c r="E3" t="s">
        <v>242</v>
      </c>
      <c r="F3"/>
      <c r="G3"/>
      <c r="H3"/>
      <c r="I3" t="s">
        <v>85</v>
      </c>
      <c r="J3">
        <v>60.65</v>
      </c>
      <c r="K3">
        <v>272.93</v>
      </c>
      <c r="L3">
        <v>220</v>
      </c>
      <c r="M3">
        <v>220</v>
      </c>
      <c r="N3"/>
      <c r="O3"/>
      <c r="P3"/>
      <c r="Q3">
        <v>72.430000000000007</v>
      </c>
      <c r="R3">
        <v>0</v>
      </c>
      <c r="S3"/>
      <c r="T3">
        <v>0</v>
      </c>
      <c r="U3"/>
      <c r="V3"/>
      <c r="W3"/>
      <c r="X3"/>
      <c r="Y3"/>
      <c r="Z3"/>
      <c r="AA3"/>
      <c r="AB3"/>
      <c r="AC3"/>
      <c r="AD3"/>
      <c r="AE3" t="s">
        <v>242</v>
      </c>
      <c r="AF3" t="s">
        <v>41</v>
      </c>
      <c r="AG3" t="s">
        <v>27</v>
      </c>
      <c r="AH3" t="s">
        <v>84</v>
      </c>
      <c r="AI3"/>
      <c r="AJ3" t="s">
        <v>28</v>
      </c>
      <c r="AK3" t="s">
        <v>28</v>
      </c>
      <c r="AL3" t="s">
        <v>28</v>
      </c>
      <c r="AM3" t="s">
        <v>28</v>
      </c>
      <c r="AN3" t="s">
        <v>65</v>
      </c>
      <c r="AO3" t="s">
        <v>66</v>
      </c>
      <c r="AP3">
        <v>990</v>
      </c>
      <c r="AQ3"/>
      <c r="AR3"/>
      <c r="AS3" t="s">
        <v>75</v>
      </c>
      <c r="AT3" t="s">
        <v>74</v>
      </c>
      <c r="AU3">
        <v>990</v>
      </c>
      <c r="AV3">
        <v>272.93</v>
      </c>
      <c r="AW3"/>
      <c r="AX3"/>
      <c r="AY3">
        <v>990</v>
      </c>
      <c r="AZ3">
        <v>0</v>
      </c>
      <c r="BA3" t="s">
        <v>244</v>
      </c>
      <c r="BB3" t="s">
        <v>245</v>
      </c>
      <c r="BC3" t="s">
        <v>246</v>
      </c>
      <c r="BD3">
        <v>45196.360821759299</v>
      </c>
      <c r="BE3">
        <v>1</v>
      </c>
      <c r="BF3" t="s">
        <v>27</v>
      </c>
      <c r="BG3"/>
      <c r="BH3"/>
      <c r="BI3"/>
      <c r="BJ3"/>
      <c r="BK3">
        <v>272.93</v>
      </c>
      <c r="BL3"/>
      <c r="BM3">
        <v>990</v>
      </c>
      <c r="BN3"/>
      <c r="BO3"/>
      <c r="BP3"/>
      <c r="BQ3">
        <v>990</v>
      </c>
      <c r="BR3">
        <v>272.93</v>
      </c>
      <c r="BS3"/>
      <c r="BT3">
        <v>990</v>
      </c>
      <c r="BU3"/>
      <c r="BV3"/>
      <c r="BW3"/>
      <c r="BX3" t="s">
        <v>28</v>
      </c>
      <c r="BY3" t="s">
        <v>28</v>
      </c>
      <c r="BZ3"/>
      <c r="CA3"/>
      <c r="CB3">
        <v>990</v>
      </c>
      <c r="CC3"/>
      <c r="CD3"/>
      <c r="CE3"/>
      <c r="CF3">
        <v>60.65</v>
      </c>
      <c r="CG3">
        <v>1</v>
      </c>
      <c r="CH3"/>
      <c r="CI3"/>
      <c r="CJ3"/>
    </row>
    <row r="4" spans="1:88">
      <c r="A4" t="s">
        <v>249</v>
      </c>
      <c r="B4" t="s">
        <v>250</v>
      </c>
      <c r="C4">
        <v>45196.624166666697</v>
      </c>
      <c r="D4">
        <v>6.75</v>
      </c>
      <c r="E4" t="s">
        <v>242</v>
      </c>
      <c r="F4"/>
      <c r="G4"/>
      <c r="H4"/>
      <c r="I4" t="s">
        <v>251</v>
      </c>
      <c r="J4">
        <v>7.29</v>
      </c>
      <c r="K4">
        <v>49.21</v>
      </c>
      <c r="L4">
        <v>65</v>
      </c>
      <c r="M4">
        <v>65</v>
      </c>
      <c r="N4"/>
      <c r="O4"/>
      <c r="P4"/>
      <c r="Q4">
        <v>88.78</v>
      </c>
      <c r="R4">
        <v>0</v>
      </c>
      <c r="S4"/>
      <c r="T4">
        <v>0</v>
      </c>
      <c r="U4"/>
      <c r="V4"/>
      <c r="W4"/>
      <c r="X4"/>
      <c r="Y4"/>
      <c r="Z4"/>
      <c r="AA4"/>
      <c r="AB4"/>
      <c r="AC4"/>
      <c r="AD4"/>
      <c r="AE4" t="s">
        <v>242</v>
      </c>
      <c r="AF4" t="s">
        <v>42</v>
      </c>
      <c r="AG4" t="s">
        <v>27</v>
      </c>
      <c r="AH4" t="s">
        <v>95</v>
      </c>
      <c r="AI4"/>
      <c r="AJ4" t="s">
        <v>28</v>
      </c>
      <c r="AK4" t="s">
        <v>28</v>
      </c>
      <c r="AL4" t="s">
        <v>28</v>
      </c>
      <c r="AM4" t="s">
        <v>28</v>
      </c>
      <c r="AN4" t="s">
        <v>65</v>
      </c>
      <c r="AO4" t="s">
        <v>66</v>
      </c>
      <c r="AP4">
        <v>438.75</v>
      </c>
      <c r="AQ4"/>
      <c r="AR4"/>
      <c r="AS4" t="s">
        <v>80</v>
      </c>
      <c r="AT4" t="s">
        <v>79</v>
      </c>
      <c r="AU4">
        <v>438.75</v>
      </c>
      <c r="AV4">
        <v>49.21</v>
      </c>
      <c r="AW4"/>
      <c r="AX4"/>
      <c r="AY4">
        <v>438.75</v>
      </c>
      <c r="AZ4">
        <v>0</v>
      </c>
      <c r="BA4" t="s">
        <v>244</v>
      </c>
      <c r="BB4" t="s">
        <v>245</v>
      </c>
      <c r="BC4" t="s">
        <v>246</v>
      </c>
      <c r="BD4">
        <v>45196.360821759299</v>
      </c>
      <c r="BE4">
        <v>1</v>
      </c>
      <c r="BF4" t="s">
        <v>27</v>
      </c>
      <c r="BG4"/>
      <c r="BH4"/>
      <c r="BI4"/>
      <c r="BJ4"/>
      <c r="BK4">
        <v>49.21</v>
      </c>
      <c r="BL4"/>
      <c r="BM4">
        <v>438.75</v>
      </c>
      <c r="BN4"/>
      <c r="BO4"/>
      <c r="BP4"/>
      <c r="BQ4">
        <v>438.75</v>
      </c>
      <c r="BR4">
        <v>49.21</v>
      </c>
      <c r="BS4"/>
      <c r="BT4">
        <v>438.75</v>
      </c>
      <c r="BU4"/>
      <c r="BV4"/>
      <c r="BW4"/>
      <c r="BX4" t="s">
        <v>28</v>
      </c>
      <c r="BY4" t="s">
        <v>28</v>
      </c>
      <c r="BZ4"/>
      <c r="CA4"/>
      <c r="CB4">
        <v>438.75</v>
      </c>
      <c r="CC4"/>
      <c r="CD4"/>
      <c r="CE4"/>
      <c r="CF4">
        <v>7.29</v>
      </c>
      <c r="CG4">
        <v>1</v>
      </c>
      <c r="CH4"/>
      <c r="CI4"/>
      <c r="CJ4"/>
    </row>
    <row r="5" spans="1:88">
      <c r="A5" t="s">
        <v>252</v>
      </c>
      <c r="B5" t="s">
        <v>253</v>
      </c>
      <c r="C5">
        <v>45196.624178240701</v>
      </c>
      <c r="D5">
        <v>4.5</v>
      </c>
      <c r="E5" t="s">
        <v>242</v>
      </c>
      <c r="F5"/>
      <c r="G5"/>
      <c r="H5"/>
      <c r="I5" t="s">
        <v>85</v>
      </c>
      <c r="J5">
        <v>7.29</v>
      </c>
      <c r="K5">
        <v>32.81</v>
      </c>
      <c r="L5">
        <v>65</v>
      </c>
      <c r="M5">
        <v>65</v>
      </c>
      <c r="N5"/>
      <c r="O5"/>
      <c r="P5"/>
      <c r="Q5">
        <v>88.78</v>
      </c>
      <c r="R5">
        <v>0</v>
      </c>
      <c r="S5"/>
      <c r="T5">
        <v>0</v>
      </c>
      <c r="U5"/>
      <c r="V5"/>
      <c r="W5"/>
      <c r="X5"/>
      <c r="Y5"/>
      <c r="Z5"/>
      <c r="AA5"/>
      <c r="AB5"/>
      <c r="AC5"/>
      <c r="AD5"/>
      <c r="AE5" t="s">
        <v>242</v>
      </c>
      <c r="AF5" t="s">
        <v>43</v>
      </c>
      <c r="AG5" t="s">
        <v>27</v>
      </c>
      <c r="AH5" t="s">
        <v>84</v>
      </c>
      <c r="AI5"/>
      <c r="AJ5" t="s">
        <v>28</v>
      </c>
      <c r="AK5" t="s">
        <v>28</v>
      </c>
      <c r="AL5" t="s">
        <v>28</v>
      </c>
      <c r="AM5" t="s">
        <v>28</v>
      </c>
      <c r="AN5" t="s">
        <v>65</v>
      </c>
      <c r="AO5" t="s">
        <v>66</v>
      </c>
      <c r="AP5">
        <v>292.5</v>
      </c>
      <c r="AQ5"/>
      <c r="AR5"/>
      <c r="AS5" t="s">
        <v>80</v>
      </c>
      <c r="AT5" t="s">
        <v>79</v>
      </c>
      <c r="AU5">
        <v>292.5</v>
      </c>
      <c r="AV5">
        <v>32.81</v>
      </c>
      <c r="AW5"/>
      <c r="AX5"/>
      <c r="AY5">
        <v>292.5</v>
      </c>
      <c r="AZ5">
        <v>0</v>
      </c>
      <c r="BA5" t="s">
        <v>244</v>
      </c>
      <c r="BB5" t="s">
        <v>245</v>
      </c>
      <c r="BC5" t="s">
        <v>246</v>
      </c>
      <c r="BD5">
        <v>45196.360821759299</v>
      </c>
      <c r="BE5">
        <v>1</v>
      </c>
      <c r="BF5" t="s">
        <v>27</v>
      </c>
      <c r="BG5"/>
      <c r="BH5"/>
      <c r="BI5"/>
      <c r="BJ5"/>
      <c r="BK5">
        <v>32.81</v>
      </c>
      <c r="BL5"/>
      <c r="BM5">
        <v>292.5</v>
      </c>
      <c r="BN5"/>
      <c r="BO5"/>
      <c r="BP5"/>
      <c r="BQ5">
        <v>292.5</v>
      </c>
      <c r="BR5">
        <v>32.81</v>
      </c>
      <c r="BS5"/>
      <c r="BT5">
        <v>292.5</v>
      </c>
      <c r="BU5"/>
      <c r="BV5"/>
      <c r="BW5"/>
      <c r="BX5" t="s">
        <v>28</v>
      </c>
      <c r="BY5" t="s">
        <v>28</v>
      </c>
      <c r="BZ5"/>
      <c r="CA5"/>
      <c r="CB5">
        <v>292.5</v>
      </c>
      <c r="CC5"/>
      <c r="CD5"/>
      <c r="CE5"/>
      <c r="CF5">
        <v>7.29</v>
      </c>
      <c r="CG5">
        <v>1</v>
      </c>
      <c r="CH5"/>
      <c r="CI5"/>
      <c r="CJ5"/>
    </row>
    <row r="6" spans="1:88">
      <c r="A6" t="s">
        <v>254</v>
      </c>
      <c r="B6" t="s">
        <v>255</v>
      </c>
      <c r="C6">
        <v>45196.624178240701</v>
      </c>
      <c r="D6">
        <v>78</v>
      </c>
      <c r="E6" t="s">
        <v>242</v>
      </c>
      <c r="F6"/>
      <c r="G6"/>
      <c r="H6"/>
      <c r="I6" t="s">
        <v>256</v>
      </c>
      <c r="J6">
        <v>7.29</v>
      </c>
      <c r="K6">
        <v>568.62</v>
      </c>
      <c r="L6">
        <v>65</v>
      </c>
      <c r="M6">
        <v>65</v>
      </c>
      <c r="N6"/>
      <c r="O6"/>
      <c r="P6"/>
      <c r="Q6">
        <v>88.78</v>
      </c>
      <c r="R6">
        <v>0</v>
      </c>
      <c r="S6"/>
      <c r="T6">
        <v>0</v>
      </c>
      <c r="U6"/>
      <c r="V6"/>
      <c r="W6"/>
      <c r="X6"/>
      <c r="Y6"/>
      <c r="Z6"/>
      <c r="AA6"/>
      <c r="AB6"/>
      <c r="AC6"/>
      <c r="AD6"/>
      <c r="AE6" t="s">
        <v>242</v>
      </c>
      <c r="AF6" t="s">
        <v>42</v>
      </c>
      <c r="AG6" t="s">
        <v>27</v>
      </c>
      <c r="AH6" t="s">
        <v>93</v>
      </c>
      <c r="AI6"/>
      <c r="AJ6" t="s">
        <v>28</v>
      </c>
      <c r="AK6" t="s">
        <v>28</v>
      </c>
      <c r="AL6" t="s">
        <v>28</v>
      </c>
      <c r="AM6" t="s">
        <v>28</v>
      </c>
      <c r="AN6" t="s">
        <v>65</v>
      </c>
      <c r="AO6" t="s">
        <v>66</v>
      </c>
      <c r="AP6">
        <v>5070</v>
      </c>
      <c r="AQ6"/>
      <c r="AR6"/>
      <c r="AS6" t="s">
        <v>80</v>
      </c>
      <c r="AT6" t="s">
        <v>79</v>
      </c>
      <c r="AU6">
        <v>5070</v>
      </c>
      <c r="AV6">
        <v>568.62</v>
      </c>
      <c r="AW6"/>
      <c r="AX6"/>
      <c r="AY6">
        <v>5070</v>
      </c>
      <c r="AZ6">
        <v>0</v>
      </c>
      <c r="BA6" t="s">
        <v>244</v>
      </c>
      <c r="BB6" t="s">
        <v>245</v>
      </c>
      <c r="BC6" t="s">
        <v>246</v>
      </c>
      <c r="BD6">
        <v>45196.360821759299</v>
      </c>
      <c r="BE6">
        <v>1</v>
      </c>
      <c r="BF6" t="s">
        <v>27</v>
      </c>
      <c r="BG6"/>
      <c r="BH6"/>
      <c r="BI6"/>
      <c r="BJ6"/>
      <c r="BK6">
        <v>568.62</v>
      </c>
      <c r="BL6"/>
      <c r="BM6">
        <v>5070</v>
      </c>
      <c r="BN6"/>
      <c r="BO6"/>
      <c r="BP6"/>
      <c r="BQ6">
        <v>5070</v>
      </c>
      <c r="BR6">
        <v>568.62</v>
      </c>
      <c r="BS6"/>
      <c r="BT6">
        <v>5070</v>
      </c>
      <c r="BU6"/>
      <c r="BV6"/>
      <c r="BW6"/>
      <c r="BX6" t="s">
        <v>28</v>
      </c>
      <c r="BY6" t="s">
        <v>28</v>
      </c>
      <c r="BZ6"/>
      <c r="CA6"/>
      <c r="CB6">
        <v>5070</v>
      </c>
      <c r="CC6"/>
      <c r="CD6"/>
      <c r="CE6"/>
      <c r="CF6">
        <v>7.29</v>
      </c>
      <c r="CG6">
        <v>1</v>
      </c>
      <c r="CH6"/>
      <c r="CI6"/>
      <c r="CJ6"/>
    </row>
    <row r="7" spans="1:88">
      <c r="A7" t="s">
        <v>257</v>
      </c>
      <c r="B7" t="s">
        <v>258</v>
      </c>
      <c r="C7">
        <v>45196.6241898148</v>
      </c>
      <c r="D7">
        <v>2.25</v>
      </c>
      <c r="E7" t="s">
        <v>242</v>
      </c>
      <c r="F7"/>
      <c r="G7"/>
      <c r="H7"/>
      <c r="I7" t="s">
        <v>259</v>
      </c>
      <c r="J7">
        <v>75.75</v>
      </c>
      <c r="K7">
        <v>170.44</v>
      </c>
      <c r="L7">
        <v>220</v>
      </c>
      <c r="M7">
        <v>220</v>
      </c>
      <c r="N7"/>
      <c r="O7"/>
      <c r="P7"/>
      <c r="Q7">
        <v>65.569999999999993</v>
      </c>
      <c r="R7">
        <v>0</v>
      </c>
      <c r="S7"/>
      <c r="T7">
        <v>0</v>
      </c>
      <c r="U7"/>
      <c r="V7"/>
      <c r="W7"/>
      <c r="X7"/>
      <c r="Y7"/>
      <c r="Z7"/>
      <c r="AA7"/>
      <c r="AB7"/>
      <c r="AC7"/>
      <c r="AD7"/>
      <c r="AE7" t="s">
        <v>242</v>
      </c>
      <c r="AF7" t="s">
        <v>44</v>
      </c>
      <c r="AG7" t="s">
        <v>27</v>
      </c>
      <c r="AH7" t="s">
        <v>84</v>
      </c>
      <c r="AI7"/>
      <c r="AJ7" t="s">
        <v>28</v>
      </c>
      <c r="AK7" t="s">
        <v>28</v>
      </c>
      <c r="AL7" t="s">
        <v>28</v>
      </c>
      <c r="AM7" t="s">
        <v>28</v>
      </c>
      <c r="AN7" t="s">
        <v>65</v>
      </c>
      <c r="AO7" t="s">
        <v>66</v>
      </c>
      <c r="AP7">
        <v>495</v>
      </c>
      <c r="AQ7"/>
      <c r="AR7"/>
      <c r="AS7" t="s">
        <v>75</v>
      </c>
      <c r="AT7" t="s">
        <v>74</v>
      </c>
      <c r="AU7">
        <v>495</v>
      </c>
      <c r="AV7">
        <v>170.44</v>
      </c>
      <c r="AW7"/>
      <c r="AX7"/>
      <c r="AY7">
        <v>495</v>
      </c>
      <c r="AZ7">
        <v>0</v>
      </c>
      <c r="BA7" t="s">
        <v>244</v>
      </c>
      <c r="BB7" t="s">
        <v>245</v>
      </c>
      <c r="BC7" t="s">
        <v>246</v>
      </c>
      <c r="BD7">
        <v>45196.360821759299</v>
      </c>
      <c r="BE7">
        <v>1</v>
      </c>
      <c r="BF7" t="s">
        <v>27</v>
      </c>
      <c r="BG7"/>
      <c r="BH7"/>
      <c r="BI7"/>
      <c r="BJ7"/>
      <c r="BK7">
        <v>170.44</v>
      </c>
      <c r="BL7"/>
      <c r="BM7">
        <v>495</v>
      </c>
      <c r="BN7"/>
      <c r="BO7"/>
      <c r="BP7"/>
      <c r="BQ7">
        <v>495</v>
      </c>
      <c r="BR7">
        <v>170.44</v>
      </c>
      <c r="BS7"/>
      <c r="BT7">
        <v>495</v>
      </c>
      <c r="BU7"/>
      <c r="BV7"/>
      <c r="BW7"/>
      <c r="BX7" t="s">
        <v>28</v>
      </c>
      <c r="BY7" t="s">
        <v>28</v>
      </c>
      <c r="BZ7"/>
      <c r="CA7"/>
      <c r="CB7">
        <v>495</v>
      </c>
      <c r="CC7"/>
      <c r="CD7"/>
      <c r="CE7"/>
      <c r="CF7">
        <v>75.75</v>
      </c>
      <c r="CG7">
        <v>1</v>
      </c>
      <c r="CH7"/>
      <c r="CI7"/>
      <c r="CJ7"/>
    </row>
    <row r="8" spans="1:88">
      <c r="A8" t="s">
        <v>260</v>
      </c>
      <c r="B8" t="s">
        <v>261</v>
      </c>
      <c r="C8">
        <v>45196.6241898148</v>
      </c>
      <c r="D8">
        <v>8</v>
      </c>
      <c r="E8" t="s">
        <v>242</v>
      </c>
      <c r="F8"/>
      <c r="G8"/>
      <c r="H8"/>
      <c r="I8" t="s">
        <v>262</v>
      </c>
      <c r="J8">
        <v>7.29</v>
      </c>
      <c r="K8">
        <v>58.32</v>
      </c>
      <c r="L8">
        <v>65</v>
      </c>
      <c r="M8">
        <v>65</v>
      </c>
      <c r="N8"/>
      <c r="O8"/>
      <c r="P8"/>
      <c r="Q8">
        <v>88.78</v>
      </c>
      <c r="R8">
        <v>0</v>
      </c>
      <c r="S8"/>
      <c r="T8">
        <v>0</v>
      </c>
      <c r="U8"/>
      <c r="V8"/>
      <c r="W8"/>
      <c r="X8"/>
      <c r="Y8"/>
      <c r="Z8"/>
      <c r="AA8"/>
      <c r="AB8"/>
      <c r="AC8"/>
      <c r="AD8"/>
      <c r="AE8" t="s">
        <v>242</v>
      </c>
      <c r="AF8" t="s">
        <v>43</v>
      </c>
      <c r="AG8" t="s">
        <v>27</v>
      </c>
      <c r="AH8" t="s">
        <v>93</v>
      </c>
      <c r="AI8"/>
      <c r="AJ8" t="s">
        <v>28</v>
      </c>
      <c r="AK8" t="s">
        <v>28</v>
      </c>
      <c r="AL8" t="s">
        <v>28</v>
      </c>
      <c r="AM8" t="s">
        <v>28</v>
      </c>
      <c r="AN8" t="s">
        <v>65</v>
      </c>
      <c r="AO8" t="s">
        <v>66</v>
      </c>
      <c r="AP8">
        <v>520</v>
      </c>
      <c r="AQ8"/>
      <c r="AR8"/>
      <c r="AS8" t="s">
        <v>80</v>
      </c>
      <c r="AT8" t="s">
        <v>79</v>
      </c>
      <c r="AU8">
        <v>520</v>
      </c>
      <c r="AV8">
        <v>58.32</v>
      </c>
      <c r="AW8"/>
      <c r="AX8"/>
      <c r="AY8">
        <v>520</v>
      </c>
      <c r="AZ8">
        <v>0</v>
      </c>
      <c r="BA8" t="s">
        <v>244</v>
      </c>
      <c r="BB8" t="s">
        <v>245</v>
      </c>
      <c r="BC8" t="s">
        <v>246</v>
      </c>
      <c r="BD8">
        <v>45196.360821759299</v>
      </c>
      <c r="BE8">
        <v>1</v>
      </c>
      <c r="BF8" t="s">
        <v>27</v>
      </c>
      <c r="BG8"/>
      <c r="BH8"/>
      <c r="BI8"/>
      <c r="BJ8"/>
      <c r="BK8">
        <v>58.32</v>
      </c>
      <c r="BL8"/>
      <c r="BM8">
        <v>520</v>
      </c>
      <c r="BN8"/>
      <c r="BO8"/>
      <c r="BP8"/>
      <c r="BQ8">
        <v>520</v>
      </c>
      <c r="BR8">
        <v>58.32</v>
      </c>
      <c r="BS8"/>
      <c r="BT8">
        <v>520</v>
      </c>
      <c r="BU8"/>
      <c r="BV8"/>
      <c r="BW8"/>
      <c r="BX8" t="s">
        <v>28</v>
      </c>
      <c r="BY8" t="s">
        <v>28</v>
      </c>
      <c r="BZ8"/>
      <c r="CA8"/>
      <c r="CB8">
        <v>520</v>
      </c>
      <c r="CC8"/>
      <c r="CD8"/>
      <c r="CE8"/>
      <c r="CF8">
        <v>7.29</v>
      </c>
      <c r="CG8">
        <v>1</v>
      </c>
      <c r="CH8"/>
      <c r="CI8"/>
      <c r="CJ8"/>
    </row>
    <row r="9" spans="1:88">
      <c r="A9" t="s">
        <v>263</v>
      </c>
      <c r="B9" t="s">
        <v>264</v>
      </c>
      <c r="C9">
        <v>45196.6241898148</v>
      </c>
      <c r="D9">
        <v>2.25</v>
      </c>
      <c r="E9" t="s">
        <v>242</v>
      </c>
      <c r="F9"/>
      <c r="G9"/>
      <c r="H9"/>
      <c r="I9" t="s">
        <v>265</v>
      </c>
      <c r="J9">
        <v>60.65</v>
      </c>
      <c r="K9">
        <v>136.46</v>
      </c>
      <c r="L9">
        <v>220</v>
      </c>
      <c r="M9">
        <v>220</v>
      </c>
      <c r="N9"/>
      <c r="O9"/>
      <c r="P9"/>
      <c r="Q9">
        <v>72.430000000000007</v>
      </c>
      <c r="R9">
        <v>0</v>
      </c>
      <c r="S9"/>
      <c r="T9">
        <v>0</v>
      </c>
      <c r="U9"/>
      <c r="V9"/>
      <c r="W9"/>
      <c r="X9"/>
      <c r="Y9"/>
      <c r="Z9"/>
      <c r="AA9"/>
      <c r="AB9"/>
      <c r="AC9"/>
      <c r="AD9"/>
      <c r="AE9" t="s">
        <v>242</v>
      </c>
      <c r="AF9" t="s">
        <v>41</v>
      </c>
      <c r="AG9" t="s">
        <v>27</v>
      </c>
      <c r="AH9" t="s">
        <v>94</v>
      </c>
      <c r="AI9"/>
      <c r="AJ9" t="s">
        <v>28</v>
      </c>
      <c r="AK9" t="s">
        <v>28</v>
      </c>
      <c r="AL9" t="s">
        <v>28</v>
      </c>
      <c r="AM9" t="s">
        <v>28</v>
      </c>
      <c r="AN9" t="s">
        <v>65</v>
      </c>
      <c r="AO9" t="s">
        <v>66</v>
      </c>
      <c r="AP9">
        <v>495</v>
      </c>
      <c r="AQ9"/>
      <c r="AR9"/>
      <c r="AS9" t="s">
        <v>75</v>
      </c>
      <c r="AT9" t="s">
        <v>74</v>
      </c>
      <c r="AU9">
        <v>495</v>
      </c>
      <c r="AV9">
        <v>136.46</v>
      </c>
      <c r="AW9"/>
      <c r="AX9"/>
      <c r="AY9">
        <v>495</v>
      </c>
      <c r="AZ9">
        <v>0</v>
      </c>
      <c r="BA9" t="s">
        <v>244</v>
      </c>
      <c r="BB9" t="s">
        <v>245</v>
      </c>
      <c r="BC9" t="s">
        <v>246</v>
      </c>
      <c r="BD9">
        <v>45196.360821759299</v>
      </c>
      <c r="BE9">
        <v>1</v>
      </c>
      <c r="BF9" t="s">
        <v>27</v>
      </c>
      <c r="BG9"/>
      <c r="BH9"/>
      <c r="BI9"/>
      <c r="BJ9"/>
      <c r="BK9">
        <v>136.46</v>
      </c>
      <c r="BL9"/>
      <c r="BM9">
        <v>495</v>
      </c>
      <c r="BN9"/>
      <c r="BO9"/>
      <c r="BP9"/>
      <c r="BQ9">
        <v>495</v>
      </c>
      <c r="BR9">
        <v>136.46</v>
      </c>
      <c r="BS9"/>
      <c r="BT9">
        <v>495</v>
      </c>
      <c r="BU9"/>
      <c r="BV9"/>
      <c r="BW9"/>
      <c r="BX9" t="s">
        <v>28</v>
      </c>
      <c r="BY9" t="s">
        <v>28</v>
      </c>
      <c r="BZ9"/>
      <c r="CA9"/>
      <c r="CB9">
        <v>495</v>
      </c>
      <c r="CC9"/>
      <c r="CD9"/>
      <c r="CE9"/>
      <c r="CF9">
        <v>60.65</v>
      </c>
      <c r="CG9">
        <v>1</v>
      </c>
      <c r="CH9"/>
      <c r="CI9"/>
      <c r="CJ9"/>
    </row>
    <row r="10" spans="1:88">
      <c r="A10" t="s">
        <v>266</v>
      </c>
      <c r="B10" t="s">
        <v>267</v>
      </c>
      <c r="C10">
        <v>45196.624201388899</v>
      </c>
      <c r="D10">
        <v>13.25</v>
      </c>
      <c r="E10" t="s">
        <v>242</v>
      </c>
      <c r="F10"/>
      <c r="G10"/>
      <c r="H10"/>
      <c r="I10" t="s">
        <v>268</v>
      </c>
      <c r="J10">
        <v>7.29</v>
      </c>
      <c r="K10">
        <v>96.59</v>
      </c>
      <c r="L10">
        <v>65</v>
      </c>
      <c r="M10">
        <v>65</v>
      </c>
      <c r="N10"/>
      <c r="O10"/>
      <c r="P10"/>
      <c r="Q10">
        <v>88.78</v>
      </c>
      <c r="R10">
        <v>0</v>
      </c>
      <c r="S10"/>
      <c r="T10">
        <v>0</v>
      </c>
      <c r="U10"/>
      <c r="V10"/>
      <c r="W10"/>
      <c r="X10"/>
      <c r="Y10"/>
      <c r="Z10"/>
      <c r="AA10"/>
      <c r="AB10"/>
      <c r="AC10"/>
      <c r="AD10"/>
      <c r="AE10" t="s">
        <v>242</v>
      </c>
      <c r="AF10" t="s">
        <v>42</v>
      </c>
      <c r="AG10" t="s">
        <v>27</v>
      </c>
      <c r="AH10" t="s">
        <v>95</v>
      </c>
      <c r="AI10"/>
      <c r="AJ10" t="s">
        <v>28</v>
      </c>
      <c r="AK10" t="s">
        <v>28</v>
      </c>
      <c r="AL10" t="s">
        <v>28</v>
      </c>
      <c r="AM10" t="s">
        <v>28</v>
      </c>
      <c r="AN10" t="s">
        <v>65</v>
      </c>
      <c r="AO10" t="s">
        <v>66</v>
      </c>
      <c r="AP10">
        <v>861.25</v>
      </c>
      <c r="AQ10"/>
      <c r="AR10"/>
      <c r="AS10" t="s">
        <v>80</v>
      </c>
      <c r="AT10" t="s">
        <v>79</v>
      </c>
      <c r="AU10">
        <v>861.25</v>
      </c>
      <c r="AV10">
        <v>96.59</v>
      </c>
      <c r="AW10"/>
      <c r="AX10"/>
      <c r="AY10">
        <v>861.25</v>
      </c>
      <c r="AZ10">
        <v>0</v>
      </c>
      <c r="BA10" t="s">
        <v>244</v>
      </c>
      <c r="BB10" t="s">
        <v>245</v>
      </c>
      <c r="BC10" t="s">
        <v>246</v>
      </c>
      <c r="BD10">
        <v>45196.360821759299</v>
      </c>
      <c r="BE10">
        <v>1</v>
      </c>
      <c r="BF10" t="s">
        <v>27</v>
      </c>
      <c r="BG10"/>
      <c r="BH10"/>
      <c r="BI10"/>
      <c r="BJ10"/>
      <c r="BK10">
        <v>96.59</v>
      </c>
      <c r="BL10"/>
      <c r="BM10">
        <v>861.25</v>
      </c>
      <c r="BN10"/>
      <c r="BO10"/>
      <c r="BP10"/>
      <c r="BQ10">
        <v>861.25</v>
      </c>
      <c r="BR10">
        <v>96.59</v>
      </c>
      <c r="BS10"/>
      <c r="BT10">
        <v>861.25</v>
      </c>
      <c r="BU10"/>
      <c r="BV10"/>
      <c r="BW10"/>
      <c r="BX10" t="s">
        <v>28</v>
      </c>
      <c r="BY10" t="s">
        <v>28</v>
      </c>
      <c r="BZ10"/>
      <c r="CA10"/>
      <c r="CB10">
        <v>861.25</v>
      </c>
      <c r="CC10"/>
      <c r="CD10"/>
      <c r="CE10"/>
      <c r="CF10">
        <v>7.29</v>
      </c>
      <c r="CG10">
        <v>1</v>
      </c>
      <c r="CH10"/>
      <c r="CI10"/>
      <c r="CJ10"/>
    </row>
    <row r="11" spans="1:88">
      <c r="A11" t="s">
        <v>269</v>
      </c>
      <c r="B11" t="s">
        <v>270</v>
      </c>
      <c r="C11">
        <v>45196.624201388899</v>
      </c>
      <c r="D11">
        <v>41.75</v>
      </c>
      <c r="E11" t="s">
        <v>242</v>
      </c>
      <c r="F11"/>
      <c r="G11"/>
      <c r="H11"/>
      <c r="I11" t="s">
        <v>271</v>
      </c>
      <c r="J11">
        <v>7.29</v>
      </c>
      <c r="K11">
        <v>304.36</v>
      </c>
      <c r="L11">
        <v>65</v>
      </c>
      <c r="M11">
        <v>65</v>
      </c>
      <c r="N11"/>
      <c r="O11"/>
      <c r="P11"/>
      <c r="Q11">
        <v>88.78</v>
      </c>
      <c r="R11">
        <v>0</v>
      </c>
      <c r="S11"/>
      <c r="T11">
        <v>0</v>
      </c>
      <c r="U11"/>
      <c r="V11"/>
      <c r="W11"/>
      <c r="X11"/>
      <c r="Y11"/>
      <c r="Z11"/>
      <c r="AA11"/>
      <c r="AB11"/>
      <c r="AC11"/>
      <c r="AD11"/>
      <c r="AE11" t="s">
        <v>242</v>
      </c>
      <c r="AF11" t="s">
        <v>43</v>
      </c>
      <c r="AG11" t="s">
        <v>27</v>
      </c>
      <c r="AH11" t="s">
        <v>93</v>
      </c>
      <c r="AI11"/>
      <c r="AJ11" t="s">
        <v>28</v>
      </c>
      <c r="AK11" t="s">
        <v>28</v>
      </c>
      <c r="AL11" t="s">
        <v>28</v>
      </c>
      <c r="AM11" t="s">
        <v>28</v>
      </c>
      <c r="AN11" t="s">
        <v>65</v>
      </c>
      <c r="AO11" t="s">
        <v>66</v>
      </c>
      <c r="AP11">
        <v>2713.75</v>
      </c>
      <c r="AQ11"/>
      <c r="AR11"/>
      <c r="AS11" t="s">
        <v>80</v>
      </c>
      <c r="AT11" t="s">
        <v>79</v>
      </c>
      <c r="AU11">
        <v>2713.75</v>
      </c>
      <c r="AV11">
        <v>304.36</v>
      </c>
      <c r="AW11"/>
      <c r="AX11"/>
      <c r="AY11">
        <v>2713.75</v>
      </c>
      <c r="AZ11">
        <v>0</v>
      </c>
      <c r="BA11" t="s">
        <v>244</v>
      </c>
      <c r="BB11" t="s">
        <v>245</v>
      </c>
      <c r="BC11" t="s">
        <v>246</v>
      </c>
      <c r="BD11">
        <v>45196.360821759299</v>
      </c>
      <c r="BE11">
        <v>1</v>
      </c>
      <c r="BF11" t="s">
        <v>27</v>
      </c>
      <c r="BG11"/>
      <c r="BH11"/>
      <c r="BI11"/>
      <c r="BJ11"/>
      <c r="BK11">
        <v>304.36</v>
      </c>
      <c r="BL11"/>
      <c r="BM11">
        <v>2713.75</v>
      </c>
      <c r="BN11"/>
      <c r="BO11"/>
      <c r="BP11"/>
      <c r="BQ11">
        <v>2713.75</v>
      </c>
      <c r="BR11">
        <v>304.36</v>
      </c>
      <c r="BS11"/>
      <c r="BT11">
        <v>2713.75</v>
      </c>
      <c r="BU11"/>
      <c r="BV11"/>
      <c r="BW11"/>
      <c r="BX11" t="s">
        <v>28</v>
      </c>
      <c r="BY11" t="s">
        <v>28</v>
      </c>
      <c r="BZ11"/>
      <c r="CA11"/>
      <c r="CB11">
        <v>2713.75</v>
      </c>
      <c r="CC11"/>
      <c r="CD11"/>
      <c r="CE11"/>
      <c r="CF11">
        <v>7.29</v>
      </c>
      <c r="CG11">
        <v>1</v>
      </c>
      <c r="CH11"/>
      <c r="CI11"/>
      <c r="CJ11"/>
    </row>
    <row r="12" spans="1:88">
      <c r="A12" t="s">
        <v>272</v>
      </c>
      <c r="B12" t="s">
        <v>273</v>
      </c>
      <c r="C12">
        <v>45196.624212962997</v>
      </c>
      <c r="D12">
        <v>8</v>
      </c>
      <c r="E12" t="s">
        <v>242</v>
      </c>
      <c r="F12"/>
      <c r="G12"/>
      <c r="H12"/>
      <c r="I12" t="s">
        <v>274</v>
      </c>
      <c r="J12">
        <v>7.29</v>
      </c>
      <c r="K12">
        <v>58.32</v>
      </c>
      <c r="L12">
        <v>65</v>
      </c>
      <c r="M12">
        <v>65</v>
      </c>
      <c r="N12"/>
      <c r="O12"/>
      <c r="P12"/>
      <c r="Q12">
        <v>88.78</v>
      </c>
      <c r="R12">
        <v>0</v>
      </c>
      <c r="S12"/>
      <c r="T12">
        <v>0</v>
      </c>
      <c r="U12"/>
      <c r="V12"/>
      <c r="W12"/>
      <c r="X12"/>
      <c r="Y12"/>
      <c r="Z12"/>
      <c r="AA12"/>
      <c r="AB12"/>
      <c r="AC12"/>
      <c r="AD12"/>
      <c r="AE12" t="s">
        <v>242</v>
      </c>
      <c r="AF12" t="s">
        <v>43</v>
      </c>
      <c r="AG12" t="s">
        <v>27</v>
      </c>
      <c r="AH12" t="s">
        <v>93</v>
      </c>
      <c r="AI12"/>
      <c r="AJ12" t="s">
        <v>28</v>
      </c>
      <c r="AK12" t="s">
        <v>28</v>
      </c>
      <c r="AL12" t="s">
        <v>28</v>
      </c>
      <c r="AM12" t="s">
        <v>28</v>
      </c>
      <c r="AN12" t="s">
        <v>65</v>
      </c>
      <c r="AO12" t="s">
        <v>66</v>
      </c>
      <c r="AP12">
        <v>520</v>
      </c>
      <c r="AQ12"/>
      <c r="AR12"/>
      <c r="AS12" t="s">
        <v>80</v>
      </c>
      <c r="AT12" t="s">
        <v>79</v>
      </c>
      <c r="AU12">
        <v>520</v>
      </c>
      <c r="AV12">
        <v>58.32</v>
      </c>
      <c r="AW12"/>
      <c r="AX12"/>
      <c r="AY12">
        <v>520</v>
      </c>
      <c r="AZ12">
        <v>0</v>
      </c>
      <c r="BA12" t="s">
        <v>244</v>
      </c>
      <c r="BB12" t="s">
        <v>245</v>
      </c>
      <c r="BC12" t="s">
        <v>246</v>
      </c>
      <c r="BD12">
        <v>45196.360821759299</v>
      </c>
      <c r="BE12">
        <v>1</v>
      </c>
      <c r="BF12" t="s">
        <v>27</v>
      </c>
      <c r="BG12"/>
      <c r="BH12"/>
      <c r="BI12"/>
      <c r="BJ12"/>
      <c r="BK12">
        <v>58.32</v>
      </c>
      <c r="BL12"/>
      <c r="BM12">
        <v>520</v>
      </c>
      <c r="BN12"/>
      <c r="BO12"/>
      <c r="BP12"/>
      <c r="BQ12">
        <v>520</v>
      </c>
      <c r="BR12">
        <v>58.32</v>
      </c>
      <c r="BS12"/>
      <c r="BT12">
        <v>520</v>
      </c>
      <c r="BU12"/>
      <c r="BV12"/>
      <c r="BW12"/>
      <c r="BX12" t="s">
        <v>28</v>
      </c>
      <c r="BY12" t="s">
        <v>28</v>
      </c>
      <c r="BZ12"/>
      <c r="CA12"/>
      <c r="CB12">
        <v>520</v>
      </c>
      <c r="CC12"/>
      <c r="CD12"/>
      <c r="CE12"/>
      <c r="CF12">
        <v>7.29</v>
      </c>
      <c r="CG12">
        <v>1</v>
      </c>
      <c r="CH12"/>
      <c r="CI12"/>
      <c r="CJ12"/>
    </row>
    <row r="13" spans="1:88">
      <c r="A13" t="s">
        <v>275</v>
      </c>
      <c r="B13" t="s">
        <v>276</v>
      </c>
      <c r="C13">
        <v>45196.624212962997</v>
      </c>
      <c r="D13">
        <v>10.75</v>
      </c>
      <c r="E13" t="s">
        <v>242</v>
      </c>
      <c r="F13"/>
      <c r="G13"/>
      <c r="H13"/>
      <c r="I13" t="s">
        <v>277</v>
      </c>
      <c r="J13">
        <v>7.29</v>
      </c>
      <c r="K13">
        <v>78.37</v>
      </c>
      <c r="L13">
        <v>65</v>
      </c>
      <c r="M13">
        <v>65</v>
      </c>
      <c r="N13"/>
      <c r="O13"/>
      <c r="P13"/>
      <c r="Q13">
        <v>88.78</v>
      </c>
      <c r="R13">
        <v>0</v>
      </c>
      <c r="S13"/>
      <c r="T13">
        <v>0</v>
      </c>
      <c r="U13"/>
      <c r="V13"/>
      <c r="W13"/>
      <c r="X13"/>
      <c r="Y13"/>
      <c r="Z13"/>
      <c r="AA13"/>
      <c r="AB13"/>
      <c r="AC13"/>
      <c r="AD13"/>
      <c r="AE13" t="s">
        <v>242</v>
      </c>
      <c r="AF13" t="s">
        <v>43</v>
      </c>
      <c r="AG13" t="s">
        <v>27</v>
      </c>
      <c r="AH13" t="s">
        <v>93</v>
      </c>
      <c r="AI13"/>
      <c r="AJ13" t="s">
        <v>28</v>
      </c>
      <c r="AK13" t="s">
        <v>28</v>
      </c>
      <c r="AL13" t="s">
        <v>28</v>
      </c>
      <c r="AM13" t="s">
        <v>28</v>
      </c>
      <c r="AN13" t="s">
        <v>65</v>
      </c>
      <c r="AO13" t="s">
        <v>66</v>
      </c>
      <c r="AP13">
        <v>698.75</v>
      </c>
      <c r="AQ13"/>
      <c r="AR13"/>
      <c r="AS13" t="s">
        <v>80</v>
      </c>
      <c r="AT13" t="s">
        <v>79</v>
      </c>
      <c r="AU13">
        <v>698.75</v>
      </c>
      <c r="AV13">
        <v>78.37</v>
      </c>
      <c r="AW13"/>
      <c r="AX13"/>
      <c r="AY13">
        <v>698.75</v>
      </c>
      <c r="AZ13">
        <v>0</v>
      </c>
      <c r="BA13" t="s">
        <v>244</v>
      </c>
      <c r="BB13" t="s">
        <v>245</v>
      </c>
      <c r="BC13" t="s">
        <v>246</v>
      </c>
      <c r="BD13">
        <v>45196.360821759299</v>
      </c>
      <c r="BE13">
        <v>1</v>
      </c>
      <c r="BF13" t="s">
        <v>27</v>
      </c>
      <c r="BG13"/>
      <c r="BH13"/>
      <c r="BI13"/>
      <c r="BJ13"/>
      <c r="BK13">
        <v>78.37</v>
      </c>
      <c r="BL13"/>
      <c r="BM13">
        <v>698.75</v>
      </c>
      <c r="BN13"/>
      <c r="BO13"/>
      <c r="BP13"/>
      <c r="BQ13">
        <v>698.75</v>
      </c>
      <c r="BR13">
        <v>78.37</v>
      </c>
      <c r="BS13"/>
      <c r="BT13">
        <v>698.75</v>
      </c>
      <c r="BU13"/>
      <c r="BV13"/>
      <c r="BW13"/>
      <c r="BX13" t="s">
        <v>28</v>
      </c>
      <c r="BY13" t="s">
        <v>28</v>
      </c>
      <c r="BZ13"/>
      <c r="CA13"/>
      <c r="CB13">
        <v>698.75</v>
      </c>
      <c r="CC13"/>
      <c r="CD13"/>
      <c r="CE13"/>
      <c r="CF13">
        <v>7.29</v>
      </c>
      <c r="CG13">
        <v>1</v>
      </c>
      <c r="CH13"/>
      <c r="CI13"/>
      <c r="CJ13"/>
    </row>
    <row r="14" spans="1:88">
      <c r="A14" t="s">
        <v>278</v>
      </c>
      <c r="B14" t="s">
        <v>279</v>
      </c>
      <c r="C14">
        <v>45196.624212962997</v>
      </c>
      <c r="D14">
        <v>4.5</v>
      </c>
      <c r="E14" t="s">
        <v>242</v>
      </c>
      <c r="F14"/>
      <c r="G14"/>
      <c r="H14"/>
      <c r="I14" t="s">
        <v>86</v>
      </c>
      <c r="J14">
        <v>60.65</v>
      </c>
      <c r="K14">
        <v>272.93</v>
      </c>
      <c r="L14">
        <v>220</v>
      </c>
      <c r="M14">
        <v>220</v>
      </c>
      <c r="N14"/>
      <c r="O14"/>
      <c r="P14"/>
      <c r="Q14">
        <v>72.430000000000007</v>
      </c>
      <c r="R14">
        <v>0</v>
      </c>
      <c r="S14"/>
      <c r="T14">
        <v>0</v>
      </c>
      <c r="U14"/>
      <c r="V14"/>
      <c r="W14"/>
      <c r="X14"/>
      <c r="Y14"/>
      <c r="Z14"/>
      <c r="AA14"/>
      <c r="AB14"/>
      <c r="AC14"/>
      <c r="AD14"/>
      <c r="AE14" t="s">
        <v>242</v>
      </c>
      <c r="AF14" t="s">
        <v>45</v>
      </c>
      <c r="AG14" t="s">
        <v>27</v>
      </c>
      <c r="AH14" t="s">
        <v>84</v>
      </c>
      <c r="AI14"/>
      <c r="AJ14" t="s">
        <v>28</v>
      </c>
      <c r="AK14" t="s">
        <v>28</v>
      </c>
      <c r="AL14" t="s">
        <v>28</v>
      </c>
      <c r="AM14" t="s">
        <v>28</v>
      </c>
      <c r="AN14" t="s">
        <v>65</v>
      </c>
      <c r="AO14" t="s">
        <v>66</v>
      </c>
      <c r="AP14">
        <v>990</v>
      </c>
      <c r="AQ14"/>
      <c r="AR14"/>
      <c r="AS14" t="s">
        <v>75</v>
      </c>
      <c r="AT14" t="s">
        <v>74</v>
      </c>
      <c r="AU14">
        <v>990</v>
      </c>
      <c r="AV14">
        <v>272.93</v>
      </c>
      <c r="AW14"/>
      <c r="AX14"/>
      <c r="AY14">
        <v>990</v>
      </c>
      <c r="AZ14">
        <v>0</v>
      </c>
      <c r="BA14" t="s">
        <v>244</v>
      </c>
      <c r="BB14" t="s">
        <v>245</v>
      </c>
      <c r="BC14" t="s">
        <v>246</v>
      </c>
      <c r="BD14">
        <v>45196.360821759299</v>
      </c>
      <c r="BE14">
        <v>1</v>
      </c>
      <c r="BF14" t="s">
        <v>27</v>
      </c>
      <c r="BG14"/>
      <c r="BH14"/>
      <c r="BI14"/>
      <c r="BJ14"/>
      <c r="BK14">
        <v>272.93</v>
      </c>
      <c r="BL14"/>
      <c r="BM14">
        <v>990</v>
      </c>
      <c r="BN14"/>
      <c r="BO14"/>
      <c r="BP14"/>
      <c r="BQ14">
        <v>990</v>
      </c>
      <c r="BR14">
        <v>272.93</v>
      </c>
      <c r="BS14"/>
      <c r="BT14">
        <v>990</v>
      </c>
      <c r="BU14"/>
      <c r="BV14"/>
      <c r="BW14"/>
      <c r="BX14" t="s">
        <v>28</v>
      </c>
      <c r="BY14" t="s">
        <v>28</v>
      </c>
      <c r="BZ14"/>
      <c r="CA14"/>
      <c r="CB14">
        <v>990</v>
      </c>
      <c r="CC14"/>
      <c r="CD14"/>
      <c r="CE14"/>
      <c r="CF14">
        <v>60.65</v>
      </c>
      <c r="CG14">
        <v>1</v>
      </c>
      <c r="CH14"/>
      <c r="CI14"/>
      <c r="CJ14"/>
    </row>
    <row r="15" spans="1:88">
      <c r="A15" t="s">
        <v>280</v>
      </c>
      <c r="B15" t="s">
        <v>281</v>
      </c>
      <c r="C15">
        <v>45196.624224537001</v>
      </c>
      <c r="D15">
        <v>83.5</v>
      </c>
      <c r="E15" t="s">
        <v>242</v>
      </c>
      <c r="F15"/>
      <c r="G15"/>
      <c r="H15"/>
      <c r="I15" t="s">
        <v>282</v>
      </c>
      <c r="J15">
        <v>102.78</v>
      </c>
      <c r="K15">
        <v>8582.1299999999992</v>
      </c>
      <c r="L15">
        <v>220</v>
      </c>
      <c r="M15">
        <v>220</v>
      </c>
      <c r="N15"/>
      <c r="O15"/>
      <c r="P15"/>
      <c r="Q15">
        <v>53.28</v>
      </c>
      <c r="R15">
        <v>0</v>
      </c>
      <c r="S15"/>
      <c r="T15">
        <v>0</v>
      </c>
      <c r="U15"/>
      <c r="V15"/>
      <c r="W15"/>
      <c r="X15"/>
      <c r="Y15"/>
      <c r="Z15"/>
      <c r="AA15"/>
      <c r="AB15"/>
      <c r="AC15"/>
      <c r="AD15"/>
      <c r="AE15" t="s">
        <v>242</v>
      </c>
      <c r="AF15" t="s">
        <v>46</v>
      </c>
      <c r="AG15" t="s">
        <v>27</v>
      </c>
      <c r="AH15" t="s">
        <v>93</v>
      </c>
      <c r="AI15"/>
      <c r="AJ15" t="s">
        <v>28</v>
      </c>
      <c r="AK15" t="s">
        <v>28</v>
      </c>
      <c r="AL15" t="s">
        <v>28</v>
      </c>
      <c r="AM15" t="s">
        <v>28</v>
      </c>
      <c r="AN15" t="s">
        <v>65</v>
      </c>
      <c r="AO15" t="s">
        <v>66</v>
      </c>
      <c r="AP15">
        <v>18370</v>
      </c>
      <c r="AQ15"/>
      <c r="AR15"/>
      <c r="AS15" t="s">
        <v>76</v>
      </c>
      <c r="AT15" t="s">
        <v>74</v>
      </c>
      <c r="AU15">
        <v>18370</v>
      </c>
      <c r="AV15">
        <v>8582.1299999999992</v>
      </c>
      <c r="AW15"/>
      <c r="AX15"/>
      <c r="AY15">
        <v>18370</v>
      </c>
      <c r="AZ15">
        <v>0</v>
      </c>
      <c r="BA15" t="s">
        <v>244</v>
      </c>
      <c r="BB15" t="s">
        <v>245</v>
      </c>
      <c r="BC15" t="s">
        <v>246</v>
      </c>
      <c r="BD15">
        <v>45196.360821759299</v>
      </c>
      <c r="BE15">
        <v>1</v>
      </c>
      <c r="BF15" t="s">
        <v>27</v>
      </c>
      <c r="BG15"/>
      <c r="BH15"/>
      <c r="BI15"/>
      <c r="BJ15"/>
      <c r="BK15">
        <v>8582.1299999999992</v>
      </c>
      <c r="BL15"/>
      <c r="BM15">
        <v>18370</v>
      </c>
      <c r="BN15"/>
      <c r="BO15"/>
      <c r="BP15"/>
      <c r="BQ15">
        <v>18370</v>
      </c>
      <c r="BR15">
        <v>8582.1299999999992</v>
      </c>
      <c r="BS15"/>
      <c r="BT15">
        <v>18370</v>
      </c>
      <c r="BU15"/>
      <c r="BV15"/>
      <c r="BW15"/>
      <c r="BX15" t="s">
        <v>28</v>
      </c>
      <c r="BY15" t="s">
        <v>28</v>
      </c>
      <c r="BZ15"/>
      <c r="CA15"/>
      <c r="CB15">
        <v>18370</v>
      </c>
      <c r="CC15"/>
      <c r="CD15"/>
      <c r="CE15"/>
      <c r="CF15">
        <v>102.78</v>
      </c>
      <c r="CG15">
        <v>1</v>
      </c>
      <c r="CH15"/>
      <c r="CI15"/>
      <c r="CJ15"/>
    </row>
    <row r="16" spans="1:88">
      <c r="A16" t="s">
        <v>283</v>
      </c>
      <c r="B16" t="s">
        <v>284</v>
      </c>
      <c r="C16">
        <v>45196.624224537001</v>
      </c>
      <c r="D16">
        <v>1.25</v>
      </c>
      <c r="E16" t="s">
        <v>242</v>
      </c>
      <c r="F16"/>
      <c r="G16"/>
      <c r="H16"/>
      <c r="I16" t="s">
        <v>87</v>
      </c>
      <c r="J16">
        <v>7.29</v>
      </c>
      <c r="K16">
        <v>9.11</v>
      </c>
      <c r="L16">
        <v>65</v>
      </c>
      <c r="M16">
        <v>65</v>
      </c>
      <c r="N16"/>
      <c r="O16"/>
      <c r="P16"/>
      <c r="Q16">
        <v>88.79</v>
      </c>
      <c r="R16">
        <v>0</v>
      </c>
      <c r="S16"/>
      <c r="T16">
        <v>0</v>
      </c>
      <c r="U16"/>
      <c r="V16"/>
      <c r="W16"/>
      <c r="X16"/>
      <c r="Y16"/>
      <c r="Z16"/>
      <c r="AA16"/>
      <c r="AB16"/>
      <c r="AC16"/>
      <c r="AD16"/>
      <c r="AE16" t="s">
        <v>242</v>
      </c>
      <c r="AF16" t="s">
        <v>43</v>
      </c>
      <c r="AG16" t="s">
        <v>27</v>
      </c>
      <c r="AH16" t="s">
        <v>84</v>
      </c>
      <c r="AI16"/>
      <c r="AJ16" t="s">
        <v>28</v>
      </c>
      <c r="AK16" t="s">
        <v>28</v>
      </c>
      <c r="AL16" t="s">
        <v>28</v>
      </c>
      <c r="AM16" t="s">
        <v>28</v>
      </c>
      <c r="AN16" t="s">
        <v>65</v>
      </c>
      <c r="AO16" t="s">
        <v>66</v>
      </c>
      <c r="AP16">
        <v>81.25</v>
      </c>
      <c r="AQ16"/>
      <c r="AR16"/>
      <c r="AS16" t="s">
        <v>80</v>
      </c>
      <c r="AT16" t="s">
        <v>79</v>
      </c>
      <c r="AU16">
        <v>81.25</v>
      </c>
      <c r="AV16">
        <v>9.11</v>
      </c>
      <c r="AW16"/>
      <c r="AX16"/>
      <c r="AY16">
        <v>81.25</v>
      </c>
      <c r="AZ16">
        <v>0</v>
      </c>
      <c r="BA16" t="s">
        <v>244</v>
      </c>
      <c r="BB16" t="s">
        <v>245</v>
      </c>
      <c r="BC16" t="s">
        <v>246</v>
      </c>
      <c r="BD16">
        <v>45196.360821759299</v>
      </c>
      <c r="BE16">
        <v>1</v>
      </c>
      <c r="BF16" t="s">
        <v>27</v>
      </c>
      <c r="BG16"/>
      <c r="BH16"/>
      <c r="BI16"/>
      <c r="BJ16"/>
      <c r="BK16">
        <v>9.11</v>
      </c>
      <c r="BL16"/>
      <c r="BM16">
        <v>81.25</v>
      </c>
      <c r="BN16"/>
      <c r="BO16"/>
      <c r="BP16"/>
      <c r="BQ16">
        <v>81.25</v>
      </c>
      <c r="BR16">
        <v>9.11</v>
      </c>
      <c r="BS16"/>
      <c r="BT16">
        <v>81.25</v>
      </c>
      <c r="BU16"/>
      <c r="BV16"/>
      <c r="BW16"/>
      <c r="BX16" t="s">
        <v>28</v>
      </c>
      <c r="BY16" t="s">
        <v>28</v>
      </c>
      <c r="BZ16"/>
      <c r="CA16"/>
      <c r="CB16">
        <v>81.25</v>
      </c>
      <c r="CC16"/>
      <c r="CD16"/>
      <c r="CE16"/>
      <c r="CF16">
        <v>7.29</v>
      </c>
      <c r="CG16">
        <v>1</v>
      </c>
      <c r="CH16"/>
      <c r="CI16"/>
      <c r="CJ16"/>
    </row>
    <row r="17" spans="1:88">
      <c r="A17" t="s">
        <v>285</v>
      </c>
      <c r="B17" t="s">
        <v>286</v>
      </c>
      <c r="C17">
        <v>45196.624224537001</v>
      </c>
      <c r="D17">
        <v>4.5</v>
      </c>
      <c r="E17" t="s">
        <v>242</v>
      </c>
      <c r="F17"/>
      <c r="G17"/>
      <c r="H17"/>
      <c r="I17" t="s">
        <v>287</v>
      </c>
      <c r="J17">
        <v>102.78</v>
      </c>
      <c r="K17">
        <v>462.51</v>
      </c>
      <c r="L17">
        <v>220</v>
      </c>
      <c r="M17">
        <v>220</v>
      </c>
      <c r="N17"/>
      <c r="O17"/>
      <c r="P17"/>
      <c r="Q17">
        <v>53.28</v>
      </c>
      <c r="R17">
        <v>0</v>
      </c>
      <c r="S17"/>
      <c r="T17">
        <v>0</v>
      </c>
      <c r="U17"/>
      <c r="V17"/>
      <c r="W17"/>
      <c r="X17"/>
      <c r="Y17"/>
      <c r="Z17"/>
      <c r="AA17"/>
      <c r="AB17"/>
      <c r="AC17"/>
      <c r="AD17"/>
      <c r="AE17" t="s">
        <v>242</v>
      </c>
      <c r="AF17" t="s">
        <v>46</v>
      </c>
      <c r="AG17" t="s">
        <v>27</v>
      </c>
      <c r="AH17" t="s">
        <v>84</v>
      </c>
      <c r="AI17"/>
      <c r="AJ17" t="s">
        <v>28</v>
      </c>
      <c r="AK17" t="s">
        <v>28</v>
      </c>
      <c r="AL17" t="s">
        <v>28</v>
      </c>
      <c r="AM17" t="s">
        <v>28</v>
      </c>
      <c r="AN17" t="s">
        <v>65</v>
      </c>
      <c r="AO17" t="s">
        <v>66</v>
      </c>
      <c r="AP17">
        <v>990</v>
      </c>
      <c r="AQ17"/>
      <c r="AR17"/>
      <c r="AS17" t="s">
        <v>76</v>
      </c>
      <c r="AT17" t="s">
        <v>74</v>
      </c>
      <c r="AU17">
        <v>990</v>
      </c>
      <c r="AV17">
        <v>462.51</v>
      </c>
      <c r="AW17"/>
      <c r="AX17"/>
      <c r="AY17">
        <v>990</v>
      </c>
      <c r="AZ17">
        <v>0</v>
      </c>
      <c r="BA17" t="s">
        <v>244</v>
      </c>
      <c r="BB17" t="s">
        <v>245</v>
      </c>
      <c r="BC17" t="s">
        <v>246</v>
      </c>
      <c r="BD17">
        <v>45196.360821759299</v>
      </c>
      <c r="BE17">
        <v>1</v>
      </c>
      <c r="BF17" t="s">
        <v>27</v>
      </c>
      <c r="BG17"/>
      <c r="BH17"/>
      <c r="BI17"/>
      <c r="BJ17"/>
      <c r="BK17">
        <v>462.51</v>
      </c>
      <c r="BL17"/>
      <c r="BM17">
        <v>990</v>
      </c>
      <c r="BN17"/>
      <c r="BO17"/>
      <c r="BP17"/>
      <c r="BQ17">
        <v>990</v>
      </c>
      <c r="BR17">
        <v>462.51</v>
      </c>
      <c r="BS17"/>
      <c r="BT17">
        <v>990</v>
      </c>
      <c r="BU17"/>
      <c r="BV17"/>
      <c r="BW17"/>
      <c r="BX17" t="s">
        <v>28</v>
      </c>
      <c r="BY17" t="s">
        <v>28</v>
      </c>
      <c r="BZ17"/>
      <c r="CA17"/>
      <c r="CB17">
        <v>990</v>
      </c>
      <c r="CC17"/>
      <c r="CD17"/>
      <c r="CE17"/>
      <c r="CF17">
        <v>102.78</v>
      </c>
      <c r="CG17">
        <v>1</v>
      </c>
      <c r="CH17"/>
      <c r="CI17"/>
      <c r="CJ17"/>
    </row>
    <row r="18" spans="1:88">
      <c r="A18" t="s">
        <v>288</v>
      </c>
      <c r="B18" t="s">
        <v>289</v>
      </c>
      <c r="C18">
        <v>45196.6242361111</v>
      </c>
      <c r="D18">
        <v>31.5</v>
      </c>
      <c r="E18" t="s">
        <v>242</v>
      </c>
      <c r="F18"/>
      <c r="G18"/>
      <c r="H18"/>
      <c r="I18" t="s">
        <v>290</v>
      </c>
      <c r="J18">
        <v>7.29</v>
      </c>
      <c r="K18">
        <v>229.64</v>
      </c>
      <c r="L18">
        <v>65</v>
      </c>
      <c r="M18">
        <v>65</v>
      </c>
      <c r="N18"/>
      <c r="O18"/>
      <c r="P18"/>
      <c r="Q18">
        <v>88.78</v>
      </c>
      <c r="R18">
        <v>0</v>
      </c>
      <c r="S18"/>
      <c r="T18">
        <v>0</v>
      </c>
      <c r="U18"/>
      <c r="V18"/>
      <c r="W18"/>
      <c r="X18"/>
      <c r="Y18"/>
      <c r="Z18"/>
      <c r="AA18"/>
      <c r="AB18"/>
      <c r="AC18"/>
      <c r="AD18"/>
      <c r="AE18" t="s">
        <v>242</v>
      </c>
      <c r="AF18" t="s">
        <v>43</v>
      </c>
      <c r="AG18" t="s">
        <v>27</v>
      </c>
      <c r="AH18" t="s">
        <v>93</v>
      </c>
      <c r="AI18"/>
      <c r="AJ18" t="s">
        <v>28</v>
      </c>
      <c r="AK18" t="s">
        <v>28</v>
      </c>
      <c r="AL18" t="s">
        <v>28</v>
      </c>
      <c r="AM18" t="s">
        <v>28</v>
      </c>
      <c r="AN18" t="s">
        <v>65</v>
      </c>
      <c r="AO18" t="s">
        <v>66</v>
      </c>
      <c r="AP18">
        <v>2047.5</v>
      </c>
      <c r="AQ18"/>
      <c r="AR18"/>
      <c r="AS18" t="s">
        <v>80</v>
      </c>
      <c r="AT18" t="s">
        <v>79</v>
      </c>
      <c r="AU18">
        <v>2047.5</v>
      </c>
      <c r="AV18">
        <v>229.64</v>
      </c>
      <c r="AW18"/>
      <c r="AX18"/>
      <c r="AY18">
        <v>2047.5</v>
      </c>
      <c r="AZ18">
        <v>0</v>
      </c>
      <c r="BA18" t="s">
        <v>244</v>
      </c>
      <c r="BB18" t="s">
        <v>245</v>
      </c>
      <c r="BC18" t="s">
        <v>246</v>
      </c>
      <c r="BD18">
        <v>45196.360821759299</v>
      </c>
      <c r="BE18">
        <v>1</v>
      </c>
      <c r="BF18" t="s">
        <v>27</v>
      </c>
      <c r="BG18"/>
      <c r="BH18"/>
      <c r="BI18"/>
      <c r="BJ18"/>
      <c r="BK18">
        <v>229.64</v>
      </c>
      <c r="BL18"/>
      <c r="BM18">
        <v>2047.5</v>
      </c>
      <c r="BN18"/>
      <c r="BO18"/>
      <c r="BP18"/>
      <c r="BQ18">
        <v>2047.5</v>
      </c>
      <c r="BR18">
        <v>229.64</v>
      </c>
      <c r="BS18"/>
      <c r="BT18">
        <v>2047.5</v>
      </c>
      <c r="BU18"/>
      <c r="BV18"/>
      <c r="BW18"/>
      <c r="BX18" t="s">
        <v>28</v>
      </c>
      <c r="BY18" t="s">
        <v>28</v>
      </c>
      <c r="BZ18"/>
      <c r="CA18"/>
      <c r="CB18">
        <v>2047.5</v>
      </c>
      <c r="CC18"/>
      <c r="CD18"/>
      <c r="CE18"/>
      <c r="CF18">
        <v>7.29</v>
      </c>
      <c r="CG18">
        <v>1</v>
      </c>
      <c r="CH18"/>
      <c r="CI18"/>
      <c r="CJ18"/>
    </row>
    <row r="19" spans="1:88">
      <c r="A19" t="s">
        <v>291</v>
      </c>
      <c r="B19" t="s">
        <v>292</v>
      </c>
      <c r="C19">
        <v>45196.6242361111</v>
      </c>
      <c r="D19">
        <v>9</v>
      </c>
      <c r="E19" t="s">
        <v>242</v>
      </c>
      <c r="F19"/>
      <c r="G19"/>
      <c r="H19"/>
      <c r="I19" t="s">
        <v>293</v>
      </c>
      <c r="J19">
        <v>7.29</v>
      </c>
      <c r="K19">
        <v>65.61</v>
      </c>
      <c r="L19">
        <v>65</v>
      </c>
      <c r="M19">
        <v>65</v>
      </c>
      <c r="N19"/>
      <c r="O19"/>
      <c r="P19"/>
      <c r="Q19">
        <v>88.78</v>
      </c>
      <c r="R19">
        <v>0</v>
      </c>
      <c r="S19"/>
      <c r="T19">
        <v>0</v>
      </c>
      <c r="U19"/>
      <c r="V19"/>
      <c r="W19"/>
      <c r="X19"/>
      <c r="Y19"/>
      <c r="Z19"/>
      <c r="AA19"/>
      <c r="AB19"/>
      <c r="AC19"/>
      <c r="AD19"/>
      <c r="AE19" t="s">
        <v>242</v>
      </c>
      <c r="AF19" t="s">
        <v>42</v>
      </c>
      <c r="AG19" t="s">
        <v>27</v>
      </c>
      <c r="AH19" t="s">
        <v>95</v>
      </c>
      <c r="AI19"/>
      <c r="AJ19" t="s">
        <v>28</v>
      </c>
      <c r="AK19" t="s">
        <v>28</v>
      </c>
      <c r="AL19" t="s">
        <v>28</v>
      </c>
      <c r="AM19" t="s">
        <v>28</v>
      </c>
      <c r="AN19" t="s">
        <v>65</v>
      </c>
      <c r="AO19" t="s">
        <v>66</v>
      </c>
      <c r="AP19">
        <v>585</v>
      </c>
      <c r="AQ19"/>
      <c r="AR19"/>
      <c r="AS19" t="s">
        <v>80</v>
      </c>
      <c r="AT19" t="s">
        <v>79</v>
      </c>
      <c r="AU19">
        <v>585</v>
      </c>
      <c r="AV19">
        <v>65.61</v>
      </c>
      <c r="AW19"/>
      <c r="AX19"/>
      <c r="AY19">
        <v>585</v>
      </c>
      <c r="AZ19">
        <v>0</v>
      </c>
      <c r="BA19" t="s">
        <v>244</v>
      </c>
      <c r="BB19" t="s">
        <v>245</v>
      </c>
      <c r="BC19" t="s">
        <v>246</v>
      </c>
      <c r="BD19">
        <v>45196.360821759299</v>
      </c>
      <c r="BE19">
        <v>1</v>
      </c>
      <c r="BF19" t="s">
        <v>27</v>
      </c>
      <c r="BG19"/>
      <c r="BH19"/>
      <c r="BI19"/>
      <c r="BJ19"/>
      <c r="BK19">
        <v>65.61</v>
      </c>
      <c r="BL19"/>
      <c r="BM19">
        <v>585</v>
      </c>
      <c r="BN19"/>
      <c r="BO19"/>
      <c r="BP19"/>
      <c r="BQ19">
        <v>585</v>
      </c>
      <c r="BR19">
        <v>65.61</v>
      </c>
      <c r="BS19"/>
      <c r="BT19">
        <v>585</v>
      </c>
      <c r="BU19"/>
      <c r="BV19"/>
      <c r="BW19"/>
      <c r="BX19" t="s">
        <v>28</v>
      </c>
      <c r="BY19" t="s">
        <v>28</v>
      </c>
      <c r="BZ19"/>
      <c r="CA19"/>
      <c r="CB19">
        <v>585</v>
      </c>
      <c r="CC19"/>
      <c r="CD19"/>
      <c r="CE19"/>
      <c r="CF19">
        <v>7.29</v>
      </c>
      <c r="CG19">
        <v>1</v>
      </c>
      <c r="CH19"/>
      <c r="CI19"/>
      <c r="CJ19"/>
    </row>
    <row r="20" spans="1:88">
      <c r="A20" t="s">
        <v>294</v>
      </c>
      <c r="B20" t="s">
        <v>295</v>
      </c>
      <c r="C20">
        <v>45196.6242361111</v>
      </c>
      <c r="D20">
        <v>39</v>
      </c>
      <c r="E20" t="s">
        <v>242</v>
      </c>
      <c r="F20"/>
      <c r="G20"/>
      <c r="H20"/>
      <c r="I20" t="s">
        <v>296</v>
      </c>
      <c r="J20">
        <v>7.29</v>
      </c>
      <c r="K20">
        <v>284.31</v>
      </c>
      <c r="L20">
        <v>65</v>
      </c>
      <c r="M20">
        <v>65</v>
      </c>
      <c r="N20"/>
      <c r="O20"/>
      <c r="P20"/>
      <c r="Q20">
        <v>88.78</v>
      </c>
      <c r="R20">
        <v>0</v>
      </c>
      <c r="S20"/>
      <c r="T20">
        <v>0</v>
      </c>
      <c r="U20"/>
      <c r="V20"/>
      <c r="W20"/>
      <c r="X20"/>
      <c r="Y20"/>
      <c r="Z20"/>
      <c r="AA20"/>
      <c r="AB20"/>
      <c r="AC20"/>
      <c r="AD20"/>
      <c r="AE20" t="s">
        <v>242</v>
      </c>
      <c r="AF20" t="s">
        <v>42</v>
      </c>
      <c r="AG20" t="s">
        <v>27</v>
      </c>
      <c r="AH20" t="s">
        <v>93</v>
      </c>
      <c r="AI20"/>
      <c r="AJ20" t="s">
        <v>28</v>
      </c>
      <c r="AK20" t="s">
        <v>28</v>
      </c>
      <c r="AL20" t="s">
        <v>28</v>
      </c>
      <c r="AM20" t="s">
        <v>28</v>
      </c>
      <c r="AN20" t="s">
        <v>65</v>
      </c>
      <c r="AO20" t="s">
        <v>66</v>
      </c>
      <c r="AP20">
        <v>2535</v>
      </c>
      <c r="AQ20"/>
      <c r="AR20"/>
      <c r="AS20" t="s">
        <v>80</v>
      </c>
      <c r="AT20" t="s">
        <v>79</v>
      </c>
      <c r="AU20">
        <v>2535</v>
      </c>
      <c r="AV20">
        <v>284.31</v>
      </c>
      <c r="AW20"/>
      <c r="AX20"/>
      <c r="AY20">
        <v>2535</v>
      </c>
      <c r="AZ20">
        <v>0</v>
      </c>
      <c r="BA20" t="s">
        <v>244</v>
      </c>
      <c r="BB20" t="s">
        <v>245</v>
      </c>
      <c r="BC20" t="s">
        <v>246</v>
      </c>
      <c r="BD20">
        <v>45196.360821759299</v>
      </c>
      <c r="BE20">
        <v>1</v>
      </c>
      <c r="BF20" t="s">
        <v>27</v>
      </c>
      <c r="BG20"/>
      <c r="BH20"/>
      <c r="BI20"/>
      <c r="BJ20"/>
      <c r="BK20">
        <v>284.31</v>
      </c>
      <c r="BL20"/>
      <c r="BM20">
        <v>2535</v>
      </c>
      <c r="BN20"/>
      <c r="BO20"/>
      <c r="BP20"/>
      <c r="BQ20">
        <v>2535</v>
      </c>
      <c r="BR20">
        <v>284.31</v>
      </c>
      <c r="BS20"/>
      <c r="BT20">
        <v>2535</v>
      </c>
      <c r="BU20"/>
      <c r="BV20"/>
      <c r="BW20"/>
      <c r="BX20" t="s">
        <v>28</v>
      </c>
      <c r="BY20" t="s">
        <v>28</v>
      </c>
      <c r="BZ20"/>
      <c r="CA20"/>
      <c r="CB20">
        <v>2535</v>
      </c>
      <c r="CC20"/>
      <c r="CD20"/>
      <c r="CE20"/>
      <c r="CF20">
        <v>7.29</v>
      </c>
      <c r="CG20">
        <v>1</v>
      </c>
      <c r="CH20"/>
      <c r="CI20"/>
      <c r="CJ20"/>
    </row>
    <row r="21" spans="1:88">
      <c r="A21" t="s">
        <v>297</v>
      </c>
      <c r="B21" t="s">
        <v>298</v>
      </c>
      <c r="C21">
        <v>45196.624247685198</v>
      </c>
      <c r="D21">
        <v>104</v>
      </c>
      <c r="E21" t="s">
        <v>242</v>
      </c>
      <c r="F21"/>
      <c r="G21"/>
      <c r="H21"/>
      <c r="I21" t="s">
        <v>299</v>
      </c>
      <c r="J21">
        <v>7.29</v>
      </c>
      <c r="K21">
        <v>758.16</v>
      </c>
      <c r="L21">
        <v>65</v>
      </c>
      <c r="M21">
        <v>65</v>
      </c>
      <c r="N21"/>
      <c r="O21"/>
      <c r="P21"/>
      <c r="Q21">
        <v>88.78</v>
      </c>
      <c r="R21">
        <v>0</v>
      </c>
      <c r="S21"/>
      <c r="T21">
        <v>0</v>
      </c>
      <c r="U21"/>
      <c r="V21"/>
      <c r="W21"/>
      <c r="X21"/>
      <c r="Y21"/>
      <c r="Z21"/>
      <c r="AA21"/>
      <c r="AB21"/>
      <c r="AC21"/>
      <c r="AD21"/>
      <c r="AE21" t="s">
        <v>242</v>
      </c>
      <c r="AF21" t="s">
        <v>43</v>
      </c>
      <c r="AG21" t="s">
        <v>27</v>
      </c>
      <c r="AH21" t="s">
        <v>93</v>
      </c>
      <c r="AI21"/>
      <c r="AJ21" t="s">
        <v>28</v>
      </c>
      <c r="AK21" t="s">
        <v>28</v>
      </c>
      <c r="AL21" t="s">
        <v>28</v>
      </c>
      <c r="AM21" t="s">
        <v>28</v>
      </c>
      <c r="AN21" t="s">
        <v>65</v>
      </c>
      <c r="AO21" t="s">
        <v>66</v>
      </c>
      <c r="AP21">
        <v>6760</v>
      </c>
      <c r="AQ21"/>
      <c r="AR21"/>
      <c r="AS21" t="s">
        <v>80</v>
      </c>
      <c r="AT21" t="s">
        <v>79</v>
      </c>
      <c r="AU21">
        <v>6760</v>
      </c>
      <c r="AV21">
        <v>758.16</v>
      </c>
      <c r="AW21"/>
      <c r="AX21"/>
      <c r="AY21">
        <v>6760</v>
      </c>
      <c r="AZ21">
        <v>0</v>
      </c>
      <c r="BA21" t="s">
        <v>244</v>
      </c>
      <c r="BB21" t="s">
        <v>245</v>
      </c>
      <c r="BC21" t="s">
        <v>246</v>
      </c>
      <c r="BD21">
        <v>45196.360821759299</v>
      </c>
      <c r="BE21">
        <v>1</v>
      </c>
      <c r="BF21" t="s">
        <v>27</v>
      </c>
      <c r="BG21"/>
      <c r="BH21"/>
      <c r="BI21"/>
      <c r="BJ21"/>
      <c r="BK21">
        <v>758.16</v>
      </c>
      <c r="BL21"/>
      <c r="BM21">
        <v>6760</v>
      </c>
      <c r="BN21"/>
      <c r="BO21"/>
      <c r="BP21"/>
      <c r="BQ21">
        <v>6760</v>
      </c>
      <c r="BR21">
        <v>758.16</v>
      </c>
      <c r="BS21"/>
      <c r="BT21">
        <v>6760</v>
      </c>
      <c r="BU21"/>
      <c r="BV21"/>
      <c r="BW21"/>
      <c r="BX21" t="s">
        <v>28</v>
      </c>
      <c r="BY21" t="s">
        <v>28</v>
      </c>
      <c r="BZ21"/>
      <c r="CA21"/>
      <c r="CB21">
        <v>6760</v>
      </c>
      <c r="CC21"/>
      <c r="CD21"/>
      <c r="CE21"/>
      <c r="CF21">
        <v>7.29</v>
      </c>
      <c r="CG21">
        <v>1</v>
      </c>
      <c r="CH21"/>
      <c r="CI21"/>
      <c r="CJ21"/>
    </row>
    <row r="22" spans="1:88">
      <c r="A22" t="s">
        <v>300</v>
      </c>
      <c r="B22" t="s">
        <v>301</v>
      </c>
      <c r="C22">
        <v>45196.624247685198</v>
      </c>
      <c r="D22">
        <v>15.75</v>
      </c>
      <c r="E22" t="s">
        <v>242</v>
      </c>
      <c r="F22"/>
      <c r="G22"/>
      <c r="H22"/>
      <c r="I22" t="s">
        <v>290</v>
      </c>
      <c r="J22">
        <v>60.65</v>
      </c>
      <c r="K22">
        <v>955.24</v>
      </c>
      <c r="L22">
        <v>220</v>
      </c>
      <c r="M22">
        <v>220</v>
      </c>
      <c r="N22"/>
      <c r="O22"/>
      <c r="P22"/>
      <c r="Q22">
        <v>72.430000000000007</v>
      </c>
      <c r="R22">
        <v>0</v>
      </c>
      <c r="S22"/>
      <c r="T22">
        <v>0</v>
      </c>
      <c r="U22"/>
      <c r="V22"/>
      <c r="W22"/>
      <c r="X22"/>
      <c r="Y22"/>
      <c r="Z22"/>
      <c r="AA22"/>
      <c r="AB22"/>
      <c r="AC22"/>
      <c r="AD22"/>
      <c r="AE22" t="s">
        <v>242</v>
      </c>
      <c r="AF22" t="s">
        <v>45</v>
      </c>
      <c r="AG22" t="s">
        <v>27</v>
      </c>
      <c r="AH22" t="s">
        <v>93</v>
      </c>
      <c r="AI22"/>
      <c r="AJ22" t="s">
        <v>28</v>
      </c>
      <c r="AK22" t="s">
        <v>28</v>
      </c>
      <c r="AL22" t="s">
        <v>28</v>
      </c>
      <c r="AM22" t="s">
        <v>28</v>
      </c>
      <c r="AN22" t="s">
        <v>65</v>
      </c>
      <c r="AO22" t="s">
        <v>66</v>
      </c>
      <c r="AP22">
        <v>3465</v>
      </c>
      <c r="AQ22"/>
      <c r="AR22"/>
      <c r="AS22" t="s">
        <v>75</v>
      </c>
      <c r="AT22" t="s">
        <v>74</v>
      </c>
      <c r="AU22">
        <v>3465</v>
      </c>
      <c r="AV22">
        <v>955.24</v>
      </c>
      <c r="AW22"/>
      <c r="AX22"/>
      <c r="AY22">
        <v>3465</v>
      </c>
      <c r="AZ22">
        <v>0</v>
      </c>
      <c r="BA22" t="s">
        <v>244</v>
      </c>
      <c r="BB22" t="s">
        <v>245</v>
      </c>
      <c r="BC22" t="s">
        <v>246</v>
      </c>
      <c r="BD22">
        <v>45196.360821759299</v>
      </c>
      <c r="BE22">
        <v>1</v>
      </c>
      <c r="BF22" t="s">
        <v>27</v>
      </c>
      <c r="BG22"/>
      <c r="BH22"/>
      <c r="BI22"/>
      <c r="BJ22"/>
      <c r="BK22">
        <v>955.24</v>
      </c>
      <c r="BL22"/>
      <c r="BM22">
        <v>3465</v>
      </c>
      <c r="BN22"/>
      <c r="BO22"/>
      <c r="BP22"/>
      <c r="BQ22">
        <v>3465</v>
      </c>
      <c r="BR22">
        <v>955.24</v>
      </c>
      <c r="BS22"/>
      <c r="BT22">
        <v>3465</v>
      </c>
      <c r="BU22"/>
      <c r="BV22"/>
      <c r="BW22"/>
      <c r="BX22" t="s">
        <v>28</v>
      </c>
      <c r="BY22" t="s">
        <v>28</v>
      </c>
      <c r="BZ22"/>
      <c r="CA22"/>
      <c r="CB22">
        <v>3465</v>
      </c>
      <c r="CC22"/>
      <c r="CD22"/>
      <c r="CE22"/>
      <c r="CF22">
        <v>60.65</v>
      </c>
      <c r="CG22">
        <v>1</v>
      </c>
      <c r="CH22"/>
      <c r="CI22"/>
      <c r="CJ22"/>
    </row>
    <row r="23" spans="1:88">
      <c r="A23" t="s">
        <v>302</v>
      </c>
      <c r="B23" t="s">
        <v>303</v>
      </c>
      <c r="C23">
        <v>45196.624259259297</v>
      </c>
      <c r="D23">
        <v>182</v>
      </c>
      <c r="E23" t="s">
        <v>242</v>
      </c>
      <c r="F23"/>
      <c r="G23"/>
      <c r="H23"/>
      <c r="I23" t="s">
        <v>304</v>
      </c>
      <c r="J23">
        <v>7.29</v>
      </c>
      <c r="K23">
        <v>1326.78</v>
      </c>
      <c r="L23">
        <v>65</v>
      </c>
      <c r="M23">
        <v>65</v>
      </c>
      <c r="N23"/>
      <c r="O23"/>
      <c r="P23"/>
      <c r="Q23">
        <v>88.78</v>
      </c>
      <c r="R23">
        <v>0</v>
      </c>
      <c r="S23"/>
      <c r="T23">
        <v>0</v>
      </c>
      <c r="U23"/>
      <c r="V23"/>
      <c r="W23"/>
      <c r="X23"/>
      <c r="Y23"/>
      <c r="Z23"/>
      <c r="AA23"/>
      <c r="AB23"/>
      <c r="AC23"/>
      <c r="AD23"/>
      <c r="AE23" t="s">
        <v>242</v>
      </c>
      <c r="AF23" t="s">
        <v>42</v>
      </c>
      <c r="AG23" t="s">
        <v>27</v>
      </c>
      <c r="AH23" t="s">
        <v>93</v>
      </c>
      <c r="AI23"/>
      <c r="AJ23" t="s">
        <v>28</v>
      </c>
      <c r="AK23" t="s">
        <v>28</v>
      </c>
      <c r="AL23" t="s">
        <v>28</v>
      </c>
      <c r="AM23" t="s">
        <v>28</v>
      </c>
      <c r="AN23" t="s">
        <v>65</v>
      </c>
      <c r="AO23" t="s">
        <v>66</v>
      </c>
      <c r="AP23">
        <v>11830</v>
      </c>
      <c r="AQ23"/>
      <c r="AR23"/>
      <c r="AS23" t="s">
        <v>80</v>
      </c>
      <c r="AT23" t="s">
        <v>79</v>
      </c>
      <c r="AU23">
        <v>11830</v>
      </c>
      <c r="AV23">
        <v>1326.78</v>
      </c>
      <c r="AW23"/>
      <c r="AX23"/>
      <c r="AY23">
        <v>11830</v>
      </c>
      <c r="AZ23">
        <v>0</v>
      </c>
      <c r="BA23" t="s">
        <v>244</v>
      </c>
      <c r="BB23" t="s">
        <v>245</v>
      </c>
      <c r="BC23" t="s">
        <v>246</v>
      </c>
      <c r="BD23">
        <v>45196.360821759299</v>
      </c>
      <c r="BE23">
        <v>1</v>
      </c>
      <c r="BF23" t="s">
        <v>27</v>
      </c>
      <c r="BG23"/>
      <c r="BH23"/>
      <c r="BI23"/>
      <c r="BJ23"/>
      <c r="BK23">
        <v>1326.78</v>
      </c>
      <c r="BL23"/>
      <c r="BM23">
        <v>11830</v>
      </c>
      <c r="BN23"/>
      <c r="BO23"/>
      <c r="BP23"/>
      <c r="BQ23">
        <v>11830</v>
      </c>
      <c r="BR23">
        <v>1326.78</v>
      </c>
      <c r="BS23"/>
      <c r="BT23">
        <v>11830</v>
      </c>
      <c r="BU23"/>
      <c r="BV23"/>
      <c r="BW23"/>
      <c r="BX23" t="s">
        <v>28</v>
      </c>
      <c r="BY23" t="s">
        <v>28</v>
      </c>
      <c r="BZ23"/>
      <c r="CA23"/>
      <c r="CB23">
        <v>11830</v>
      </c>
      <c r="CC23"/>
      <c r="CD23"/>
      <c r="CE23"/>
      <c r="CF23">
        <v>7.29</v>
      </c>
      <c r="CG23">
        <v>1</v>
      </c>
      <c r="CH23"/>
      <c r="CI23"/>
      <c r="CJ23"/>
    </row>
    <row r="24" spans="1:88">
      <c r="A24" t="s">
        <v>305</v>
      </c>
      <c r="B24" t="s">
        <v>306</v>
      </c>
      <c r="C24">
        <v>45196.624259259297</v>
      </c>
      <c r="D24">
        <v>4.5</v>
      </c>
      <c r="E24" t="s">
        <v>242</v>
      </c>
      <c r="F24"/>
      <c r="G24"/>
      <c r="H24"/>
      <c r="I24" t="s">
        <v>85</v>
      </c>
      <c r="J24">
        <v>7.29</v>
      </c>
      <c r="K24">
        <v>32.81</v>
      </c>
      <c r="L24">
        <v>65</v>
      </c>
      <c r="M24">
        <v>65</v>
      </c>
      <c r="N24"/>
      <c r="O24"/>
      <c r="P24"/>
      <c r="Q24">
        <v>88.78</v>
      </c>
      <c r="R24">
        <v>0</v>
      </c>
      <c r="S24"/>
      <c r="T24">
        <v>0</v>
      </c>
      <c r="U24"/>
      <c r="V24"/>
      <c r="W24"/>
      <c r="X24"/>
      <c r="Y24"/>
      <c r="Z24"/>
      <c r="AA24"/>
      <c r="AB24"/>
      <c r="AC24"/>
      <c r="AD24"/>
      <c r="AE24" t="s">
        <v>242</v>
      </c>
      <c r="AF24" t="s">
        <v>42</v>
      </c>
      <c r="AG24" t="s">
        <v>27</v>
      </c>
      <c r="AH24" t="s">
        <v>84</v>
      </c>
      <c r="AI24"/>
      <c r="AJ24" t="s">
        <v>28</v>
      </c>
      <c r="AK24" t="s">
        <v>28</v>
      </c>
      <c r="AL24" t="s">
        <v>28</v>
      </c>
      <c r="AM24" t="s">
        <v>28</v>
      </c>
      <c r="AN24" t="s">
        <v>65</v>
      </c>
      <c r="AO24" t="s">
        <v>66</v>
      </c>
      <c r="AP24">
        <v>292.5</v>
      </c>
      <c r="AQ24"/>
      <c r="AR24"/>
      <c r="AS24" t="s">
        <v>80</v>
      </c>
      <c r="AT24" t="s">
        <v>79</v>
      </c>
      <c r="AU24">
        <v>292.5</v>
      </c>
      <c r="AV24">
        <v>32.81</v>
      </c>
      <c r="AW24"/>
      <c r="AX24"/>
      <c r="AY24">
        <v>292.5</v>
      </c>
      <c r="AZ24">
        <v>0</v>
      </c>
      <c r="BA24" t="s">
        <v>244</v>
      </c>
      <c r="BB24" t="s">
        <v>245</v>
      </c>
      <c r="BC24" t="s">
        <v>246</v>
      </c>
      <c r="BD24">
        <v>45196.360821759299</v>
      </c>
      <c r="BE24">
        <v>1</v>
      </c>
      <c r="BF24" t="s">
        <v>27</v>
      </c>
      <c r="BG24"/>
      <c r="BH24"/>
      <c r="BI24"/>
      <c r="BJ24"/>
      <c r="BK24">
        <v>32.81</v>
      </c>
      <c r="BL24"/>
      <c r="BM24">
        <v>292.5</v>
      </c>
      <c r="BN24"/>
      <c r="BO24"/>
      <c r="BP24"/>
      <c r="BQ24">
        <v>292.5</v>
      </c>
      <c r="BR24">
        <v>32.81</v>
      </c>
      <c r="BS24"/>
      <c r="BT24">
        <v>292.5</v>
      </c>
      <c r="BU24"/>
      <c r="BV24"/>
      <c r="BW24"/>
      <c r="BX24" t="s">
        <v>28</v>
      </c>
      <c r="BY24" t="s">
        <v>28</v>
      </c>
      <c r="BZ24"/>
      <c r="CA24"/>
      <c r="CB24">
        <v>292.5</v>
      </c>
      <c r="CC24"/>
      <c r="CD24"/>
      <c r="CE24"/>
      <c r="CF24">
        <v>7.29</v>
      </c>
      <c r="CG24">
        <v>1</v>
      </c>
      <c r="CH24"/>
      <c r="CI24"/>
      <c r="CJ24"/>
    </row>
    <row r="25" spans="1:88">
      <c r="A25" t="s">
        <v>307</v>
      </c>
      <c r="B25" t="s">
        <v>308</v>
      </c>
      <c r="C25">
        <v>45196.624259259297</v>
      </c>
      <c r="D25">
        <v>2.75</v>
      </c>
      <c r="E25" t="s">
        <v>242</v>
      </c>
      <c r="F25"/>
      <c r="G25"/>
      <c r="H25"/>
      <c r="I25" t="s">
        <v>309</v>
      </c>
      <c r="J25">
        <v>60.65</v>
      </c>
      <c r="K25">
        <v>166.79</v>
      </c>
      <c r="L25">
        <v>220</v>
      </c>
      <c r="M25">
        <v>220</v>
      </c>
      <c r="N25"/>
      <c r="O25"/>
      <c r="P25"/>
      <c r="Q25">
        <v>72.430000000000007</v>
      </c>
      <c r="R25">
        <v>0</v>
      </c>
      <c r="S25"/>
      <c r="T25">
        <v>0</v>
      </c>
      <c r="U25"/>
      <c r="V25"/>
      <c r="W25"/>
      <c r="X25"/>
      <c r="Y25"/>
      <c r="Z25"/>
      <c r="AA25"/>
      <c r="AB25"/>
      <c r="AC25"/>
      <c r="AD25"/>
      <c r="AE25" t="s">
        <v>242</v>
      </c>
      <c r="AF25" t="s">
        <v>45</v>
      </c>
      <c r="AG25" t="s">
        <v>27</v>
      </c>
      <c r="AH25" t="s">
        <v>93</v>
      </c>
      <c r="AI25"/>
      <c r="AJ25" t="s">
        <v>28</v>
      </c>
      <c r="AK25" t="s">
        <v>28</v>
      </c>
      <c r="AL25" t="s">
        <v>28</v>
      </c>
      <c r="AM25" t="s">
        <v>28</v>
      </c>
      <c r="AN25" t="s">
        <v>65</v>
      </c>
      <c r="AO25" t="s">
        <v>66</v>
      </c>
      <c r="AP25">
        <v>605</v>
      </c>
      <c r="AQ25"/>
      <c r="AR25"/>
      <c r="AS25" t="s">
        <v>75</v>
      </c>
      <c r="AT25" t="s">
        <v>74</v>
      </c>
      <c r="AU25">
        <v>605</v>
      </c>
      <c r="AV25">
        <v>166.79</v>
      </c>
      <c r="AW25"/>
      <c r="AX25"/>
      <c r="AY25">
        <v>605</v>
      </c>
      <c r="AZ25">
        <v>0</v>
      </c>
      <c r="BA25" t="s">
        <v>244</v>
      </c>
      <c r="BB25" t="s">
        <v>245</v>
      </c>
      <c r="BC25" t="s">
        <v>246</v>
      </c>
      <c r="BD25">
        <v>45196.360821759299</v>
      </c>
      <c r="BE25">
        <v>1</v>
      </c>
      <c r="BF25" t="s">
        <v>27</v>
      </c>
      <c r="BG25"/>
      <c r="BH25"/>
      <c r="BI25"/>
      <c r="BJ25"/>
      <c r="BK25">
        <v>166.79</v>
      </c>
      <c r="BL25"/>
      <c r="BM25">
        <v>605</v>
      </c>
      <c r="BN25"/>
      <c r="BO25"/>
      <c r="BP25"/>
      <c r="BQ25">
        <v>605</v>
      </c>
      <c r="BR25">
        <v>166.79</v>
      </c>
      <c r="BS25"/>
      <c r="BT25">
        <v>605</v>
      </c>
      <c r="BU25"/>
      <c r="BV25"/>
      <c r="BW25"/>
      <c r="BX25" t="s">
        <v>28</v>
      </c>
      <c r="BY25" t="s">
        <v>28</v>
      </c>
      <c r="BZ25"/>
      <c r="CA25"/>
      <c r="CB25">
        <v>605</v>
      </c>
      <c r="CC25"/>
      <c r="CD25"/>
      <c r="CE25"/>
      <c r="CF25">
        <v>60.65</v>
      </c>
      <c r="CG25">
        <v>1</v>
      </c>
      <c r="CH25"/>
      <c r="CI25"/>
      <c r="CJ25"/>
    </row>
    <row r="26" spans="1:88">
      <c r="A26" t="s">
        <v>310</v>
      </c>
      <c r="B26" t="s">
        <v>311</v>
      </c>
      <c r="C26">
        <v>45196.624270833301</v>
      </c>
      <c r="D26">
        <v>15.75</v>
      </c>
      <c r="E26" t="s">
        <v>242</v>
      </c>
      <c r="F26"/>
      <c r="G26"/>
      <c r="H26"/>
      <c r="I26" t="s">
        <v>312</v>
      </c>
      <c r="J26">
        <v>7.29</v>
      </c>
      <c r="K26">
        <v>114.82</v>
      </c>
      <c r="L26">
        <v>65</v>
      </c>
      <c r="M26">
        <v>65</v>
      </c>
      <c r="N26"/>
      <c r="O26"/>
      <c r="P26"/>
      <c r="Q26">
        <v>88.78</v>
      </c>
      <c r="R26">
        <v>0</v>
      </c>
      <c r="S26"/>
      <c r="T26">
        <v>0</v>
      </c>
      <c r="U26"/>
      <c r="V26"/>
      <c r="W26"/>
      <c r="X26"/>
      <c r="Y26"/>
      <c r="Z26"/>
      <c r="AA26"/>
      <c r="AB26"/>
      <c r="AC26"/>
      <c r="AD26"/>
      <c r="AE26" t="s">
        <v>242</v>
      </c>
      <c r="AF26" t="s">
        <v>42</v>
      </c>
      <c r="AG26" t="s">
        <v>27</v>
      </c>
      <c r="AH26" t="s">
        <v>93</v>
      </c>
      <c r="AI26"/>
      <c r="AJ26" t="s">
        <v>28</v>
      </c>
      <c r="AK26" t="s">
        <v>28</v>
      </c>
      <c r="AL26" t="s">
        <v>28</v>
      </c>
      <c r="AM26" t="s">
        <v>28</v>
      </c>
      <c r="AN26" t="s">
        <v>65</v>
      </c>
      <c r="AO26" t="s">
        <v>66</v>
      </c>
      <c r="AP26">
        <v>1023.75</v>
      </c>
      <c r="AQ26"/>
      <c r="AR26"/>
      <c r="AS26" t="s">
        <v>80</v>
      </c>
      <c r="AT26" t="s">
        <v>79</v>
      </c>
      <c r="AU26">
        <v>1023.75</v>
      </c>
      <c r="AV26">
        <v>114.82</v>
      </c>
      <c r="AW26"/>
      <c r="AX26"/>
      <c r="AY26">
        <v>1023.75</v>
      </c>
      <c r="AZ26">
        <v>0</v>
      </c>
      <c r="BA26" t="s">
        <v>244</v>
      </c>
      <c r="BB26" t="s">
        <v>245</v>
      </c>
      <c r="BC26" t="s">
        <v>246</v>
      </c>
      <c r="BD26">
        <v>45196.360821759299</v>
      </c>
      <c r="BE26">
        <v>1</v>
      </c>
      <c r="BF26" t="s">
        <v>27</v>
      </c>
      <c r="BG26"/>
      <c r="BH26"/>
      <c r="BI26"/>
      <c r="BJ26"/>
      <c r="BK26">
        <v>114.82</v>
      </c>
      <c r="BL26"/>
      <c r="BM26">
        <v>1023.75</v>
      </c>
      <c r="BN26"/>
      <c r="BO26"/>
      <c r="BP26"/>
      <c r="BQ26">
        <v>1023.75</v>
      </c>
      <c r="BR26">
        <v>114.82</v>
      </c>
      <c r="BS26"/>
      <c r="BT26">
        <v>1023.75</v>
      </c>
      <c r="BU26"/>
      <c r="BV26"/>
      <c r="BW26"/>
      <c r="BX26" t="s">
        <v>28</v>
      </c>
      <c r="BY26" t="s">
        <v>28</v>
      </c>
      <c r="BZ26"/>
      <c r="CA26"/>
      <c r="CB26">
        <v>1023.75</v>
      </c>
      <c r="CC26"/>
      <c r="CD26"/>
      <c r="CE26"/>
      <c r="CF26">
        <v>7.29</v>
      </c>
      <c r="CG26">
        <v>1</v>
      </c>
      <c r="CH26"/>
      <c r="CI26"/>
      <c r="CJ26"/>
    </row>
    <row r="27" spans="1:88">
      <c r="A27" t="s">
        <v>313</v>
      </c>
      <c r="B27" t="s">
        <v>314</v>
      </c>
      <c r="C27">
        <v>45196.624270833301</v>
      </c>
      <c r="D27">
        <v>15.75</v>
      </c>
      <c r="E27" t="s">
        <v>242</v>
      </c>
      <c r="F27"/>
      <c r="G27"/>
      <c r="H27"/>
      <c r="I27" t="s">
        <v>312</v>
      </c>
      <c r="J27">
        <v>60.65</v>
      </c>
      <c r="K27">
        <v>955.24</v>
      </c>
      <c r="L27">
        <v>220</v>
      </c>
      <c r="M27">
        <v>220</v>
      </c>
      <c r="N27"/>
      <c r="O27"/>
      <c r="P27"/>
      <c r="Q27">
        <v>72.430000000000007</v>
      </c>
      <c r="R27">
        <v>0</v>
      </c>
      <c r="S27"/>
      <c r="T27">
        <v>0</v>
      </c>
      <c r="U27"/>
      <c r="V27"/>
      <c r="W27"/>
      <c r="X27"/>
      <c r="Y27"/>
      <c r="Z27"/>
      <c r="AA27"/>
      <c r="AB27"/>
      <c r="AC27"/>
      <c r="AD27"/>
      <c r="AE27" t="s">
        <v>242</v>
      </c>
      <c r="AF27" t="s">
        <v>41</v>
      </c>
      <c r="AG27" t="s">
        <v>27</v>
      </c>
      <c r="AH27" t="s">
        <v>93</v>
      </c>
      <c r="AI27"/>
      <c r="AJ27" t="s">
        <v>28</v>
      </c>
      <c r="AK27" t="s">
        <v>28</v>
      </c>
      <c r="AL27" t="s">
        <v>28</v>
      </c>
      <c r="AM27" t="s">
        <v>28</v>
      </c>
      <c r="AN27" t="s">
        <v>65</v>
      </c>
      <c r="AO27" t="s">
        <v>66</v>
      </c>
      <c r="AP27">
        <v>3465</v>
      </c>
      <c r="AQ27"/>
      <c r="AR27"/>
      <c r="AS27" t="s">
        <v>75</v>
      </c>
      <c r="AT27" t="s">
        <v>74</v>
      </c>
      <c r="AU27">
        <v>3465</v>
      </c>
      <c r="AV27">
        <v>955.24</v>
      </c>
      <c r="AW27"/>
      <c r="AX27"/>
      <c r="AY27">
        <v>3465</v>
      </c>
      <c r="AZ27">
        <v>0</v>
      </c>
      <c r="BA27" t="s">
        <v>244</v>
      </c>
      <c r="BB27" t="s">
        <v>245</v>
      </c>
      <c r="BC27" t="s">
        <v>246</v>
      </c>
      <c r="BD27">
        <v>45196.360821759299</v>
      </c>
      <c r="BE27">
        <v>1</v>
      </c>
      <c r="BF27" t="s">
        <v>27</v>
      </c>
      <c r="BG27"/>
      <c r="BH27"/>
      <c r="BI27"/>
      <c r="BJ27"/>
      <c r="BK27">
        <v>955.24</v>
      </c>
      <c r="BL27"/>
      <c r="BM27">
        <v>3465</v>
      </c>
      <c r="BN27"/>
      <c r="BO27"/>
      <c r="BP27"/>
      <c r="BQ27">
        <v>3465</v>
      </c>
      <c r="BR27">
        <v>955.24</v>
      </c>
      <c r="BS27"/>
      <c r="BT27">
        <v>3465</v>
      </c>
      <c r="BU27"/>
      <c r="BV27"/>
      <c r="BW27"/>
      <c r="BX27" t="s">
        <v>28</v>
      </c>
      <c r="BY27" t="s">
        <v>28</v>
      </c>
      <c r="BZ27"/>
      <c r="CA27"/>
      <c r="CB27">
        <v>3465</v>
      </c>
      <c r="CC27"/>
      <c r="CD27"/>
      <c r="CE27"/>
      <c r="CF27">
        <v>60.65</v>
      </c>
      <c r="CG27">
        <v>1</v>
      </c>
      <c r="CH27"/>
      <c r="CI27"/>
      <c r="CJ27"/>
    </row>
    <row r="28" spans="1:88">
      <c r="A28" t="s">
        <v>315</v>
      </c>
      <c r="B28" t="s">
        <v>316</v>
      </c>
      <c r="C28">
        <v>45196.624270833301</v>
      </c>
      <c r="D28">
        <v>1.25</v>
      </c>
      <c r="E28" t="s">
        <v>242</v>
      </c>
      <c r="F28"/>
      <c r="G28"/>
      <c r="H28"/>
      <c r="I28" t="s">
        <v>87</v>
      </c>
      <c r="J28">
        <v>7.29</v>
      </c>
      <c r="K28">
        <v>9.11</v>
      </c>
      <c r="L28">
        <v>65</v>
      </c>
      <c r="M28">
        <v>65</v>
      </c>
      <c r="N28"/>
      <c r="O28"/>
      <c r="P28"/>
      <c r="Q28">
        <v>88.79</v>
      </c>
      <c r="R28">
        <v>0</v>
      </c>
      <c r="S28"/>
      <c r="T28">
        <v>0</v>
      </c>
      <c r="U28"/>
      <c r="V28"/>
      <c r="W28"/>
      <c r="X28"/>
      <c r="Y28"/>
      <c r="Z28"/>
      <c r="AA28"/>
      <c r="AB28"/>
      <c r="AC28"/>
      <c r="AD28"/>
      <c r="AE28" t="s">
        <v>242</v>
      </c>
      <c r="AF28" t="s">
        <v>42</v>
      </c>
      <c r="AG28" t="s">
        <v>27</v>
      </c>
      <c r="AH28" t="s">
        <v>84</v>
      </c>
      <c r="AI28"/>
      <c r="AJ28" t="s">
        <v>28</v>
      </c>
      <c r="AK28" t="s">
        <v>28</v>
      </c>
      <c r="AL28" t="s">
        <v>28</v>
      </c>
      <c r="AM28" t="s">
        <v>28</v>
      </c>
      <c r="AN28" t="s">
        <v>65</v>
      </c>
      <c r="AO28" t="s">
        <v>66</v>
      </c>
      <c r="AP28">
        <v>81.25</v>
      </c>
      <c r="AQ28"/>
      <c r="AR28"/>
      <c r="AS28" t="s">
        <v>80</v>
      </c>
      <c r="AT28" t="s">
        <v>79</v>
      </c>
      <c r="AU28">
        <v>81.25</v>
      </c>
      <c r="AV28">
        <v>9.11</v>
      </c>
      <c r="AW28"/>
      <c r="AX28"/>
      <c r="AY28">
        <v>81.25</v>
      </c>
      <c r="AZ28">
        <v>0</v>
      </c>
      <c r="BA28" t="s">
        <v>244</v>
      </c>
      <c r="BB28" t="s">
        <v>245</v>
      </c>
      <c r="BC28" t="s">
        <v>246</v>
      </c>
      <c r="BD28">
        <v>45196.360821759299</v>
      </c>
      <c r="BE28">
        <v>1</v>
      </c>
      <c r="BF28" t="s">
        <v>27</v>
      </c>
      <c r="BG28"/>
      <c r="BH28"/>
      <c r="BI28"/>
      <c r="BJ28"/>
      <c r="BK28">
        <v>9.11</v>
      </c>
      <c r="BL28"/>
      <c r="BM28">
        <v>81.25</v>
      </c>
      <c r="BN28"/>
      <c r="BO28"/>
      <c r="BP28"/>
      <c r="BQ28">
        <v>81.25</v>
      </c>
      <c r="BR28">
        <v>9.11</v>
      </c>
      <c r="BS28"/>
      <c r="BT28">
        <v>81.25</v>
      </c>
      <c r="BU28"/>
      <c r="BV28"/>
      <c r="BW28"/>
      <c r="BX28" t="s">
        <v>28</v>
      </c>
      <c r="BY28" t="s">
        <v>28</v>
      </c>
      <c r="BZ28"/>
      <c r="CA28"/>
      <c r="CB28">
        <v>81.25</v>
      </c>
      <c r="CC28"/>
      <c r="CD28"/>
      <c r="CE28"/>
      <c r="CF28">
        <v>7.29</v>
      </c>
      <c r="CG28">
        <v>1</v>
      </c>
      <c r="CH28"/>
      <c r="CI28"/>
      <c r="CJ28"/>
    </row>
    <row r="29" spans="1:88">
      <c r="A29" t="s">
        <v>317</v>
      </c>
      <c r="B29" t="s">
        <v>318</v>
      </c>
      <c r="C29">
        <v>45196.6242824074</v>
      </c>
      <c r="D29">
        <v>9</v>
      </c>
      <c r="E29" t="s">
        <v>242</v>
      </c>
      <c r="F29"/>
      <c r="G29"/>
      <c r="H29"/>
      <c r="I29" t="s">
        <v>319</v>
      </c>
      <c r="J29">
        <v>60.65</v>
      </c>
      <c r="K29">
        <v>545.85</v>
      </c>
      <c r="L29">
        <v>220</v>
      </c>
      <c r="M29">
        <v>220</v>
      </c>
      <c r="N29"/>
      <c r="O29"/>
      <c r="P29"/>
      <c r="Q29">
        <v>72.430000000000007</v>
      </c>
      <c r="R29">
        <v>0</v>
      </c>
      <c r="S29"/>
      <c r="T29">
        <v>0</v>
      </c>
      <c r="U29"/>
      <c r="V29"/>
      <c r="W29"/>
      <c r="X29"/>
      <c r="Y29"/>
      <c r="Z29"/>
      <c r="AA29"/>
      <c r="AB29"/>
      <c r="AC29"/>
      <c r="AD29"/>
      <c r="AE29" t="s">
        <v>242</v>
      </c>
      <c r="AF29" t="s">
        <v>45</v>
      </c>
      <c r="AG29" t="s">
        <v>27</v>
      </c>
      <c r="AH29" t="s">
        <v>84</v>
      </c>
      <c r="AI29"/>
      <c r="AJ29" t="s">
        <v>28</v>
      </c>
      <c r="AK29" t="s">
        <v>28</v>
      </c>
      <c r="AL29" t="s">
        <v>28</v>
      </c>
      <c r="AM29" t="s">
        <v>28</v>
      </c>
      <c r="AN29" t="s">
        <v>65</v>
      </c>
      <c r="AO29" t="s">
        <v>66</v>
      </c>
      <c r="AP29">
        <v>1980</v>
      </c>
      <c r="AQ29"/>
      <c r="AR29"/>
      <c r="AS29" t="s">
        <v>75</v>
      </c>
      <c r="AT29" t="s">
        <v>74</v>
      </c>
      <c r="AU29">
        <v>1980</v>
      </c>
      <c r="AV29">
        <v>545.85</v>
      </c>
      <c r="AW29"/>
      <c r="AX29"/>
      <c r="AY29">
        <v>1980</v>
      </c>
      <c r="AZ29">
        <v>0</v>
      </c>
      <c r="BA29" t="s">
        <v>244</v>
      </c>
      <c r="BB29" t="s">
        <v>245</v>
      </c>
      <c r="BC29" t="s">
        <v>246</v>
      </c>
      <c r="BD29">
        <v>45196.360821759299</v>
      </c>
      <c r="BE29">
        <v>1</v>
      </c>
      <c r="BF29" t="s">
        <v>27</v>
      </c>
      <c r="BG29"/>
      <c r="BH29"/>
      <c r="BI29"/>
      <c r="BJ29"/>
      <c r="BK29">
        <v>545.85</v>
      </c>
      <c r="BL29"/>
      <c r="BM29">
        <v>1980</v>
      </c>
      <c r="BN29"/>
      <c r="BO29"/>
      <c r="BP29"/>
      <c r="BQ29">
        <v>1980</v>
      </c>
      <c r="BR29">
        <v>545.85</v>
      </c>
      <c r="BS29"/>
      <c r="BT29">
        <v>1980</v>
      </c>
      <c r="BU29"/>
      <c r="BV29"/>
      <c r="BW29"/>
      <c r="BX29" t="s">
        <v>28</v>
      </c>
      <c r="BY29" t="s">
        <v>28</v>
      </c>
      <c r="BZ29"/>
      <c r="CA29"/>
      <c r="CB29">
        <v>1980</v>
      </c>
      <c r="CC29"/>
      <c r="CD29"/>
      <c r="CE29"/>
      <c r="CF29">
        <v>60.65</v>
      </c>
      <c r="CG29">
        <v>1</v>
      </c>
      <c r="CH29"/>
      <c r="CI29"/>
      <c r="CJ29"/>
    </row>
    <row r="30" spans="1:88">
      <c r="A30" t="s">
        <v>320</v>
      </c>
      <c r="B30" t="s">
        <v>321</v>
      </c>
      <c r="C30">
        <v>45196.624293981498</v>
      </c>
      <c r="D30">
        <v>10.75</v>
      </c>
      <c r="E30" t="s">
        <v>242</v>
      </c>
      <c r="F30"/>
      <c r="G30"/>
      <c r="H30"/>
      <c r="I30" t="s">
        <v>322</v>
      </c>
      <c r="J30">
        <v>7.29</v>
      </c>
      <c r="K30">
        <v>78.37</v>
      </c>
      <c r="L30">
        <v>65</v>
      </c>
      <c r="M30">
        <v>65</v>
      </c>
      <c r="N30"/>
      <c r="O30"/>
      <c r="P30"/>
      <c r="Q30">
        <v>88.78</v>
      </c>
      <c r="R30">
        <v>0</v>
      </c>
      <c r="S30"/>
      <c r="T30">
        <v>0</v>
      </c>
      <c r="U30"/>
      <c r="V30"/>
      <c r="W30"/>
      <c r="X30"/>
      <c r="Y30"/>
      <c r="Z30"/>
      <c r="AA30"/>
      <c r="AB30"/>
      <c r="AC30"/>
      <c r="AD30"/>
      <c r="AE30" t="s">
        <v>242</v>
      </c>
      <c r="AF30" t="s">
        <v>43</v>
      </c>
      <c r="AG30" t="s">
        <v>27</v>
      </c>
      <c r="AH30" t="s">
        <v>93</v>
      </c>
      <c r="AI30"/>
      <c r="AJ30" t="s">
        <v>28</v>
      </c>
      <c r="AK30" t="s">
        <v>28</v>
      </c>
      <c r="AL30" t="s">
        <v>28</v>
      </c>
      <c r="AM30" t="s">
        <v>28</v>
      </c>
      <c r="AN30" t="s">
        <v>65</v>
      </c>
      <c r="AO30" t="s">
        <v>66</v>
      </c>
      <c r="AP30">
        <v>698.75</v>
      </c>
      <c r="AQ30"/>
      <c r="AR30"/>
      <c r="AS30" t="s">
        <v>80</v>
      </c>
      <c r="AT30" t="s">
        <v>79</v>
      </c>
      <c r="AU30">
        <v>698.75</v>
      </c>
      <c r="AV30">
        <v>78.37</v>
      </c>
      <c r="AW30"/>
      <c r="AX30"/>
      <c r="AY30">
        <v>698.75</v>
      </c>
      <c r="AZ30">
        <v>0</v>
      </c>
      <c r="BA30" t="s">
        <v>244</v>
      </c>
      <c r="BB30" t="s">
        <v>245</v>
      </c>
      <c r="BC30" t="s">
        <v>246</v>
      </c>
      <c r="BD30">
        <v>45196.360821759299</v>
      </c>
      <c r="BE30">
        <v>1</v>
      </c>
      <c r="BF30" t="s">
        <v>27</v>
      </c>
      <c r="BG30"/>
      <c r="BH30"/>
      <c r="BI30"/>
      <c r="BJ30"/>
      <c r="BK30">
        <v>78.37</v>
      </c>
      <c r="BL30"/>
      <c r="BM30">
        <v>698.75</v>
      </c>
      <c r="BN30"/>
      <c r="BO30"/>
      <c r="BP30"/>
      <c r="BQ30">
        <v>698.75</v>
      </c>
      <c r="BR30">
        <v>78.37</v>
      </c>
      <c r="BS30"/>
      <c r="BT30">
        <v>698.75</v>
      </c>
      <c r="BU30"/>
      <c r="BV30"/>
      <c r="BW30"/>
      <c r="BX30" t="s">
        <v>28</v>
      </c>
      <c r="BY30" t="s">
        <v>28</v>
      </c>
      <c r="BZ30"/>
      <c r="CA30"/>
      <c r="CB30">
        <v>698.75</v>
      </c>
      <c r="CC30"/>
      <c r="CD30"/>
      <c r="CE30"/>
      <c r="CF30">
        <v>7.29</v>
      </c>
      <c r="CG30">
        <v>1</v>
      </c>
      <c r="CH30"/>
      <c r="CI30"/>
      <c r="CJ30"/>
    </row>
    <row r="31" spans="1:88">
      <c r="A31" t="s">
        <v>323</v>
      </c>
      <c r="B31" t="s">
        <v>324</v>
      </c>
      <c r="C31">
        <v>45196.624293981498</v>
      </c>
      <c r="D31">
        <v>26.5</v>
      </c>
      <c r="E31" t="s">
        <v>242</v>
      </c>
      <c r="F31"/>
      <c r="G31"/>
      <c r="H31"/>
      <c r="I31" t="s">
        <v>88</v>
      </c>
      <c r="J31">
        <v>60.65</v>
      </c>
      <c r="K31">
        <v>1607.23</v>
      </c>
      <c r="L31">
        <v>220</v>
      </c>
      <c r="M31">
        <v>220</v>
      </c>
      <c r="N31"/>
      <c r="O31"/>
      <c r="P31"/>
      <c r="Q31">
        <v>72.430000000000007</v>
      </c>
      <c r="R31">
        <v>0</v>
      </c>
      <c r="S31"/>
      <c r="T31">
        <v>0</v>
      </c>
      <c r="U31"/>
      <c r="V31"/>
      <c r="W31"/>
      <c r="X31"/>
      <c r="Y31"/>
      <c r="Z31"/>
      <c r="AA31"/>
      <c r="AB31"/>
      <c r="AC31"/>
      <c r="AD31"/>
      <c r="AE31" t="s">
        <v>242</v>
      </c>
      <c r="AF31" t="s">
        <v>41</v>
      </c>
      <c r="AG31" t="s">
        <v>27</v>
      </c>
      <c r="AH31" t="s">
        <v>84</v>
      </c>
      <c r="AI31"/>
      <c r="AJ31" t="s">
        <v>28</v>
      </c>
      <c r="AK31" t="s">
        <v>28</v>
      </c>
      <c r="AL31" t="s">
        <v>28</v>
      </c>
      <c r="AM31" t="s">
        <v>28</v>
      </c>
      <c r="AN31" t="s">
        <v>65</v>
      </c>
      <c r="AO31" t="s">
        <v>66</v>
      </c>
      <c r="AP31">
        <v>5830</v>
      </c>
      <c r="AQ31"/>
      <c r="AR31"/>
      <c r="AS31" t="s">
        <v>75</v>
      </c>
      <c r="AT31" t="s">
        <v>74</v>
      </c>
      <c r="AU31">
        <v>5830</v>
      </c>
      <c r="AV31">
        <v>1607.23</v>
      </c>
      <c r="AW31"/>
      <c r="AX31"/>
      <c r="AY31">
        <v>5830</v>
      </c>
      <c r="AZ31">
        <v>0</v>
      </c>
      <c r="BA31" t="s">
        <v>244</v>
      </c>
      <c r="BB31" t="s">
        <v>245</v>
      </c>
      <c r="BC31" t="s">
        <v>246</v>
      </c>
      <c r="BD31">
        <v>45196.360821759299</v>
      </c>
      <c r="BE31">
        <v>1</v>
      </c>
      <c r="BF31" t="s">
        <v>27</v>
      </c>
      <c r="BG31"/>
      <c r="BH31"/>
      <c r="BI31"/>
      <c r="BJ31"/>
      <c r="BK31">
        <v>1607.23</v>
      </c>
      <c r="BL31"/>
      <c r="BM31">
        <v>5830</v>
      </c>
      <c r="BN31"/>
      <c r="BO31"/>
      <c r="BP31"/>
      <c r="BQ31">
        <v>5830</v>
      </c>
      <c r="BR31">
        <v>1607.23</v>
      </c>
      <c r="BS31"/>
      <c r="BT31">
        <v>5830</v>
      </c>
      <c r="BU31"/>
      <c r="BV31"/>
      <c r="BW31"/>
      <c r="BX31" t="s">
        <v>28</v>
      </c>
      <c r="BY31" t="s">
        <v>28</v>
      </c>
      <c r="BZ31"/>
      <c r="CA31"/>
      <c r="CB31">
        <v>5830</v>
      </c>
      <c r="CC31"/>
      <c r="CD31"/>
      <c r="CE31"/>
      <c r="CF31">
        <v>60.65</v>
      </c>
      <c r="CG31">
        <v>1</v>
      </c>
      <c r="CH31"/>
      <c r="CI31"/>
      <c r="CJ31"/>
    </row>
    <row r="32" spans="1:88">
      <c r="A32" t="s">
        <v>325</v>
      </c>
      <c r="B32" t="s">
        <v>326</v>
      </c>
      <c r="C32">
        <v>45196.624293981498</v>
      </c>
      <c r="D32">
        <v>2.25</v>
      </c>
      <c r="E32" t="s">
        <v>242</v>
      </c>
      <c r="F32"/>
      <c r="G32"/>
      <c r="H32"/>
      <c r="I32" t="s">
        <v>89</v>
      </c>
      <c r="J32">
        <v>83.19</v>
      </c>
      <c r="K32">
        <v>187.18</v>
      </c>
      <c r="L32">
        <v>220</v>
      </c>
      <c r="M32">
        <v>220</v>
      </c>
      <c r="N32"/>
      <c r="O32"/>
      <c r="P32"/>
      <c r="Q32">
        <v>62.19</v>
      </c>
      <c r="R32">
        <v>0</v>
      </c>
      <c r="S32"/>
      <c r="T32">
        <v>0</v>
      </c>
      <c r="U32"/>
      <c r="V32"/>
      <c r="W32"/>
      <c r="X32"/>
      <c r="Y32"/>
      <c r="Z32"/>
      <c r="AA32"/>
      <c r="AB32"/>
      <c r="AC32"/>
      <c r="AD32"/>
      <c r="AE32" t="s">
        <v>242</v>
      </c>
      <c r="AF32" t="s">
        <v>47</v>
      </c>
      <c r="AG32" t="s">
        <v>27</v>
      </c>
      <c r="AH32" t="s">
        <v>84</v>
      </c>
      <c r="AI32"/>
      <c r="AJ32" t="s">
        <v>28</v>
      </c>
      <c r="AK32" t="s">
        <v>28</v>
      </c>
      <c r="AL32" t="s">
        <v>28</v>
      </c>
      <c r="AM32" t="s">
        <v>28</v>
      </c>
      <c r="AN32" t="s">
        <v>65</v>
      </c>
      <c r="AO32" t="s">
        <v>66</v>
      </c>
      <c r="AP32">
        <v>495</v>
      </c>
      <c r="AQ32"/>
      <c r="AR32"/>
      <c r="AS32" t="s">
        <v>77</v>
      </c>
      <c r="AT32" t="s">
        <v>74</v>
      </c>
      <c r="AU32">
        <v>495</v>
      </c>
      <c r="AV32">
        <v>187.18</v>
      </c>
      <c r="AW32"/>
      <c r="AX32"/>
      <c r="AY32">
        <v>495</v>
      </c>
      <c r="AZ32">
        <v>0</v>
      </c>
      <c r="BA32" t="s">
        <v>244</v>
      </c>
      <c r="BB32" t="s">
        <v>245</v>
      </c>
      <c r="BC32" t="s">
        <v>246</v>
      </c>
      <c r="BD32">
        <v>45196.360821759299</v>
      </c>
      <c r="BE32">
        <v>1</v>
      </c>
      <c r="BF32" t="s">
        <v>27</v>
      </c>
      <c r="BG32"/>
      <c r="BH32"/>
      <c r="BI32"/>
      <c r="BJ32"/>
      <c r="BK32">
        <v>187.18</v>
      </c>
      <c r="BL32"/>
      <c r="BM32">
        <v>495</v>
      </c>
      <c r="BN32"/>
      <c r="BO32"/>
      <c r="BP32"/>
      <c r="BQ32">
        <v>495</v>
      </c>
      <c r="BR32">
        <v>187.18</v>
      </c>
      <c r="BS32"/>
      <c r="BT32">
        <v>495</v>
      </c>
      <c r="BU32"/>
      <c r="BV32"/>
      <c r="BW32"/>
      <c r="BX32" t="s">
        <v>28</v>
      </c>
      <c r="BY32" t="s">
        <v>28</v>
      </c>
      <c r="BZ32"/>
      <c r="CA32"/>
      <c r="CB32">
        <v>495</v>
      </c>
      <c r="CC32"/>
      <c r="CD32"/>
      <c r="CE32"/>
      <c r="CF32">
        <v>83.19</v>
      </c>
      <c r="CG32">
        <v>1</v>
      </c>
      <c r="CH32"/>
      <c r="CI32"/>
      <c r="CJ32"/>
    </row>
    <row r="33" spans="1:88">
      <c r="A33" t="s">
        <v>327</v>
      </c>
      <c r="B33" t="s">
        <v>328</v>
      </c>
      <c r="C33">
        <v>45196.624305555597</v>
      </c>
      <c r="D33">
        <v>2.75</v>
      </c>
      <c r="E33" t="s">
        <v>242</v>
      </c>
      <c r="F33"/>
      <c r="G33"/>
      <c r="H33"/>
      <c r="I33" t="s">
        <v>329</v>
      </c>
      <c r="J33">
        <v>60.65</v>
      </c>
      <c r="K33">
        <v>166.79</v>
      </c>
      <c r="L33">
        <v>220</v>
      </c>
      <c r="M33">
        <v>220</v>
      </c>
      <c r="N33"/>
      <c r="O33"/>
      <c r="P33"/>
      <c r="Q33">
        <v>72.430000000000007</v>
      </c>
      <c r="R33">
        <v>0</v>
      </c>
      <c r="S33"/>
      <c r="T33">
        <v>0</v>
      </c>
      <c r="U33"/>
      <c r="V33"/>
      <c r="W33"/>
      <c r="X33"/>
      <c r="Y33"/>
      <c r="Z33"/>
      <c r="AA33"/>
      <c r="AB33"/>
      <c r="AC33"/>
      <c r="AD33"/>
      <c r="AE33" t="s">
        <v>242</v>
      </c>
      <c r="AF33" t="s">
        <v>45</v>
      </c>
      <c r="AG33" t="s">
        <v>27</v>
      </c>
      <c r="AH33" t="s">
        <v>93</v>
      </c>
      <c r="AI33"/>
      <c r="AJ33" t="s">
        <v>28</v>
      </c>
      <c r="AK33" t="s">
        <v>28</v>
      </c>
      <c r="AL33" t="s">
        <v>28</v>
      </c>
      <c r="AM33" t="s">
        <v>28</v>
      </c>
      <c r="AN33" t="s">
        <v>65</v>
      </c>
      <c r="AO33" t="s">
        <v>66</v>
      </c>
      <c r="AP33">
        <v>605</v>
      </c>
      <c r="AQ33"/>
      <c r="AR33"/>
      <c r="AS33" t="s">
        <v>75</v>
      </c>
      <c r="AT33" t="s">
        <v>74</v>
      </c>
      <c r="AU33">
        <v>605</v>
      </c>
      <c r="AV33">
        <v>166.79</v>
      </c>
      <c r="AW33"/>
      <c r="AX33"/>
      <c r="AY33">
        <v>605</v>
      </c>
      <c r="AZ33">
        <v>0</v>
      </c>
      <c r="BA33" t="s">
        <v>244</v>
      </c>
      <c r="BB33" t="s">
        <v>245</v>
      </c>
      <c r="BC33" t="s">
        <v>246</v>
      </c>
      <c r="BD33">
        <v>45196.360821759299</v>
      </c>
      <c r="BE33">
        <v>1</v>
      </c>
      <c r="BF33" t="s">
        <v>27</v>
      </c>
      <c r="BG33"/>
      <c r="BH33"/>
      <c r="BI33"/>
      <c r="BJ33"/>
      <c r="BK33">
        <v>166.79</v>
      </c>
      <c r="BL33"/>
      <c r="BM33">
        <v>605</v>
      </c>
      <c r="BN33"/>
      <c r="BO33"/>
      <c r="BP33"/>
      <c r="BQ33">
        <v>605</v>
      </c>
      <c r="BR33">
        <v>166.79</v>
      </c>
      <c r="BS33"/>
      <c r="BT33">
        <v>605</v>
      </c>
      <c r="BU33"/>
      <c r="BV33"/>
      <c r="BW33"/>
      <c r="BX33" t="s">
        <v>28</v>
      </c>
      <c r="BY33" t="s">
        <v>28</v>
      </c>
      <c r="BZ33"/>
      <c r="CA33"/>
      <c r="CB33">
        <v>605</v>
      </c>
      <c r="CC33"/>
      <c r="CD33"/>
      <c r="CE33"/>
      <c r="CF33">
        <v>60.65</v>
      </c>
      <c r="CG33">
        <v>1</v>
      </c>
      <c r="CH33"/>
      <c r="CI33"/>
      <c r="CJ33"/>
    </row>
    <row r="34" spans="1:88">
      <c r="A34" t="s">
        <v>330</v>
      </c>
      <c r="B34" t="s">
        <v>331</v>
      </c>
      <c r="C34">
        <v>45196.624305555597</v>
      </c>
      <c r="D34">
        <v>9</v>
      </c>
      <c r="E34" t="s">
        <v>242</v>
      </c>
      <c r="F34"/>
      <c r="G34"/>
      <c r="H34"/>
      <c r="I34" t="s">
        <v>332</v>
      </c>
      <c r="J34">
        <v>60.65</v>
      </c>
      <c r="K34">
        <v>545.85</v>
      </c>
      <c r="L34">
        <v>220</v>
      </c>
      <c r="M34">
        <v>220</v>
      </c>
      <c r="N34"/>
      <c r="O34"/>
      <c r="P34"/>
      <c r="Q34">
        <v>72.430000000000007</v>
      </c>
      <c r="R34">
        <v>0</v>
      </c>
      <c r="S34"/>
      <c r="T34">
        <v>0</v>
      </c>
      <c r="U34"/>
      <c r="V34"/>
      <c r="W34"/>
      <c r="X34"/>
      <c r="Y34"/>
      <c r="Z34"/>
      <c r="AA34"/>
      <c r="AB34"/>
      <c r="AC34"/>
      <c r="AD34"/>
      <c r="AE34" t="s">
        <v>242</v>
      </c>
      <c r="AF34" t="s">
        <v>45</v>
      </c>
      <c r="AG34" t="s">
        <v>27</v>
      </c>
      <c r="AH34" t="s">
        <v>84</v>
      </c>
      <c r="AI34"/>
      <c r="AJ34" t="s">
        <v>28</v>
      </c>
      <c r="AK34" t="s">
        <v>28</v>
      </c>
      <c r="AL34" t="s">
        <v>28</v>
      </c>
      <c r="AM34" t="s">
        <v>28</v>
      </c>
      <c r="AN34" t="s">
        <v>65</v>
      </c>
      <c r="AO34" t="s">
        <v>66</v>
      </c>
      <c r="AP34">
        <v>1980</v>
      </c>
      <c r="AQ34"/>
      <c r="AR34"/>
      <c r="AS34" t="s">
        <v>75</v>
      </c>
      <c r="AT34" t="s">
        <v>74</v>
      </c>
      <c r="AU34">
        <v>1980</v>
      </c>
      <c r="AV34">
        <v>545.85</v>
      </c>
      <c r="AW34"/>
      <c r="AX34"/>
      <c r="AY34">
        <v>1980</v>
      </c>
      <c r="AZ34">
        <v>0</v>
      </c>
      <c r="BA34" t="s">
        <v>244</v>
      </c>
      <c r="BB34" t="s">
        <v>245</v>
      </c>
      <c r="BC34" t="s">
        <v>246</v>
      </c>
      <c r="BD34">
        <v>45196.360821759299</v>
      </c>
      <c r="BE34">
        <v>1</v>
      </c>
      <c r="BF34" t="s">
        <v>27</v>
      </c>
      <c r="BG34"/>
      <c r="BH34"/>
      <c r="BI34"/>
      <c r="BJ34"/>
      <c r="BK34">
        <v>545.85</v>
      </c>
      <c r="BL34"/>
      <c r="BM34">
        <v>1980</v>
      </c>
      <c r="BN34"/>
      <c r="BO34"/>
      <c r="BP34"/>
      <c r="BQ34">
        <v>1980</v>
      </c>
      <c r="BR34">
        <v>545.85</v>
      </c>
      <c r="BS34"/>
      <c r="BT34">
        <v>1980</v>
      </c>
      <c r="BU34"/>
      <c r="BV34"/>
      <c r="BW34"/>
      <c r="BX34" t="s">
        <v>28</v>
      </c>
      <c r="BY34" t="s">
        <v>28</v>
      </c>
      <c r="BZ34"/>
      <c r="CA34"/>
      <c r="CB34">
        <v>1980</v>
      </c>
      <c r="CC34"/>
      <c r="CD34"/>
      <c r="CE34"/>
      <c r="CF34">
        <v>60.65</v>
      </c>
      <c r="CG34">
        <v>1</v>
      </c>
      <c r="CH34"/>
      <c r="CI34"/>
      <c r="CJ34"/>
    </row>
    <row r="35" spans="1:88">
      <c r="A35" t="s">
        <v>333</v>
      </c>
      <c r="B35" t="s">
        <v>334</v>
      </c>
      <c r="C35">
        <v>45196.624317129601</v>
      </c>
      <c r="D35">
        <v>9</v>
      </c>
      <c r="E35" t="s">
        <v>242</v>
      </c>
      <c r="F35"/>
      <c r="G35"/>
      <c r="H35"/>
      <c r="I35" t="s">
        <v>335</v>
      </c>
      <c r="J35">
        <v>60.65</v>
      </c>
      <c r="K35">
        <v>545.85</v>
      </c>
      <c r="L35">
        <v>220</v>
      </c>
      <c r="M35">
        <v>220</v>
      </c>
      <c r="N35"/>
      <c r="O35"/>
      <c r="P35"/>
      <c r="Q35">
        <v>72.430000000000007</v>
      </c>
      <c r="R35">
        <v>0</v>
      </c>
      <c r="S35"/>
      <c r="T35">
        <v>0</v>
      </c>
      <c r="U35"/>
      <c r="V35"/>
      <c r="W35"/>
      <c r="X35"/>
      <c r="Y35"/>
      <c r="Z35"/>
      <c r="AA35"/>
      <c r="AB35"/>
      <c r="AC35"/>
      <c r="AD35"/>
      <c r="AE35" t="s">
        <v>242</v>
      </c>
      <c r="AF35" t="s">
        <v>41</v>
      </c>
      <c r="AG35" t="s">
        <v>27</v>
      </c>
      <c r="AH35" t="s">
        <v>94</v>
      </c>
      <c r="AI35"/>
      <c r="AJ35" t="s">
        <v>28</v>
      </c>
      <c r="AK35" t="s">
        <v>28</v>
      </c>
      <c r="AL35" t="s">
        <v>28</v>
      </c>
      <c r="AM35" t="s">
        <v>28</v>
      </c>
      <c r="AN35" t="s">
        <v>65</v>
      </c>
      <c r="AO35" t="s">
        <v>66</v>
      </c>
      <c r="AP35">
        <v>1980</v>
      </c>
      <c r="AQ35"/>
      <c r="AR35"/>
      <c r="AS35" t="s">
        <v>75</v>
      </c>
      <c r="AT35" t="s">
        <v>74</v>
      </c>
      <c r="AU35">
        <v>1980</v>
      </c>
      <c r="AV35">
        <v>545.85</v>
      </c>
      <c r="AW35"/>
      <c r="AX35"/>
      <c r="AY35">
        <v>1980</v>
      </c>
      <c r="AZ35">
        <v>0</v>
      </c>
      <c r="BA35" t="s">
        <v>244</v>
      </c>
      <c r="BB35" t="s">
        <v>245</v>
      </c>
      <c r="BC35" t="s">
        <v>246</v>
      </c>
      <c r="BD35">
        <v>45196.360821759299</v>
      </c>
      <c r="BE35">
        <v>1</v>
      </c>
      <c r="BF35" t="s">
        <v>27</v>
      </c>
      <c r="BG35"/>
      <c r="BH35"/>
      <c r="BI35"/>
      <c r="BJ35"/>
      <c r="BK35">
        <v>545.85</v>
      </c>
      <c r="BL35"/>
      <c r="BM35">
        <v>1980</v>
      </c>
      <c r="BN35"/>
      <c r="BO35"/>
      <c r="BP35"/>
      <c r="BQ35">
        <v>1980</v>
      </c>
      <c r="BR35">
        <v>545.85</v>
      </c>
      <c r="BS35"/>
      <c r="BT35">
        <v>1980</v>
      </c>
      <c r="BU35"/>
      <c r="BV35"/>
      <c r="BW35"/>
      <c r="BX35" t="s">
        <v>28</v>
      </c>
      <c r="BY35" t="s">
        <v>28</v>
      </c>
      <c r="BZ35"/>
      <c r="CA35"/>
      <c r="CB35">
        <v>1980</v>
      </c>
      <c r="CC35"/>
      <c r="CD35"/>
      <c r="CE35"/>
      <c r="CF35">
        <v>60.65</v>
      </c>
      <c r="CG35">
        <v>1</v>
      </c>
      <c r="CH35"/>
      <c r="CI35"/>
      <c r="CJ35"/>
    </row>
    <row r="36" spans="1:88">
      <c r="A36" t="s">
        <v>336</v>
      </c>
      <c r="B36" t="s">
        <v>337</v>
      </c>
      <c r="C36">
        <v>45196.624317129601</v>
      </c>
      <c r="D36">
        <v>31.5</v>
      </c>
      <c r="E36" t="s">
        <v>242</v>
      </c>
      <c r="F36"/>
      <c r="G36"/>
      <c r="H36"/>
      <c r="I36" t="s">
        <v>338</v>
      </c>
      <c r="J36">
        <v>60.65</v>
      </c>
      <c r="K36">
        <v>1910.48</v>
      </c>
      <c r="L36">
        <v>220</v>
      </c>
      <c r="M36">
        <v>220</v>
      </c>
      <c r="N36"/>
      <c r="O36"/>
      <c r="P36"/>
      <c r="Q36">
        <v>72.430000000000007</v>
      </c>
      <c r="R36">
        <v>0</v>
      </c>
      <c r="S36"/>
      <c r="T36">
        <v>0</v>
      </c>
      <c r="U36"/>
      <c r="V36"/>
      <c r="W36"/>
      <c r="X36"/>
      <c r="Y36"/>
      <c r="Z36"/>
      <c r="AA36"/>
      <c r="AB36"/>
      <c r="AC36"/>
      <c r="AD36"/>
      <c r="AE36" t="s">
        <v>242</v>
      </c>
      <c r="AF36" t="s">
        <v>41</v>
      </c>
      <c r="AG36" t="s">
        <v>27</v>
      </c>
      <c r="AH36" t="s">
        <v>93</v>
      </c>
      <c r="AI36"/>
      <c r="AJ36" t="s">
        <v>28</v>
      </c>
      <c r="AK36" t="s">
        <v>28</v>
      </c>
      <c r="AL36" t="s">
        <v>28</v>
      </c>
      <c r="AM36" t="s">
        <v>28</v>
      </c>
      <c r="AN36" t="s">
        <v>65</v>
      </c>
      <c r="AO36" t="s">
        <v>66</v>
      </c>
      <c r="AP36">
        <v>6930</v>
      </c>
      <c r="AQ36"/>
      <c r="AR36"/>
      <c r="AS36" t="s">
        <v>75</v>
      </c>
      <c r="AT36" t="s">
        <v>74</v>
      </c>
      <c r="AU36">
        <v>6930</v>
      </c>
      <c r="AV36">
        <v>1910.48</v>
      </c>
      <c r="AW36"/>
      <c r="AX36"/>
      <c r="AY36">
        <v>6930</v>
      </c>
      <c r="AZ36">
        <v>0</v>
      </c>
      <c r="BA36" t="s">
        <v>244</v>
      </c>
      <c r="BB36" t="s">
        <v>245</v>
      </c>
      <c r="BC36" t="s">
        <v>246</v>
      </c>
      <c r="BD36">
        <v>45196.360821759299</v>
      </c>
      <c r="BE36">
        <v>1</v>
      </c>
      <c r="BF36" t="s">
        <v>27</v>
      </c>
      <c r="BG36"/>
      <c r="BH36"/>
      <c r="BI36"/>
      <c r="BJ36"/>
      <c r="BK36">
        <v>1910.48</v>
      </c>
      <c r="BL36"/>
      <c r="BM36">
        <v>6930</v>
      </c>
      <c r="BN36"/>
      <c r="BO36"/>
      <c r="BP36"/>
      <c r="BQ36">
        <v>6930</v>
      </c>
      <c r="BR36">
        <v>1910.48</v>
      </c>
      <c r="BS36"/>
      <c r="BT36">
        <v>6930</v>
      </c>
      <c r="BU36"/>
      <c r="BV36"/>
      <c r="BW36"/>
      <c r="BX36" t="s">
        <v>28</v>
      </c>
      <c r="BY36" t="s">
        <v>28</v>
      </c>
      <c r="BZ36"/>
      <c r="CA36"/>
      <c r="CB36">
        <v>6930</v>
      </c>
      <c r="CC36"/>
      <c r="CD36"/>
      <c r="CE36"/>
      <c r="CF36">
        <v>60.65</v>
      </c>
      <c r="CG36">
        <v>1</v>
      </c>
      <c r="CH36"/>
      <c r="CI36"/>
      <c r="CJ36"/>
    </row>
    <row r="37" spans="1:88">
      <c r="A37" t="s">
        <v>339</v>
      </c>
      <c r="B37" t="s">
        <v>340</v>
      </c>
      <c r="C37">
        <v>45196.6243287037</v>
      </c>
      <c r="D37">
        <v>4.5</v>
      </c>
      <c r="E37" t="s">
        <v>242</v>
      </c>
      <c r="F37"/>
      <c r="G37"/>
      <c r="H37"/>
      <c r="I37" t="s">
        <v>268</v>
      </c>
      <c r="J37">
        <v>60.65</v>
      </c>
      <c r="K37">
        <v>272.93</v>
      </c>
      <c r="L37">
        <v>220</v>
      </c>
      <c r="M37">
        <v>220</v>
      </c>
      <c r="N37"/>
      <c r="O37"/>
      <c r="P37"/>
      <c r="Q37">
        <v>72.430000000000007</v>
      </c>
      <c r="R37">
        <v>0</v>
      </c>
      <c r="S37"/>
      <c r="T37">
        <v>0</v>
      </c>
      <c r="U37"/>
      <c r="V37"/>
      <c r="W37"/>
      <c r="X37"/>
      <c r="Y37"/>
      <c r="Z37"/>
      <c r="AA37"/>
      <c r="AB37"/>
      <c r="AC37"/>
      <c r="AD37"/>
      <c r="AE37" t="s">
        <v>242</v>
      </c>
      <c r="AF37" t="s">
        <v>41</v>
      </c>
      <c r="AG37" t="s">
        <v>27</v>
      </c>
      <c r="AH37" t="s">
        <v>95</v>
      </c>
      <c r="AI37"/>
      <c r="AJ37" t="s">
        <v>28</v>
      </c>
      <c r="AK37" t="s">
        <v>28</v>
      </c>
      <c r="AL37" t="s">
        <v>28</v>
      </c>
      <c r="AM37" t="s">
        <v>28</v>
      </c>
      <c r="AN37" t="s">
        <v>65</v>
      </c>
      <c r="AO37" t="s">
        <v>66</v>
      </c>
      <c r="AP37">
        <v>990</v>
      </c>
      <c r="AQ37"/>
      <c r="AR37"/>
      <c r="AS37" t="s">
        <v>75</v>
      </c>
      <c r="AT37" t="s">
        <v>74</v>
      </c>
      <c r="AU37">
        <v>990</v>
      </c>
      <c r="AV37">
        <v>272.93</v>
      </c>
      <c r="AW37"/>
      <c r="AX37"/>
      <c r="AY37">
        <v>990</v>
      </c>
      <c r="AZ37">
        <v>0</v>
      </c>
      <c r="BA37" t="s">
        <v>244</v>
      </c>
      <c r="BB37" t="s">
        <v>245</v>
      </c>
      <c r="BC37" t="s">
        <v>246</v>
      </c>
      <c r="BD37">
        <v>45196.360821759299</v>
      </c>
      <c r="BE37">
        <v>1</v>
      </c>
      <c r="BF37" t="s">
        <v>27</v>
      </c>
      <c r="BG37"/>
      <c r="BH37"/>
      <c r="BI37"/>
      <c r="BJ37"/>
      <c r="BK37">
        <v>272.93</v>
      </c>
      <c r="BL37"/>
      <c r="BM37">
        <v>990</v>
      </c>
      <c r="BN37"/>
      <c r="BO37"/>
      <c r="BP37"/>
      <c r="BQ37">
        <v>990</v>
      </c>
      <c r="BR37">
        <v>272.93</v>
      </c>
      <c r="BS37"/>
      <c r="BT37">
        <v>990</v>
      </c>
      <c r="BU37"/>
      <c r="BV37"/>
      <c r="BW37"/>
      <c r="BX37" t="s">
        <v>28</v>
      </c>
      <c r="BY37" t="s">
        <v>28</v>
      </c>
      <c r="BZ37"/>
      <c r="CA37"/>
      <c r="CB37">
        <v>990</v>
      </c>
      <c r="CC37"/>
      <c r="CD37"/>
      <c r="CE37"/>
      <c r="CF37">
        <v>60.65</v>
      </c>
      <c r="CG37">
        <v>1</v>
      </c>
      <c r="CH37"/>
      <c r="CI37"/>
      <c r="CJ37"/>
    </row>
    <row r="38" spans="1:88">
      <c r="A38" t="s">
        <v>341</v>
      </c>
      <c r="B38" t="s">
        <v>342</v>
      </c>
      <c r="C38">
        <v>45196.6243287037</v>
      </c>
      <c r="D38">
        <v>2.25</v>
      </c>
      <c r="E38" t="s">
        <v>242</v>
      </c>
      <c r="F38"/>
      <c r="G38"/>
      <c r="H38"/>
      <c r="I38" t="s">
        <v>89</v>
      </c>
      <c r="J38">
        <v>7.29</v>
      </c>
      <c r="K38">
        <v>16.399999999999999</v>
      </c>
      <c r="L38">
        <v>65</v>
      </c>
      <c r="M38">
        <v>65</v>
      </c>
      <c r="N38"/>
      <c r="O38"/>
      <c r="P38"/>
      <c r="Q38">
        <v>88.79</v>
      </c>
      <c r="R38">
        <v>0</v>
      </c>
      <c r="S38"/>
      <c r="T38">
        <v>0</v>
      </c>
      <c r="U38"/>
      <c r="V38"/>
      <c r="W38"/>
      <c r="X38"/>
      <c r="Y38"/>
      <c r="Z38"/>
      <c r="AA38"/>
      <c r="AB38"/>
      <c r="AC38"/>
      <c r="AD38"/>
      <c r="AE38" t="s">
        <v>242</v>
      </c>
      <c r="AF38" t="s">
        <v>42</v>
      </c>
      <c r="AG38" t="s">
        <v>27</v>
      </c>
      <c r="AH38" t="s">
        <v>84</v>
      </c>
      <c r="AI38"/>
      <c r="AJ38" t="s">
        <v>28</v>
      </c>
      <c r="AK38" t="s">
        <v>28</v>
      </c>
      <c r="AL38" t="s">
        <v>28</v>
      </c>
      <c r="AM38" t="s">
        <v>28</v>
      </c>
      <c r="AN38" t="s">
        <v>65</v>
      </c>
      <c r="AO38" t="s">
        <v>66</v>
      </c>
      <c r="AP38">
        <v>146.25</v>
      </c>
      <c r="AQ38"/>
      <c r="AR38"/>
      <c r="AS38" t="s">
        <v>80</v>
      </c>
      <c r="AT38" t="s">
        <v>79</v>
      </c>
      <c r="AU38">
        <v>146.25</v>
      </c>
      <c r="AV38">
        <v>16.399999999999999</v>
      </c>
      <c r="AW38"/>
      <c r="AX38"/>
      <c r="AY38">
        <v>146.25</v>
      </c>
      <c r="AZ38">
        <v>0</v>
      </c>
      <c r="BA38" t="s">
        <v>244</v>
      </c>
      <c r="BB38" t="s">
        <v>245</v>
      </c>
      <c r="BC38" t="s">
        <v>246</v>
      </c>
      <c r="BD38">
        <v>45196.360821759299</v>
      </c>
      <c r="BE38">
        <v>1</v>
      </c>
      <c r="BF38" t="s">
        <v>27</v>
      </c>
      <c r="BG38"/>
      <c r="BH38"/>
      <c r="BI38"/>
      <c r="BJ38"/>
      <c r="BK38">
        <v>16.399999999999999</v>
      </c>
      <c r="BL38"/>
      <c r="BM38">
        <v>146.25</v>
      </c>
      <c r="BN38"/>
      <c r="BO38"/>
      <c r="BP38"/>
      <c r="BQ38">
        <v>146.25</v>
      </c>
      <c r="BR38">
        <v>16.399999999999999</v>
      </c>
      <c r="BS38"/>
      <c r="BT38">
        <v>146.25</v>
      </c>
      <c r="BU38"/>
      <c r="BV38"/>
      <c r="BW38"/>
      <c r="BX38" t="s">
        <v>28</v>
      </c>
      <c r="BY38" t="s">
        <v>28</v>
      </c>
      <c r="BZ38"/>
      <c r="CA38"/>
      <c r="CB38">
        <v>146.25</v>
      </c>
      <c r="CC38"/>
      <c r="CD38"/>
      <c r="CE38"/>
      <c r="CF38">
        <v>7.29</v>
      </c>
      <c r="CG38">
        <v>1</v>
      </c>
      <c r="CH38"/>
      <c r="CI38"/>
      <c r="CJ38"/>
    </row>
    <row r="39" spans="1:88">
      <c r="A39" t="s">
        <v>343</v>
      </c>
      <c r="B39" t="s">
        <v>344</v>
      </c>
      <c r="C39">
        <v>45196.624340277798</v>
      </c>
      <c r="D39">
        <v>8</v>
      </c>
      <c r="E39" t="s">
        <v>242</v>
      </c>
      <c r="F39"/>
      <c r="G39"/>
      <c r="H39"/>
      <c r="I39" t="s">
        <v>309</v>
      </c>
      <c r="J39">
        <v>7.29</v>
      </c>
      <c r="K39">
        <v>58.32</v>
      </c>
      <c r="L39">
        <v>65</v>
      </c>
      <c r="M39">
        <v>65</v>
      </c>
      <c r="N39"/>
      <c r="O39"/>
      <c r="P39"/>
      <c r="Q39">
        <v>88.78</v>
      </c>
      <c r="R39">
        <v>0</v>
      </c>
      <c r="S39"/>
      <c r="T39">
        <v>0</v>
      </c>
      <c r="U39"/>
      <c r="V39"/>
      <c r="W39"/>
      <c r="X39"/>
      <c r="Y39"/>
      <c r="Z39"/>
      <c r="AA39"/>
      <c r="AB39"/>
      <c r="AC39"/>
      <c r="AD39"/>
      <c r="AE39" t="s">
        <v>242</v>
      </c>
      <c r="AF39" t="s">
        <v>43</v>
      </c>
      <c r="AG39" t="s">
        <v>27</v>
      </c>
      <c r="AH39" t="s">
        <v>93</v>
      </c>
      <c r="AI39"/>
      <c r="AJ39" t="s">
        <v>28</v>
      </c>
      <c r="AK39" t="s">
        <v>28</v>
      </c>
      <c r="AL39" t="s">
        <v>28</v>
      </c>
      <c r="AM39" t="s">
        <v>28</v>
      </c>
      <c r="AN39" t="s">
        <v>65</v>
      </c>
      <c r="AO39" t="s">
        <v>66</v>
      </c>
      <c r="AP39">
        <v>520</v>
      </c>
      <c r="AQ39"/>
      <c r="AR39"/>
      <c r="AS39" t="s">
        <v>80</v>
      </c>
      <c r="AT39" t="s">
        <v>79</v>
      </c>
      <c r="AU39">
        <v>520</v>
      </c>
      <c r="AV39">
        <v>58.32</v>
      </c>
      <c r="AW39"/>
      <c r="AX39"/>
      <c r="AY39">
        <v>520</v>
      </c>
      <c r="AZ39">
        <v>0</v>
      </c>
      <c r="BA39" t="s">
        <v>244</v>
      </c>
      <c r="BB39" t="s">
        <v>245</v>
      </c>
      <c r="BC39" t="s">
        <v>246</v>
      </c>
      <c r="BD39">
        <v>45196.360821759299</v>
      </c>
      <c r="BE39">
        <v>1</v>
      </c>
      <c r="BF39" t="s">
        <v>27</v>
      </c>
      <c r="BG39"/>
      <c r="BH39"/>
      <c r="BI39"/>
      <c r="BJ39"/>
      <c r="BK39">
        <v>58.32</v>
      </c>
      <c r="BL39"/>
      <c r="BM39">
        <v>520</v>
      </c>
      <c r="BN39"/>
      <c r="BO39"/>
      <c r="BP39"/>
      <c r="BQ39">
        <v>520</v>
      </c>
      <c r="BR39">
        <v>58.32</v>
      </c>
      <c r="BS39"/>
      <c r="BT39">
        <v>520</v>
      </c>
      <c r="BU39"/>
      <c r="BV39"/>
      <c r="BW39"/>
      <c r="BX39" t="s">
        <v>28</v>
      </c>
      <c r="BY39" t="s">
        <v>28</v>
      </c>
      <c r="BZ39"/>
      <c r="CA39"/>
      <c r="CB39">
        <v>520</v>
      </c>
      <c r="CC39"/>
      <c r="CD39"/>
      <c r="CE39"/>
      <c r="CF39">
        <v>7.29</v>
      </c>
      <c r="CG39">
        <v>1</v>
      </c>
      <c r="CH39"/>
      <c r="CI39"/>
      <c r="CJ39"/>
    </row>
    <row r="40" spans="1:88">
      <c r="A40" t="s">
        <v>345</v>
      </c>
      <c r="B40" t="s">
        <v>346</v>
      </c>
      <c r="C40">
        <v>45196.624340277798</v>
      </c>
      <c r="D40">
        <v>10.75</v>
      </c>
      <c r="E40" t="s">
        <v>242</v>
      </c>
      <c r="F40"/>
      <c r="G40"/>
      <c r="H40"/>
      <c r="I40" t="s">
        <v>347</v>
      </c>
      <c r="J40">
        <v>60.65</v>
      </c>
      <c r="K40">
        <v>651.99</v>
      </c>
      <c r="L40">
        <v>220</v>
      </c>
      <c r="M40">
        <v>220</v>
      </c>
      <c r="N40"/>
      <c r="O40"/>
      <c r="P40"/>
      <c r="Q40">
        <v>72.430000000000007</v>
      </c>
      <c r="R40">
        <v>0</v>
      </c>
      <c r="S40"/>
      <c r="T40">
        <v>0</v>
      </c>
      <c r="U40"/>
      <c r="V40"/>
      <c r="W40"/>
      <c r="X40"/>
      <c r="Y40"/>
      <c r="Z40"/>
      <c r="AA40"/>
      <c r="AB40"/>
      <c r="AC40"/>
      <c r="AD40"/>
      <c r="AE40" t="s">
        <v>242</v>
      </c>
      <c r="AF40" t="s">
        <v>45</v>
      </c>
      <c r="AG40" t="s">
        <v>27</v>
      </c>
      <c r="AH40" t="s">
        <v>93</v>
      </c>
      <c r="AI40"/>
      <c r="AJ40" t="s">
        <v>28</v>
      </c>
      <c r="AK40" t="s">
        <v>28</v>
      </c>
      <c r="AL40" t="s">
        <v>28</v>
      </c>
      <c r="AM40" t="s">
        <v>28</v>
      </c>
      <c r="AN40" t="s">
        <v>65</v>
      </c>
      <c r="AO40" t="s">
        <v>66</v>
      </c>
      <c r="AP40">
        <v>2365</v>
      </c>
      <c r="AQ40"/>
      <c r="AR40"/>
      <c r="AS40" t="s">
        <v>75</v>
      </c>
      <c r="AT40" t="s">
        <v>74</v>
      </c>
      <c r="AU40">
        <v>2365</v>
      </c>
      <c r="AV40">
        <v>651.99</v>
      </c>
      <c r="AW40"/>
      <c r="AX40"/>
      <c r="AY40">
        <v>2365</v>
      </c>
      <c r="AZ40">
        <v>0</v>
      </c>
      <c r="BA40" t="s">
        <v>244</v>
      </c>
      <c r="BB40" t="s">
        <v>245</v>
      </c>
      <c r="BC40" t="s">
        <v>246</v>
      </c>
      <c r="BD40">
        <v>45196.360821759299</v>
      </c>
      <c r="BE40">
        <v>1</v>
      </c>
      <c r="BF40" t="s">
        <v>27</v>
      </c>
      <c r="BG40"/>
      <c r="BH40"/>
      <c r="BI40"/>
      <c r="BJ40"/>
      <c r="BK40">
        <v>651.99</v>
      </c>
      <c r="BL40"/>
      <c r="BM40">
        <v>2365</v>
      </c>
      <c r="BN40"/>
      <c r="BO40"/>
      <c r="BP40"/>
      <c r="BQ40">
        <v>2365</v>
      </c>
      <c r="BR40">
        <v>651.99</v>
      </c>
      <c r="BS40"/>
      <c r="BT40">
        <v>2365</v>
      </c>
      <c r="BU40"/>
      <c r="BV40"/>
      <c r="BW40"/>
      <c r="BX40" t="s">
        <v>28</v>
      </c>
      <c r="BY40" t="s">
        <v>28</v>
      </c>
      <c r="BZ40"/>
      <c r="CA40"/>
      <c r="CB40">
        <v>2365</v>
      </c>
      <c r="CC40"/>
      <c r="CD40"/>
      <c r="CE40"/>
      <c r="CF40">
        <v>60.65</v>
      </c>
      <c r="CG40">
        <v>1</v>
      </c>
      <c r="CH40"/>
      <c r="CI40"/>
      <c r="CJ40"/>
    </row>
    <row r="41" spans="1:88">
      <c r="A41" t="s">
        <v>348</v>
      </c>
      <c r="B41" t="s">
        <v>349</v>
      </c>
      <c r="C41">
        <v>45196.624340277798</v>
      </c>
      <c r="D41">
        <v>15.75</v>
      </c>
      <c r="E41" t="s">
        <v>242</v>
      </c>
      <c r="F41"/>
      <c r="G41"/>
      <c r="H41"/>
      <c r="I41" t="s">
        <v>350</v>
      </c>
      <c r="J41">
        <v>60.65</v>
      </c>
      <c r="K41">
        <v>955.24</v>
      </c>
      <c r="L41">
        <v>220</v>
      </c>
      <c r="M41">
        <v>220</v>
      </c>
      <c r="N41"/>
      <c r="O41"/>
      <c r="P41"/>
      <c r="Q41">
        <v>72.430000000000007</v>
      </c>
      <c r="R41">
        <v>0</v>
      </c>
      <c r="S41"/>
      <c r="T41">
        <v>0</v>
      </c>
      <c r="U41"/>
      <c r="V41"/>
      <c r="W41"/>
      <c r="X41"/>
      <c r="Y41"/>
      <c r="Z41"/>
      <c r="AA41"/>
      <c r="AB41"/>
      <c r="AC41"/>
      <c r="AD41"/>
      <c r="AE41" t="s">
        <v>242</v>
      </c>
      <c r="AF41" t="s">
        <v>41</v>
      </c>
      <c r="AG41" t="s">
        <v>27</v>
      </c>
      <c r="AH41" t="s">
        <v>93</v>
      </c>
      <c r="AI41"/>
      <c r="AJ41" t="s">
        <v>28</v>
      </c>
      <c r="AK41" t="s">
        <v>28</v>
      </c>
      <c r="AL41" t="s">
        <v>28</v>
      </c>
      <c r="AM41" t="s">
        <v>28</v>
      </c>
      <c r="AN41" t="s">
        <v>65</v>
      </c>
      <c r="AO41" t="s">
        <v>66</v>
      </c>
      <c r="AP41">
        <v>3465</v>
      </c>
      <c r="AQ41"/>
      <c r="AR41"/>
      <c r="AS41" t="s">
        <v>75</v>
      </c>
      <c r="AT41" t="s">
        <v>74</v>
      </c>
      <c r="AU41">
        <v>3465</v>
      </c>
      <c r="AV41">
        <v>955.24</v>
      </c>
      <c r="AW41"/>
      <c r="AX41"/>
      <c r="AY41">
        <v>3465</v>
      </c>
      <c r="AZ41">
        <v>0</v>
      </c>
      <c r="BA41" t="s">
        <v>244</v>
      </c>
      <c r="BB41" t="s">
        <v>245</v>
      </c>
      <c r="BC41" t="s">
        <v>246</v>
      </c>
      <c r="BD41">
        <v>45196.360821759299</v>
      </c>
      <c r="BE41">
        <v>1</v>
      </c>
      <c r="BF41" t="s">
        <v>27</v>
      </c>
      <c r="BG41"/>
      <c r="BH41"/>
      <c r="BI41"/>
      <c r="BJ41"/>
      <c r="BK41">
        <v>955.24</v>
      </c>
      <c r="BL41"/>
      <c r="BM41">
        <v>3465</v>
      </c>
      <c r="BN41"/>
      <c r="BO41"/>
      <c r="BP41"/>
      <c r="BQ41">
        <v>3465</v>
      </c>
      <c r="BR41">
        <v>955.24</v>
      </c>
      <c r="BS41"/>
      <c r="BT41">
        <v>3465</v>
      </c>
      <c r="BU41"/>
      <c r="BV41"/>
      <c r="BW41"/>
      <c r="BX41" t="s">
        <v>28</v>
      </c>
      <c r="BY41" t="s">
        <v>28</v>
      </c>
      <c r="BZ41"/>
      <c r="CA41"/>
      <c r="CB41">
        <v>3465</v>
      </c>
      <c r="CC41"/>
      <c r="CD41"/>
      <c r="CE41"/>
      <c r="CF41">
        <v>60.65</v>
      </c>
      <c r="CG41">
        <v>1</v>
      </c>
      <c r="CH41"/>
      <c r="CI41"/>
      <c r="CJ41"/>
    </row>
    <row r="42" spans="1:88">
      <c r="A42" t="s">
        <v>351</v>
      </c>
      <c r="B42" t="s">
        <v>352</v>
      </c>
      <c r="C42">
        <v>45196.624351851897</v>
      </c>
      <c r="D42">
        <v>4.5</v>
      </c>
      <c r="E42" t="s">
        <v>242</v>
      </c>
      <c r="F42"/>
      <c r="G42"/>
      <c r="H42"/>
      <c r="I42" t="s">
        <v>86</v>
      </c>
      <c r="J42">
        <v>7.29</v>
      </c>
      <c r="K42">
        <v>32.81</v>
      </c>
      <c r="L42">
        <v>65</v>
      </c>
      <c r="M42">
        <v>65</v>
      </c>
      <c r="N42"/>
      <c r="O42"/>
      <c r="P42"/>
      <c r="Q42">
        <v>88.78</v>
      </c>
      <c r="R42">
        <v>0</v>
      </c>
      <c r="S42"/>
      <c r="T42">
        <v>0</v>
      </c>
      <c r="U42"/>
      <c r="V42"/>
      <c r="W42"/>
      <c r="X42"/>
      <c r="Y42"/>
      <c r="Z42"/>
      <c r="AA42"/>
      <c r="AB42"/>
      <c r="AC42"/>
      <c r="AD42"/>
      <c r="AE42" t="s">
        <v>242</v>
      </c>
      <c r="AF42" t="s">
        <v>42</v>
      </c>
      <c r="AG42" t="s">
        <v>27</v>
      </c>
      <c r="AH42" t="s">
        <v>84</v>
      </c>
      <c r="AI42"/>
      <c r="AJ42" t="s">
        <v>28</v>
      </c>
      <c r="AK42" t="s">
        <v>28</v>
      </c>
      <c r="AL42" t="s">
        <v>28</v>
      </c>
      <c r="AM42" t="s">
        <v>28</v>
      </c>
      <c r="AN42" t="s">
        <v>65</v>
      </c>
      <c r="AO42" t="s">
        <v>66</v>
      </c>
      <c r="AP42">
        <v>292.5</v>
      </c>
      <c r="AQ42"/>
      <c r="AR42"/>
      <c r="AS42" t="s">
        <v>80</v>
      </c>
      <c r="AT42" t="s">
        <v>79</v>
      </c>
      <c r="AU42">
        <v>292.5</v>
      </c>
      <c r="AV42">
        <v>32.81</v>
      </c>
      <c r="AW42"/>
      <c r="AX42"/>
      <c r="AY42">
        <v>292.5</v>
      </c>
      <c r="AZ42">
        <v>0</v>
      </c>
      <c r="BA42" t="s">
        <v>244</v>
      </c>
      <c r="BB42" t="s">
        <v>245</v>
      </c>
      <c r="BC42" t="s">
        <v>246</v>
      </c>
      <c r="BD42">
        <v>45196.360821759299</v>
      </c>
      <c r="BE42">
        <v>1</v>
      </c>
      <c r="BF42" t="s">
        <v>27</v>
      </c>
      <c r="BG42"/>
      <c r="BH42"/>
      <c r="BI42"/>
      <c r="BJ42"/>
      <c r="BK42">
        <v>32.81</v>
      </c>
      <c r="BL42"/>
      <c r="BM42">
        <v>292.5</v>
      </c>
      <c r="BN42"/>
      <c r="BO42"/>
      <c r="BP42"/>
      <c r="BQ42">
        <v>292.5</v>
      </c>
      <c r="BR42">
        <v>32.81</v>
      </c>
      <c r="BS42"/>
      <c r="BT42">
        <v>292.5</v>
      </c>
      <c r="BU42"/>
      <c r="BV42"/>
      <c r="BW42"/>
      <c r="BX42" t="s">
        <v>28</v>
      </c>
      <c r="BY42" t="s">
        <v>28</v>
      </c>
      <c r="BZ42"/>
      <c r="CA42"/>
      <c r="CB42">
        <v>292.5</v>
      </c>
      <c r="CC42"/>
      <c r="CD42"/>
      <c r="CE42"/>
      <c r="CF42">
        <v>7.29</v>
      </c>
      <c r="CG42">
        <v>1</v>
      </c>
      <c r="CH42"/>
      <c r="CI42"/>
      <c r="CJ42"/>
    </row>
    <row r="43" spans="1:88">
      <c r="A43" t="s">
        <v>353</v>
      </c>
      <c r="B43" t="s">
        <v>354</v>
      </c>
      <c r="C43">
        <v>45196.624351851897</v>
      </c>
      <c r="D43">
        <v>15.75</v>
      </c>
      <c r="E43" t="s">
        <v>242</v>
      </c>
      <c r="F43"/>
      <c r="G43"/>
      <c r="H43"/>
      <c r="I43" t="s">
        <v>312</v>
      </c>
      <c r="J43">
        <v>60.65</v>
      </c>
      <c r="K43">
        <v>955.24</v>
      </c>
      <c r="L43">
        <v>220</v>
      </c>
      <c r="M43">
        <v>220</v>
      </c>
      <c r="N43"/>
      <c r="O43"/>
      <c r="P43"/>
      <c r="Q43">
        <v>72.430000000000007</v>
      </c>
      <c r="R43">
        <v>0</v>
      </c>
      <c r="S43"/>
      <c r="T43">
        <v>0</v>
      </c>
      <c r="U43"/>
      <c r="V43"/>
      <c r="W43"/>
      <c r="X43"/>
      <c r="Y43"/>
      <c r="Z43"/>
      <c r="AA43"/>
      <c r="AB43"/>
      <c r="AC43"/>
      <c r="AD43"/>
      <c r="AE43" t="s">
        <v>242</v>
      </c>
      <c r="AF43" t="s">
        <v>45</v>
      </c>
      <c r="AG43" t="s">
        <v>27</v>
      </c>
      <c r="AH43" t="s">
        <v>93</v>
      </c>
      <c r="AI43"/>
      <c r="AJ43" t="s">
        <v>28</v>
      </c>
      <c r="AK43" t="s">
        <v>28</v>
      </c>
      <c r="AL43" t="s">
        <v>28</v>
      </c>
      <c r="AM43" t="s">
        <v>28</v>
      </c>
      <c r="AN43" t="s">
        <v>65</v>
      </c>
      <c r="AO43" t="s">
        <v>66</v>
      </c>
      <c r="AP43">
        <v>3465</v>
      </c>
      <c r="AQ43"/>
      <c r="AR43"/>
      <c r="AS43" t="s">
        <v>75</v>
      </c>
      <c r="AT43" t="s">
        <v>74</v>
      </c>
      <c r="AU43">
        <v>3465</v>
      </c>
      <c r="AV43">
        <v>955.24</v>
      </c>
      <c r="AW43"/>
      <c r="AX43"/>
      <c r="AY43">
        <v>3465</v>
      </c>
      <c r="AZ43">
        <v>0</v>
      </c>
      <c r="BA43" t="s">
        <v>244</v>
      </c>
      <c r="BB43" t="s">
        <v>245</v>
      </c>
      <c r="BC43" t="s">
        <v>246</v>
      </c>
      <c r="BD43">
        <v>45196.360821759299</v>
      </c>
      <c r="BE43">
        <v>1</v>
      </c>
      <c r="BF43" t="s">
        <v>27</v>
      </c>
      <c r="BG43"/>
      <c r="BH43"/>
      <c r="BI43"/>
      <c r="BJ43"/>
      <c r="BK43">
        <v>955.24</v>
      </c>
      <c r="BL43"/>
      <c r="BM43">
        <v>3465</v>
      </c>
      <c r="BN43"/>
      <c r="BO43"/>
      <c r="BP43"/>
      <c r="BQ43">
        <v>3465</v>
      </c>
      <c r="BR43">
        <v>955.24</v>
      </c>
      <c r="BS43"/>
      <c r="BT43">
        <v>3465</v>
      </c>
      <c r="BU43"/>
      <c r="BV43"/>
      <c r="BW43"/>
      <c r="BX43" t="s">
        <v>28</v>
      </c>
      <c r="BY43" t="s">
        <v>28</v>
      </c>
      <c r="BZ43"/>
      <c r="CA43"/>
      <c r="CB43">
        <v>3465</v>
      </c>
      <c r="CC43"/>
      <c r="CD43"/>
      <c r="CE43"/>
      <c r="CF43">
        <v>60.65</v>
      </c>
      <c r="CG43">
        <v>1</v>
      </c>
      <c r="CH43"/>
      <c r="CI43"/>
      <c r="CJ43"/>
    </row>
    <row r="44" spans="1:88">
      <c r="A44" t="s">
        <v>355</v>
      </c>
      <c r="B44" t="s">
        <v>356</v>
      </c>
      <c r="C44">
        <v>45196.624363425901</v>
      </c>
      <c r="D44">
        <v>22</v>
      </c>
      <c r="E44" t="s">
        <v>242</v>
      </c>
      <c r="F44"/>
      <c r="G44"/>
      <c r="H44"/>
      <c r="I44" t="s">
        <v>357</v>
      </c>
      <c r="J44">
        <v>60.65</v>
      </c>
      <c r="K44">
        <v>1334.3</v>
      </c>
      <c r="L44">
        <v>220</v>
      </c>
      <c r="M44">
        <v>220</v>
      </c>
      <c r="N44"/>
      <c r="O44"/>
      <c r="P44"/>
      <c r="Q44">
        <v>72.430000000000007</v>
      </c>
      <c r="R44">
        <v>0</v>
      </c>
      <c r="S44"/>
      <c r="T44">
        <v>0</v>
      </c>
      <c r="U44"/>
      <c r="V44"/>
      <c r="W44"/>
      <c r="X44"/>
      <c r="Y44"/>
      <c r="Z44"/>
      <c r="AA44"/>
      <c r="AB44"/>
      <c r="AC44"/>
      <c r="AD44"/>
      <c r="AE44" t="s">
        <v>242</v>
      </c>
      <c r="AF44" t="s">
        <v>41</v>
      </c>
      <c r="AG44" t="s">
        <v>27</v>
      </c>
      <c r="AH44" t="s">
        <v>94</v>
      </c>
      <c r="AI44"/>
      <c r="AJ44" t="s">
        <v>28</v>
      </c>
      <c r="AK44" t="s">
        <v>28</v>
      </c>
      <c r="AL44" t="s">
        <v>28</v>
      </c>
      <c r="AM44" t="s">
        <v>28</v>
      </c>
      <c r="AN44" t="s">
        <v>65</v>
      </c>
      <c r="AO44" t="s">
        <v>66</v>
      </c>
      <c r="AP44">
        <v>4840</v>
      </c>
      <c r="AQ44"/>
      <c r="AR44"/>
      <c r="AS44" t="s">
        <v>75</v>
      </c>
      <c r="AT44" t="s">
        <v>74</v>
      </c>
      <c r="AU44">
        <v>4840</v>
      </c>
      <c r="AV44">
        <v>1334.3</v>
      </c>
      <c r="AW44"/>
      <c r="AX44"/>
      <c r="AY44">
        <v>4840</v>
      </c>
      <c r="AZ44">
        <v>0</v>
      </c>
      <c r="BA44" t="s">
        <v>244</v>
      </c>
      <c r="BB44" t="s">
        <v>245</v>
      </c>
      <c r="BC44" t="s">
        <v>246</v>
      </c>
      <c r="BD44">
        <v>45196.360821759299</v>
      </c>
      <c r="BE44">
        <v>1</v>
      </c>
      <c r="BF44" t="s">
        <v>27</v>
      </c>
      <c r="BG44"/>
      <c r="BH44"/>
      <c r="BI44"/>
      <c r="BJ44"/>
      <c r="BK44">
        <v>1334.3</v>
      </c>
      <c r="BL44"/>
      <c r="BM44">
        <v>4840</v>
      </c>
      <c r="BN44"/>
      <c r="BO44"/>
      <c r="BP44"/>
      <c r="BQ44">
        <v>4840</v>
      </c>
      <c r="BR44">
        <v>1334.3</v>
      </c>
      <c r="BS44"/>
      <c r="BT44">
        <v>4840</v>
      </c>
      <c r="BU44"/>
      <c r="BV44"/>
      <c r="BW44"/>
      <c r="BX44" t="s">
        <v>28</v>
      </c>
      <c r="BY44" t="s">
        <v>28</v>
      </c>
      <c r="BZ44"/>
      <c r="CA44"/>
      <c r="CB44">
        <v>4840</v>
      </c>
      <c r="CC44"/>
      <c r="CD44"/>
      <c r="CE44"/>
      <c r="CF44">
        <v>60.65</v>
      </c>
      <c r="CG44">
        <v>1</v>
      </c>
      <c r="CH44"/>
      <c r="CI44"/>
      <c r="CJ44"/>
    </row>
    <row r="45" spans="1:88">
      <c r="A45" t="s">
        <v>358</v>
      </c>
      <c r="B45" t="s">
        <v>359</v>
      </c>
      <c r="C45">
        <v>45196.624363425901</v>
      </c>
      <c r="D45">
        <v>2.25</v>
      </c>
      <c r="E45" t="s">
        <v>242</v>
      </c>
      <c r="F45"/>
      <c r="G45"/>
      <c r="H45"/>
      <c r="I45" t="s">
        <v>89</v>
      </c>
      <c r="J45">
        <v>60.65</v>
      </c>
      <c r="K45">
        <v>136.46</v>
      </c>
      <c r="L45">
        <v>220</v>
      </c>
      <c r="M45">
        <v>220</v>
      </c>
      <c r="N45"/>
      <c r="O45"/>
      <c r="P45"/>
      <c r="Q45">
        <v>72.430000000000007</v>
      </c>
      <c r="R45">
        <v>0</v>
      </c>
      <c r="S45"/>
      <c r="T45">
        <v>0</v>
      </c>
      <c r="U45"/>
      <c r="V45"/>
      <c r="W45"/>
      <c r="X45"/>
      <c r="Y45"/>
      <c r="Z45"/>
      <c r="AA45"/>
      <c r="AB45"/>
      <c r="AC45"/>
      <c r="AD45"/>
      <c r="AE45" t="s">
        <v>242</v>
      </c>
      <c r="AF45" t="s">
        <v>45</v>
      </c>
      <c r="AG45" t="s">
        <v>27</v>
      </c>
      <c r="AH45" t="s">
        <v>84</v>
      </c>
      <c r="AI45"/>
      <c r="AJ45" t="s">
        <v>28</v>
      </c>
      <c r="AK45" t="s">
        <v>28</v>
      </c>
      <c r="AL45" t="s">
        <v>28</v>
      </c>
      <c r="AM45" t="s">
        <v>28</v>
      </c>
      <c r="AN45" t="s">
        <v>65</v>
      </c>
      <c r="AO45" t="s">
        <v>66</v>
      </c>
      <c r="AP45">
        <v>495</v>
      </c>
      <c r="AQ45"/>
      <c r="AR45"/>
      <c r="AS45" t="s">
        <v>75</v>
      </c>
      <c r="AT45" t="s">
        <v>74</v>
      </c>
      <c r="AU45">
        <v>495</v>
      </c>
      <c r="AV45">
        <v>136.46</v>
      </c>
      <c r="AW45"/>
      <c r="AX45"/>
      <c r="AY45">
        <v>495</v>
      </c>
      <c r="AZ45">
        <v>0</v>
      </c>
      <c r="BA45" t="s">
        <v>244</v>
      </c>
      <c r="BB45" t="s">
        <v>245</v>
      </c>
      <c r="BC45" t="s">
        <v>246</v>
      </c>
      <c r="BD45">
        <v>45196.360821759299</v>
      </c>
      <c r="BE45">
        <v>1</v>
      </c>
      <c r="BF45" t="s">
        <v>27</v>
      </c>
      <c r="BG45"/>
      <c r="BH45"/>
      <c r="BI45"/>
      <c r="BJ45"/>
      <c r="BK45">
        <v>136.46</v>
      </c>
      <c r="BL45"/>
      <c r="BM45">
        <v>495</v>
      </c>
      <c r="BN45"/>
      <c r="BO45"/>
      <c r="BP45"/>
      <c r="BQ45">
        <v>495</v>
      </c>
      <c r="BR45">
        <v>136.46</v>
      </c>
      <c r="BS45"/>
      <c r="BT45">
        <v>495</v>
      </c>
      <c r="BU45"/>
      <c r="BV45"/>
      <c r="BW45"/>
      <c r="BX45" t="s">
        <v>28</v>
      </c>
      <c r="BY45" t="s">
        <v>28</v>
      </c>
      <c r="BZ45"/>
      <c r="CA45"/>
      <c r="CB45">
        <v>495</v>
      </c>
      <c r="CC45"/>
      <c r="CD45"/>
      <c r="CE45"/>
      <c r="CF45">
        <v>60.65</v>
      </c>
      <c r="CG45">
        <v>1</v>
      </c>
      <c r="CH45"/>
      <c r="CI45"/>
      <c r="CJ45"/>
    </row>
    <row r="46" spans="1:88">
      <c r="A46" t="s">
        <v>360</v>
      </c>
      <c r="B46" t="s">
        <v>361</v>
      </c>
      <c r="C46">
        <v>45196.624363425901</v>
      </c>
      <c r="D46">
        <v>26.5</v>
      </c>
      <c r="E46" t="s">
        <v>242</v>
      </c>
      <c r="F46"/>
      <c r="G46"/>
      <c r="H46"/>
      <c r="I46" t="s">
        <v>362</v>
      </c>
      <c r="J46">
        <v>60.65</v>
      </c>
      <c r="K46">
        <v>1607.23</v>
      </c>
      <c r="L46">
        <v>220</v>
      </c>
      <c r="M46">
        <v>220</v>
      </c>
      <c r="N46"/>
      <c r="O46"/>
      <c r="P46"/>
      <c r="Q46">
        <v>72.430000000000007</v>
      </c>
      <c r="R46">
        <v>0</v>
      </c>
      <c r="S46"/>
      <c r="T46">
        <v>0</v>
      </c>
      <c r="U46"/>
      <c r="V46"/>
      <c r="W46"/>
      <c r="X46"/>
      <c r="Y46"/>
      <c r="Z46"/>
      <c r="AA46"/>
      <c r="AB46"/>
      <c r="AC46"/>
      <c r="AD46"/>
      <c r="AE46" t="s">
        <v>242</v>
      </c>
      <c r="AF46" t="s">
        <v>45</v>
      </c>
      <c r="AG46" t="s">
        <v>27</v>
      </c>
      <c r="AH46" t="s">
        <v>84</v>
      </c>
      <c r="AI46"/>
      <c r="AJ46" t="s">
        <v>28</v>
      </c>
      <c r="AK46" t="s">
        <v>28</v>
      </c>
      <c r="AL46" t="s">
        <v>28</v>
      </c>
      <c r="AM46" t="s">
        <v>28</v>
      </c>
      <c r="AN46" t="s">
        <v>65</v>
      </c>
      <c r="AO46" t="s">
        <v>66</v>
      </c>
      <c r="AP46">
        <v>5830</v>
      </c>
      <c r="AQ46"/>
      <c r="AR46"/>
      <c r="AS46" t="s">
        <v>75</v>
      </c>
      <c r="AT46" t="s">
        <v>74</v>
      </c>
      <c r="AU46">
        <v>5830</v>
      </c>
      <c r="AV46">
        <v>1607.23</v>
      </c>
      <c r="AW46"/>
      <c r="AX46"/>
      <c r="AY46">
        <v>5830</v>
      </c>
      <c r="AZ46">
        <v>0</v>
      </c>
      <c r="BA46" t="s">
        <v>244</v>
      </c>
      <c r="BB46" t="s">
        <v>245</v>
      </c>
      <c r="BC46" t="s">
        <v>246</v>
      </c>
      <c r="BD46">
        <v>45196.360821759299</v>
      </c>
      <c r="BE46">
        <v>1</v>
      </c>
      <c r="BF46" t="s">
        <v>27</v>
      </c>
      <c r="BG46"/>
      <c r="BH46"/>
      <c r="BI46"/>
      <c r="BJ46"/>
      <c r="BK46">
        <v>1607.23</v>
      </c>
      <c r="BL46"/>
      <c r="BM46">
        <v>5830</v>
      </c>
      <c r="BN46"/>
      <c r="BO46"/>
      <c r="BP46"/>
      <c r="BQ46">
        <v>5830</v>
      </c>
      <c r="BR46">
        <v>1607.23</v>
      </c>
      <c r="BS46"/>
      <c r="BT46">
        <v>5830</v>
      </c>
      <c r="BU46"/>
      <c r="BV46"/>
      <c r="BW46"/>
      <c r="BX46" t="s">
        <v>28</v>
      </c>
      <c r="BY46" t="s">
        <v>28</v>
      </c>
      <c r="BZ46"/>
      <c r="CA46"/>
      <c r="CB46">
        <v>5830</v>
      </c>
      <c r="CC46"/>
      <c r="CD46"/>
      <c r="CE46"/>
      <c r="CF46">
        <v>60.65</v>
      </c>
      <c r="CG46">
        <v>1</v>
      </c>
      <c r="CH46"/>
      <c r="CI46"/>
      <c r="CJ46"/>
    </row>
    <row r="47" spans="1:88">
      <c r="A47" t="s">
        <v>363</v>
      </c>
      <c r="B47" t="s">
        <v>364</v>
      </c>
      <c r="C47">
        <v>45196.624374999999</v>
      </c>
      <c r="D47">
        <v>44</v>
      </c>
      <c r="E47" t="s">
        <v>242</v>
      </c>
      <c r="F47"/>
      <c r="G47"/>
      <c r="H47"/>
      <c r="I47" t="s">
        <v>97</v>
      </c>
      <c r="J47">
        <v>60.65</v>
      </c>
      <c r="K47">
        <v>2668.6</v>
      </c>
      <c r="L47">
        <v>220</v>
      </c>
      <c r="M47">
        <v>220</v>
      </c>
      <c r="N47"/>
      <c r="O47"/>
      <c r="P47"/>
      <c r="Q47">
        <v>72.430000000000007</v>
      </c>
      <c r="R47">
        <v>0</v>
      </c>
      <c r="S47"/>
      <c r="T47">
        <v>0</v>
      </c>
      <c r="U47"/>
      <c r="V47"/>
      <c r="W47"/>
      <c r="X47"/>
      <c r="Y47"/>
      <c r="Z47"/>
      <c r="AA47"/>
      <c r="AB47"/>
      <c r="AC47"/>
      <c r="AD47"/>
      <c r="AE47" t="s">
        <v>242</v>
      </c>
      <c r="AF47" t="s">
        <v>41</v>
      </c>
      <c r="AG47" t="s">
        <v>27</v>
      </c>
      <c r="AH47" t="s">
        <v>96</v>
      </c>
      <c r="AI47"/>
      <c r="AJ47" t="s">
        <v>28</v>
      </c>
      <c r="AK47" t="s">
        <v>28</v>
      </c>
      <c r="AL47" t="s">
        <v>28</v>
      </c>
      <c r="AM47" t="s">
        <v>28</v>
      </c>
      <c r="AN47" t="s">
        <v>65</v>
      </c>
      <c r="AO47" t="s">
        <v>66</v>
      </c>
      <c r="AP47">
        <v>9680</v>
      </c>
      <c r="AQ47"/>
      <c r="AR47"/>
      <c r="AS47" t="s">
        <v>75</v>
      </c>
      <c r="AT47" t="s">
        <v>74</v>
      </c>
      <c r="AU47">
        <v>9680</v>
      </c>
      <c r="AV47">
        <v>2668.6</v>
      </c>
      <c r="AW47"/>
      <c r="AX47"/>
      <c r="AY47">
        <v>9680</v>
      </c>
      <c r="AZ47">
        <v>0</v>
      </c>
      <c r="BA47" t="s">
        <v>244</v>
      </c>
      <c r="BB47" t="s">
        <v>245</v>
      </c>
      <c r="BC47" t="s">
        <v>246</v>
      </c>
      <c r="BD47">
        <v>45196.360821759299</v>
      </c>
      <c r="BE47">
        <v>1</v>
      </c>
      <c r="BF47" t="s">
        <v>27</v>
      </c>
      <c r="BG47"/>
      <c r="BH47"/>
      <c r="BI47"/>
      <c r="BJ47"/>
      <c r="BK47">
        <v>2668.6</v>
      </c>
      <c r="BL47"/>
      <c r="BM47">
        <v>9680</v>
      </c>
      <c r="BN47"/>
      <c r="BO47"/>
      <c r="BP47"/>
      <c r="BQ47">
        <v>9680</v>
      </c>
      <c r="BR47">
        <v>2668.6</v>
      </c>
      <c r="BS47"/>
      <c r="BT47">
        <v>9680</v>
      </c>
      <c r="BU47"/>
      <c r="BV47"/>
      <c r="BW47"/>
      <c r="BX47" t="s">
        <v>28</v>
      </c>
      <c r="BY47" t="s">
        <v>28</v>
      </c>
      <c r="BZ47"/>
      <c r="CA47"/>
      <c r="CB47">
        <v>9680</v>
      </c>
      <c r="CC47"/>
      <c r="CD47"/>
      <c r="CE47"/>
      <c r="CF47">
        <v>60.65</v>
      </c>
      <c r="CG47">
        <v>1</v>
      </c>
      <c r="CH47"/>
      <c r="CI47"/>
      <c r="CJ47"/>
    </row>
    <row r="48" spans="1:88">
      <c r="A48" t="s">
        <v>365</v>
      </c>
      <c r="B48" t="s">
        <v>366</v>
      </c>
      <c r="C48">
        <v>45196.624374999999</v>
      </c>
      <c r="D48">
        <v>483.25</v>
      </c>
      <c r="E48" t="s">
        <v>242</v>
      </c>
      <c r="F48"/>
      <c r="G48"/>
      <c r="H48"/>
      <c r="I48" t="s">
        <v>367</v>
      </c>
      <c r="J48">
        <v>75.75</v>
      </c>
      <c r="K48">
        <v>36606.19</v>
      </c>
      <c r="L48">
        <v>220</v>
      </c>
      <c r="M48">
        <v>220</v>
      </c>
      <c r="N48"/>
      <c r="O48"/>
      <c r="P48"/>
      <c r="Q48">
        <v>65.569999999999993</v>
      </c>
      <c r="R48">
        <v>0</v>
      </c>
      <c r="S48"/>
      <c r="T48">
        <v>0</v>
      </c>
      <c r="U48"/>
      <c r="V48"/>
      <c r="W48"/>
      <c r="X48"/>
      <c r="Y48"/>
      <c r="Z48"/>
      <c r="AA48"/>
      <c r="AB48"/>
      <c r="AC48"/>
      <c r="AD48"/>
      <c r="AE48" t="s">
        <v>242</v>
      </c>
      <c r="AF48" t="s">
        <v>44</v>
      </c>
      <c r="AG48" t="s">
        <v>27</v>
      </c>
      <c r="AH48" t="s">
        <v>368</v>
      </c>
      <c r="AI48"/>
      <c r="AJ48" t="s">
        <v>28</v>
      </c>
      <c r="AK48" t="s">
        <v>28</v>
      </c>
      <c r="AL48" t="s">
        <v>28</v>
      </c>
      <c r="AM48" t="s">
        <v>28</v>
      </c>
      <c r="AN48" t="s">
        <v>65</v>
      </c>
      <c r="AO48" t="s">
        <v>66</v>
      </c>
      <c r="AP48">
        <v>106315</v>
      </c>
      <c r="AQ48"/>
      <c r="AR48"/>
      <c r="AS48" t="s">
        <v>75</v>
      </c>
      <c r="AT48" t="s">
        <v>74</v>
      </c>
      <c r="AU48">
        <v>106315</v>
      </c>
      <c r="AV48">
        <v>36606.19</v>
      </c>
      <c r="AW48"/>
      <c r="AX48"/>
      <c r="AY48">
        <v>106315</v>
      </c>
      <c r="AZ48">
        <v>0</v>
      </c>
      <c r="BA48" t="s">
        <v>244</v>
      </c>
      <c r="BB48" t="s">
        <v>245</v>
      </c>
      <c r="BC48" t="s">
        <v>246</v>
      </c>
      <c r="BD48">
        <v>45196.360821759299</v>
      </c>
      <c r="BE48">
        <v>1</v>
      </c>
      <c r="BF48" t="s">
        <v>27</v>
      </c>
      <c r="BG48"/>
      <c r="BH48"/>
      <c r="BI48"/>
      <c r="BJ48"/>
      <c r="BK48">
        <v>36606.19</v>
      </c>
      <c r="BL48"/>
      <c r="BM48">
        <v>106315</v>
      </c>
      <c r="BN48"/>
      <c r="BO48"/>
      <c r="BP48"/>
      <c r="BQ48">
        <v>106315</v>
      </c>
      <c r="BR48">
        <v>36606.19</v>
      </c>
      <c r="BS48"/>
      <c r="BT48">
        <v>106315</v>
      </c>
      <c r="BU48"/>
      <c r="BV48"/>
      <c r="BW48"/>
      <c r="BX48" t="s">
        <v>28</v>
      </c>
      <c r="BY48" t="s">
        <v>28</v>
      </c>
      <c r="BZ48"/>
      <c r="CA48"/>
      <c r="CB48">
        <v>106315</v>
      </c>
      <c r="CC48"/>
      <c r="CD48"/>
      <c r="CE48"/>
      <c r="CF48">
        <v>75.75</v>
      </c>
      <c r="CG48">
        <v>1</v>
      </c>
      <c r="CH48"/>
      <c r="CI48"/>
      <c r="CJ48"/>
    </row>
    <row r="49" spans="1:88">
      <c r="A49" t="s">
        <v>369</v>
      </c>
      <c r="B49" t="s">
        <v>370</v>
      </c>
      <c r="C49">
        <v>45196.624386574098</v>
      </c>
      <c r="D49">
        <v>22</v>
      </c>
      <c r="E49" t="s">
        <v>242</v>
      </c>
      <c r="F49"/>
      <c r="G49"/>
      <c r="H49"/>
      <c r="I49" t="s">
        <v>357</v>
      </c>
      <c r="J49">
        <v>7.29</v>
      </c>
      <c r="K49">
        <v>160.38</v>
      </c>
      <c r="L49">
        <v>65</v>
      </c>
      <c r="M49">
        <v>65</v>
      </c>
      <c r="N49"/>
      <c r="O49"/>
      <c r="P49"/>
      <c r="Q49">
        <v>88.78</v>
      </c>
      <c r="R49">
        <v>0</v>
      </c>
      <c r="S49"/>
      <c r="T49">
        <v>0</v>
      </c>
      <c r="U49"/>
      <c r="V49"/>
      <c r="W49"/>
      <c r="X49"/>
      <c r="Y49"/>
      <c r="Z49"/>
      <c r="AA49"/>
      <c r="AB49"/>
      <c r="AC49"/>
      <c r="AD49"/>
      <c r="AE49" t="s">
        <v>242</v>
      </c>
      <c r="AF49" t="s">
        <v>42</v>
      </c>
      <c r="AG49" t="s">
        <v>27</v>
      </c>
      <c r="AH49" t="s">
        <v>94</v>
      </c>
      <c r="AI49"/>
      <c r="AJ49" t="s">
        <v>28</v>
      </c>
      <c r="AK49" t="s">
        <v>28</v>
      </c>
      <c r="AL49" t="s">
        <v>28</v>
      </c>
      <c r="AM49" t="s">
        <v>28</v>
      </c>
      <c r="AN49" t="s">
        <v>65</v>
      </c>
      <c r="AO49" t="s">
        <v>66</v>
      </c>
      <c r="AP49">
        <v>1430</v>
      </c>
      <c r="AQ49"/>
      <c r="AR49"/>
      <c r="AS49" t="s">
        <v>80</v>
      </c>
      <c r="AT49" t="s">
        <v>79</v>
      </c>
      <c r="AU49">
        <v>1430</v>
      </c>
      <c r="AV49">
        <v>160.38</v>
      </c>
      <c r="AW49"/>
      <c r="AX49"/>
      <c r="AY49">
        <v>1430</v>
      </c>
      <c r="AZ49">
        <v>0</v>
      </c>
      <c r="BA49" t="s">
        <v>244</v>
      </c>
      <c r="BB49" t="s">
        <v>245</v>
      </c>
      <c r="BC49" t="s">
        <v>246</v>
      </c>
      <c r="BD49">
        <v>45196.360821759299</v>
      </c>
      <c r="BE49">
        <v>1</v>
      </c>
      <c r="BF49" t="s">
        <v>27</v>
      </c>
      <c r="BG49"/>
      <c r="BH49"/>
      <c r="BI49"/>
      <c r="BJ49"/>
      <c r="BK49">
        <v>160.38</v>
      </c>
      <c r="BL49"/>
      <c r="BM49">
        <v>1430</v>
      </c>
      <c r="BN49"/>
      <c r="BO49"/>
      <c r="BP49"/>
      <c r="BQ49">
        <v>1430</v>
      </c>
      <c r="BR49">
        <v>160.38</v>
      </c>
      <c r="BS49"/>
      <c r="BT49">
        <v>1430</v>
      </c>
      <c r="BU49"/>
      <c r="BV49"/>
      <c r="BW49"/>
      <c r="BX49" t="s">
        <v>28</v>
      </c>
      <c r="BY49" t="s">
        <v>28</v>
      </c>
      <c r="BZ49"/>
      <c r="CA49"/>
      <c r="CB49">
        <v>1430</v>
      </c>
      <c r="CC49"/>
      <c r="CD49"/>
      <c r="CE49"/>
      <c r="CF49">
        <v>7.29</v>
      </c>
      <c r="CG49">
        <v>1</v>
      </c>
      <c r="CH49"/>
      <c r="CI49"/>
      <c r="CJ49"/>
    </row>
    <row r="50" spans="1:88">
      <c r="A50" t="s">
        <v>371</v>
      </c>
      <c r="B50" t="s">
        <v>372</v>
      </c>
      <c r="C50">
        <v>45196.624386574098</v>
      </c>
      <c r="D50">
        <v>2.25</v>
      </c>
      <c r="E50" t="s">
        <v>242</v>
      </c>
      <c r="F50"/>
      <c r="G50"/>
      <c r="H50"/>
      <c r="I50" t="s">
        <v>89</v>
      </c>
      <c r="J50">
        <v>7.29</v>
      </c>
      <c r="K50">
        <v>16.399999999999999</v>
      </c>
      <c r="L50">
        <v>65</v>
      </c>
      <c r="M50">
        <v>65</v>
      </c>
      <c r="N50"/>
      <c r="O50"/>
      <c r="P50"/>
      <c r="Q50">
        <v>88.79</v>
      </c>
      <c r="R50">
        <v>0</v>
      </c>
      <c r="S50"/>
      <c r="T50">
        <v>0</v>
      </c>
      <c r="U50"/>
      <c r="V50"/>
      <c r="W50"/>
      <c r="X50"/>
      <c r="Y50"/>
      <c r="Z50"/>
      <c r="AA50"/>
      <c r="AB50"/>
      <c r="AC50"/>
      <c r="AD50"/>
      <c r="AE50" t="s">
        <v>242</v>
      </c>
      <c r="AF50" t="s">
        <v>43</v>
      </c>
      <c r="AG50" t="s">
        <v>27</v>
      </c>
      <c r="AH50" t="s">
        <v>84</v>
      </c>
      <c r="AI50"/>
      <c r="AJ50" t="s">
        <v>28</v>
      </c>
      <c r="AK50" t="s">
        <v>28</v>
      </c>
      <c r="AL50" t="s">
        <v>28</v>
      </c>
      <c r="AM50" t="s">
        <v>28</v>
      </c>
      <c r="AN50" t="s">
        <v>65</v>
      </c>
      <c r="AO50" t="s">
        <v>66</v>
      </c>
      <c r="AP50">
        <v>146.25</v>
      </c>
      <c r="AQ50"/>
      <c r="AR50"/>
      <c r="AS50" t="s">
        <v>80</v>
      </c>
      <c r="AT50" t="s">
        <v>79</v>
      </c>
      <c r="AU50">
        <v>146.25</v>
      </c>
      <c r="AV50">
        <v>16.399999999999999</v>
      </c>
      <c r="AW50"/>
      <c r="AX50"/>
      <c r="AY50">
        <v>146.25</v>
      </c>
      <c r="AZ50">
        <v>0</v>
      </c>
      <c r="BA50" t="s">
        <v>244</v>
      </c>
      <c r="BB50" t="s">
        <v>245</v>
      </c>
      <c r="BC50" t="s">
        <v>246</v>
      </c>
      <c r="BD50">
        <v>45196.360821759299</v>
      </c>
      <c r="BE50">
        <v>1</v>
      </c>
      <c r="BF50" t="s">
        <v>27</v>
      </c>
      <c r="BG50"/>
      <c r="BH50"/>
      <c r="BI50"/>
      <c r="BJ50"/>
      <c r="BK50">
        <v>16.399999999999999</v>
      </c>
      <c r="BL50"/>
      <c r="BM50">
        <v>146.25</v>
      </c>
      <c r="BN50"/>
      <c r="BO50"/>
      <c r="BP50"/>
      <c r="BQ50">
        <v>146.25</v>
      </c>
      <c r="BR50">
        <v>16.399999999999999</v>
      </c>
      <c r="BS50"/>
      <c r="BT50">
        <v>146.25</v>
      </c>
      <c r="BU50"/>
      <c r="BV50"/>
      <c r="BW50"/>
      <c r="BX50" t="s">
        <v>28</v>
      </c>
      <c r="BY50" t="s">
        <v>28</v>
      </c>
      <c r="BZ50"/>
      <c r="CA50"/>
      <c r="CB50">
        <v>146.25</v>
      </c>
      <c r="CC50"/>
      <c r="CD50"/>
      <c r="CE50"/>
      <c r="CF50">
        <v>7.29</v>
      </c>
      <c r="CG50">
        <v>1</v>
      </c>
      <c r="CH50"/>
      <c r="CI50"/>
      <c r="CJ50"/>
    </row>
    <row r="51" spans="1:88">
      <c r="A51" t="s">
        <v>373</v>
      </c>
      <c r="B51" t="s">
        <v>374</v>
      </c>
      <c r="C51">
        <v>45196.624386574098</v>
      </c>
      <c r="D51">
        <v>4.5</v>
      </c>
      <c r="E51" t="s">
        <v>242</v>
      </c>
      <c r="F51"/>
      <c r="G51"/>
      <c r="H51"/>
      <c r="I51" t="s">
        <v>86</v>
      </c>
      <c r="J51">
        <v>60.65</v>
      </c>
      <c r="K51">
        <v>272.93</v>
      </c>
      <c r="L51">
        <v>220</v>
      </c>
      <c r="M51">
        <v>220</v>
      </c>
      <c r="N51"/>
      <c r="O51"/>
      <c r="P51"/>
      <c r="Q51">
        <v>72.430000000000007</v>
      </c>
      <c r="R51">
        <v>0</v>
      </c>
      <c r="S51"/>
      <c r="T51">
        <v>0</v>
      </c>
      <c r="U51"/>
      <c r="V51"/>
      <c r="W51"/>
      <c r="X51"/>
      <c r="Y51"/>
      <c r="Z51"/>
      <c r="AA51"/>
      <c r="AB51"/>
      <c r="AC51"/>
      <c r="AD51"/>
      <c r="AE51" t="s">
        <v>242</v>
      </c>
      <c r="AF51" t="s">
        <v>41</v>
      </c>
      <c r="AG51" t="s">
        <v>27</v>
      </c>
      <c r="AH51" t="s">
        <v>84</v>
      </c>
      <c r="AI51"/>
      <c r="AJ51" t="s">
        <v>28</v>
      </c>
      <c r="AK51" t="s">
        <v>28</v>
      </c>
      <c r="AL51" t="s">
        <v>28</v>
      </c>
      <c r="AM51" t="s">
        <v>28</v>
      </c>
      <c r="AN51" t="s">
        <v>65</v>
      </c>
      <c r="AO51" t="s">
        <v>66</v>
      </c>
      <c r="AP51">
        <v>990</v>
      </c>
      <c r="AQ51"/>
      <c r="AR51"/>
      <c r="AS51" t="s">
        <v>75</v>
      </c>
      <c r="AT51" t="s">
        <v>74</v>
      </c>
      <c r="AU51">
        <v>990</v>
      </c>
      <c r="AV51">
        <v>272.93</v>
      </c>
      <c r="AW51"/>
      <c r="AX51"/>
      <c r="AY51">
        <v>990</v>
      </c>
      <c r="AZ51">
        <v>0</v>
      </c>
      <c r="BA51" t="s">
        <v>244</v>
      </c>
      <c r="BB51" t="s">
        <v>245</v>
      </c>
      <c r="BC51" t="s">
        <v>246</v>
      </c>
      <c r="BD51">
        <v>45196.360821759299</v>
      </c>
      <c r="BE51">
        <v>1</v>
      </c>
      <c r="BF51" t="s">
        <v>27</v>
      </c>
      <c r="BG51"/>
      <c r="BH51"/>
      <c r="BI51"/>
      <c r="BJ51"/>
      <c r="BK51">
        <v>272.93</v>
      </c>
      <c r="BL51"/>
      <c r="BM51">
        <v>990</v>
      </c>
      <c r="BN51"/>
      <c r="BO51"/>
      <c r="BP51"/>
      <c r="BQ51">
        <v>990</v>
      </c>
      <c r="BR51">
        <v>272.93</v>
      </c>
      <c r="BS51"/>
      <c r="BT51">
        <v>990</v>
      </c>
      <c r="BU51"/>
      <c r="BV51"/>
      <c r="BW51"/>
      <c r="BX51" t="s">
        <v>28</v>
      </c>
      <c r="BY51" t="s">
        <v>28</v>
      </c>
      <c r="BZ51"/>
      <c r="CA51"/>
      <c r="CB51">
        <v>990</v>
      </c>
      <c r="CC51"/>
      <c r="CD51"/>
      <c r="CE51"/>
      <c r="CF51">
        <v>60.65</v>
      </c>
      <c r="CG51">
        <v>1</v>
      </c>
      <c r="CH51"/>
      <c r="CI51"/>
      <c r="CJ51"/>
    </row>
    <row r="52" spans="1:88">
      <c r="A52" t="s">
        <v>375</v>
      </c>
      <c r="B52" t="s">
        <v>376</v>
      </c>
      <c r="C52">
        <v>45196.624398148102</v>
      </c>
      <c r="D52">
        <v>4.5</v>
      </c>
      <c r="E52" t="s">
        <v>242</v>
      </c>
      <c r="F52"/>
      <c r="G52"/>
      <c r="H52"/>
      <c r="I52" t="s">
        <v>377</v>
      </c>
      <c r="J52">
        <v>60.65</v>
      </c>
      <c r="K52">
        <v>272.93</v>
      </c>
      <c r="L52">
        <v>220</v>
      </c>
      <c r="M52">
        <v>220</v>
      </c>
      <c r="N52"/>
      <c r="O52"/>
      <c r="P52"/>
      <c r="Q52">
        <v>72.430000000000007</v>
      </c>
      <c r="R52">
        <v>0</v>
      </c>
      <c r="S52"/>
      <c r="T52">
        <v>0</v>
      </c>
      <c r="U52"/>
      <c r="V52"/>
      <c r="W52"/>
      <c r="X52"/>
      <c r="Y52"/>
      <c r="Z52"/>
      <c r="AA52"/>
      <c r="AB52"/>
      <c r="AC52"/>
      <c r="AD52"/>
      <c r="AE52" t="s">
        <v>242</v>
      </c>
      <c r="AF52" t="s">
        <v>45</v>
      </c>
      <c r="AG52" t="s">
        <v>27</v>
      </c>
      <c r="AH52" t="s">
        <v>95</v>
      </c>
      <c r="AI52"/>
      <c r="AJ52" t="s">
        <v>28</v>
      </c>
      <c r="AK52" t="s">
        <v>28</v>
      </c>
      <c r="AL52" t="s">
        <v>28</v>
      </c>
      <c r="AM52" t="s">
        <v>28</v>
      </c>
      <c r="AN52" t="s">
        <v>65</v>
      </c>
      <c r="AO52" t="s">
        <v>66</v>
      </c>
      <c r="AP52">
        <v>990</v>
      </c>
      <c r="AQ52"/>
      <c r="AR52"/>
      <c r="AS52" t="s">
        <v>75</v>
      </c>
      <c r="AT52" t="s">
        <v>74</v>
      </c>
      <c r="AU52">
        <v>990</v>
      </c>
      <c r="AV52">
        <v>272.93</v>
      </c>
      <c r="AW52"/>
      <c r="AX52"/>
      <c r="AY52">
        <v>990</v>
      </c>
      <c r="AZ52">
        <v>0</v>
      </c>
      <c r="BA52" t="s">
        <v>244</v>
      </c>
      <c r="BB52" t="s">
        <v>245</v>
      </c>
      <c r="BC52" t="s">
        <v>246</v>
      </c>
      <c r="BD52">
        <v>45196.360821759299</v>
      </c>
      <c r="BE52">
        <v>1</v>
      </c>
      <c r="BF52" t="s">
        <v>27</v>
      </c>
      <c r="BG52"/>
      <c r="BH52"/>
      <c r="BI52"/>
      <c r="BJ52"/>
      <c r="BK52">
        <v>272.93</v>
      </c>
      <c r="BL52"/>
      <c r="BM52">
        <v>990</v>
      </c>
      <c r="BN52"/>
      <c r="BO52"/>
      <c r="BP52"/>
      <c r="BQ52">
        <v>990</v>
      </c>
      <c r="BR52">
        <v>272.93</v>
      </c>
      <c r="BS52"/>
      <c r="BT52">
        <v>990</v>
      </c>
      <c r="BU52"/>
      <c r="BV52"/>
      <c r="BW52"/>
      <c r="BX52" t="s">
        <v>28</v>
      </c>
      <c r="BY52" t="s">
        <v>28</v>
      </c>
      <c r="BZ52"/>
      <c r="CA52"/>
      <c r="CB52">
        <v>990</v>
      </c>
      <c r="CC52"/>
      <c r="CD52"/>
      <c r="CE52"/>
      <c r="CF52">
        <v>60.65</v>
      </c>
      <c r="CG52">
        <v>1</v>
      </c>
      <c r="CH52"/>
      <c r="CI52"/>
      <c r="CJ52"/>
    </row>
    <row r="53" spans="1:88">
      <c r="A53" t="s">
        <v>378</v>
      </c>
      <c r="B53" t="s">
        <v>379</v>
      </c>
      <c r="C53">
        <v>45196.624398148102</v>
      </c>
      <c r="D53">
        <v>9</v>
      </c>
      <c r="E53" t="s">
        <v>242</v>
      </c>
      <c r="F53"/>
      <c r="G53"/>
      <c r="H53"/>
      <c r="I53" t="s">
        <v>380</v>
      </c>
      <c r="J53">
        <v>7.29</v>
      </c>
      <c r="K53">
        <v>65.61</v>
      </c>
      <c r="L53">
        <v>65</v>
      </c>
      <c r="M53">
        <v>65</v>
      </c>
      <c r="N53"/>
      <c r="O53"/>
      <c r="P53"/>
      <c r="Q53">
        <v>88.78</v>
      </c>
      <c r="R53">
        <v>0</v>
      </c>
      <c r="S53"/>
      <c r="T53">
        <v>0</v>
      </c>
      <c r="U53"/>
      <c r="V53"/>
      <c r="W53"/>
      <c r="X53"/>
      <c r="Y53"/>
      <c r="Z53"/>
      <c r="AA53"/>
      <c r="AB53"/>
      <c r="AC53"/>
      <c r="AD53"/>
      <c r="AE53" t="s">
        <v>242</v>
      </c>
      <c r="AF53" t="s">
        <v>43</v>
      </c>
      <c r="AG53" t="s">
        <v>27</v>
      </c>
      <c r="AH53" t="s">
        <v>94</v>
      </c>
      <c r="AI53"/>
      <c r="AJ53" t="s">
        <v>28</v>
      </c>
      <c r="AK53" t="s">
        <v>28</v>
      </c>
      <c r="AL53" t="s">
        <v>28</v>
      </c>
      <c r="AM53" t="s">
        <v>28</v>
      </c>
      <c r="AN53" t="s">
        <v>65</v>
      </c>
      <c r="AO53" t="s">
        <v>66</v>
      </c>
      <c r="AP53">
        <v>585</v>
      </c>
      <c r="AQ53"/>
      <c r="AR53"/>
      <c r="AS53" t="s">
        <v>80</v>
      </c>
      <c r="AT53" t="s">
        <v>79</v>
      </c>
      <c r="AU53">
        <v>585</v>
      </c>
      <c r="AV53">
        <v>65.61</v>
      </c>
      <c r="AW53"/>
      <c r="AX53"/>
      <c r="AY53">
        <v>585</v>
      </c>
      <c r="AZ53">
        <v>0</v>
      </c>
      <c r="BA53" t="s">
        <v>244</v>
      </c>
      <c r="BB53" t="s">
        <v>245</v>
      </c>
      <c r="BC53" t="s">
        <v>246</v>
      </c>
      <c r="BD53">
        <v>45196.360821759299</v>
      </c>
      <c r="BE53">
        <v>1</v>
      </c>
      <c r="BF53" t="s">
        <v>27</v>
      </c>
      <c r="BG53"/>
      <c r="BH53"/>
      <c r="BI53"/>
      <c r="BJ53"/>
      <c r="BK53">
        <v>65.61</v>
      </c>
      <c r="BL53"/>
      <c r="BM53">
        <v>585</v>
      </c>
      <c r="BN53"/>
      <c r="BO53"/>
      <c r="BP53"/>
      <c r="BQ53">
        <v>585</v>
      </c>
      <c r="BR53">
        <v>65.61</v>
      </c>
      <c r="BS53"/>
      <c r="BT53">
        <v>585</v>
      </c>
      <c r="BU53"/>
      <c r="BV53"/>
      <c r="BW53"/>
      <c r="BX53" t="s">
        <v>28</v>
      </c>
      <c r="BY53" t="s">
        <v>28</v>
      </c>
      <c r="BZ53"/>
      <c r="CA53"/>
      <c r="CB53">
        <v>585</v>
      </c>
      <c r="CC53"/>
      <c r="CD53"/>
      <c r="CE53"/>
      <c r="CF53">
        <v>7.29</v>
      </c>
      <c r="CG53">
        <v>1</v>
      </c>
      <c r="CH53"/>
      <c r="CI53"/>
      <c r="CJ53"/>
    </row>
    <row r="54" spans="1:88">
      <c r="A54" t="s">
        <v>381</v>
      </c>
      <c r="B54" t="s">
        <v>382</v>
      </c>
      <c r="C54">
        <v>45196.624398148102</v>
      </c>
      <c r="D54">
        <v>35.25</v>
      </c>
      <c r="E54" t="s">
        <v>242</v>
      </c>
      <c r="F54"/>
      <c r="G54"/>
      <c r="H54"/>
      <c r="I54" t="s">
        <v>383</v>
      </c>
      <c r="J54">
        <v>60.65</v>
      </c>
      <c r="K54">
        <v>2137.91</v>
      </c>
      <c r="L54">
        <v>220</v>
      </c>
      <c r="M54">
        <v>220</v>
      </c>
      <c r="N54"/>
      <c r="O54"/>
      <c r="P54"/>
      <c r="Q54">
        <v>72.430000000000007</v>
      </c>
      <c r="R54">
        <v>0</v>
      </c>
      <c r="S54"/>
      <c r="T54">
        <v>0</v>
      </c>
      <c r="U54"/>
      <c r="V54"/>
      <c r="W54"/>
      <c r="X54"/>
      <c r="Y54"/>
      <c r="Z54"/>
      <c r="AA54"/>
      <c r="AB54"/>
      <c r="AC54"/>
      <c r="AD54"/>
      <c r="AE54" t="s">
        <v>242</v>
      </c>
      <c r="AF54" t="s">
        <v>41</v>
      </c>
      <c r="AG54" t="s">
        <v>27</v>
      </c>
      <c r="AH54" t="s">
        <v>95</v>
      </c>
      <c r="AI54"/>
      <c r="AJ54" t="s">
        <v>28</v>
      </c>
      <c r="AK54" t="s">
        <v>28</v>
      </c>
      <c r="AL54" t="s">
        <v>28</v>
      </c>
      <c r="AM54" t="s">
        <v>28</v>
      </c>
      <c r="AN54" t="s">
        <v>65</v>
      </c>
      <c r="AO54" t="s">
        <v>66</v>
      </c>
      <c r="AP54">
        <v>7755</v>
      </c>
      <c r="AQ54"/>
      <c r="AR54"/>
      <c r="AS54" t="s">
        <v>75</v>
      </c>
      <c r="AT54" t="s">
        <v>74</v>
      </c>
      <c r="AU54">
        <v>7755</v>
      </c>
      <c r="AV54">
        <v>2137.91</v>
      </c>
      <c r="AW54"/>
      <c r="AX54"/>
      <c r="AY54">
        <v>7755</v>
      </c>
      <c r="AZ54">
        <v>0</v>
      </c>
      <c r="BA54" t="s">
        <v>244</v>
      </c>
      <c r="BB54" t="s">
        <v>245</v>
      </c>
      <c r="BC54" t="s">
        <v>246</v>
      </c>
      <c r="BD54">
        <v>45196.360821759299</v>
      </c>
      <c r="BE54">
        <v>1</v>
      </c>
      <c r="BF54" t="s">
        <v>27</v>
      </c>
      <c r="BG54"/>
      <c r="BH54"/>
      <c r="BI54"/>
      <c r="BJ54"/>
      <c r="BK54">
        <v>2137.91</v>
      </c>
      <c r="BL54"/>
      <c r="BM54">
        <v>7755</v>
      </c>
      <c r="BN54"/>
      <c r="BO54"/>
      <c r="BP54"/>
      <c r="BQ54">
        <v>7755</v>
      </c>
      <c r="BR54">
        <v>2137.91</v>
      </c>
      <c r="BS54"/>
      <c r="BT54">
        <v>7755</v>
      </c>
      <c r="BU54"/>
      <c r="BV54"/>
      <c r="BW54"/>
      <c r="BX54" t="s">
        <v>28</v>
      </c>
      <c r="BY54" t="s">
        <v>28</v>
      </c>
      <c r="BZ54"/>
      <c r="CA54"/>
      <c r="CB54">
        <v>7755</v>
      </c>
      <c r="CC54"/>
      <c r="CD54"/>
      <c r="CE54"/>
      <c r="CF54">
        <v>60.65</v>
      </c>
      <c r="CG54">
        <v>1</v>
      </c>
      <c r="CH54"/>
      <c r="CI54"/>
      <c r="CJ54"/>
    </row>
    <row r="55" spans="1:88">
      <c r="A55" t="s">
        <v>384</v>
      </c>
      <c r="B55" t="s">
        <v>385</v>
      </c>
      <c r="C55">
        <v>45196.624409722201</v>
      </c>
      <c r="D55">
        <v>31.5</v>
      </c>
      <c r="E55" t="s">
        <v>242</v>
      </c>
      <c r="F55"/>
      <c r="G55"/>
      <c r="H55"/>
      <c r="I55" t="s">
        <v>338</v>
      </c>
      <c r="J55">
        <v>7.29</v>
      </c>
      <c r="K55">
        <v>229.64</v>
      </c>
      <c r="L55">
        <v>65</v>
      </c>
      <c r="M55">
        <v>65</v>
      </c>
      <c r="N55"/>
      <c r="O55"/>
      <c r="P55"/>
      <c r="Q55">
        <v>88.78</v>
      </c>
      <c r="R55">
        <v>0</v>
      </c>
      <c r="S55"/>
      <c r="T55">
        <v>0</v>
      </c>
      <c r="U55"/>
      <c r="V55"/>
      <c r="W55"/>
      <c r="X55"/>
      <c r="Y55"/>
      <c r="Z55"/>
      <c r="AA55"/>
      <c r="AB55"/>
      <c r="AC55"/>
      <c r="AD55"/>
      <c r="AE55" t="s">
        <v>242</v>
      </c>
      <c r="AF55" t="s">
        <v>42</v>
      </c>
      <c r="AG55" t="s">
        <v>27</v>
      </c>
      <c r="AH55" t="s">
        <v>93</v>
      </c>
      <c r="AI55"/>
      <c r="AJ55" t="s">
        <v>28</v>
      </c>
      <c r="AK55" t="s">
        <v>28</v>
      </c>
      <c r="AL55" t="s">
        <v>28</v>
      </c>
      <c r="AM55" t="s">
        <v>28</v>
      </c>
      <c r="AN55" t="s">
        <v>65</v>
      </c>
      <c r="AO55" t="s">
        <v>66</v>
      </c>
      <c r="AP55">
        <v>2047.5</v>
      </c>
      <c r="AQ55"/>
      <c r="AR55"/>
      <c r="AS55" t="s">
        <v>80</v>
      </c>
      <c r="AT55" t="s">
        <v>79</v>
      </c>
      <c r="AU55">
        <v>2047.5</v>
      </c>
      <c r="AV55">
        <v>229.64</v>
      </c>
      <c r="AW55"/>
      <c r="AX55"/>
      <c r="AY55">
        <v>2047.5</v>
      </c>
      <c r="AZ55">
        <v>0</v>
      </c>
      <c r="BA55" t="s">
        <v>244</v>
      </c>
      <c r="BB55" t="s">
        <v>245</v>
      </c>
      <c r="BC55" t="s">
        <v>246</v>
      </c>
      <c r="BD55">
        <v>45196.360821759299</v>
      </c>
      <c r="BE55">
        <v>1</v>
      </c>
      <c r="BF55" t="s">
        <v>27</v>
      </c>
      <c r="BG55"/>
      <c r="BH55"/>
      <c r="BI55"/>
      <c r="BJ55"/>
      <c r="BK55">
        <v>229.64</v>
      </c>
      <c r="BL55"/>
      <c r="BM55">
        <v>2047.5</v>
      </c>
      <c r="BN55"/>
      <c r="BO55"/>
      <c r="BP55"/>
      <c r="BQ55">
        <v>2047.5</v>
      </c>
      <c r="BR55">
        <v>229.64</v>
      </c>
      <c r="BS55"/>
      <c r="BT55">
        <v>2047.5</v>
      </c>
      <c r="BU55"/>
      <c r="BV55"/>
      <c r="BW55"/>
      <c r="BX55" t="s">
        <v>28</v>
      </c>
      <c r="BY55" t="s">
        <v>28</v>
      </c>
      <c r="BZ55"/>
      <c r="CA55"/>
      <c r="CB55">
        <v>2047.5</v>
      </c>
      <c r="CC55"/>
      <c r="CD55"/>
      <c r="CE55"/>
      <c r="CF55">
        <v>7.29</v>
      </c>
      <c r="CG55">
        <v>1</v>
      </c>
      <c r="CH55"/>
      <c r="CI55"/>
      <c r="CJ55"/>
    </row>
    <row r="56" spans="1:88">
      <c r="A56" t="s">
        <v>386</v>
      </c>
      <c r="B56" t="s">
        <v>387</v>
      </c>
      <c r="C56">
        <v>45196.624409722201</v>
      </c>
      <c r="D56">
        <v>9</v>
      </c>
      <c r="E56" t="s">
        <v>242</v>
      </c>
      <c r="F56"/>
      <c r="G56"/>
      <c r="H56"/>
      <c r="I56" t="s">
        <v>293</v>
      </c>
      <c r="J56">
        <v>60.65</v>
      </c>
      <c r="K56">
        <v>545.85</v>
      </c>
      <c r="L56">
        <v>220</v>
      </c>
      <c r="M56">
        <v>220</v>
      </c>
      <c r="N56"/>
      <c r="O56"/>
      <c r="P56"/>
      <c r="Q56">
        <v>72.430000000000007</v>
      </c>
      <c r="R56">
        <v>0</v>
      </c>
      <c r="S56"/>
      <c r="T56">
        <v>0</v>
      </c>
      <c r="U56"/>
      <c r="V56"/>
      <c r="W56"/>
      <c r="X56"/>
      <c r="Y56"/>
      <c r="Z56"/>
      <c r="AA56"/>
      <c r="AB56"/>
      <c r="AC56"/>
      <c r="AD56"/>
      <c r="AE56" t="s">
        <v>242</v>
      </c>
      <c r="AF56" t="s">
        <v>41</v>
      </c>
      <c r="AG56" t="s">
        <v>27</v>
      </c>
      <c r="AH56" t="s">
        <v>95</v>
      </c>
      <c r="AI56"/>
      <c r="AJ56" t="s">
        <v>28</v>
      </c>
      <c r="AK56" t="s">
        <v>28</v>
      </c>
      <c r="AL56" t="s">
        <v>28</v>
      </c>
      <c r="AM56" t="s">
        <v>28</v>
      </c>
      <c r="AN56" t="s">
        <v>65</v>
      </c>
      <c r="AO56" t="s">
        <v>66</v>
      </c>
      <c r="AP56">
        <v>1980</v>
      </c>
      <c r="AQ56"/>
      <c r="AR56"/>
      <c r="AS56" t="s">
        <v>75</v>
      </c>
      <c r="AT56" t="s">
        <v>74</v>
      </c>
      <c r="AU56">
        <v>1980</v>
      </c>
      <c r="AV56">
        <v>545.85</v>
      </c>
      <c r="AW56"/>
      <c r="AX56"/>
      <c r="AY56">
        <v>1980</v>
      </c>
      <c r="AZ56">
        <v>0</v>
      </c>
      <c r="BA56" t="s">
        <v>244</v>
      </c>
      <c r="BB56" t="s">
        <v>245</v>
      </c>
      <c r="BC56" t="s">
        <v>246</v>
      </c>
      <c r="BD56">
        <v>45196.360821759299</v>
      </c>
      <c r="BE56">
        <v>1</v>
      </c>
      <c r="BF56" t="s">
        <v>27</v>
      </c>
      <c r="BG56"/>
      <c r="BH56"/>
      <c r="BI56"/>
      <c r="BJ56"/>
      <c r="BK56">
        <v>545.85</v>
      </c>
      <c r="BL56"/>
      <c r="BM56">
        <v>1980</v>
      </c>
      <c r="BN56"/>
      <c r="BO56"/>
      <c r="BP56"/>
      <c r="BQ56">
        <v>1980</v>
      </c>
      <c r="BR56">
        <v>545.85</v>
      </c>
      <c r="BS56"/>
      <c r="BT56">
        <v>1980</v>
      </c>
      <c r="BU56"/>
      <c r="BV56"/>
      <c r="BW56"/>
      <c r="BX56" t="s">
        <v>28</v>
      </c>
      <c r="BY56" t="s">
        <v>28</v>
      </c>
      <c r="BZ56"/>
      <c r="CA56"/>
      <c r="CB56">
        <v>1980</v>
      </c>
      <c r="CC56"/>
      <c r="CD56"/>
      <c r="CE56"/>
      <c r="CF56">
        <v>60.65</v>
      </c>
      <c r="CG56">
        <v>1</v>
      </c>
      <c r="CH56"/>
      <c r="CI56"/>
      <c r="CJ56"/>
    </row>
    <row r="57" spans="1:88">
      <c r="A57" t="s">
        <v>388</v>
      </c>
      <c r="B57" t="s">
        <v>389</v>
      </c>
      <c r="C57">
        <v>45196.624409722201</v>
      </c>
      <c r="D57">
        <v>2.75</v>
      </c>
      <c r="E57" t="s">
        <v>242</v>
      </c>
      <c r="F57"/>
      <c r="G57"/>
      <c r="H57"/>
      <c r="I57" t="s">
        <v>274</v>
      </c>
      <c r="J57">
        <v>60.65</v>
      </c>
      <c r="K57">
        <v>166.79</v>
      </c>
      <c r="L57">
        <v>220</v>
      </c>
      <c r="M57">
        <v>220</v>
      </c>
      <c r="N57"/>
      <c r="O57"/>
      <c r="P57"/>
      <c r="Q57">
        <v>72.430000000000007</v>
      </c>
      <c r="R57">
        <v>0</v>
      </c>
      <c r="S57"/>
      <c r="T57">
        <v>0</v>
      </c>
      <c r="U57"/>
      <c r="V57"/>
      <c r="W57"/>
      <c r="X57"/>
      <c r="Y57"/>
      <c r="Z57"/>
      <c r="AA57"/>
      <c r="AB57"/>
      <c r="AC57"/>
      <c r="AD57"/>
      <c r="AE57" t="s">
        <v>242</v>
      </c>
      <c r="AF57" t="s">
        <v>45</v>
      </c>
      <c r="AG57" t="s">
        <v>27</v>
      </c>
      <c r="AH57" t="s">
        <v>93</v>
      </c>
      <c r="AI57"/>
      <c r="AJ57" t="s">
        <v>28</v>
      </c>
      <c r="AK57" t="s">
        <v>28</v>
      </c>
      <c r="AL57" t="s">
        <v>28</v>
      </c>
      <c r="AM57" t="s">
        <v>28</v>
      </c>
      <c r="AN57" t="s">
        <v>65</v>
      </c>
      <c r="AO57" t="s">
        <v>66</v>
      </c>
      <c r="AP57">
        <v>605</v>
      </c>
      <c r="AQ57"/>
      <c r="AR57"/>
      <c r="AS57" t="s">
        <v>75</v>
      </c>
      <c r="AT57" t="s">
        <v>74</v>
      </c>
      <c r="AU57">
        <v>605</v>
      </c>
      <c r="AV57">
        <v>166.79</v>
      </c>
      <c r="AW57"/>
      <c r="AX57"/>
      <c r="AY57">
        <v>605</v>
      </c>
      <c r="AZ57">
        <v>0</v>
      </c>
      <c r="BA57" t="s">
        <v>244</v>
      </c>
      <c r="BB57" t="s">
        <v>245</v>
      </c>
      <c r="BC57" t="s">
        <v>246</v>
      </c>
      <c r="BD57">
        <v>45196.360821759299</v>
      </c>
      <c r="BE57">
        <v>1</v>
      </c>
      <c r="BF57" t="s">
        <v>27</v>
      </c>
      <c r="BG57"/>
      <c r="BH57"/>
      <c r="BI57"/>
      <c r="BJ57"/>
      <c r="BK57">
        <v>166.79</v>
      </c>
      <c r="BL57"/>
      <c r="BM57">
        <v>605</v>
      </c>
      <c r="BN57"/>
      <c r="BO57"/>
      <c r="BP57"/>
      <c r="BQ57">
        <v>605</v>
      </c>
      <c r="BR57">
        <v>166.79</v>
      </c>
      <c r="BS57"/>
      <c r="BT57">
        <v>605</v>
      </c>
      <c r="BU57"/>
      <c r="BV57"/>
      <c r="BW57"/>
      <c r="BX57" t="s">
        <v>28</v>
      </c>
      <c r="BY57" t="s">
        <v>28</v>
      </c>
      <c r="BZ57"/>
      <c r="CA57"/>
      <c r="CB57">
        <v>605</v>
      </c>
      <c r="CC57"/>
      <c r="CD57"/>
      <c r="CE57"/>
      <c r="CF57">
        <v>60.65</v>
      </c>
      <c r="CG57">
        <v>1</v>
      </c>
      <c r="CH57"/>
      <c r="CI57"/>
      <c r="CJ57"/>
    </row>
    <row r="58" spans="1:88">
      <c r="A58" t="s">
        <v>390</v>
      </c>
      <c r="B58" t="s">
        <v>391</v>
      </c>
      <c r="C58">
        <v>45196.624421296299</v>
      </c>
      <c r="D58">
        <v>41.75</v>
      </c>
      <c r="E58" t="s">
        <v>242</v>
      </c>
      <c r="F58"/>
      <c r="G58"/>
      <c r="H58"/>
      <c r="I58" t="s">
        <v>392</v>
      </c>
      <c r="J58">
        <v>7.29</v>
      </c>
      <c r="K58">
        <v>304.36</v>
      </c>
      <c r="L58">
        <v>65</v>
      </c>
      <c r="M58">
        <v>65</v>
      </c>
      <c r="N58"/>
      <c r="O58"/>
      <c r="P58"/>
      <c r="Q58">
        <v>88.78</v>
      </c>
      <c r="R58">
        <v>0</v>
      </c>
      <c r="S58"/>
      <c r="T58">
        <v>0</v>
      </c>
      <c r="U58"/>
      <c r="V58"/>
      <c r="W58"/>
      <c r="X58"/>
      <c r="Y58"/>
      <c r="Z58"/>
      <c r="AA58"/>
      <c r="AB58"/>
      <c r="AC58"/>
      <c r="AD58"/>
      <c r="AE58" t="s">
        <v>242</v>
      </c>
      <c r="AF58" t="s">
        <v>43</v>
      </c>
      <c r="AG58" t="s">
        <v>27</v>
      </c>
      <c r="AH58" t="s">
        <v>93</v>
      </c>
      <c r="AI58"/>
      <c r="AJ58" t="s">
        <v>28</v>
      </c>
      <c r="AK58" t="s">
        <v>28</v>
      </c>
      <c r="AL58" t="s">
        <v>28</v>
      </c>
      <c r="AM58" t="s">
        <v>28</v>
      </c>
      <c r="AN58" t="s">
        <v>65</v>
      </c>
      <c r="AO58" t="s">
        <v>66</v>
      </c>
      <c r="AP58">
        <v>2713.75</v>
      </c>
      <c r="AQ58"/>
      <c r="AR58"/>
      <c r="AS58" t="s">
        <v>80</v>
      </c>
      <c r="AT58" t="s">
        <v>79</v>
      </c>
      <c r="AU58">
        <v>2713.75</v>
      </c>
      <c r="AV58">
        <v>304.36</v>
      </c>
      <c r="AW58"/>
      <c r="AX58"/>
      <c r="AY58">
        <v>2713.75</v>
      </c>
      <c r="AZ58">
        <v>0</v>
      </c>
      <c r="BA58" t="s">
        <v>244</v>
      </c>
      <c r="BB58" t="s">
        <v>245</v>
      </c>
      <c r="BC58" t="s">
        <v>246</v>
      </c>
      <c r="BD58">
        <v>45196.360821759299</v>
      </c>
      <c r="BE58">
        <v>1</v>
      </c>
      <c r="BF58" t="s">
        <v>27</v>
      </c>
      <c r="BG58"/>
      <c r="BH58"/>
      <c r="BI58"/>
      <c r="BJ58"/>
      <c r="BK58">
        <v>304.36</v>
      </c>
      <c r="BL58"/>
      <c r="BM58">
        <v>2713.75</v>
      </c>
      <c r="BN58"/>
      <c r="BO58"/>
      <c r="BP58"/>
      <c r="BQ58">
        <v>2713.75</v>
      </c>
      <c r="BR58">
        <v>304.36</v>
      </c>
      <c r="BS58"/>
      <c r="BT58">
        <v>2713.75</v>
      </c>
      <c r="BU58"/>
      <c r="BV58"/>
      <c r="BW58"/>
      <c r="BX58" t="s">
        <v>28</v>
      </c>
      <c r="BY58" t="s">
        <v>28</v>
      </c>
      <c r="BZ58"/>
      <c r="CA58"/>
      <c r="CB58">
        <v>2713.75</v>
      </c>
      <c r="CC58"/>
      <c r="CD58"/>
      <c r="CE58"/>
      <c r="CF58">
        <v>7.29</v>
      </c>
      <c r="CG58">
        <v>1</v>
      </c>
      <c r="CH58"/>
      <c r="CI58"/>
      <c r="CJ58"/>
    </row>
    <row r="59" spans="1:88">
      <c r="A59" t="s">
        <v>393</v>
      </c>
      <c r="B59" t="s">
        <v>394</v>
      </c>
      <c r="C59">
        <v>45196.624421296299</v>
      </c>
      <c r="D59">
        <v>52</v>
      </c>
      <c r="E59" t="s">
        <v>242</v>
      </c>
      <c r="F59"/>
      <c r="G59"/>
      <c r="H59"/>
      <c r="I59" t="s">
        <v>395</v>
      </c>
      <c r="J59">
        <v>7.29</v>
      </c>
      <c r="K59">
        <v>379.08</v>
      </c>
      <c r="L59">
        <v>65</v>
      </c>
      <c r="M59">
        <v>65</v>
      </c>
      <c r="N59"/>
      <c r="O59"/>
      <c r="P59"/>
      <c r="Q59">
        <v>88.78</v>
      </c>
      <c r="R59">
        <v>0</v>
      </c>
      <c r="S59"/>
      <c r="T59">
        <v>0</v>
      </c>
      <c r="U59"/>
      <c r="V59"/>
      <c r="W59"/>
      <c r="X59"/>
      <c r="Y59"/>
      <c r="Z59"/>
      <c r="AA59"/>
      <c r="AB59"/>
      <c r="AC59"/>
      <c r="AD59"/>
      <c r="AE59" t="s">
        <v>242</v>
      </c>
      <c r="AF59" t="s">
        <v>43</v>
      </c>
      <c r="AG59" t="s">
        <v>27</v>
      </c>
      <c r="AH59" t="s">
        <v>93</v>
      </c>
      <c r="AI59"/>
      <c r="AJ59" t="s">
        <v>28</v>
      </c>
      <c r="AK59" t="s">
        <v>28</v>
      </c>
      <c r="AL59" t="s">
        <v>28</v>
      </c>
      <c r="AM59" t="s">
        <v>28</v>
      </c>
      <c r="AN59" t="s">
        <v>65</v>
      </c>
      <c r="AO59" t="s">
        <v>66</v>
      </c>
      <c r="AP59">
        <v>3380</v>
      </c>
      <c r="AQ59"/>
      <c r="AR59"/>
      <c r="AS59" t="s">
        <v>80</v>
      </c>
      <c r="AT59" t="s">
        <v>79</v>
      </c>
      <c r="AU59">
        <v>3380</v>
      </c>
      <c r="AV59">
        <v>379.08</v>
      </c>
      <c r="AW59"/>
      <c r="AX59"/>
      <c r="AY59">
        <v>3380</v>
      </c>
      <c r="AZ59">
        <v>0</v>
      </c>
      <c r="BA59" t="s">
        <v>244</v>
      </c>
      <c r="BB59" t="s">
        <v>245</v>
      </c>
      <c r="BC59" t="s">
        <v>246</v>
      </c>
      <c r="BD59">
        <v>45196.360821759299</v>
      </c>
      <c r="BE59">
        <v>1</v>
      </c>
      <c r="BF59" t="s">
        <v>27</v>
      </c>
      <c r="BG59"/>
      <c r="BH59"/>
      <c r="BI59"/>
      <c r="BJ59"/>
      <c r="BK59">
        <v>379.08</v>
      </c>
      <c r="BL59"/>
      <c r="BM59">
        <v>3380</v>
      </c>
      <c r="BN59"/>
      <c r="BO59"/>
      <c r="BP59"/>
      <c r="BQ59">
        <v>3380</v>
      </c>
      <c r="BR59">
        <v>379.08</v>
      </c>
      <c r="BS59"/>
      <c r="BT59">
        <v>3380</v>
      </c>
      <c r="BU59"/>
      <c r="BV59"/>
      <c r="BW59"/>
      <c r="BX59" t="s">
        <v>28</v>
      </c>
      <c r="BY59" t="s">
        <v>28</v>
      </c>
      <c r="BZ59"/>
      <c r="CA59"/>
      <c r="CB59">
        <v>3380</v>
      </c>
      <c r="CC59"/>
      <c r="CD59"/>
      <c r="CE59"/>
      <c r="CF59">
        <v>7.29</v>
      </c>
      <c r="CG59">
        <v>1</v>
      </c>
      <c r="CH59"/>
      <c r="CI59"/>
      <c r="CJ59"/>
    </row>
    <row r="60" spans="1:88">
      <c r="A60" t="s">
        <v>396</v>
      </c>
      <c r="B60" t="s">
        <v>397</v>
      </c>
      <c r="C60">
        <v>45196.624432870398</v>
      </c>
      <c r="D60">
        <v>26</v>
      </c>
      <c r="E60" t="s">
        <v>242</v>
      </c>
      <c r="F60"/>
      <c r="G60"/>
      <c r="H60"/>
      <c r="I60" t="s">
        <v>398</v>
      </c>
      <c r="J60">
        <v>60.65</v>
      </c>
      <c r="K60">
        <v>1576.9</v>
      </c>
      <c r="L60">
        <v>220</v>
      </c>
      <c r="M60">
        <v>220</v>
      </c>
      <c r="N60"/>
      <c r="O60"/>
      <c r="P60"/>
      <c r="Q60">
        <v>72.430000000000007</v>
      </c>
      <c r="R60">
        <v>0</v>
      </c>
      <c r="S60"/>
      <c r="T60">
        <v>0</v>
      </c>
      <c r="U60"/>
      <c r="V60"/>
      <c r="W60"/>
      <c r="X60"/>
      <c r="Y60"/>
      <c r="Z60"/>
      <c r="AA60"/>
      <c r="AB60"/>
      <c r="AC60"/>
      <c r="AD60"/>
      <c r="AE60" t="s">
        <v>242</v>
      </c>
      <c r="AF60" t="s">
        <v>41</v>
      </c>
      <c r="AG60" t="s">
        <v>27</v>
      </c>
      <c r="AH60" t="s">
        <v>93</v>
      </c>
      <c r="AI60"/>
      <c r="AJ60" t="s">
        <v>28</v>
      </c>
      <c r="AK60" t="s">
        <v>28</v>
      </c>
      <c r="AL60" t="s">
        <v>28</v>
      </c>
      <c r="AM60" t="s">
        <v>28</v>
      </c>
      <c r="AN60" t="s">
        <v>65</v>
      </c>
      <c r="AO60" t="s">
        <v>66</v>
      </c>
      <c r="AP60">
        <v>5720</v>
      </c>
      <c r="AQ60"/>
      <c r="AR60"/>
      <c r="AS60" t="s">
        <v>75</v>
      </c>
      <c r="AT60" t="s">
        <v>74</v>
      </c>
      <c r="AU60">
        <v>5720</v>
      </c>
      <c r="AV60">
        <v>1576.9</v>
      </c>
      <c r="AW60"/>
      <c r="AX60"/>
      <c r="AY60">
        <v>5720</v>
      </c>
      <c r="AZ60">
        <v>0</v>
      </c>
      <c r="BA60" t="s">
        <v>244</v>
      </c>
      <c r="BB60" t="s">
        <v>245</v>
      </c>
      <c r="BC60" t="s">
        <v>246</v>
      </c>
      <c r="BD60">
        <v>45196.360821759299</v>
      </c>
      <c r="BE60">
        <v>1</v>
      </c>
      <c r="BF60" t="s">
        <v>27</v>
      </c>
      <c r="BG60"/>
      <c r="BH60"/>
      <c r="BI60"/>
      <c r="BJ60"/>
      <c r="BK60">
        <v>1576.9</v>
      </c>
      <c r="BL60"/>
      <c r="BM60">
        <v>5720</v>
      </c>
      <c r="BN60"/>
      <c r="BO60"/>
      <c r="BP60"/>
      <c r="BQ60">
        <v>5720</v>
      </c>
      <c r="BR60">
        <v>1576.9</v>
      </c>
      <c r="BS60"/>
      <c r="BT60">
        <v>5720</v>
      </c>
      <c r="BU60"/>
      <c r="BV60"/>
      <c r="BW60"/>
      <c r="BX60" t="s">
        <v>28</v>
      </c>
      <c r="BY60" t="s">
        <v>28</v>
      </c>
      <c r="BZ60"/>
      <c r="CA60"/>
      <c r="CB60">
        <v>5720</v>
      </c>
      <c r="CC60"/>
      <c r="CD60"/>
      <c r="CE60"/>
      <c r="CF60">
        <v>60.65</v>
      </c>
      <c r="CG60">
        <v>1</v>
      </c>
      <c r="CH60"/>
      <c r="CI60"/>
      <c r="CJ60"/>
    </row>
    <row r="61" spans="1:88">
      <c r="A61" t="s">
        <v>399</v>
      </c>
      <c r="B61" t="s">
        <v>400</v>
      </c>
      <c r="C61">
        <v>45196.624432870398</v>
      </c>
      <c r="D61">
        <v>52</v>
      </c>
      <c r="E61" t="s">
        <v>242</v>
      </c>
      <c r="F61"/>
      <c r="G61"/>
      <c r="H61"/>
      <c r="I61" t="s">
        <v>299</v>
      </c>
      <c r="J61">
        <v>60.65</v>
      </c>
      <c r="K61">
        <v>3153.8</v>
      </c>
      <c r="L61">
        <v>220</v>
      </c>
      <c r="M61">
        <v>220</v>
      </c>
      <c r="N61"/>
      <c r="O61"/>
      <c r="P61"/>
      <c r="Q61">
        <v>72.430000000000007</v>
      </c>
      <c r="R61">
        <v>0</v>
      </c>
      <c r="S61"/>
      <c r="T61">
        <v>0</v>
      </c>
      <c r="U61"/>
      <c r="V61"/>
      <c r="W61"/>
      <c r="X61"/>
      <c r="Y61"/>
      <c r="Z61"/>
      <c r="AA61"/>
      <c r="AB61"/>
      <c r="AC61"/>
      <c r="AD61"/>
      <c r="AE61" t="s">
        <v>242</v>
      </c>
      <c r="AF61" t="s">
        <v>45</v>
      </c>
      <c r="AG61" t="s">
        <v>27</v>
      </c>
      <c r="AH61" t="s">
        <v>93</v>
      </c>
      <c r="AI61"/>
      <c r="AJ61" t="s">
        <v>28</v>
      </c>
      <c r="AK61" t="s">
        <v>28</v>
      </c>
      <c r="AL61" t="s">
        <v>28</v>
      </c>
      <c r="AM61" t="s">
        <v>28</v>
      </c>
      <c r="AN61" t="s">
        <v>65</v>
      </c>
      <c r="AO61" t="s">
        <v>66</v>
      </c>
      <c r="AP61">
        <v>11440</v>
      </c>
      <c r="AQ61"/>
      <c r="AR61"/>
      <c r="AS61" t="s">
        <v>75</v>
      </c>
      <c r="AT61" t="s">
        <v>74</v>
      </c>
      <c r="AU61">
        <v>11440</v>
      </c>
      <c r="AV61">
        <v>3153.8</v>
      </c>
      <c r="AW61"/>
      <c r="AX61"/>
      <c r="AY61">
        <v>11440</v>
      </c>
      <c r="AZ61">
        <v>0</v>
      </c>
      <c r="BA61" t="s">
        <v>244</v>
      </c>
      <c r="BB61" t="s">
        <v>245</v>
      </c>
      <c r="BC61" t="s">
        <v>246</v>
      </c>
      <c r="BD61">
        <v>45196.360821759299</v>
      </c>
      <c r="BE61">
        <v>1</v>
      </c>
      <c r="BF61" t="s">
        <v>27</v>
      </c>
      <c r="BG61"/>
      <c r="BH61"/>
      <c r="BI61"/>
      <c r="BJ61"/>
      <c r="BK61">
        <v>3153.8</v>
      </c>
      <c r="BL61"/>
      <c r="BM61">
        <v>11440</v>
      </c>
      <c r="BN61"/>
      <c r="BO61"/>
      <c r="BP61"/>
      <c r="BQ61">
        <v>11440</v>
      </c>
      <c r="BR61">
        <v>3153.8</v>
      </c>
      <c r="BS61"/>
      <c r="BT61">
        <v>11440</v>
      </c>
      <c r="BU61"/>
      <c r="BV61"/>
      <c r="BW61"/>
      <c r="BX61" t="s">
        <v>28</v>
      </c>
      <c r="BY61" t="s">
        <v>28</v>
      </c>
      <c r="BZ61"/>
      <c r="CA61"/>
      <c r="CB61">
        <v>11440</v>
      </c>
      <c r="CC61"/>
      <c r="CD61"/>
      <c r="CE61"/>
      <c r="CF61">
        <v>60.65</v>
      </c>
      <c r="CG61">
        <v>1</v>
      </c>
      <c r="CH61"/>
      <c r="CI61"/>
      <c r="CJ61"/>
    </row>
    <row r="62" spans="1:88">
      <c r="A62" t="s">
        <v>401</v>
      </c>
      <c r="B62" t="s">
        <v>402</v>
      </c>
      <c r="C62">
        <v>45196.624432870398</v>
      </c>
      <c r="D62">
        <v>2.25</v>
      </c>
      <c r="E62" t="s">
        <v>242</v>
      </c>
      <c r="F62"/>
      <c r="G62"/>
      <c r="H62"/>
      <c r="I62" t="s">
        <v>89</v>
      </c>
      <c r="J62">
        <v>7.29</v>
      </c>
      <c r="K62">
        <v>16.399999999999999</v>
      </c>
      <c r="L62">
        <v>65</v>
      </c>
      <c r="M62">
        <v>65</v>
      </c>
      <c r="N62"/>
      <c r="O62"/>
      <c r="P62"/>
      <c r="Q62">
        <v>88.79</v>
      </c>
      <c r="R62">
        <v>0</v>
      </c>
      <c r="S62"/>
      <c r="T62">
        <v>0</v>
      </c>
      <c r="U62"/>
      <c r="V62"/>
      <c r="W62"/>
      <c r="X62"/>
      <c r="Y62"/>
      <c r="Z62"/>
      <c r="AA62"/>
      <c r="AB62"/>
      <c r="AC62"/>
      <c r="AD62"/>
      <c r="AE62" t="s">
        <v>242</v>
      </c>
      <c r="AF62" t="s">
        <v>43</v>
      </c>
      <c r="AG62" t="s">
        <v>27</v>
      </c>
      <c r="AH62" t="s">
        <v>84</v>
      </c>
      <c r="AI62"/>
      <c r="AJ62" t="s">
        <v>28</v>
      </c>
      <c r="AK62" t="s">
        <v>28</v>
      </c>
      <c r="AL62" t="s">
        <v>28</v>
      </c>
      <c r="AM62" t="s">
        <v>28</v>
      </c>
      <c r="AN62" t="s">
        <v>65</v>
      </c>
      <c r="AO62" t="s">
        <v>66</v>
      </c>
      <c r="AP62">
        <v>146.25</v>
      </c>
      <c r="AQ62"/>
      <c r="AR62"/>
      <c r="AS62" t="s">
        <v>80</v>
      </c>
      <c r="AT62" t="s">
        <v>79</v>
      </c>
      <c r="AU62">
        <v>146.25</v>
      </c>
      <c r="AV62">
        <v>16.399999999999999</v>
      </c>
      <c r="AW62"/>
      <c r="AX62"/>
      <c r="AY62">
        <v>146.25</v>
      </c>
      <c r="AZ62">
        <v>0</v>
      </c>
      <c r="BA62" t="s">
        <v>244</v>
      </c>
      <c r="BB62" t="s">
        <v>245</v>
      </c>
      <c r="BC62" t="s">
        <v>246</v>
      </c>
      <c r="BD62">
        <v>45196.360821759299</v>
      </c>
      <c r="BE62">
        <v>1</v>
      </c>
      <c r="BF62" t="s">
        <v>27</v>
      </c>
      <c r="BG62"/>
      <c r="BH62"/>
      <c r="BI62"/>
      <c r="BJ62"/>
      <c r="BK62">
        <v>16.399999999999999</v>
      </c>
      <c r="BL62"/>
      <c r="BM62">
        <v>146.25</v>
      </c>
      <c r="BN62"/>
      <c r="BO62"/>
      <c r="BP62"/>
      <c r="BQ62">
        <v>146.25</v>
      </c>
      <c r="BR62">
        <v>16.399999999999999</v>
      </c>
      <c r="BS62"/>
      <c r="BT62">
        <v>146.25</v>
      </c>
      <c r="BU62"/>
      <c r="BV62"/>
      <c r="BW62"/>
      <c r="BX62" t="s">
        <v>28</v>
      </c>
      <c r="BY62" t="s">
        <v>28</v>
      </c>
      <c r="BZ62"/>
      <c r="CA62"/>
      <c r="CB62">
        <v>146.25</v>
      </c>
      <c r="CC62"/>
      <c r="CD62"/>
      <c r="CE62"/>
      <c r="CF62">
        <v>7.29</v>
      </c>
      <c r="CG62">
        <v>1</v>
      </c>
      <c r="CH62"/>
      <c r="CI62"/>
      <c r="CJ62"/>
    </row>
    <row r="63" spans="1:88">
      <c r="A63" t="s">
        <v>403</v>
      </c>
      <c r="B63" t="s">
        <v>404</v>
      </c>
      <c r="C63">
        <v>45196.624444444402</v>
      </c>
      <c r="D63">
        <v>83.5</v>
      </c>
      <c r="E63" t="s">
        <v>242</v>
      </c>
      <c r="F63"/>
      <c r="G63"/>
      <c r="H63"/>
      <c r="I63" t="s">
        <v>405</v>
      </c>
      <c r="J63">
        <v>83.19</v>
      </c>
      <c r="K63">
        <v>6946.37</v>
      </c>
      <c r="L63">
        <v>220</v>
      </c>
      <c r="M63">
        <v>220</v>
      </c>
      <c r="N63"/>
      <c r="O63"/>
      <c r="P63"/>
      <c r="Q63">
        <v>62.19</v>
      </c>
      <c r="R63">
        <v>0</v>
      </c>
      <c r="S63"/>
      <c r="T63">
        <v>0</v>
      </c>
      <c r="U63"/>
      <c r="V63"/>
      <c r="W63"/>
      <c r="X63"/>
      <c r="Y63"/>
      <c r="Z63"/>
      <c r="AA63"/>
      <c r="AB63"/>
      <c r="AC63"/>
      <c r="AD63"/>
      <c r="AE63" t="s">
        <v>242</v>
      </c>
      <c r="AF63" t="s">
        <v>47</v>
      </c>
      <c r="AG63" t="s">
        <v>27</v>
      </c>
      <c r="AH63" t="s">
        <v>93</v>
      </c>
      <c r="AI63"/>
      <c r="AJ63" t="s">
        <v>28</v>
      </c>
      <c r="AK63" t="s">
        <v>28</v>
      </c>
      <c r="AL63" t="s">
        <v>28</v>
      </c>
      <c r="AM63" t="s">
        <v>28</v>
      </c>
      <c r="AN63" t="s">
        <v>65</v>
      </c>
      <c r="AO63" t="s">
        <v>66</v>
      </c>
      <c r="AP63">
        <v>18370</v>
      </c>
      <c r="AQ63"/>
      <c r="AR63"/>
      <c r="AS63" t="s">
        <v>77</v>
      </c>
      <c r="AT63" t="s">
        <v>74</v>
      </c>
      <c r="AU63">
        <v>18370</v>
      </c>
      <c r="AV63">
        <v>6946.37</v>
      </c>
      <c r="AW63"/>
      <c r="AX63"/>
      <c r="AY63">
        <v>18370</v>
      </c>
      <c r="AZ63">
        <v>0</v>
      </c>
      <c r="BA63" t="s">
        <v>244</v>
      </c>
      <c r="BB63" t="s">
        <v>245</v>
      </c>
      <c r="BC63" t="s">
        <v>246</v>
      </c>
      <c r="BD63">
        <v>45196.360821759299</v>
      </c>
      <c r="BE63">
        <v>1</v>
      </c>
      <c r="BF63" t="s">
        <v>27</v>
      </c>
      <c r="BG63"/>
      <c r="BH63"/>
      <c r="BI63"/>
      <c r="BJ63"/>
      <c r="BK63">
        <v>6946.37</v>
      </c>
      <c r="BL63"/>
      <c r="BM63">
        <v>18370</v>
      </c>
      <c r="BN63"/>
      <c r="BO63"/>
      <c r="BP63"/>
      <c r="BQ63">
        <v>18370</v>
      </c>
      <c r="BR63">
        <v>6946.37</v>
      </c>
      <c r="BS63"/>
      <c r="BT63">
        <v>18370</v>
      </c>
      <c r="BU63"/>
      <c r="BV63"/>
      <c r="BW63"/>
      <c r="BX63" t="s">
        <v>28</v>
      </c>
      <c r="BY63" t="s">
        <v>28</v>
      </c>
      <c r="BZ63"/>
      <c r="CA63"/>
      <c r="CB63">
        <v>18370</v>
      </c>
      <c r="CC63"/>
      <c r="CD63"/>
      <c r="CE63"/>
      <c r="CF63">
        <v>83.19</v>
      </c>
      <c r="CG63">
        <v>1</v>
      </c>
      <c r="CH63"/>
      <c r="CI63"/>
      <c r="CJ63"/>
    </row>
    <row r="64" spans="1:88">
      <c r="A64" t="s">
        <v>406</v>
      </c>
      <c r="B64" t="s">
        <v>407</v>
      </c>
      <c r="C64">
        <v>45196.624444444402</v>
      </c>
      <c r="D64">
        <v>1.25</v>
      </c>
      <c r="E64" t="s">
        <v>242</v>
      </c>
      <c r="F64"/>
      <c r="G64"/>
      <c r="H64"/>
      <c r="I64" t="s">
        <v>87</v>
      </c>
      <c r="J64">
        <v>7.29</v>
      </c>
      <c r="K64">
        <v>9.11</v>
      </c>
      <c r="L64">
        <v>65</v>
      </c>
      <c r="M64">
        <v>65</v>
      </c>
      <c r="N64"/>
      <c r="O64"/>
      <c r="P64"/>
      <c r="Q64">
        <v>88.79</v>
      </c>
      <c r="R64">
        <v>0</v>
      </c>
      <c r="S64"/>
      <c r="T64">
        <v>0</v>
      </c>
      <c r="U64"/>
      <c r="V64"/>
      <c r="W64"/>
      <c r="X64"/>
      <c r="Y64"/>
      <c r="Z64"/>
      <c r="AA64"/>
      <c r="AB64"/>
      <c r="AC64"/>
      <c r="AD64"/>
      <c r="AE64" t="s">
        <v>242</v>
      </c>
      <c r="AF64" t="s">
        <v>42</v>
      </c>
      <c r="AG64" t="s">
        <v>27</v>
      </c>
      <c r="AH64" t="s">
        <v>84</v>
      </c>
      <c r="AI64"/>
      <c r="AJ64" t="s">
        <v>28</v>
      </c>
      <c r="AK64" t="s">
        <v>28</v>
      </c>
      <c r="AL64" t="s">
        <v>28</v>
      </c>
      <c r="AM64" t="s">
        <v>28</v>
      </c>
      <c r="AN64" t="s">
        <v>65</v>
      </c>
      <c r="AO64" t="s">
        <v>66</v>
      </c>
      <c r="AP64">
        <v>81.25</v>
      </c>
      <c r="AQ64"/>
      <c r="AR64"/>
      <c r="AS64" t="s">
        <v>80</v>
      </c>
      <c r="AT64" t="s">
        <v>79</v>
      </c>
      <c r="AU64">
        <v>81.25</v>
      </c>
      <c r="AV64">
        <v>9.11</v>
      </c>
      <c r="AW64"/>
      <c r="AX64"/>
      <c r="AY64">
        <v>81.25</v>
      </c>
      <c r="AZ64">
        <v>0</v>
      </c>
      <c r="BA64" t="s">
        <v>244</v>
      </c>
      <c r="BB64" t="s">
        <v>245</v>
      </c>
      <c r="BC64" t="s">
        <v>246</v>
      </c>
      <c r="BD64">
        <v>45196.360821759299</v>
      </c>
      <c r="BE64">
        <v>1</v>
      </c>
      <c r="BF64" t="s">
        <v>27</v>
      </c>
      <c r="BG64"/>
      <c r="BH64"/>
      <c r="BI64"/>
      <c r="BJ64"/>
      <c r="BK64">
        <v>9.11</v>
      </c>
      <c r="BL64"/>
      <c r="BM64">
        <v>81.25</v>
      </c>
      <c r="BN64"/>
      <c r="BO64"/>
      <c r="BP64"/>
      <c r="BQ64">
        <v>81.25</v>
      </c>
      <c r="BR64">
        <v>9.11</v>
      </c>
      <c r="BS64"/>
      <c r="BT64">
        <v>81.25</v>
      </c>
      <c r="BU64"/>
      <c r="BV64"/>
      <c r="BW64"/>
      <c r="BX64" t="s">
        <v>28</v>
      </c>
      <c r="BY64" t="s">
        <v>28</v>
      </c>
      <c r="BZ64"/>
      <c r="CA64"/>
      <c r="CB64">
        <v>81.25</v>
      </c>
      <c r="CC64"/>
      <c r="CD64"/>
      <c r="CE64"/>
      <c r="CF64">
        <v>7.29</v>
      </c>
      <c r="CG64">
        <v>1</v>
      </c>
      <c r="CH64"/>
      <c r="CI64"/>
      <c r="CJ64"/>
    </row>
    <row r="65" spans="1:88">
      <c r="A65" t="s">
        <v>408</v>
      </c>
      <c r="B65" t="s">
        <v>409</v>
      </c>
      <c r="C65">
        <v>45196.6244560185</v>
      </c>
      <c r="D65">
        <v>5.5</v>
      </c>
      <c r="E65" t="s">
        <v>242</v>
      </c>
      <c r="F65"/>
      <c r="G65"/>
      <c r="H65"/>
      <c r="I65" t="s">
        <v>410</v>
      </c>
      <c r="J65">
        <v>60.65</v>
      </c>
      <c r="K65">
        <v>333.58</v>
      </c>
      <c r="L65">
        <v>220</v>
      </c>
      <c r="M65">
        <v>220</v>
      </c>
      <c r="N65"/>
      <c r="O65"/>
      <c r="P65"/>
      <c r="Q65">
        <v>72.430000000000007</v>
      </c>
      <c r="R65">
        <v>0</v>
      </c>
      <c r="S65"/>
      <c r="T65">
        <v>0</v>
      </c>
      <c r="U65"/>
      <c r="V65"/>
      <c r="W65"/>
      <c r="X65"/>
      <c r="Y65"/>
      <c r="Z65"/>
      <c r="AA65"/>
      <c r="AB65"/>
      <c r="AC65"/>
      <c r="AD65"/>
      <c r="AE65" t="s">
        <v>242</v>
      </c>
      <c r="AF65" t="s">
        <v>41</v>
      </c>
      <c r="AG65" t="s">
        <v>27</v>
      </c>
      <c r="AH65" t="s">
        <v>93</v>
      </c>
      <c r="AI65"/>
      <c r="AJ65" t="s">
        <v>28</v>
      </c>
      <c r="AK65" t="s">
        <v>28</v>
      </c>
      <c r="AL65" t="s">
        <v>28</v>
      </c>
      <c r="AM65" t="s">
        <v>28</v>
      </c>
      <c r="AN65" t="s">
        <v>65</v>
      </c>
      <c r="AO65" t="s">
        <v>66</v>
      </c>
      <c r="AP65">
        <v>1210</v>
      </c>
      <c r="AQ65"/>
      <c r="AR65"/>
      <c r="AS65" t="s">
        <v>75</v>
      </c>
      <c r="AT65" t="s">
        <v>74</v>
      </c>
      <c r="AU65">
        <v>1210</v>
      </c>
      <c r="AV65">
        <v>333.58</v>
      </c>
      <c r="AW65"/>
      <c r="AX65"/>
      <c r="AY65">
        <v>1210</v>
      </c>
      <c r="AZ65">
        <v>0</v>
      </c>
      <c r="BA65" t="s">
        <v>244</v>
      </c>
      <c r="BB65" t="s">
        <v>245</v>
      </c>
      <c r="BC65" t="s">
        <v>246</v>
      </c>
      <c r="BD65">
        <v>45196.360821759299</v>
      </c>
      <c r="BE65">
        <v>1</v>
      </c>
      <c r="BF65" t="s">
        <v>27</v>
      </c>
      <c r="BG65"/>
      <c r="BH65"/>
      <c r="BI65"/>
      <c r="BJ65"/>
      <c r="BK65">
        <v>333.58</v>
      </c>
      <c r="BL65"/>
      <c r="BM65">
        <v>1210</v>
      </c>
      <c r="BN65"/>
      <c r="BO65"/>
      <c r="BP65"/>
      <c r="BQ65">
        <v>1210</v>
      </c>
      <c r="BR65">
        <v>333.58</v>
      </c>
      <c r="BS65"/>
      <c r="BT65">
        <v>1210</v>
      </c>
      <c r="BU65"/>
      <c r="BV65"/>
      <c r="BW65"/>
      <c r="BX65" t="s">
        <v>28</v>
      </c>
      <c r="BY65" t="s">
        <v>28</v>
      </c>
      <c r="BZ65"/>
      <c r="CA65"/>
      <c r="CB65">
        <v>1210</v>
      </c>
      <c r="CC65"/>
      <c r="CD65"/>
      <c r="CE65"/>
      <c r="CF65">
        <v>60.65</v>
      </c>
      <c r="CG65">
        <v>1</v>
      </c>
      <c r="CH65"/>
      <c r="CI65"/>
      <c r="CJ65"/>
    </row>
    <row r="66" spans="1:88">
      <c r="A66" t="s">
        <v>411</v>
      </c>
      <c r="B66" t="s">
        <v>412</v>
      </c>
      <c r="C66">
        <v>45196.6244560185</v>
      </c>
      <c r="D66">
        <v>44</v>
      </c>
      <c r="E66" t="s">
        <v>242</v>
      </c>
      <c r="F66"/>
      <c r="G66"/>
      <c r="H66"/>
      <c r="I66" t="s">
        <v>413</v>
      </c>
      <c r="J66">
        <v>60.65</v>
      </c>
      <c r="K66">
        <v>2668.6</v>
      </c>
      <c r="L66">
        <v>220</v>
      </c>
      <c r="M66">
        <v>220</v>
      </c>
      <c r="N66"/>
      <c r="O66"/>
      <c r="P66"/>
      <c r="Q66">
        <v>72.430000000000007</v>
      </c>
      <c r="R66">
        <v>0</v>
      </c>
      <c r="S66"/>
      <c r="T66">
        <v>0</v>
      </c>
      <c r="U66"/>
      <c r="V66"/>
      <c r="W66"/>
      <c r="X66"/>
      <c r="Y66"/>
      <c r="Z66"/>
      <c r="AA66"/>
      <c r="AB66"/>
      <c r="AC66"/>
      <c r="AD66"/>
      <c r="AE66" t="s">
        <v>242</v>
      </c>
      <c r="AF66" t="s">
        <v>45</v>
      </c>
      <c r="AG66" t="s">
        <v>27</v>
      </c>
      <c r="AH66" t="s">
        <v>96</v>
      </c>
      <c r="AI66"/>
      <c r="AJ66" t="s">
        <v>28</v>
      </c>
      <c r="AK66" t="s">
        <v>28</v>
      </c>
      <c r="AL66" t="s">
        <v>28</v>
      </c>
      <c r="AM66" t="s">
        <v>28</v>
      </c>
      <c r="AN66" t="s">
        <v>65</v>
      </c>
      <c r="AO66" t="s">
        <v>66</v>
      </c>
      <c r="AP66">
        <v>9680</v>
      </c>
      <c r="AQ66"/>
      <c r="AR66"/>
      <c r="AS66" t="s">
        <v>75</v>
      </c>
      <c r="AT66" t="s">
        <v>74</v>
      </c>
      <c r="AU66">
        <v>9680</v>
      </c>
      <c r="AV66">
        <v>2668.6</v>
      </c>
      <c r="AW66"/>
      <c r="AX66"/>
      <c r="AY66">
        <v>9680</v>
      </c>
      <c r="AZ66">
        <v>0</v>
      </c>
      <c r="BA66" t="s">
        <v>244</v>
      </c>
      <c r="BB66" t="s">
        <v>245</v>
      </c>
      <c r="BC66" t="s">
        <v>246</v>
      </c>
      <c r="BD66">
        <v>45196.360821759299</v>
      </c>
      <c r="BE66">
        <v>1</v>
      </c>
      <c r="BF66" t="s">
        <v>27</v>
      </c>
      <c r="BG66"/>
      <c r="BH66"/>
      <c r="BI66"/>
      <c r="BJ66"/>
      <c r="BK66">
        <v>2668.6</v>
      </c>
      <c r="BL66"/>
      <c r="BM66">
        <v>9680</v>
      </c>
      <c r="BN66"/>
      <c r="BO66"/>
      <c r="BP66"/>
      <c r="BQ66">
        <v>9680</v>
      </c>
      <c r="BR66">
        <v>2668.6</v>
      </c>
      <c r="BS66"/>
      <c r="BT66">
        <v>9680</v>
      </c>
      <c r="BU66"/>
      <c r="BV66"/>
      <c r="BW66"/>
      <c r="BX66" t="s">
        <v>28</v>
      </c>
      <c r="BY66" t="s">
        <v>28</v>
      </c>
      <c r="BZ66"/>
      <c r="CA66"/>
      <c r="CB66">
        <v>9680</v>
      </c>
      <c r="CC66"/>
      <c r="CD66"/>
      <c r="CE66"/>
      <c r="CF66">
        <v>60.65</v>
      </c>
      <c r="CG66">
        <v>1</v>
      </c>
      <c r="CH66"/>
      <c r="CI66"/>
      <c r="CJ66"/>
    </row>
    <row r="67" spans="1:88">
      <c r="A67" t="s">
        <v>414</v>
      </c>
      <c r="B67" t="s">
        <v>415</v>
      </c>
      <c r="C67">
        <v>45196.6244560185</v>
      </c>
      <c r="D67">
        <v>4.5</v>
      </c>
      <c r="E67" t="s">
        <v>242</v>
      </c>
      <c r="F67"/>
      <c r="G67"/>
      <c r="H67"/>
      <c r="I67" t="s">
        <v>416</v>
      </c>
      <c r="J67">
        <v>60.65</v>
      </c>
      <c r="K67">
        <v>272.93</v>
      </c>
      <c r="L67">
        <v>220</v>
      </c>
      <c r="M67">
        <v>220</v>
      </c>
      <c r="N67"/>
      <c r="O67"/>
      <c r="P67"/>
      <c r="Q67">
        <v>72.430000000000007</v>
      </c>
      <c r="R67">
        <v>0</v>
      </c>
      <c r="S67"/>
      <c r="T67">
        <v>0</v>
      </c>
      <c r="U67"/>
      <c r="V67"/>
      <c r="W67"/>
      <c r="X67"/>
      <c r="Y67"/>
      <c r="Z67"/>
      <c r="AA67"/>
      <c r="AB67"/>
      <c r="AC67"/>
      <c r="AD67"/>
      <c r="AE67" t="s">
        <v>242</v>
      </c>
      <c r="AF67" t="s">
        <v>41</v>
      </c>
      <c r="AG67" t="s">
        <v>27</v>
      </c>
      <c r="AH67" t="s">
        <v>94</v>
      </c>
      <c r="AI67"/>
      <c r="AJ67" t="s">
        <v>28</v>
      </c>
      <c r="AK67" t="s">
        <v>28</v>
      </c>
      <c r="AL67" t="s">
        <v>28</v>
      </c>
      <c r="AM67" t="s">
        <v>28</v>
      </c>
      <c r="AN67" t="s">
        <v>65</v>
      </c>
      <c r="AO67" t="s">
        <v>66</v>
      </c>
      <c r="AP67">
        <v>990</v>
      </c>
      <c r="AQ67"/>
      <c r="AR67"/>
      <c r="AS67" t="s">
        <v>75</v>
      </c>
      <c r="AT67" t="s">
        <v>74</v>
      </c>
      <c r="AU67">
        <v>990</v>
      </c>
      <c r="AV67">
        <v>272.93</v>
      </c>
      <c r="AW67"/>
      <c r="AX67"/>
      <c r="AY67">
        <v>990</v>
      </c>
      <c r="AZ67">
        <v>0</v>
      </c>
      <c r="BA67" t="s">
        <v>244</v>
      </c>
      <c r="BB67" t="s">
        <v>245</v>
      </c>
      <c r="BC67" t="s">
        <v>246</v>
      </c>
      <c r="BD67">
        <v>45196.360821759299</v>
      </c>
      <c r="BE67">
        <v>1</v>
      </c>
      <c r="BF67" t="s">
        <v>27</v>
      </c>
      <c r="BG67"/>
      <c r="BH67"/>
      <c r="BI67"/>
      <c r="BJ67"/>
      <c r="BK67">
        <v>272.93</v>
      </c>
      <c r="BL67"/>
      <c r="BM67">
        <v>990</v>
      </c>
      <c r="BN67"/>
      <c r="BO67"/>
      <c r="BP67"/>
      <c r="BQ67">
        <v>990</v>
      </c>
      <c r="BR67">
        <v>272.93</v>
      </c>
      <c r="BS67"/>
      <c r="BT67">
        <v>990</v>
      </c>
      <c r="BU67"/>
      <c r="BV67"/>
      <c r="BW67"/>
      <c r="BX67" t="s">
        <v>28</v>
      </c>
      <c r="BY67" t="s">
        <v>28</v>
      </c>
      <c r="BZ67"/>
      <c r="CA67"/>
      <c r="CB67">
        <v>990</v>
      </c>
      <c r="CC67"/>
      <c r="CD67"/>
      <c r="CE67"/>
      <c r="CF67">
        <v>60.65</v>
      </c>
      <c r="CG67">
        <v>1</v>
      </c>
      <c r="CH67"/>
      <c r="CI67"/>
      <c r="CJ67"/>
    </row>
    <row r="68" spans="1:88">
      <c r="A68" t="s">
        <v>417</v>
      </c>
      <c r="B68" t="s">
        <v>418</v>
      </c>
      <c r="C68">
        <v>45196.624467592599</v>
      </c>
      <c r="D68">
        <v>5.5</v>
      </c>
      <c r="E68" t="s">
        <v>242</v>
      </c>
      <c r="F68"/>
      <c r="G68"/>
      <c r="H68"/>
      <c r="I68" t="s">
        <v>277</v>
      </c>
      <c r="J68">
        <v>60.65</v>
      </c>
      <c r="K68">
        <v>333.58</v>
      </c>
      <c r="L68">
        <v>220</v>
      </c>
      <c r="M68">
        <v>220</v>
      </c>
      <c r="N68"/>
      <c r="O68"/>
      <c r="P68"/>
      <c r="Q68">
        <v>72.430000000000007</v>
      </c>
      <c r="R68">
        <v>0</v>
      </c>
      <c r="S68"/>
      <c r="T68">
        <v>0</v>
      </c>
      <c r="U68"/>
      <c r="V68"/>
      <c r="W68"/>
      <c r="X68"/>
      <c r="Y68"/>
      <c r="Z68"/>
      <c r="AA68"/>
      <c r="AB68"/>
      <c r="AC68"/>
      <c r="AD68"/>
      <c r="AE68" t="s">
        <v>242</v>
      </c>
      <c r="AF68" t="s">
        <v>45</v>
      </c>
      <c r="AG68" t="s">
        <v>27</v>
      </c>
      <c r="AH68" t="s">
        <v>93</v>
      </c>
      <c r="AI68"/>
      <c r="AJ68" t="s">
        <v>28</v>
      </c>
      <c r="AK68" t="s">
        <v>28</v>
      </c>
      <c r="AL68" t="s">
        <v>28</v>
      </c>
      <c r="AM68" t="s">
        <v>28</v>
      </c>
      <c r="AN68" t="s">
        <v>65</v>
      </c>
      <c r="AO68" t="s">
        <v>66</v>
      </c>
      <c r="AP68">
        <v>1210</v>
      </c>
      <c r="AQ68"/>
      <c r="AR68"/>
      <c r="AS68" t="s">
        <v>75</v>
      </c>
      <c r="AT68" t="s">
        <v>74</v>
      </c>
      <c r="AU68">
        <v>1210</v>
      </c>
      <c r="AV68">
        <v>333.58</v>
      </c>
      <c r="AW68"/>
      <c r="AX68"/>
      <c r="AY68">
        <v>1210</v>
      </c>
      <c r="AZ68">
        <v>0</v>
      </c>
      <c r="BA68" t="s">
        <v>244</v>
      </c>
      <c r="BB68" t="s">
        <v>245</v>
      </c>
      <c r="BC68" t="s">
        <v>246</v>
      </c>
      <c r="BD68">
        <v>45196.360821759299</v>
      </c>
      <c r="BE68">
        <v>1</v>
      </c>
      <c r="BF68" t="s">
        <v>27</v>
      </c>
      <c r="BG68"/>
      <c r="BH68"/>
      <c r="BI68"/>
      <c r="BJ68"/>
      <c r="BK68">
        <v>333.58</v>
      </c>
      <c r="BL68"/>
      <c r="BM68">
        <v>1210</v>
      </c>
      <c r="BN68"/>
      <c r="BO68"/>
      <c r="BP68"/>
      <c r="BQ68">
        <v>1210</v>
      </c>
      <c r="BR68">
        <v>333.58</v>
      </c>
      <c r="BS68"/>
      <c r="BT68">
        <v>1210</v>
      </c>
      <c r="BU68"/>
      <c r="BV68"/>
      <c r="BW68"/>
      <c r="BX68" t="s">
        <v>28</v>
      </c>
      <c r="BY68" t="s">
        <v>28</v>
      </c>
      <c r="BZ68"/>
      <c r="CA68"/>
      <c r="CB68">
        <v>1210</v>
      </c>
      <c r="CC68"/>
      <c r="CD68"/>
      <c r="CE68"/>
      <c r="CF68">
        <v>60.65</v>
      </c>
      <c r="CG68">
        <v>1</v>
      </c>
      <c r="CH68"/>
      <c r="CI68"/>
      <c r="CJ68"/>
    </row>
    <row r="69" spans="1:88">
      <c r="A69" t="s">
        <v>419</v>
      </c>
      <c r="B69" t="s">
        <v>420</v>
      </c>
      <c r="C69">
        <v>45196.624467592599</v>
      </c>
      <c r="D69">
        <v>2.25</v>
      </c>
      <c r="E69" t="s">
        <v>242</v>
      </c>
      <c r="F69"/>
      <c r="G69"/>
      <c r="H69"/>
      <c r="I69" t="s">
        <v>89</v>
      </c>
      <c r="J69">
        <v>60.65</v>
      </c>
      <c r="K69">
        <v>136.46</v>
      </c>
      <c r="L69">
        <v>220</v>
      </c>
      <c r="M69">
        <v>220</v>
      </c>
      <c r="N69"/>
      <c r="O69"/>
      <c r="P69"/>
      <c r="Q69">
        <v>72.430000000000007</v>
      </c>
      <c r="R69">
        <v>0</v>
      </c>
      <c r="S69"/>
      <c r="T69">
        <v>0</v>
      </c>
      <c r="U69"/>
      <c r="V69"/>
      <c r="W69"/>
      <c r="X69"/>
      <c r="Y69"/>
      <c r="Z69"/>
      <c r="AA69"/>
      <c r="AB69"/>
      <c r="AC69"/>
      <c r="AD69"/>
      <c r="AE69" t="s">
        <v>242</v>
      </c>
      <c r="AF69" t="s">
        <v>41</v>
      </c>
      <c r="AG69" t="s">
        <v>27</v>
      </c>
      <c r="AH69" t="s">
        <v>84</v>
      </c>
      <c r="AI69"/>
      <c r="AJ69" t="s">
        <v>28</v>
      </c>
      <c r="AK69" t="s">
        <v>28</v>
      </c>
      <c r="AL69" t="s">
        <v>28</v>
      </c>
      <c r="AM69" t="s">
        <v>28</v>
      </c>
      <c r="AN69" t="s">
        <v>65</v>
      </c>
      <c r="AO69" t="s">
        <v>66</v>
      </c>
      <c r="AP69">
        <v>495</v>
      </c>
      <c r="AQ69"/>
      <c r="AR69"/>
      <c r="AS69" t="s">
        <v>75</v>
      </c>
      <c r="AT69" t="s">
        <v>74</v>
      </c>
      <c r="AU69">
        <v>495</v>
      </c>
      <c r="AV69">
        <v>136.46</v>
      </c>
      <c r="AW69"/>
      <c r="AX69"/>
      <c r="AY69">
        <v>495</v>
      </c>
      <c r="AZ69">
        <v>0</v>
      </c>
      <c r="BA69" t="s">
        <v>244</v>
      </c>
      <c r="BB69" t="s">
        <v>245</v>
      </c>
      <c r="BC69" t="s">
        <v>246</v>
      </c>
      <c r="BD69">
        <v>45196.360821759299</v>
      </c>
      <c r="BE69">
        <v>1</v>
      </c>
      <c r="BF69" t="s">
        <v>27</v>
      </c>
      <c r="BG69"/>
      <c r="BH69"/>
      <c r="BI69"/>
      <c r="BJ69"/>
      <c r="BK69">
        <v>136.46</v>
      </c>
      <c r="BL69"/>
      <c r="BM69">
        <v>495</v>
      </c>
      <c r="BN69"/>
      <c r="BO69"/>
      <c r="BP69"/>
      <c r="BQ69">
        <v>495</v>
      </c>
      <c r="BR69">
        <v>136.46</v>
      </c>
      <c r="BS69"/>
      <c r="BT69">
        <v>495</v>
      </c>
      <c r="BU69"/>
      <c r="BV69"/>
      <c r="BW69"/>
      <c r="BX69" t="s">
        <v>28</v>
      </c>
      <c r="BY69" t="s">
        <v>28</v>
      </c>
      <c r="BZ69"/>
      <c r="CA69"/>
      <c r="CB69">
        <v>495</v>
      </c>
      <c r="CC69"/>
      <c r="CD69"/>
      <c r="CE69"/>
      <c r="CF69">
        <v>60.65</v>
      </c>
      <c r="CG69">
        <v>1</v>
      </c>
      <c r="CH69"/>
      <c r="CI69"/>
      <c r="CJ69"/>
    </row>
    <row r="70" spans="1:88">
      <c r="A70" t="s">
        <v>421</v>
      </c>
      <c r="B70" t="s">
        <v>422</v>
      </c>
      <c r="C70">
        <v>45196.624479166698</v>
      </c>
      <c r="D70">
        <v>26.5</v>
      </c>
      <c r="E70" t="s">
        <v>242</v>
      </c>
      <c r="F70"/>
      <c r="G70"/>
      <c r="H70"/>
      <c r="I70" t="s">
        <v>88</v>
      </c>
      <c r="J70">
        <v>83.19</v>
      </c>
      <c r="K70">
        <v>2204.54</v>
      </c>
      <c r="L70">
        <v>220</v>
      </c>
      <c r="M70">
        <v>220</v>
      </c>
      <c r="N70"/>
      <c r="O70"/>
      <c r="P70"/>
      <c r="Q70">
        <v>62.19</v>
      </c>
      <c r="R70">
        <v>0</v>
      </c>
      <c r="S70"/>
      <c r="T70">
        <v>0</v>
      </c>
      <c r="U70"/>
      <c r="V70"/>
      <c r="W70"/>
      <c r="X70"/>
      <c r="Y70"/>
      <c r="Z70"/>
      <c r="AA70"/>
      <c r="AB70"/>
      <c r="AC70"/>
      <c r="AD70"/>
      <c r="AE70" t="s">
        <v>242</v>
      </c>
      <c r="AF70" t="s">
        <v>47</v>
      </c>
      <c r="AG70" t="s">
        <v>27</v>
      </c>
      <c r="AH70" t="s">
        <v>84</v>
      </c>
      <c r="AI70"/>
      <c r="AJ70" t="s">
        <v>28</v>
      </c>
      <c r="AK70" t="s">
        <v>28</v>
      </c>
      <c r="AL70" t="s">
        <v>28</v>
      </c>
      <c r="AM70" t="s">
        <v>28</v>
      </c>
      <c r="AN70" t="s">
        <v>65</v>
      </c>
      <c r="AO70" t="s">
        <v>66</v>
      </c>
      <c r="AP70">
        <v>5830</v>
      </c>
      <c r="AQ70"/>
      <c r="AR70"/>
      <c r="AS70" t="s">
        <v>77</v>
      </c>
      <c r="AT70" t="s">
        <v>74</v>
      </c>
      <c r="AU70">
        <v>5830</v>
      </c>
      <c r="AV70">
        <v>2204.54</v>
      </c>
      <c r="AW70"/>
      <c r="AX70"/>
      <c r="AY70">
        <v>5830</v>
      </c>
      <c r="AZ70">
        <v>0</v>
      </c>
      <c r="BA70" t="s">
        <v>244</v>
      </c>
      <c r="BB70" t="s">
        <v>245</v>
      </c>
      <c r="BC70" t="s">
        <v>246</v>
      </c>
      <c r="BD70">
        <v>45196.360821759299</v>
      </c>
      <c r="BE70">
        <v>1</v>
      </c>
      <c r="BF70" t="s">
        <v>27</v>
      </c>
      <c r="BG70"/>
      <c r="BH70"/>
      <c r="BI70"/>
      <c r="BJ70"/>
      <c r="BK70">
        <v>2204.54</v>
      </c>
      <c r="BL70"/>
      <c r="BM70">
        <v>5830</v>
      </c>
      <c r="BN70"/>
      <c r="BO70"/>
      <c r="BP70"/>
      <c r="BQ70">
        <v>5830</v>
      </c>
      <c r="BR70">
        <v>2204.54</v>
      </c>
      <c r="BS70"/>
      <c r="BT70">
        <v>5830</v>
      </c>
      <c r="BU70"/>
      <c r="BV70"/>
      <c r="BW70"/>
      <c r="BX70" t="s">
        <v>28</v>
      </c>
      <c r="BY70" t="s">
        <v>28</v>
      </c>
      <c r="BZ70"/>
      <c r="CA70"/>
      <c r="CB70">
        <v>5830</v>
      </c>
      <c r="CC70"/>
      <c r="CD70"/>
      <c r="CE70"/>
      <c r="CF70">
        <v>83.19</v>
      </c>
      <c r="CG70">
        <v>1</v>
      </c>
      <c r="CH70"/>
      <c r="CI70"/>
      <c r="CJ70"/>
    </row>
    <row r="71" spans="1:88">
      <c r="A71" t="s">
        <v>423</v>
      </c>
      <c r="B71" t="s">
        <v>424</v>
      </c>
      <c r="C71">
        <v>45196.624479166698</v>
      </c>
      <c r="D71">
        <v>6.75</v>
      </c>
      <c r="E71" t="s">
        <v>242</v>
      </c>
      <c r="F71"/>
      <c r="G71"/>
      <c r="H71"/>
      <c r="I71" t="s">
        <v>425</v>
      </c>
      <c r="J71">
        <v>60.65</v>
      </c>
      <c r="K71">
        <v>409.39</v>
      </c>
      <c r="L71">
        <v>220</v>
      </c>
      <c r="M71">
        <v>220</v>
      </c>
      <c r="N71"/>
      <c r="O71"/>
      <c r="P71"/>
      <c r="Q71">
        <v>72.430000000000007</v>
      </c>
      <c r="R71">
        <v>0</v>
      </c>
      <c r="S71"/>
      <c r="T71">
        <v>0</v>
      </c>
      <c r="U71"/>
      <c r="V71"/>
      <c r="W71"/>
      <c r="X71"/>
      <c r="Y71"/>
      <c r="Z71"/>
      <c r="AA71"/>
      <c r="AB71"/>
      <c r="AC71"/>
      <c r="AD71"/>
      <c r="AE71" t="s">
        <v>242</v>
      </c>
      <c r="AF71" t="s">
        <v>45</v>
      </c>
      <c r="AG71" t="s">
        <v>27</v>
      </c>
      <c r="AH71" t="s">
        <v>84</v>
      </c>
      <c r="AI71"/>
      <c r="AJ71" t="s">
        <v>28</v>
      </c>
      <c r="AK71" t="s">
        <v>28</v>
      </c>
      <c r="AL71" t="s">
        <v>28</v>
      </c>
      <c r="AM71" t="s">
        <v>28</v>
      </c>
      <c r="AN71" t="s">
        <v>65</v>
      </c>
      <c r="AO71" t="s">
        <v>66</v>
      </c>
      <c r="AP71">
        <v>1485</v>
      </c>
      <c r="AQ71"/>
      <c r="AR71"/>
      <c r="AS71" t="s">
        <v>75</v>
      </c>
      <c r="AT71" t="s">
        <v>74</v>
      </c>
      <c r="AU71">
        <v>1485</v>
      </c>
      <c r="AV71">
        <v>409.39</v>
      </c>
      <c r="AW71"/>
      <c r="AX71"/>
      <c r="AY71">
        <v>1485</v>
      </c>
      <c r="AZ71">
        <v>0</v>
      </c>
      <c r="BA71" t="s">
        <v>244</v>
      </c>
      <c r="BB71" t="s">
        <v>245</v>
      </c>
      <c r="BC71" t="s">
        <v>246</v>
      </c>
      <c r="BD71">
        <v>45196.360821759299</v>
      </c>
      <c r="BE71">
        <v>1</v>
      </c>
      <c r="BF71" t="s">
        <v>27</v>
      </c>
      <c r="BG71"/>
      <c r="BH71"/>
      <c r="BI71"/>
      <c r="BJ71"/>
      <c r="BK71">
        <v>409.39</v>
      </c>
      <c r="BL71"/>
      <c r="BM71">
        <v>1485</v>
      </c>
      <c r="BN71"/>
      <c r="BO71"/>
      <c r="BP71"/>
      <c r="BQ71">
        <v>1485</v>
      </c>
      <c r="BR71">
        <v>409.39</v>
      </c>
      <c r="BS71"/>
      <c r="BT71">
        <v>1485</v>
      </c>
      <c r="BU71"/>
      <c r="BV71"/>
      <c r="BW71"/>
      <c r="BX71" t="s">
        <v>28</v>
      </c>
      <c r="BY71" t="s">
        <v>28</v>
      </c>
      <c r="BZ71"/>
      <c r="CA71"/>
      <c r="CB71">
        <v>1485</v>
      </c>
      <c r="CC71"/>
      <c r="CD71"/>
      <c r="CE71"/>
      <c r="CF71">
        <v>60.65</v>
      </c>
      <c r="CG71">
        <v>1</v>
      </c>
      <c r="CH71"/>
      <c r="CI71"/>
      <c r="CJ71"/>
    </row>
    <row r="72" spans="1:88">
      <c r="A72" t="s">
        <v>426</v>
      </c>
      <c r="B72" t="s">
        <v>427</v>
      </c>
      <c r="C72">
        <v>45196.624490740702</v>
      </c>
      <c r="D72">
        <v>8</v>
      </c>
      <c r="E72" t="s">
        <v>242</v>
      </c>
      <c r="F72"/>
      <c r="G72"/>
      <c r="H72"/>
      <c r="I72" t="s">
        <v>243</v>
      </c>
      <c r="J72">
        <v>7.29</v>
      </c>
      <c r="K72">
        <v>58.32</v>
      </c>
      <c r="L72">
        <v>65</v>
      </c>
      <c r="M72">
        <v>65</v>
      </c>
      <c r="N72"/>
      <c r="O72"/>
      <c r="P72"/>
      <c r="Q72">
        <v>88.78</v>
      </c>
      <c r="R72">
        <v>0</v>
      </c>
      <c r="S72"/>
      <c r="T72">
        <v>0</v>
      </c>
      <c r="U72"/>
      <c r="V72"/>
      <c r="W72"/>
      <c r="X72"/>
      <c r="Y72"/>
      <c r="Z72"/>
      <c r="AA72"/>
      <c r="AB72"/>
      <c r="AC72"/>
      <c r="AD72"/>
      <c r="AE72" t="s">
        <v>242</v>
      </c>
      <c r="AF72" t="s">
        <v>42</v>
      </c>
      <c r="AG72" t="s">
        <v>27</v>
      </c>
      <c r="AH72" t="s">
        <v>93</v>
      </c>
      <c r="AI72"/>
      <c r="AJ72" t="s">
        <v>28</v>
      </c>
      <c r="AK72" t="s">
        <v>28</v>
      </c>
      <c r="AL72" t="s">
        <v>28</v>
      </c>
      <c r="AM72" t="s">
        <v>28</v>
      </c>
      <c r="AN72" t="s">
        <v>65</v>
      </c>
      <c r="AO72" t="s">
        <v>66</v>
      </c>
      <c r="AP72">
        <v>520</v>
      </c>
      <c r="AQ72"/>
      <c r="AR72"/>
      <c r="AS72" t="s">
        <v>80</v>
      </c>
      <c r="AT72" t="s">
        <v>79</v>
      </c>
      <c r="AU72">
        <v>520</v>
      </c>
      <c r="AV72">
        <v>58.32</v>
      </c>
      <c r="AW72"/>
      <c r="AX72"/>
      <c r="AY72">
        <v>520</v>
      </c>
      <c r="AZ72">
        <v>0</v>
      </c>
      <c r="BA72" t="s">
        <v>244</v>
      </c>
      <c r="BB72" t="s">
        <v>245</v>
      </c>
      <c r="BC72" t="s">
        <v>246</v>
      </c>
      <c r="BD72">
        <v>45196.360821759299</v>
      </c>
      <c r="BE72">
        <v>1</v>
      </c>
      <c r="BF72" t="s">
        <v>27</v>
      </c>
      <c r="BG72"/>
      <c r="BH72"/>
      <c r="BI72"/>
      <c r="BJ72"/>
      <c r="BK72">
        <v>58.32</v>
      </c>
      <c r="BL72"/>
      <c r="BM72">
        <v>520</v>
      </c>
      <c r="BN72"/>
      <c r="BO72"/>
      <c r="BP72"/>
      <c r="BQ72">
        <v>520</v>
      </c>
      <c r="BR72">
        <v>58.32</v>
      </c>
      <c r="BS72"/>
      <c r="BT72">
        <v>520</v>
      </c>
      <c r="BU72"/>
      <c r="BV72"/>
      <c r="BW72"/>
      <c r="BX72" t="s">
        <v>28</v>
      </c>
      <c r="BY72" t="s">
        <v>28</v>
      </c>
      <c r="BZ72"/>
      <c r="CA72"/>
      <c r="CB72">
        <v>520</v>
      </c>
      <c r="CC72"/>
      <c r="CD72"/>
      <c r="CE72"/>
      <c r="CF72">
        <v>7.29</v>
      </c>
      <c r="CG72">
        <v>1</v>
      </c>
      <c r="CH72"/>
      <c r="CI72"/>
      <c r="CJ72"/>
    </row>
    <row r="73" spans="1:88">
      <c r="A73" t="s">
        <v>428</v>
      </c>
      <c r="B73" t="s">
        <v>429</v>
      </c>
      <c r="C73">
        <v>45196.624490740702</v>
      </c>
      <c r="D73">
        <v>4.5</v>
      </c>
      <c r="E73" t="s">
        <v>242</v>
      </c>
      <c r="F73"/>
      <c r="G73"/>
      <c r="H73"/>
      <c r="I73" t="s">
        <v>85</v>
      </c>
      <c r="J73">
        <v>102.78</v>
      </c>
      <c r="K73">
        <v>462.51</v>
      </c>
      <c r="L73">
        <v>220</v>
      </c>
      <c r="M73">
        <v>220</v>
      </c>
      <c r="N73"/>
      <c r="O73"/>
      <c r="P73"/>
      <c r="Q73">
        <v>53.28</v>
      </c>
      <c r="R73">
        <v>0</v>
      </c>
      <c r="S73"/>
      <c r="T73">
        <v>0</v>
      </c>
      <c r="U73"/>
      <c r="V73"/>
      <c r="W73"/>
      <c r="X73"/>
      <c r="Y73"/>
      <c r="Z73"/>
      <c r="AA73"/>
      <c r="AB73"/>
      <c r="AC73"/>
      <c r="AD73"/>
      <c r="AE73" t="s">
        <v>242</v>
      </c>
      <c r="AF73" t="s">
        <v>46</v>
      </c>
      <c r="AG73" t="s">
        <v>27</v>
      </c>
      <c r="AH73" t="s">
        <v>84</v>
      </c>
      <c r="AI73"/>
      <c r="AJ73" t="s">
        <v>28</v>
      </c>
      <c r="AK73" t="s">
        <v>28</v>
      </c>
      <c r="AL73" t="s">
        <v>28</v>
      </c>
      <c r="AM73" t="s">
        <v>28</v>
      </c>
      <c r="AN73" t="s">
        <v>65</v>
      </c>
      <c r="AO73" t="s">
        <v>66</v>
      </c>
      <c r="AP73">
        <v>990</v>
      </c>
      <c r="AQ73"/>
      <c r="AR73"/>
      <c r="AS73" t="s">
        <v>76</v>
      </c>
      <c r="AT73" t="s">
        <v>74</v>
      </c>
      <c r="AU73">
        <v>990</v>
      </c>
      <c r="AV73">
        <v>462.51</v>
      </c>
      <c r="AW73"/>
      <c r="AX73"/>
      <c r="AY73">
        <v>990</v>
      </c>
      <c r="AZ73">
        <v>0</v>
      </c>
      <c r="BA73" t="s">
        <v>244</v>
      </c>
      <c r="BB73" t="s">
        <v>245</v>
      </c>
      <c r="BC73" t="s">
        <v>246</v>
      </c>
      <c r="BD73">
        <v>45196.360821759299</v>
      </c>
      <c r="BE73">
        <v>1</v>
      </c>
      <c r="BF73" t="s">
        <v>27</v>
      </c>
      <c r="BG73"/>
      <c r="BH73"/>
      <c r="BI73"/>
      <c r="BJ73"/>
      <c r="BK73">
        <v>462.51</v>
      </c>
      <c r="BL73"/>
      <c r="BM73">
        <v>990</v>
      </c>
      <c r="BN73"/>
      <c r="BO73"/>
      <c r="BP73"/>
      <c r="BQ73">
        <v>990</v>
      </c>
      <c r="BR73">
        <v>462.51</v>
      </c>
      <c r="BS73"/>
      <c r="BT73">
        <v>990</v>
      </c>
      <c r="BU73"/>
      <c r="BV73"/>
      <c r="BW73"/>
      <c r="BX73" t="s">
        <v>28</v>
      </c>
      <c r="BY73" t="s">
        <v>28</v>
      </c>
      <c r="BZ73"/>
      <c r="CA73"/>
      <c r="CB73">
        <v>990</v>
      </c>
      <c r="CC73"/>
      <c r="CD73"/>
      <c r="CE73"/>
      <c r="CF73">
        <v>102.78</v>
      </c>
      <c r="CG73">
        <v>1</v>
      </c>
      <c r="CH73"/>
      <c r="CI73"/>
      <c r="CJ73"/>
    </row>
    <row r="74" spans="1:88">
      <c r="A74" t="s">
        <v>430</v>
      </c>
      <c r="B74" t="s">
        <v>431</v>
      </c>
      <c r="C74">
        <v>45196.624490740702</v>
      </c>
      <c r="D74">
        <v>22</v>
      </c>
      <c r="E74" t="s">
        <v>242</v>
      </c>
      <c r="F74"/>
      <c r="G74"/>
      <c r="H74"/>
      <c r="I74" t="s">
        <v>432</v>
      </c>
      <c r="J74">
        <v>60.65</v>
      </c>
      <c r="K74">
        <v>1334.3</v>
      </c>
      <c r="L74">
        <v>220</v>
      </c>
      <c r="M74">
        <v>220</v>
      </c>
      <c r="N74"/>
      <c r="O74"/>
      <c r="P74"/>
      <c r="Q74">
        <v>72.430000000000007</v>
      </c>
      <c r="R74">
        <v>0</v>
      </c>
      <c r="S74"/>
      <c r="T74">
        <v>0</v>
      </c>
      <c r="U74"/>
      <c r="V74"/>
      <c r="W74"/>
      <c r="X74"/>
      <c r="Y74"/>
      <c r="Z74"/>
      <c r="AA74"/>
      <c r="AB74"/>
      <c r="AC74"/>
      <c r="AD74"/>
      <c r="AE74" t="s">
        <v>242</v>
      </c>
      <c r="AF74" t="s">
        <v>45</v>
      </c>
      <c r="AG74" t="s">
        <v>27</v>
      </c>
      <c r="AH74" t="s">
        <v>94</v>
      </c>
      <c r="AI74"/>
      <c r="AJ74" t="s">
        <v>28</v>
      </c>
      <c r="AK74" t="s">
        <v>28</v>
      </c>
      <c r="AL74" t="s">
        <v>28</v>
      </c>
      <c r="AM74" t="s">
        <v>28</v>
      </c>
      <c r="AN74" t="s">
        <v>65</v>
      </c>
      <c r="AO74" t="s">
        <v>66</v>
      </c>
      <c r="AP74">
        <v>4840</v>
      </c>
      <c r="AQ74"/>
      <c r="AR74"/>
      <c r="AS74" t="s">
        <v>75</v>
      </c>
      <c r="AT74" t="s">
        <v>74</v>
      </c>
      <c r="AU74">
        <v>4840</v>
      </c>
      <c r="AV74">
        <v>1334.3</v>
      </c>
      <c r="AW74"/>
      <c r="AX74"/>
      <c r="AY74">
        <v>4840</v>
      </c>
      <c r="AZ74">
        <v>0</v>
      </c>
      <c r="BA74" t="s">
        <v>244</v>
      </c>
      <c r="BB74" t="s">
        <v>245</v>
      </c>
      <c r="BC74" t="s">
        <v>246</v>
      </c>
      <c r="BD74">
        <v>45196.360821759299</v>
      </c>
      <c r="BE74">
        <v>1</v>
      </c>
      <c r="BF74" t="s">
        <v>27</v>
      </c>
      <c r="BG74"/>
      <c r="BH74"/>
      <c r="BI74"/>
      <c r="BJ74"/>
      <c r="BK74">
        <v>1334.3</v>
      </c>
      <c r="BL74"/>
      <c r="BM74">
        <v>4840</v>
      </c>
      <c r="BN74"/>
      <c r="BO74"/>
      <c r="BP74"/>
      <c r="BQ74">
        <v>4840</v>
      </c>
      <c r="BR74">
        <v>1334.3</v>
      </c>
      <c r="BS74"/>
      <c r="BT74">
        <v>4840</v>
      </c>
      <c r="BU74"/>
      <c r="BV74"/>
      <c r="BW74"/>
      <c r="BX74" t="s">
        <v>28</v>
      </c>
      <c r="BY74" t="s">
        <v>28</v>
      </c>
      <c r="BZ74"/>
      <c r="CA74"/>
      <c r="CB74">
        <v>4840</v>
      </c>
      <c r="CC74"/>
      <c r="CD74"/>
      <c r="CE74"/>
      <c r="CF74">
        <v>60.65</v>
      </c>
      <c r="CG74">
        <v>1</v>
      </c>
      <c r="CH74"/>
      <c r="CI74"/>
      <c r="CJ74"/>
    </row>
    <row r="75" spans="1:88">
      <c r="A75" t="s">
        <v>433</v>
      </c>
      <c r="B75" t="s">
        <v>434</v>
      </c>
      <c r="C75">
        <v>45196.6245023148</v>
      </c>
      <c r="D75">
        <v>4.5</v>
      </c>
      <c r="E75" t="s">
        <v>242</v>
      </c>
      <c r="F75"/>
      <c r="G75"/>
      <c r="H75"/>
      <c r="I75" t="s">
        <v>86</v>
      </c>
      <c r="J75">
        <v>7.29</v>
      </c>
      <c r="K75">
        <v>32.81</v>
      </c>
      <c r="L75">
        <v>65</v>
      </c>
      <c r="M75">
        <v>65</v>
      </c>
      <c r="N75"/>
      <c r="O75"/>
      <c r="P75"/>
      <c r="Q75">
        <v>88.78</v>
      </c>
      <c r="R75">
        <v>0</v>
      </c>
      <c r="S75"/>
      <c r="T75">
        <v>0</v>
      </c>
      <c r="U75"/>
      <c r="V75"/>
      <c r="W75"/>
      <c r="X75"/>
      <c r="Y75"/>
      <c r="Z75"/>
      <c r="AA75"/>
      <c r="AB75"/>
      <c r="AC75"/>
      <c r="AD75"/>
      <c r="AE75" t="s">
        <v>242</v>
      </c>
      <c r="AF75" t="s">
        <v>43</v>
      </c>
      <c r="AG75" t="s">
        <v>27</v>
      </c>
      <c r="AH75" t="s">
        <v>84</v>
      </c>
      <c r="AI75"/>
      <c r="AJ75" t="s">
        <v>28</v>
      </c>
      <c r="AK75" t="s">
        <v>28</v>
      </c>
      <c r="AL75" t="s">
        <v>28</v>
      </c>
      <c r="AM75" t="s">
        <v>28</v>
      </c>
      <c r="AN75" t="s">
        <v>65</v>
      </c>
      <c r="AO75" t="s">
        <v>66</v>
      </c>
      <c r="AP75">
        <v>292.5</v>
      </c>
      <c r="AQ75"/>
      <c r="AR75"/>
      <c r="AS75" t="s">
        <v>80</v>
      </c>
      <c r="AT75" t="s">
        <v>79</v>
      </c>
      <c r="AU75">
        <v>292.5</v>
      </c>
      <c r="AV75">
        <v>32.81</v>
      </c>
      <c r="AW75"/>
      <c r="AX75"/>
      <c r="AY75">
        <v>292.5</v>
      </c>
      <c r="AZ75">
        <v>0</v>
      </c>
      <c r="BA75" t="s">
        <v>244</v>
      </c>
      <c r="BB75" t="s">
        <v>245</v>
      </c>
      <c r="BC75" t="s">
        <v>246</v>
      </c>
      <c r="BD75">
        <v>45196.360821759299</v>
      </c>
      <c r="BE75">
        <v>1</v>
      </c>
      <c r="BF75" t="s">
        <v>27</v>
      </c>
      <c r="BG75"/>
      <c r="BH75"/>
      <c r="BI75"/>
      <c r="BJ75"/>
      <c r="BK75">
        <v>32.81</v>
      </c>
      <c r="BL75"/>
      <c r="BM75">
        <v>292.5</v>
      </c>
      <c r="BN75"/>
      <c r="BO75"/>
      <c r="BP75"/>
      <c r="BQ75">
        <v>292.5</v>
      </c>
      <c r="BR75">
        <v>32.81</v>
      </c>
      <c r="BS75"/>
      <c r="BT75">
        <v>292.5</v>
      </c>
      <c r="BU75"/>
      <c r="BV75"/>
      <c r="BW75"/>
      <c r="BX75" t="s">
        <v>28</v>
      </c>
      <c r="BY75" t="s">
        <v>28</v>
      </c>
      <c r="BZ75"/>
      <c r="CA75"/>
      <c r="CB75">
        <v>292.5</v>
      </c>
      <c r="CC75"/>
      <c r="CD75"/>
      <c r="CE75"/>
      <c r="CF75">
        <v>7.29</v>
      </c>
      <c r="CG75">
        <v>1</v>
      </c>
      <c r="CH75"/>
      <c r="CI75"/>
      <c r="CJ75"/>
    </row>
    <row r="76" spans="1:88">
      <c r="A76" t="s">
        <v>435</v>
      </c>
      <c r="B76" t="s">
        <v>436</v>
      </c>
      <c r="C76">
        <v>45196.6245023148</v>
      </c>
      <c r="D76">
        <v>4.5</v>
      </c>
      <c r="E76" t="s">
        <v>242</v>
      </c>
      <c r="F76"/>
      <c r="G76"/>
      <c r="H76"/>
      <c r="I76" t="s">
        <v>437</v>
      </c>
      <c r="J76">
        <v>83.19</v>
      </c>
      <c r="K76">
        <v>374.36</v>
      </c>
      <c r="L76">
        <v>220</v>
      </c>
      <c r="M76">
        <v>220</v>
      </c>
      <c r="N76"/>
      <c r="O76"/>
      <c r="P76"/>
      <c r="Q76">
        <v>62.19</v>
      </c>
      <c r="R76">
        <v>0</v>
      </c>
      <c r="S76"/>
      <c r="T76">
        <v>0</v>
      </c>
      <c r="U76"/>
      <c r="V76"/>
      <c r="W76"/>
      <c r="X76"/>
      <c r="Y76"/>
      <c r="Z76"/>
      <c r="AA76"/>
      <c r="AB76"/>
      <c r="AC76"/>
      <c r="AD76"/>
      <c r="AE76" t="s">
        <v>242</v>
      </c>
      <c r="AF76" t="s">
        <v>47</v>
      </c>
      <c r="AG76" t="s">
        <v>27</v>
      </c>
      <c r="AH76" t="s">
        <v>84</v>
      </c>
      <c r="AI76"/>
      <c r="AJ76" t="s">
        <v>28</v>
      </c>
      <c r="AK76" t="s">
        <v>28</v>
      </c>
      <c r="AL76" t="s">
        <v>28</v>
      </c>
      <c r="AM76" t="s">
        <v>28</v>
      </c>
      <c r="AN76" t="s">
        <v>65</v>
      </c>
      <c r="AO76" t="s">
        <v>66</v>
      </c>
      <c r="AP76">
        <v>990</v>
      </c>
      <c r="AQ76"/>
      <c r="AR76"/>
      <c r="AS76" t="s">
        <v>77</v>
      </c>
      <c r="AT76" t="s">
        <v>74</v>
      </c>
      <c r="AU76">
        <v>990</v>
      </c>
      <c r="AV76">
        <v>374.36</v>
      </c>
      <c r="AW76"/>
      <c r="AX76"/>
      <c r="AY76">
        <v>990</v>
      </c>
      <c r="AZ76">
        <v>0</v>
      </c>
      <c r="BA76" t="s">
        <v>244</v>
      </c>
      <c r="BB76" t="s">
        <v>245</v>
      </c>
      <c r="BC76" t="s">
        <v>246</v>
      </c>
      <c r="BD76">
        <v>45196.360821759299</v>
      </c>
      <c r="BE76">
        <v>1</v>
      </c>
      <c r="BF76" t="s">
        <v>27</v>
      </c>
      <c r="BG76"/>
      <c r="BH76"/>
      <c r="BI76"/>
      <c r="BJ76"/>
      <c r="BK76">
        <v>374.36</v>
      </c>
      <c r="BL76"/>
      <c r="BM76">
        <v>990</v>
      </c>
      <c r="BN76"/>
      <c r="BO76"/>
      <c r="BP76"/>
      <c r="BQ76">
        <v>990</v>
      </c>
      <c r="BR76">
        <v>374.36</v>
      </c>
      <c r="BS76"/>
      <c r="BT76">
        <v>990</v>
      </c>
      <c r="BU76"/>
      <c r="BV76"/>
      <c r="BW76"/>
      <c r="BX76" t="s">
        <v>28</v>
      </c>
      <c r="BY76" t="s">
        <v>28</v>
      </c>
      <c r="BZ76"/>
      <c r="CA76"/>
      <c r="CB76">
        <v>990</v>
      </c>
      <c r="CC76"/>
      <c r="CD76"/>
      <c r="CE76"/>
      <c r="CF76">
        <v>83.19</v>
      </c>
      <c r="CG76">
        <v>1</v>
      </c>
      <c r="CH76"/>
      <c r="CI76"/>
      <c r="CJ76"/>
    </row>
    <row r="77" spans="1:88">
      <c r="A77" t="s">
        <v>438</v>
      </c>
      <c r="B77" t="s">
        <v>439</v>
      </c>
      <c r="C77">
        <v>45196.6245023148</v>
      </c>
      <c r="D77">
        <v>8</v>
      </c>
      <c r="E77" t="s">
        <v>242</v>
      </c>
      <c r="F77"/>
      <c r="G77"/>
      <c r="H77"/>
      <c r="I77" t="s">
        <v>329</v>
      </c>
      <c r="J77">
        <v>7.29</v>
      </c>
      <c r="K77">
        <v>58.32</v>
      </c>
      <c r="L77">
        <v>65</v>
      </c>
      <c r="M77">
        <v>65</v>
      </c>
      <c r="N77"/>
      <c r="O77"/>
      <c r="P77"/>
      <c r="Q77">
        <v>88.78</v>
      </c>
      <c r="R77">
        <v>0</v>
      </c>
      <c r="S77"/>
      <c r="T77">
        <v>0</v>
      </c>
      <c r="U77"/>
      <c r="V77"/>
      <c r="W77"/>
      <c r="X77"/>
      <c r="Y77"/>
      <c r="Z77"/>
      <c r="AA77"/>
      <c r="AB77"/>
      <c r="AC77"/>
      <c r="AD77"/>
      <c r="AE77" t="s">
        <v>242</v>
      </c>
      <c r="AF77" t="s">
        <v>43</v>
      </c>
      <c r="AG77" t="s">
        <v>27</v>
      </c>
      <c r="AH77" t="s">
        <v>93</v>
      </c>
      <c r="AI77"/>
      <c r="AJ77" t="s">
        <v>28</v>
      </c>
      <c r="AK77" t="s">
        <v>28</v>
      </c>
      <c r="AL77" t="s">
        <v>28</v>
      </c>
      <c r="AM77" t="s">
        <v>28</v>
      </c>
      <c r="AN77" t="s">
        <v>65</v>
      </c>
      <c r="AO77" t="s">
        <v>66</v>
      </c>
      <c r="AP77">
        <v>520</v>
      </c>
      <c r="AQ77"/>
      <c r="AR77"/>
      <c r="AS77" t="s">
        <v>80</v>
      </c>
      <c r="AT77" t="s">
        <v>79</v>
      </c>
      <c r="AU77">
        <v>520</v>
      </c>
      <c r="AV77">
        <v>58.32</v>
      </c>
      <c r="AW77"/>
      <c r="AX77"/>
      <c r="AY77">
        <v>520</v>
      </c>
      <c r="AZ77">
        <v>0</v>
      </c>
      <c r="BA77" t="s">
        <v>244</v>
      </c>
      <c r="BB77" t="s">
        <v>245</v>
      </c>
      <c r="BC77" t="s">
        <v>246</v>
      </c>
      <c r="BD77">
        <v>45196.360821759299</v>
      </c>
      <c r="BE77">
        <v>1</v>
      </c>
      <c r="BF77" t="s">
        <v>27</v>
      </c>
      <c r="BG77"/>
      <c r="BH77"/>
      <c r="BI77"/>
      <c r="BJ77"/>
      <c r="BK77">
        <v>58.32</v>
      </c>
      <c r="BL77"/>
      <c r="BM77">
        <v>520</v>
      </c>
      <c r="BN77"/>
      <c r="BO77"/>
      <c r="BP77"/>
      <c r="BQ77">
        <v>520</v>
      </c>
      <c r="BR77">
        <v>58.32</v>
      </c>
      <c r="BS77"/>
      <c r="BT77">
        <v>520</v>
      </c>
      <c r="BU77"/>
      <c r="BV77"/>
      <c r="BW77"/>
      <c r="BX77" t="s">
        <v>28</v>
      </c>
      <c r="BY77" t="s">
        <v>28</v>
      </c>
      <c r="BZ77"/>
      <c r="CA77"/>
      <c r="CB77">
        <v>520</v>
      </c>
      <c r="CC77"/>
      <c r="CD77"/>
      <c r="CE77"/>
      <c r="CF77">
        <v>7.29</v>
      </c>
      <c r="CG77">
        <v>1</v>
      </c>
      <c r="CH77"/>
      <c r="CI77"/>
      <c r="CJ77"/>
    </row>
    <row r="78" spans="1:88">
      <c r="A78" t="s">
        <v>440</v>
      </c>
      <c r="B78" t="s">
        <v>441</v>
      </c>
      <c r="C78">
        <v>45196.624513888899</v>
      </c>
      <c r="D78">
        <v>1.25</v>
      </c>
      <c r="E78" t="s">
        <v>242</v>
      </c>
      <c r="F78"/>
      <c r="G78"/>
      <c r="H78"/>
      <c r="I78" t="s">
        <v>87</v>
      </c>
      <c r="J78">
        <v>102.78</v>
      </c>
      <c r="K78">
        <v>128.47999999999999</v>
      </c>
      <c r="L78">
        <v>220</v>
      </c>
      <c r="M78">
        <v>220</v>
      </c>
      <c r="N78"/>
      <c r="O78"/>
      <c r="P78"/>
      <c r="Q78">
        <v>53.28</v>
      </c>
      <c r="R78">
        <v>0</v>
      </c>
      <c r="S78"/>
      <c r="T78">
        <v>0</v>
      </c>
      <c r="U78"/>
      <c r="V78"/>
      <c r="W78"/>
      <c r="X78"/>
      <c r="Y78"/>
      <c r="Z78"/>
      <c r="AA78"/>
      <c r="AB78"/>
      <c r="AC78"/>
      <c r="AD78"/>
      <c r="AE78" t="s">
        <v>242</v>
      </c>
      <c r="AF78" t="s">
        <v>46</v>
      </c>
      <c r="AG78" t="s">
        <v>27</v>
      </c>
      <c r="AH78" t="s">
        <v>84</v>
      </c>
      <c r="AI78"/>
      <c r="AJ78" t="s">
        <v>28</v>
      </c>
      <c r="AK78" t="s">
        <v>28</v>
      </c>
      <c r="AL78" t="s">
        <v>28</v>
      </c>
      <c r="AM78" t="s">
        <v>28</v>
      </c>
      <c r="AN78" t="s">
        <v>65</v>
      </c>
      <c r="AO78" t="s">
        <v>66</v>
      </c>
      <c r="AP78">
        <v>275</v>
      </c>
      <c r="AQ78"/>
      <c r="AR78"/>
      <c r="AS78" t="s">
        <v>76</v>
      </c>
      <c r="AT78" t="s">
        <v>74</v>
      </c>
      <c r="AU78">
        <v>275</v>
      </c>
      <c r="AV78">
        <v>128.47999999999999</v>
      </c>
      <c r="AW78"/>
      <c r="AX78"/>
      <c r="AY78">
        <v>275</v>
      </c>
      <c r="AZ78">
        <v>0</v>
      </c>
      <c r="BA78" t="s">
        <v>244</v>
      </c>
      <c r="BB78" t="s">
        <v>245</v>
      </c>
      <c r="BC78" t="s">
        <v>246</v>
      </c>
      <c r="BD78">
        <v>45196.360821759299</v>
      </c>
      <c r="BE78">
        <v>1</v>
      </c>
      <c r="BF78" t="s">
        <v>27</v>
      </c>
      <c r="BG78"/>
      <c r="BH78"/>
      <c r="BI78"/>
      <c r="BJ78"/>
      <c r="BK78">
        <v>128.47999999999999</v>
      </c>
      <c r="BL78"/>
      <c r="BM78">
        <v>275</v>
      </c>
      <c r="BN78"/>
      <c r="BO78"/>
      <c r="BP78"/>
      <c r="BQ78">
        <v>275</v>
      </c>
      <c r="BR78">
        <v>128.47999999999999</v>
      </c>
      <c r="BS78"/>
      <c r="BT78">
        <v>275</v>
      </c>
      <c r="BU78"/>
      <c r="BV78"/>
      <c r="BW78"/>
      <c r="BX78" t="s">
        <v>28</v>
      </c>
      <c r="BY78" t="s">
        <v>28</v>
      </c>
      <c r="BZ78"/>
      <c r="CA78"/>
      <c r="CB78">
        <v>275</v>
      </c>
      <c r="CC78"/>
      <c r="CD78"/>
      <c r="CE78"/>
      <c r="CF78">
        <v>102.78</v>
      </c>
      <c r="CG78">
        <v>1</v>
      </c>
      <c r="CH78"/>
      <c r="CI78"/>
      <c r="CJ78"/>
    </row>
    <row r="79" spans="1:88">
      <c r="A79" t="s">
        <v>442</v>
      </c>
      <c r="B79" t="s">
        <v>443</v>
      </c>
      <c r="C79">
        <v>45196.624513888899</v>
      </c>
      <c r="D79">
        <v>2.25</v>
      </c>
      <c r="E79" t="s">
        <v>242</v>
      </c>
      <c r="F79"/>
      <c r="G79"/>
      <c r="H79"/>
      <c r="I79" t="s">
        <v>89</v>
      </c>
      <c r="J79">
        <v>102.78</v>
      </c>
      <c r="K79">
        <v>231.26</v>
      </c>
      <c r="L79">
        <v>220</v>
      </c>
      <c r="M79">
        <v>220</v>
      </c>
      <c r="N79"/>
      <c r="O79"/>
      <c r="P79"/>
      <c r="Q79">
        <v>53.28</v>
      </c>
      <c r="R79">
        <v>0</v>
      </c>
      <c r="S79"/>
      <c r="T79">
        <v>0</v>
      </c>
      <c r="U79"/>
      <c r="V79"/>
      <c r="W79"/>
      <c r="X79"/>
      <c r="Y79"/>
      <c r="Z79"/>
      <c r="AA79"/>
      <c r="AB79"/>
      <c r="AC79"/>
      <c r="AD79"/>
      <c r="AE79" t="s">
        <v>242</v>
      </c>
      <c r="AF79" t="s">
        <v>46</v>
      </c>
      <c r="AG79" t="s">
        <v>27</v>
      </c>
      <c r="AH79" t="s">
        <v>84</v>
      </c>
      <c r="AI79"/>
      <c r="AJ79" t="s">
        <v>28</v>
      </c>
      <c r="AK79" t="s">
        <v>28</v>
      </c>
      <c r="AL79" t="s">
        <v>28</v>
      </c>
      <c r="AM79" t="s">
        <v>28</v>
      </c>
      <c r="AN79" t="s">
        <v>65</v>
      </c>
      <c r="AO79" t="s">
        <v>66</v>
      </c>
      <c r="AP79">
        <v>495</v>
      </c>
      <c r="AQ79"/>
      <c r="AR79"/>
      <c r="AS79" t="s">
        <v>76</v>
      </c>
      <c r="AT79" t="s">
        <v>74</v>
      </c>
      <c r="AU79">
        <v>495</v>
      </c>
      <c r="AV79">
        <v>231.26</v>
      </c>
      <c r="AW79"/>
      <c r="AX79"/>
      <c r="AY79">
        <v>495</v>
      </c>
      <c r="AZ79">
        <v>0</v>
      </c>
      <c r="BA79" t="s">
        <v>244</v>
      </c>
      <c r="BB79" t="s">
        <v>245</v>
      </c>
      <c r="BC79" t="s">
        <v>246</v>
      </c>
      <c r="BD79">
        <v>45196.360821759299</v>
      </c>
      <c r="BE79">
        <v>1</v>
      </c>
      <c r="BF79" t="s">
        <v>27</v>
      </c>
      <c r="BG79"/>
      <c r="BH79"/>
      <c r="BI79"/>
      <c r="BJ79"/>
      <c r="BK79">
        <v>231.26</v>
      </c>
      <c r="BL79"/>
      <c r="BM79">
        <v>495</v>
      </c>
      <c r="BN79"/>
      <c r="BO79"/>
      <c r="BP79"/>
      <c r="BQ79">
        <v>495</v>
      </c>
      <c r="BR79">
        <v>231.26</v>
      </c>
      <c r="BS79"/>
      <c r="BT79">
        <v>495</v>
      </c>
      <c r="BU79"/>
      <c r="BV79"/>
      <c r="BW79"/>
      <c r="BX79" t="s">
        <v>28</v>
      </c>
      <c r="BY79" t="s">
        <v>28</v>
      </c>
      <c r="BZ79"/>
      <c r="CA79"/>
      <c r="CB79">
        <v>495</v>
      </c>
      <c r="CC79"/>
      <c r="CD79"/>
      <c r="CE79"/>
      <c r="CF79">
        <v>102.78</v>
      </c>
      <c r="CG79">
        <v>1</v>
      </c>
      <c r="CH79"/>
      <c r="CI79"/>
      <c r="CJ79"/>
    </row>
    <row r="80" spans="1:88">
      <c r="A80" t="s">
        <v>444</v>
      </c>
      <c r="B80" t="s">
        <v>445</v>
      </c>
      <c r="C80">
        <v>45196.624525462998</v>
      </c>
      <c r="D80">
        <v>26</v>
      </c>
      <c r="E80" t="s">
        <v>242</v>
      </c>
      <c r="F80"/>
      <c r="G80"/>
      <c r="H80"/>
      <c r="I80" t="s">
        <v>446</v>
      </c>
      <c r="J80">
        <v>60.65</v>
      </c>
      <c r="K80">
        <v>1576.9</v>
      </c>
      <c r="L80">
        <v>220</v>
      </c>
      <c r="M80">
        <v>220</v>
      </c>
      <c r="N80"/>
      <c r="O80"/>
      <c r="P80"/>
      <c r="Q80">
        <v>72.430000000000007</v>
      </c>
      <c r="R80">
        <v>0</v>
      </c>
      <c r="S80"/>
      <c r="T80">
        <v>0</v>
      </c>
      <c r="U80"/>
      <c r="V80"/>
      <c r="W80"/>
      <c r="X80"/>
      <c r="Y80"/>
      <c r="Z80"/>
      <c r="AA80"/>
      <c r="AB80"/>
      <c r="AC80"/>
      <c r="AD80"/>
      <c r="AE80" t="s">
        <v>242</v>
      </c>
      <c r="AF80" t="s">
        <v>41</v>
      </c>
      <c r="AG80" t="s">
        <v>27</v>
      </c>
      <c r="AH80" t="s">
        <v>93</v>
      </c>
      <c r="AI80"/>
      <c r="AJ80" t="s">
        <v>28</v>
      </c>
      <c r="AK80" t="s">
        <v>28</v>
      </c>
      <c r="AL80" t="s">
        <v>28</v>
      </c>
      <c r="AM80" t="s">
        <v>28</v>
      </c>
      <c r="AN80" t="s">
        <v>65</v>
      </c>
      <c r="AO80" t="s">
        <v>66</v>
      </c>
      <c r="AP80">
        <v>5720</v>
      </c>
      <c r="AQ80"/>
      <c r="AR80"/>
      <c r="AS80" t="s">
        <v>75</v>
      </c>
      <c r="AT80" t="s">
        <v>74</v>
      </c>
      <c r="AU80">
        <v>5720</v>
      </c>
      <c r="AV80">
        <v>1576.9</v>
      </c>
      <c r="AW80"/>
      <c r="AX80"/>
      <c r="AY80">
        <v>5720</v>
      </c>
      <c r="AZ80">
        <v>0</v>
      </c>
      <c r="BA80" t="s">
        <v>244</v>
      </c>
      <c r="BB80" t="s">
        <v>245</v>
      </c>
      <c r="BC80" t="s">
        <v>246</v>
      </c>
      <c r="BD80">
        <v>45196.360821759299</v>
      </c>
      <c r="BE80">
        <v>1</v>
      </c>
      <c r="BF80" t="s">
        <v>27</v>
      </c>
      <c r="BG80"/>
      <c r="BH80"/>
      <c r="BI80"/>
      <c r="BJ80"/>
      <c r="BK80">
        <v>1576.9</v>
      </c>
      <c r="BL80"/>
      <c r="BM80">
        <v>5720</v>
      </c>
      <c r="BN80"/>
      <c r="BO80"/>
      <c r="BP80"/>
      <c r="BQ80">
        <v>5720</v>
      </c>
      <c r="BR80">
        <v>1576.9</v>
      </c>
      <c r="BS80"/>
      <c r="BT80">
        <v>5720</v>
      </c>
      <c r="BU80"/>
      <c r="BV80"/>
      <c r="BW80"/>
      <c r="BX80" t="s">
        <v>28</v>
      </c>
      <c r="BY80" t="s">
        <v>28</v>
      </c>
      <c r="BZ80"/>
      <c r="CA80"/>
      <c r="CB80">
        <v>5720</v>
      </c>
      <c r="CC80"/>
      <c r="CD80"/>
      <c r="CE80"/>
      <c r="CF80">
        <v>60.65</v>
      </c>
      <c r="CG80">
        <v>1</v>
      </c>
      <c r="CH80"/>
      <c r="CI80"/>
      <c r="CJ80"/>
    </row>
    <row r="81" spans="1:88">
      <c r="A81" t="s">
        <v>447</v>
      </c>
      <c r="B81" t="s">
        <v>448</v>
      </c>
      <c r="C81">
        <v>45196.624525462998</v>
      </c>
      <c r="D81">
        <v>21</v>
      </c>
      <c r="E81" t="s">
        <v>242</v>
      </c>
      <c r="F81"/>
      <c r="G81"/>
      <c r="H81"/>
      <c r="I81" t="s">
        <v>392</v>
      </c>
      <c r="J81">
        <v>60.65</v>
      </c>
      <c r="K81">
        <v>1273.6500000000001</v>
      </c>
      <c r="L81">
        <v>220</v>
      </c>
      <c r="M81">
        <v>220</v>
      </c>
      <c r="N81"/>
      <c r="O81"/>
      <c r="P81"/>
      <c r="Q81">
        <v>72.430000000000007</v>
      </c>
      <c r="R81">
        <v>0</v>
      </c>
      <c r="S81"/>
      <c r="T81">
        <v>0</v>
      </c>
      <c r="U81"/>
      <c r="V81"/>
      <c r="W81"/>
      <c r="X81"/>
      <c r="Y81"/>
      <c r="Z81"/>
      <c r="AA81"/>
      <c r="AB81"/>
      <c r="AC81"/>
      <c r="AD81"/>
      <c r="AE81" t="s">
        <v>242</v>
      </c>
      <c r="AF81" t="s">
        <v>45</v>
      </c>
      <c r="AG81" t="s">
        <v>27</v>
      </c>
      <c r="AH81" t="s">
        <v>93</v>
      </c>
      <c r="AI81"/>
      <c r="AJ81" t="s">
        <v>28</v>
      </c>
      <c r="AK81" t="s">
        <v>28</v>
      </c>
      <c r="AL81" t="s">
        <v>28</v>
      </c>
      <c r="AM81" t="s">
        <v>28</v>
      </c>
      <c r="AN81" t="s">
        <v>65</v>
      </c>
      <c r="AO81" t="s">
        <v>66</v>
      </c>
      <c r="AP81">
        <v>4620</v>
      </c>
      <c r="AQ81"/>
      <c r="AR81"/>
      <c r="AS81" t="s">
        <v>75</v>
      </c>
      <c r="AT81" t="s">
        <v>74</v>
      </c>
      <c r="AU81">
        <v>4620</v>
      </c>
      <c r="AV81">
        <v>1273.6500000000001</v>
      </c>
      <c r="AW81"/>
      <c r="AX81"/>
      <c r="AY81">
        <v>4620</v>
      </c>
      <c r="AZ81">
        <v>0</v>
      </c>
      <c r="BA81" t="s">
        <v>244</v>
      </c>
      <c r="BB81" t="s">
        <v>245</v>
      </c>
      <c r="BC81" t="s">
        <v>246</v>
      </c>
      <c r="BD81">
        <v>45196.360821759299</v>
      </c>
      <c r="BE81">
        <v>1</v>
      </c>
      <c r="BF81" t="s">
        <v>27</v>
      </c>
      <c r="BG81"/>
      <c r="BH81"/>
      <c r="BI81"/>
      <c r="BJ81"/>
      <c r="BK81">
        <v>1273.6500000000001</v>
      </c>
      <c r="BL81"/>
      <c r="BM81">
        <v>4620</v>
      </c>
      <c r="BN81"/>
      <c r="BO81"/>
      <c r="BP81"/>
      <c r="BQ81">
        <v>4620</v>
      </c>
      <c r="BR81">
        <v>1273.6500000000001</v>
      </c>
      <c r="BS81"/>
      <c r="BT81">
        <v>4620</v>
      </c>
      <c r="BU81"/>
      <c r="BV81"/>
      <c r="BW81"/>
      <c r="BX81" t="s">
        <v>28</v>
      </c>
      <c r="BY81" t="s">
        <v>28</v>
      </c>
      <c r="BZ81"/>
      <c r="CA81"/>
      <c r="CB81">
        <v>4620</v>
      </c>
      <c r="CC81"/>
      <c r="CD81"/>
      <c r="CE81"/>
      <c r="CF81">
        <v>60.65</v>
      </c>
      <c r="CG81">
        <v>1</v>
      </c>
      <c r="CH81"/>
      <c r="CI81"/>
      <c r="CJ81"/>
    </row>
    <row r="82" spans="1:88">
      <c r="A82" t="s">
        <v>449</v>
      </c>
      <c r="B82" t="s">
        <v>450</v>
      </c>
      <c r="C82">
        <v>45196.624537037002</v>
      </c>
      <c r="D82">
        <v>52</v>
      </c>
      <c r="E82" t="s">
        <v>242</v>
      </c>
      <c r="F82"/>
      <c r="G82"/>
      <c r="H82"/>
      <c r="I82" t="s">
        <v>446</v>
      </c>
      <c r="J82">
        <v>7.29</v>
      </c>
      <c r="K82">
        <v>379.08</v>
      </c>
      <c r="L82">
        <v>65</v>
      </c>
      <c r="M82">
        <v>65</v>
      </c>
      <c r="N82"/>
      <c r="O82"/>
      <c r="P82"/>
      <c r="Q82">
        <v>88.78</v>
      </c>
      <c r="R82">
        <v>0</v>
      </c>
      <c r="S82"/>
      <c r="T82">
        <v>0</v>
      </c>
      <c r="U82"/>
      <c r="V82"/>
      <c r="W82"/>
      <c r="X82"/>
      <c r="Y82"/>
      <c r="Z82"/>
      <c r="AA82"/>
      <c r="AB82"/>
      <c r="AC82"/>
      <c r="AD82"/>
      <c r="AE82" t="s">
        <v>242</v>
      </c>
      <c r="AF82" t="s">
        <v>43</v>
      </c>
      <c r="AG82" t="s">
        <v>27</v>
      </c>
      <c r="AH82" t="s">
        <v>93</v>
      </c>
      <c r="AI82"/>
      <c r="AJ82" t="s">
        <v>28</v>
      </c>
      <c r="AK82" t="s">
        <v>28</v>
      </c>
      <c r="AL82" t="s">
        <v>28</v>
      </c>
      <c r="AM82" t="s">
        <v>28</v>
      </c>
      <c r="AN82" t="s">
        <v>65</v>
      </c>
      <c r="AO82" t="s">
        <v>66</v>
      </c>
      <c r="AP82">
        <v>3380</v>
      </c>
      <c r="AQ82"/>
      <c r="AR82"/>
      <c r="AS82" t="s">
        <v>80</v>
      </c>
      <c r="AT82" t="s">
        <v>79</v>
      </c>
      <c r="AU82">
        <v>3380</v>
      </c>
      <c r="AV82">
        <v>379.08</v>
      </c>
      <c r="AW82"/>
      <c r="AX82"/>
      <c r="AY82">
        <v>3380</v>
      </c>
      <c r="AZ82">
        <v>0</v>
      </c>
      <c r="BA82" t="s">
        <v>244</v>
      </c>
      <c r="BB82" t="s">
        <v>245</v>
      </c>
      <c r="BC82" t="s">
        <v>246</v>
      </c>
      <c r="BD82">
        <v>45196.360821759299</v>
      </c>
      <c r="BE82">
        <v>1</v>
      </c>
      <c r="BF82" t="s">
        <v>27</v>
      </c>
      <c r="BG82"/>
      <c r="BH82"/>
      <c r="BI82"/>
      <c r="BJ82"/>
      <c r="BK82">
        <v>379.08</v>
      </c>
      <c r="BL82"/>
      <c r="BM82">
        <v>3380</v>
      </c>
      <c r="BN82"/>
      <c r="BO82"/>
      <c r="BP82"/>
      <c r="BQ82">
        <v>3380</v>
      </c>
      <c r="BR82">
        <v>379.08</v>
      </c>
      <c r="BS82"/>
      <c r="BT82">
        <v>3380</v>
      </c>
      <c r="BU82"/>
      <c r="BV82"/>
      <c r="BW82"/>
      <c r="BX82" t="s">
        <v>28</v>
      </c>
      <c r="BY82" t="s">
        <v>28</v>
      </c>
      <c r="BZ82"/>
      <c r="CA82"/>
      <c r="CB82">
        <v>3380</v>
      </c>
      <c r="CC82"/>
      <c r="CD82"/>
      <c r="CE82"/>
      <c r="CF82">
        <v>7.29</v>
      </c>
      <c r="CG82">
        <v>1</v>
      </c>
      <c r="CH82"/>
      <c r="CI82"/>
      <c r="CJ82"/>
    </row>
    <row r="83" spans="1:88">
      <c r="A83" t="s">
        <v>451</v>
      </c>
      <c r="B83" t="s">
        <v>452</v>
      </c>
      <c r="C83">
        <v>45196.624537037002</v>
      </c>
      <c r="D83">
        <v>4.5</v>
      </c>
      <c r="E83" t="s">
        <v>242</v>
      </c>
      <c r="F83"/>
      <c r="G83"/>
      <c r="H83"/>
      <c r="I83" t="s">
        <v>85</v>
      </c>
      <c r="J83">
        <v>7.29</v>
      </c>
      <c r="K83">
        <v>32.81</v>
      </c>
      <c r="L83">
        <v>65</v>
      </c>
      <c r="M83">
        <v>65</v>
      </c>
      <c r="N83"/>
      <c r="O83"/>
      <c r="P83"/>
      <c r="Q83">
        <v>88.78</v>
      </c>
      <c r="R83">
        <v>0</v>
      </c>
      <c r="S83"/>
      <c r="T83">
        <v>0</v>
      </c>
      <c r="U83"/>
      <c r="V83"/>
      <c r="W83"/>
      <c r="X83"/>
      <c r="Y83"/>
      <c r="Z83"/>
      <c r="AA83"/>
      <c r="AB83"/>
      <c r="AC83"/>
      <c r="AD83"/>
      <c r="AE83" t="s">
        <v>242</v>
      </c>
      <c r="AF83" t="s">
        <v>42</v>
      </c>
      <c r="AG83" t="s">
        <v>27</v>
      </c>
      <c r="AH83" t="s">
        <v>84</v>
      </c>
      <c r="AI83"/>
      <c r="AJ83" t="s">
        <v>28</v>
      </c>
      <c r="AK83" t="s">
        <v>28</v>
      </c>
      <c r="AL83" t="s">
        <v>28</v>
      </c>
      <c r="AM83" t="s">
        <v>28</v>
      </c>
      <c r="AN83" t="s">
        <v>65</v>
      </c>
      <c r="AO83" t="s">
        <v>66</v>
      </c>
      <c r="AP83">
        <v>292.5</v>
      </c>
      <c r="AQ83"/>
      <c r="AR83"/>
      <c r="AS83" t="s">
        <v>80</v>
      </c>
      <c r="AT83" t="s">
        <v>79</v>
      </c>
      <c r="AU83">
        <v>292.5</v>
      </c>
      <c r="AV83">
        <v>32.81</v>
      </c>
      <c r="AW83"/>
      <c r="AX83"/>
      <c r="AY83">
        <v>292.5</v>
      </c>
      <c r="AZ83">
        <v>0</v>
      </c>
      <c r="BA83" t="s">
        <v>244</v>
      </c>
      <c r="BB83" t="s">
        <v>245</v>
      </c>
      <c r="BC83" t="s">
        <v>246</v>
      </c>
      <c r="BD83">
        <v>45196.360821759299</v>
      </c>
      <c r="BE83">
        <v>1</v>
      </c>
      <c r="BF83" t="s">
        <v>27</v>
      </c>
      <c r="BG83"/>
      <c r="BH83"/>
      <c r="BI83"/>
      <c r="BJ83"/>
      <c r="BK83">
        <v>32.81</v>
      </c>
      <c r="BL83"/>
      <c r="BM83">
        <v>292.5</v>
      </c>
      <c r="BN83"/>
      <c r="BO83"/>
      <c r="BP83"/>
      <c r="BQ83">
        <v>292.5</v>
      </c>
      <c r="BR83">
        <v>32.81</v>
      </c>
      <c r="BS83"/>
      <c r="BT83">
        <v>292.5</v>
      </c>
      <c r="BU83"/>
      <c r="BV83"/>
      <c r="BW83"/>
      <c r="BX83" t="s">
        <v>28</v>
      </c>
      <c r="BY83" t="s">
        <v>28</v>
      </c>
      <c r="BZ83"/>
      <c r="CA83"/>
      <c r="CB83">
        <v>292.5</v>
      </c>
      <c r="CC83"/>
      <c r="CD83"/>
      <c r="CE83"/>
      <c r="CF83">
        <v>7.29</v>
      </c>
      <c r="CG83">
        <v>1</v>
      </c>
      <c r="CH83"/>
      <c r="CI83"/>
      <c r="CJ83"/>
    </row>
    <row r="84" spans="1:88">
      <c r="A84" t="s">
        <v>453</v>
      </c>
      <c r="B84" t="s">
        <v>454</v>
      </c>
      <c r="C84">
        <v>45196.624537037002</v>
      </c>
      <c r="D84">
        <v>9</v>
      </c>
      <c r="E84" t="s">
        <v>242</v>
      </c>
      <c r="F84"/>
      <c r="G84"/>
      <c r="H84"/>
      <c r="I84" t="s">
        <v>332</v>
      </c>
      <c r="J84">
        <v>102.78</v>
      </c>
      <c r="K84">
        <v>925.02</v>
      </c>
      <c r="L84">
        <v>220</v>
      </c>
      <c r="M84">
        <v>220</v>
      </c>
      <c r="N84"/>
      <c r="O84"/>
      <c r="P84"/>
      <c r="Q84">
        <v>53.28</v>
      </c>
      <c r="R84">
        <v>0</v>
      </c>
      <c r="S84"/>
      <c r="T84">
        <v>0</v>
      </c>
      <c r="U84"/>
      <c r="V84"/>
      <c r="W84"/>
      <c r="X84"/>
      <c r="Y84"/>
      <c r="Z84"/>
      <c r="AA84"/>
      <c r="AB84"/>
      <c r="AC84"/>
      <c r="AD84"/>
      <c r="AE84" t="s">
        <v>242</v>
      </c>
      <c r="AF84" t="s">
        <v>46</v>
      </c>
      <c r="AG84" t="s">
        <v>27</v>
      </c>
      <c r="AH84" t="s">
        <v>84</v>
      </c>
      <c r="AI84"/>
      <c r="AJ84" t="s">
        <v>28</v>
      </c>
      <c r="AK84" t="s">
        <v>28</v>
      </c>
      <c r="AL84" t="s">
        <v>28</v>
      </c>
      <c r="AM84" t="s">
        <v>28</v>
      </c>
      <c r="AN84" t="s">
        <v>65</v>
      </c>
      <c r="AO84" t="s">
        <v>66</v>
      </c>
      <c r="AP84">
        <v>1980</v>
      </c>
      <c r="AQ84"/>
      <c r="AR84"/>
      <c r="AS84" t="s">
        <v>76</v>
      </c>
      <c r="AT84" t="s">
        <v>74</v>
      </c>
      <c r="AU84">
        <v>1980</v>
      </c>
      <c r="AV84">
        <v>925.02</v>
      </c>
      <c r="AW84"/>
      <c r="AX84"/>
      <c r="AY84">
        <v>1980</v>
      </c>
      <c r="AZ84">
        <v>0</v>
      </c>
      <c r="BA84" t="s">
        <v>244</v>
      </c>
      <c r="BB84" t="s">
        <v>245</v>
      </c>
      <c r="BC84" t="s">
        <v>246</v>
      </c>
      <c r="BD84">
        <v>45196.360821759299</v>
      </c>
      <c r="BE84">
        <v>1</v>
      </c>
      <c r="BF84" t="s">
        <v>27</v>
      </c>
      <c r="BG84"/>
      <c r="BH84"/>
      <c r="BI84"/>
      <c r="BJ84"/>
      <c r="BK84">
        <v>925.02</v>
      </c>
      <c r="BL84"/>
      <c r="BM84">
        <v>1980</v>
      </c>
      <c r="BN84"/>
      <c r="BO84"/>
      <c r="BP84"/>
      <c r="BQ84">
        <v>1980</v>
      </c>
      <c r="BR84">
        <v>925.02</v>
      </c>
      <c r="BS84"/>
      <c r="BT84">
        <v>1980</v>
      </c>
      <c r="BU84"/>
      <c r="BV84"/>
      <c r="BW84"/>
      <c r="BX84" t="s">
        <v>28</v>
      </c>
      <c r="BY84" t="s">
        <v>28</v>
      </c>
      <c r="BZ84"/>
      <c r="CA84"/>
      <c r="CB84">
        <v>1980</v>
      </c>
      <c r="CC84"/>
      <c r="CD84"/>
      <c r="CE84"/>
      <c r="CF84">
        <v>102.78</v>
      </c>
      <c r="CG84">
        <v>1</v>
      </c>
      <c r="CH84"/>
      <c r="CI84"/>
      <c r="CJ84"/>
    </row>
    <row r="85" spans="1:88">
      <c r="A85" t="s">
        <v>455</v>
      </c>
      <c r="B85" t="s">
        <v>456</v>
      </c>
      <c r="C85">
        <v>45196.6245486111</v>
      </c>
      <c r="D85">
        <v>35.25</v>
      </c>
      <c r="E85" t="s">
        <v>242</v>
      </c>
      <c r="F85"/>
      <c r="G85"/>
      <c r="H85"/>
      <c r="I85" t="s">
        <v>457</v>
      </c>
      <c r="J85">
        <v>60.65</v>
      </c>
      <c r="K85">
        <v>2137.91</v>
      </c>
      <c r="L85">
        <v>220</v>
      </c>
      <c r="M85">
        <v>220</v>
      </c>
      <c r="N85"/>
      <c r="O85"/>
      <c r="P85"/>
      <c r="Q85">
        <v>72.430000000000007</v>
      </c>
      <c r="R85">
        <v>0</v>
      </c>
      <c r="S85"/>
      <c r="T85">
        <v>0</v>
      </c>
      <c r="U85"/>
      <c r="V85"/>
      <c r="W85"/>
      <c r="X85"/>
      <c r="Y85"/>
      <c r="Z85"/>
      <c r="AA85"/>
      <c r="AB85"/>
      <c r="AC85"/>
      <c r="AD85"/>
      <c r="AE85" t="s">
        <v>242</v>
      </c>
      <c r="AF85" t="s">
        <v>45</v>
      </c>
      <c r="AG85" t="s">
        <v>27</v>
      </c>
      <c r="AH85" t="s">
        <v>95</v>
      </c>
      <c r="AI85"/>
      <c r="AJ85" t="s">
        <v>28</v>
      </c>
      <c r="AK85" t="s">
        <v>28</v>
      </c>
      <c r="AL85" t="s">
        <v>28</v>
      </c>
      <c r="AM85" t="s">
        <v>28</v>
      </c>
      <c r="AN85" t="s">
        <v>65</v>
      </c>
      <c r="AO85" t="s">
        <v>66</v>
      </c>
      <c r="AP85">
        <v>7755</v>
      </c>
      <c r="AQ85"/>
      <c r="AR85"/>
      <c r="AS85" t="s">
        <v>75</v>
      </c>
      <c r="AT85" t="s">
        <v>74</v>
      </c>
      <c r="AU85">
        <v>7755</v>
      </c>
      <c r="AV85">
        <v>2137.91</v>
      </c>
      <c r="AW85"/>
      <c r="AX85"/>
      <c r="AY85">
        <v>7755</v>
      </c>
      <c r="AZ85">
        <v>0</v>
      </c>
      <c r="BA85" t="s">
        <v>244</v>
      </c>
      <c r="BB85" t="s">
        <v>245</v>
      </c>
      <c r="BC85" t="s">
        <v>246</v>
      </c>
      <c r="BD85">
        <v>45196.360821759299</v>
      </c>
      <c r="BE85">
        <v>1</v>
      </c>
      <c r="BF85" t="s">
        <v>27</v>
      </c>
      <c r="BG85"/>
      <c r="BH85"/>
      <c r="BI85"/>
      <c r="BJ85"/>
      <c r="BK85">
        <v>2137.91</v>
      </c>
      <c r="BL85"/>
      <c r="BM85">
        <v>7755</v>
      </c>
      <c r="BN85"/>
      <c r="BO85"/>
      <c r="BP85"/>
      <c r="BQ85">
        <v>7755</v>
      </c>
      <c r="BR85">
        <v>2137.91</v>
      </c>
      <c r="BS85"/>
      <c r="BT85">
        <v>7755</v>
      </c>
      <c r="BU85"/>
      <c r="BV85"/>
      <c r="BW85"/>
      <c r="BX85" t="s">
        <v>28</v>
      </c>
      <c r="BY85" t="s">
        <v>28</v>
      </c>
      <c r="BZ85"/>
      <c r="CA85"/>
      <c r="CB85">
        <v>7755</v>
      </c>
      <c r="CC85"/>
      <c r="CD85"/>
      <c r="CE85"/>
      <c r="CF85">
        <v>60.65</v>
      </c>
      <c r="CG85">
        <v>1</v>
      </c>
      <c r="CH85"/>
      <c r="CI85"/>
      <c r="CJ85"/>
    </row>
    <row r="86" spans="1:88">
      <c r="A86" t="s">
        <v>458</v>
      </c>
      <c r="B86" t="s">
        <v>459</v>
      </c>
      <c r="C86">
        <v>45196.6245486111</v>
      </c>
      <c r="D86">
        <v>15.75</v>
      </c>
      <c r="E86" t="s">
        <v>242</v>
      </c>
      <c r="F86"/>
      <c r="G86"/>
      <c r="H86"/>
      <c r="I86" t="s">
        <v>460</v>
      </c>
      <c r="J86">
        <v>7.29</v>
      </c>
      <c r="K86">
        <v>114.82</v>
      </c>
      <c r="L86">
        <v>65</v>
      </c>
      <c r="M86">
        <v>65</v>
      </c>
      <c r="N86"/>
      <c r="O86"/>
      <c r="P86"/>
      <c r="Q86">
        <v>88.78</v>
      </c>
      <c r="R86">
        <v>0</v>
      </c>
      <c r="S86"/>
      <c r="T86">
        <v>0</v>
      </c>
      <c r="U86"/>
      <c r="V86"/>
      <c r="W86"/>
      <c r="X86"/>
      <c r="Y86"/>
      <c r="Z86"/>
      <c r="AA86"/>
      <c r="AB86"/>
      <c r="AC86"/>
      <c r="AD86"/>
      <c r="AE86" t="s">
        <v>242</v>
      </c>
      <c r="AF86" t="s">
        <v>43</v>
      </c>
      <c r="AG86" t="s">
        <v>27</v>
      </c>
      <c r="AH86" t="s">
        <v>93</v>
      </c>
      <c r="AI86"/>
      <c r="AJ86" t="s">
        <v>28</v>
      </c>
      <c r="AK86" t="s">
        <v>28</v>
      </c>
      <c r="AL86" t="s">
        <v>28</v>
      </c>
      <c r="AM86" t="s">
        <v>28</v>
      </c>
      <c r="AN86" t="s">
        <v>65</v>
      </c>
      <c r="AO86" t="s">
        <v>66</v>
      </c>
      <c r="AP86">
        <v>1023.75</v>
      </c>
      <c r="AQ86"/>
      <c r="AR86"/>
      <c r="AS86" t="s">
        <v>80</v>
      </c>
      <c r="AT86" t="s">
        <v>79</v>
      </c>
      <c r="AU86">
        <v>1023.75</v>
      </c>
      <c r="AV86">
        <v>114.82</v>
      </c>
      <c r="AW86"/>
      <c r="AX86"/>
      <c r="AY86">
        <v>1023.75</v>
      </c>
      <c r="AZ86">
        <v>0</v>
      </c>
      <c r="BA86" t="s">
        <v>244</v>
      </c>
      <c r="BB86" t="s">
        <v>245</v>
      </c>
      <c r="BC86" t="s">
        <v>246</v>
      </c>
      <c r="BD86">
        <v>45196.360821759299</v>
      </c>
      <c r="BE86">
        <v>1</v>
      </c>
      <c r="BF86" t="s">
        <v>27</v>
      </c>
      <c r="BG86"/>
      <c r="BH86"/>
      <c r="BI86"/>
      <c r="BJ86"/>
      <c r="BK86">
        <v>114.82</v>
      </c>
      <c r="BL86"/>
      <c r="BM86">
        <v>1023.75</v>
      </c>
      <c r="BN86"/>
      <c r="BO86"/>
      <c r="BP86"/>
      <c r="BQ86">
        <v>1023.75</v>
      </c>
      <c r="BR86">
        <v>114.82</v>
      </c>
      <c r="BS86"/>
      <c r="BT86">
        <v>1023.75</v>
      </c>
      <c r="BU86"/>
      <c r="BV86"/>
      <c r="BW86"/>
      <c r="BX86" t="s">
        <v>28</v>
      </c>
      <c r="BY86" t="s">
        <v>28</v>
      </c>
      <c r="BZ86"/>
      <c r="CA86"/>
      <c r="CB86">
        <v>1023.75</v>
      </c>
      <c r="CC86"/>
      <c r="CD86"/>
      <c r="CE86"/>
      <c r="CF86">
        <v>7.29</v>
      </c>
      <c r="CG86">
        <v>1</v>
      </c>
      <c r="CH86"/>
      <c r="CI86"/>
      <c r="CJ86"/>
    </row>
    <row r="87" spans="1:88">
      <c r="A87" t="s">
        <v>461</v>
      </c>
      <c r="B87" t="s">
        <v>462</v>
      </c>
      <c r="C87">
        <v>45196.624560185199</v>
      </c>
      <c r="D87">
        <v>4.5</v>
      </c>
      <c r="E87" t="s">
        <v>242</v>
      </c>
      <c r="F87"/>
      <c r="G87"/>
      <c r="H87"/>
      <c r="I87" t="s">
        <v>85</v>
      </c>
      <c r="J87">
        <v>60.65</v>
      </c>
      <c r="K87">
        <v>272.93</v>
      </c>
      <c r="L87">
        <v>220</v>
      </c>
      <c r="M87">
        <v>220</v>
      </c>
      <c r="N87"/>
      <c r="O87"/>
      <c r="P87"/>
      <c r="Q87">
        <v>72.430000000000007</v>
      </c>
      <c r="R87">
        <v>0</v>
      </c>
      <c r="S87"/>
      <c r="T87">
        <v>0</v>
      </c>
      <c r="U87"/>
      <c r="V87"/>
      <c r="W87"/>
      <c r="X87"/>
      <c r="Y87"/>
      <c r="Z87"/>
      <c r="AA87"/>
      <c r="AB87"/>
      <c r="AC87"/>
      <c r="AD87"/>
      <c r="AE87" t="s">
        <v>242</v>
      </c>
      <c r="AF87" t="s">
        <v>45</v>
      </c>
      <c r="AG87" t="s">
        <v>27</v>
      </c>
      <c r="AH87" t="s">
        <v>84</v>
      </c>
      <c r="AI87"/>
      <c r="AJ87" t="s">
        <v>28</v>
      </c>
      <c r="AK87" t="s">
        <v>28</v>
      </c>
      <c r="AL87" t="s">
        <v>28</v>
      </c>
      <c r="AM87" t="s">
        <v>28</v>
      </c>
      <c r="AN87" t="s">
        <v>65</v>
      </c>
      <c r="AO87" t="s">
        <v>66</v>
      </c>
      <c r="AP87">
        <v>990</v>
      </c>
      <c r="AQ87"/>
      <c r="AR87"/>
      <c r="AS87" t="s">
        <v>75</v>
      </c>
      <c r="AT87" t="s">
        <v>74</v>
      </c>
      <c r="AU87">
        <v>990</v>
      </c>
      <c r="AV87">
        <v>272.93</v>
      </c>
      <c r="AW87"/>
      <c r="AX87"/>
      <c r="AY87">
        <v>990</v>
      </c>
      <c r="AZ87">
        <v>0</v>
      </c>
      <c r="BA87" t="s">
        <v>244</v>
      </c>
      <c r="BB87" t="s">
        <v>245</v>
      </c>
      <c r="BC87" t="s">
        <v>246</v>
      </c>
      <c r="BD87">
        <v>45196.360821759299</v>
      </c>
      <c r="BE87">
        <v>1</v>
      </c>
      <c r="BF87" t="s">
        <v>27</v>
      </c>
      <c r="BG87"/>
      <c r="BH87"/>
      <c r="BI87"/>
      <c r="BJ87"/>
      <c r="BK87">
        <v>272.93</v>
      </c>
      <c r="BL87"/>
      <c r="BM87">
        <v>990</v>
      </c>
      <c r="BN87"/>
      <c r="BO87"/>
      <c r="BP87"/>
      <c r="BQ87">
        <v>990</v>
      </c>
      <c r="BR87">
        <v>272.93</v>
      </c>
      <c r="BS87"/>
      <c r="BT87">
        <v>990</v>
      </c>
      <c r="BU87"/>
      <c r="BV87"/>
      <c r="BW87"/>
      <c r="BX87" t="s">
        <v>28</v>
      </c>
      <c r="BY87" t="s">
        <v>28</v>
      </c>
      <c r="BZ87"/>
      <c r="CA87"/>
      <c r="CB87">
        <v>990</v>
      </c>
      <c r="CC87"/>
      <c r="CD87"/>
      <c r="CE87"/>
      <c r="CF87">
        <v>60.65</v>
      </c>
      <c r="CG87">
        <v>1</v>
      </c>
      <c r="CH87"/>
      <c r="CI87"/>
      <c r="CJ87"/>
    </row>
    <row r="88" spans="1:88">
      <c r="A88" t="s">
        <v>463</v>
      </c>
      <c r="B88" t="s">
        <v>464</v>
      </c>
      <c r="C88">
        <v>45196.624560185199</v>
      </c>
      <c r="D88">
        <v>4.5</v>
      </c>
      <c r="E88" t="s">
        <v>242</v>
      </c>
      <c r="F88"/>
      <c r="G88"/>
      <c r="H88"/>
      <c r="I88" t="s">
        <v>85</v>
      </c>
      <c r="J88">
        <v>7.29</v>
      </c>
      <c r="K88">
        <v>32.81</v>
      </c>
      <c r="L88">
        <v>65</v>
      </c>
      <c r="M88">
        <v>65</v>
      </c>
      <c r="N88"/>
      <c r="O88"/>
      <c r="P88"/>
      <c r="Q88">
        <v>88.78</v>
      </c>
      <c r="R88">
        <v>0</v>
      </c>
      <c r="S88"/>
      <c r="T88">
        <v>0</v>
      </c>
      <c r="U88"/>
      <c r="V88"/>
      <c r="W88"/>
      <c r="X88"/>
      <c r="Y88"/>
      <c r="Z88"/>
      <c r="AA88"/>
      <c r="AB88"/>
      <c r="AC88"/>
      <c r="AD88"/>
      <c r="AE88" t="s">
        <v>242</v>
      </c>
      <c r="AF88" t="s">
        <v>43</v>
      </c>
      <c r="AG88" t="s">
        <v>27</v>
      </c>
      <c r="AH88" t="s">
        <v>84</v>
      </c>
      <c r="AI88"/>
      <c r="AJ88" t="s">
        <v>28</v>
      </c>
      <c r="AK88" t="s">
        <v>28</v>
      </c>
      <c r="AL88" t="s">
        <v>28</v>
      </c>
      <c r="AM88" t="s">
        <v>28</v>
      </c>
      <c r="AN88" t="s">
        <v>65</v>
      </c>
      <c r="AO88" t="s">
        <v>66</v>
      </c>
      <c r="AP88">
        <v>292.5</v>
      </c>
      <c r="AQ88"/>
      <c r="AR88"/>
      <c r="AS88" t="s">
        <v>80</v>
      </c>
      <c r="AT88" t="s">
        <v>79</v>
      </c>
      <c r="AU88">
        <v>292.5</v>
      </c>
      <c r="AV88">
        <v>32.81</v>
      </c>
      <c r="AW88"/>
      <c r="AX88"/>
      <c r="AY88">
        <v>292.5</v>
      </c>
      <c r="AZ88">
        <v>0</v>
      </c>
      <c r="BA88" t="s">
        <v>244</v>
      </c>
      <c r="BB88" t="s">
        <v>245</v>
      </c>
      <c r="BC88" t="s">
        <v>246</v>
      </c>
      <c r="BD88">
        <v>45196.360821759299</v>
      </c>
      <c r="BE88">
        <v>1</v>
      </c>
      <c r="BF88" t="s">
        <v>27</v>
      </c>
      <c r="BG88"/>
      <c r="BH88"/>
      <c r="BI88"/>
      <c r="BJ88"/>
      <c r="BK88">
        <v>32.81</v>
      </c>
      <c r="BL88"/>
      <c r="BM88">
        <v>292.5</v>
      </c>
      <c r="BN88"/>
      <c r="BO88"/>
      <c r="BP88"/>
      <c r="BQ88">
        <v>292.5</v>
      </c>
      <c r="BR88">
        <v>32.81</v>
      </c>
      <c r="BS88"/>
      <c r="BT88">
        <v>292.5</v>
      </c>
      <c r="BU88"/>
      <c r="BV88"/>
      <c r="BW88"/>
      <c r="BX88" t="s">
        <v>28</v>
      </c>
      <c r="BY88" t="s">
        <v>28</v>
      </c>
      <c r="BZ88"/>
      <c r="CA88"/>
      <c r="CB88">
        <v>292.5</v>
      </c>
      <c r="CC88"/>
      <c r="CD88"/>
      <c r="CE88"/>
      <c r="CF88">
        <v>7.29</v>
      </c>
      <c r="CG88">
        <v>1</v>
      </c>
      <c r="CH88"/>
      <c r="CI88"/>
      <c r="CJ88"/>
    </row>
    <row r="89" spans="1:88">
      <c r="A89" t="s">
        <v>465</v>
      </c>
      <c r="B89" t="s">
        <v>466</v>
      </c>
      <c r="C89">
        <v>45196.624560185199</v>
      </c>
      <c r="D89">
        <v>21</v>
      </c>
      <c r="E89" t="s">
        <v>242</v>
      </c>
      <c r="F89"/>
      <c r="G89"/>
      <c r="H89"/>
      <c r="I89" t="s">
        <v>271</v>
      </c>
      <c r="J89">
        <v>60.65</v>
      </c>
      <c r="K89">
        <v>1273.6500000000001</v>
      </c>
      <c r="L89">
        <v>220</v>
      </c>
      <c r="M89">
        <v>220</v>
      </c>
      <c r="N89"/>
      <c r="O89"/>
      <c r="P89"/>
      <c r="Q89">
        <v>72.430000000000007</v>
      </c>
      <c r="R89">
        <v>0</v>
      </c>
      <c r="S89"/>
      <c r="T89">
        <v>0</v>
      </c>
      <c r="U89"/>
      <c r="V89"/>
      <c r="W89"/>
      <c r="X89"/>
      <c r="Y89"/>
      <c r="Z89"/>
      <c r="AA89"/>
      <c r="AB89"/>
      <c r="AC89"/>
      <c r="AD89"/>
      <c r="AE89" t="s">
        <v>242</v>
      </c>
      <c r="AF89" t="s">
        <v>45</v>
      </c>
      <c r="AG89" t="s">
        <v>27</v>
      </c>
      <c r="AH89" t="s">
        <v>93</v>
      </c>
      <c r="AI89"/>
      <c r="AJ89" t="s">
        <v>28</v>
      </c>
      <c r="AK89" t="s">
        <v>28</v>
      </c>
      <c r="AL89" t="s">
        <v>28</v>
      </c>
      <c r="AM89" t="s">
        <v>28</v>
      </c>
      <c r="AN89" t="s">
        <v>65</v>
      </c>
      <c r="AO89" t="s">
        <v>66</v>
      </c>
      <c r="AP89">
        <v>4620</v>
      </c>
      <c r="AQ89"/>
      <c r="AR89"/>
      <c r="AS89" t="s">
        <v>75</v>
      </c>
      <c r="AT89" t="s">
        <v>74</v>
      </c>
      <c r="AU89">
        <v>4620</v>
      </c>
      <c r="AV89">
        <v>1273.6500000000001</v>
      </c>
      <c r="AW89"/>
      <c r="AX89"/>
      <c r="AY89">
        <v>4620</v>
      </c>
      <c r="AZ89">
        <v>0</v>
      </c>
      <c r="BA89" t="s">
        <v>244</v>
      </c>
      <c r="BB89" t="s">
        <v>245</v>
      </c>
      <c r="BC89" t="s">
        <v>246</v>
      </c>
      <c r="BD89">
        <v>45196.360821759299</v>
      </c>
      <c r="BE89">
        <v>1</v>
      </c>
      <c r="BF89" t="s">
        <v>27</v>
      </c>
      <c r="BG89"/>
      <c r="BH89"/>
      <c r="BI89"/>
      <c r="BJ89"/>
      <c r="BK89">
        <v>1273.6500000000001</v>
      </c>
      <c r="BL89"/>
      <c r="BM89">
        <v>4620</v>
      </c>
      <c r="BN89"/>
      <c r="BO89"/>
      <c r="BP89"/>
      <c r="BQ89">
        <v>4620</v>
      </c>
      <c r="BR89">
        <v>1273.6500000000001</v>
      </c>
      <c r="BS89"/>
      <c r="BT89">
        <v>4620</v>
      </c>
      <c r="BU89"/>
      <c r="BV89"/>
      <c r="BW89"/>
      <c r="BX89" t="s">
        <v>28</v>
      </c>
      <c r="BY89" t="s">
        <v>28</v>
      </c>
      <c r="BZ89"/>
      <c r="CA89"/>
      <c r="CB89">
        <v>4620</v>
      </c>
      <c r="CC89"/>
      <c r="CD89"/>
      <c r="CE89"/>
      <c r="CF89">
        <v>60.65</v>
      </c>
      <c r="CG89">
        <v>1</v>
      </c>
      <c r="CH89"/>
      <c r="CI89"/>
      <c r="CJ89"/>
    </row>
    <row r="90" spans="1:88">
      <c r="A90" t="s">
        <v>467</v>
      </c>
      <c r="B90" t="s">
        <v>468</v>
      </c>
      <c r="C90">
        <v>45196.624571759297</v>
      </c>
      <c r="D90">
        <v>5.5</v>
      </c>
      <c r="E90" t="s">
        <v>242</v>
      </c>
      <c r="F90"/>
      <c r="G90"/>
      <c r="H90"/>
      <c r="I90" t="s">
        <v>469</v>
      </c>
      <c r="J90">
        <v>60.65</v>
      </c>
      <c r="K90">
        <v>333.58</v>
      </c>
      <c r="L90">
        <v>220</v>
      </c>
      <c r="M90">
        <v>220</v>
      </c>
      <c r="N90"/>
      <c r="O90"/>
      <c r="P90"/>
      <c r="Q90">
        <v>72.430000000000007</v>
      </c>
      <c r="R90">
        <v>0</v>
      </c>
      <c r="S90"/>
      <c r="T90">
        <v>0</v>
      </c>
      <c r="U90"/>
      <c r="V90"/>
      <c r="W90"/>
      <c r="X90"/>
      <c r="Y90"/>
      <c r="Z90"/>
      <c r="AA90"/>
      <c r="AB90"/>
      <c r="AC90"/>
      <c r="AD90"/>
      <c r="AE90" t="s">
        <v>242</v>
      </c>
      <c r="AF90" t="s">
        <v>45</v>
      </c>
      <c r="AG90" t="s">
        <v>27</v>
      </c>
      <c r="AH90" t="s">
        <v>93</v>
      </c>
      <c r="AI90"/>
      <c r="AJ90" t="s">
        <v>28</v>
      </c>
      <c r="AK90" t="s">
        <v>28</v>
      </c>
      <c r="AL90" t="s">
        <v>28</v>
      </c>
      <c r="AM90" t="s">
        <v>28</v>
      </c>
      <c r="AN90" t="s">
        <v>65</v>
      </c>
      <c r="AO90" t="s">
        <v>66</v>
      </c>
      <c r="AP90">
        <v>1210</v>
      </c>
      <c r="AQ90"/>
      <c r="AR90"/>
      <c r="AS90" t="s">
        <v>75</v>
      </c>
      <c r="AT90" t="s">
        <v>74</v>
      </c>
      <c r="AU90">
        <v>1210</v>
      </c>
      <c r="AV90">
        <v>333.58</v>
      </c>
      <c r="AW90"/>
      <c r="AX90"/>
      <c r="AY90">
        <v>1210</v>
      </c>
      <c r="AZ90">
        <v>0</v>
      </c>
      <c r="BA90" t="s">
        <v>244</v>
      </c>
      <c r="BB90" t="s">
        <v>245</v>
      </c>
      <c r="BC90" t="s">
        <v>246</v>
      </c>
      <c r="BD90">
        <v>45196.360821759299</v>
      </c>
      <c r="BE90">
        <v>1</v>
      </c>
      <c r="BF90" t="s">
        <v>27</v>
      </c>
      <c r="BG90"/>
      <c r="BH90"/>
      <c r="BI90"/>
      <c r="BJ90"/>
      <c r="BK90">
        <v>333.58</v>
      </c>
      <c r="BL90"/>
      <c r="BM90">
        <v>1210</v>
      </c>
      <c r="BN90"/>
      <c r="BO90"/>
      <c r="BP90"/>
      <c r="BQ90">
        <v>1210</v>
      </c>
      <c r="BR90">
        <v>333.58</v>
      </c>
      <c r="BS90"/>
      <c r="BT90">
        <v>1210</v>
      </c>
      <c r="BU90"/>
      <c r="BV90"/>
      <c r="BW90"/>
      <c r="BX90" t="s">
        <v>28</v>
      </c>
      <c r="BY90" t="s">
        <v>28</v>
      </c>
      <c r="BZ90"/>
      <c r="CA90"/>
      <c r="CB90">
        <v>1210</v>
      </c>
      <c r="CC90"/>
      <c r="CD90"/>
      <c r="CE90"/>
      <c r="CF90">
        <v>60.65</v>
      </c>
      <c r="CG90">
        <v>1</v>
      </c>
      <c r="CH90"/>
      <c r="CI90"/>
      <c r="CJ90"/>
    </row>
    <row r="91" spans="1:88">
      <c r="A91" t="s">
        <v>470</v>
      </c>
      <c r="B91" t="s">
        <v>471</v>
      </c>
      <c r="C91">
        <v>45196.624571759297</v>
      </c>
      <c r="D91">
        <v>5.5</v>
      </c>
      <c r="E91" t="s">
        <v>242</v>
      </c>
      <c r="F91"/>
      <c r="G91"/>
      <c r="H91"/>
      <c r="I91" t="s">
        <v>322</v>
      </c>
      <c r="J91">
        <v>60.65</v>
      </c>
      <c r="K91">
        <v>333.58</v>
      </c>
      <c r="L91">
        <v>220</v>
      </c>
      <c r="M91">
        <v>220</v>
      </c>
      <c r="N91"/>
      <c r="O91"/>
      <c r="P91"/>
      <c r="Q91">
        <v>72.430000000000007</v>
      </c>
      <c r="R91">
        <v>0</v>
      </c>
      <c r="S91"/>
      <c r="T91">
        <v>0</v>
      </c>
      <c r="U91"/>
      <c r="V91"/>
      <c r="W91"/>
      <c r="X91"/>
      <c r="Y91"/>
      <c r="Z91"/>
      <c r="AA91"/>
      <c r="AB91"/>
      <c r="AC91"/>
      <c r="AD91"/>
      <c r="AE91" t="s">
        <v>242</v>
      </c>
      <c r="AF91" t="s">
        <v>45</v>
      </c>
      <c r="AG91" t="s">
        <v>27</v>
      </c>
      <c r="AH91" t="s">
        <v>93</v>
      </c>
      <c r="AI91"/>
      <c r="AJ91" t="s">
        <v>28</v>
      </c>
      <c r="AK91" t="s">
        <v>28</v>
      </c>
      <c r="AL91" t="s">
        <v>28</v>
      </c>
      <c r="AM91" t="s">
        <v>28</v>
      </c>
      <c r="AN91" t="s">
        <v>65</v>
      </c>
      <c r="AO91" t="s">
        <v>66</v>
      </c>
      <c r="AP91">
        <v>1210</v>
      </c>
      <c r="AQ91"/>
      <c r="AR91"/>
      <c r="AS91" t="s">
        <v>75</v>
      </c>
      <c r="AT91" t="s">
        <v>74</v>
      </c>
      <c r="AU91">
        <v>1210</v>
      </c>
      <c r="AV91">
        <v>333.58</v>
      </c>
      <c r="AW91"/>
      <c r="AX91"/>
      <c r="AY91">
        <v>1210</v>
      </c>
      <c r="AZ91">
        <v>0</v>
      </c>
      <c r="BA91" t="s">
        <v>244</v>
      </c>
      <c r="BB91" t="s">
        <v>245</v>
      </c>
      <c r="BC91" t="s">
        <v>246</v>
      </c>
      <c r="BD91">
        <v>45196.360821759299</v>
      </c>
      <c r="BE91">
        <v>1</v>
      </c>
      <c r="BF91" t="s">
        <v>27</v>
      </c>
      <c r="BG91"/>
      <c r="BH91"/>
      <c r="BI91"/>
      <c r="BJ91"/>
      <c r="BK91">
        <v>333.58</v>
      </c>
      <c r="BL91"/>
      <c r="BM91">
        <v>1210</v>
      </c>
      <c r="BN91"/>
      <c r="BO91"/>
      <c r="BP91"/>
      <c r="BQ91">
        <v>1210</v>
      </c>
      <c r="BR91">
        <v>333.58</v>
      </c>
      <c r="BS91"/>
      <c r="BT91">
        <v>1210</v>
      </c>
      <c r="BU91"/>
      <c r="BV91"/>
      <c r="BW91"/>
      <c r="BX91" t="s">
        <v>28</v>
      </c>
      <c r="BY91" t="s">
        <v>28</v>
      </c>
      <c r="BZ91"/>
      <c r="CA91"/>
      <c r="CB91">
        <v>1210</v>
      </c>
      <c r="CC91"/>
      <c r="CD91"/>
      <c r="CE91"/>
      <c r="CF91">
        <v>60.65</v>
      </c>
      <c r="CG91">
        <v>1</v>
      </c>
      <c r="CH91"/>
      <c r="CI91"/>
      <c r="CJ91"/>
    </row>
    <row r="92" spans="1:88">
      <c r="A92" t="s">
        <v>472</v>
      </c>
      <c r="B92" t="s">
        <v>473</v>
      </c>
      <c r="C92">
        <v>45196.624571759297</v>
      </c>
      <c r="D92">
        <v>39.75</v>
      </c>
      <c r="E92" t="s">
        <v>242</v>
      </c>
      <c r="F92"/>
      <c r="G92"/>
      <c r="H92"/>
      <c r="I92" t="s">
        <v>90</v>
      </c>
      <c r="J92">
        <v>60.65</v>
      </c>
      <c r="K92">
        <v>2410.84</v>
      </c>
      <c r="L92">
        <v>220</v>
      </c>
      <c r="M92">
        <v>220</v>
      </c>
      <c r="N92"/>
      <c r="O92"/>
      <c r="P92"/>
      <c r="Q92">
        <v>72.430000000000007</v>
      </c>
      <c r="R92">
        <v>0</v>
      </c>
      <c r="S92"/>
      <c r="T92">
        <v>0</v>
      </c>
      <c r="U92"/>
      <c r="V92"/>
      <c r="W92"/>
      <c r="X92"/>
      <c r="Y92"/>
      <c r="Z92"/>
      <c r="AA92"/>
      <c r="AB92"/>
      <c r="AC92"/>
      <c r="AD92"/>
      <c r="AE92" t="s">
        <v>242</v>
      </c>
      <c r="AF92" t="s">
        <v>41</v>
      </c>
      <c r="AG92" t="s">
        <v>27</v>
      </c>
      <c r="AH92" t="s">
        <v>84</v>
      </c>
      <c r="AI92"/>
      <c r="AJ92" t="s">
        <v>28</v>
      </c>
      <c r="AK92" t="s">
        <v>28</v>
      </c>
      <c r="AL92" t="s">
        <v>28</v>
      </c>
      <c r="AM92" t="s">
        <v>28</v>
      </c>
      <c r="AN92" t="s">
        <v>65</v>
      </c>
      <c r="AO92" t="s">
        <v>66</v>
      </c>
      <c r="AP92">
        <v>8745</v>
      </c>
      <c r="AQ92"/>
      <c r="AR92"/>
      <c r="AS92" t="s">
        <v>75</v>
      </c>
      <c r="AT92" t="s">
        <v>74</v>
      </c>
      <c r="AU92">
        <v>8745</v>
      </c>
      <c r="AV92">
        <v>2410.84</v>
      </c>
      <c r="AW92"/>
      <c r="AX92"/>
      <c r="AY92">
        <v>8745</v>
      </c>
      <c r="AZ92">
        <v>0</v>
      </c>
      <c r="BA92" t="s">
        <v>244</v>
      </c>
      <c r="BB92" t="s">
        <v>245</v>
      </c>
      <c r="BC92" t="s">
        <v>246</v>
      </c>
      <c r="BD92">
        <v>45196.360821759299</v>
      </c>
      <c r="BE92">
        <v>1</v>
      </c>
      <c r="BF92" t="s">
        <v>27</v>
      </c>
      <c r="BG92"/>
      <c r="BH92"/>
      <c r="BI92"/>
      <c r="BJ92"/>
      <c r="BK92">
        <v>2410.84</v>
      </c>
      <c r="BL92"/>
      <c r="BM92">
        <v>8745</v>
      </c>
      <c r="BN92"/>
      <c r="BO92"/>
      <c r="BP92"/>
      <c r="BQ92">
        <v>8745</v>
      </c>
      <c r="BR92">
        <v>2410.84</v>
      </c>
      <c r="BS92"/>
      <c r="BT92">
        <v>8745</v>
      </c>
      <c r="BU92"/>
      <c r="BV92"/>
      <c r="BW92"/>
      <c r="BX92" t="s">
        <v>28</v>
      </c>
      <c r="BY92" t="s">
        <v>28</v>
      </c>
      <c r="BZ92"/>
      <c r="CA92"/>
      <c r="CB92">
        <v>8745</v>
      </c>
      <c r="CC92"/>
      <c r="CD92"/>
      <c r="CE92"/>
      <c r="CF92">
        <v>60.65</v>
      </c>
      <c r="CG92">
        <v>1</v>
      </c>
      <c r="CH92"/>
      <c r="CI92"/>
      <c r="CJ92"/>
    </row>
    <row r="93" spans="1:88">
      <c r="A93" t="s">
        <v>474</v>
      </c>
      <c r="B93" t="s">
        <v>475</v>
      </c>
      <c r="C93">
        <v>45196.624583333301</v>
      </c>
      <c r="D93">
        <v>4.5</v>
      </c>
      <c r="E93" t="s">
        <v>242</v>
      </c>
      <c r="F93"/>
      <c r="G93"/>
      <c r="H93"/>
      <c r="I93" t="s">
        <v>476</v>
      </c>
      <c r="J93">
        <v>60.65</v>
      </c>
      <c r="K93">
        <v>272.93</v>
      </c>
      <c r="L93">
        <v>220</v>
      </c>
      <c r="M93">
        <v>220</v>
      </c>
      <c r="N93"/>
      <c r="O93"/>
      <c r="P93"/>
      <c r="Q93">
        <v>72.430000000000007</v>
      </c>
      <c r="R93">
        <v>0</v>
      </c>
      <c r="S93"/>
      <c r="T93">
        <v>0</v>
      </c>
      <c r="U93"/>
      <c r="V93"/>
      <c r="W93"/>
      <c r="X93"/>
      <c r="Y93"/>
      <c r="Z93"/>
      <c r="AA93"/>
      <c r="AB93"/>
      <c r="AC93"/>
      <c r="AD93"/>
      <c r="AE93" t="s">
        <v>242</v>
      </c>
      <c r="AF93" t="s">
        <v>45</v>
      </c>
      <c r="AG93" t="s">
        <v>27</v>
      </c>
      <c r="AH93" t="s">
        <v>94</v>
      </c>
      <c r="AI93"/>
      <c r="AJ93" t="s">
        <v>28</v>
      </c>
      <c r="AK93" t="s">
        <v>28</v>
      </c>
      <c r="AL93" t="s">
        <v>28</v>
      </c>
      <c r="AM93" t="s">
        <v>28</v>
      </c>
      <c r="AN93" t="s">
        <v>65</v>
      </c>
      <c r="AO93" t="s">
        <v>66</v>
      </c>
      <c r="AP93">
        <v>990</v>
      </c>
      <c r="AQ93"/>
      <c r="AR93"/>
      <c r="AS93" t="s">
        <v>75</v>
      </c>
      <c r="AT93" t="s">
        <v>74</v>
      </c>
      <c r="AU93">
        <v>990</v>
      </c>
      <c r="AV93">
        <v>272.93</v>
      </c>
      <c r="AW93"/>
      <c r="AX93"/>
      <c r="AY93">
        <v>990</v>
      </c>
      <c r="AZ93">
        <v>0</v>
      </c>
      <c r="BA93" t="s">
        <v>244</v>
      </c>
      <c r="BB93" t="s">
        <v>245</v>
      </c>
      <c r="BC93" t="s">
        <v>246</v>
      </c>
      <c r="BD93">
        <v>45196.360821759299</v>
      </c>
      <c r="BE93">
        <v>1</v>
      </c>
      <c r="BF93" t="s">
        <v>27</v>
      </c>
      <c r="BG93"/>
      <c r="BH93"/>
      <c r="BI93"/>
      <c r="BJ93"/>
      <c r="BK93">
        <v>272.93</v>
      </c>
      <c r="BL93"/>
      <c r="BM93">
        <v>990</v>
      </c>
      <c r="BN93"/>
      <c r="BO93"/>
      <c r="BP93"/>
      <c r="BQ93">
        <v>990</v>
      </c>
      <c r="BR93">
        <v>272.93</v>
      </c>
      <c r="BS93"/>
      <c r="BT93">
        <v>990</v>
      </c>
      <c r="BU93"/>
      <c r="BV93"/>
      <c r="BW93"/>
      <c r="BX93" t="s">
        <v>28</v>
      </c>
      <c r="BY93" t="s">
        <v>28</v>
      </c>
      <c r="BZ93"/>
      <c r="CA93"/>
      <c r="CB93">
        <v>990</v>
      </c>
      <c r="CC93"/>
      <c r="CD93"/>
      <c r="CE93"/>
      <c r="CF93">
        <v>60.65</v>
      </c>
      <c r="CG93">
        <v>1</v>
      </c>
      <c r="CH93"/>
      <c r="CI93"/>
      <c r="CJ93"/>
    </row>
    <row r="94" spans="1:88">
      <c r="A94" t="s">
        <v>477</v>
      </c>
      <c r="B94" t="s">
        <v>478</v>
      </c>
      <c r="C94">
        <v>45196.624583333301</v>
      </c>
      <c r="D94">
        <v>17.75</v>
      </c>
      <c r="E94" t="s">
        <v>242</v>
      </c>
      <c r="F94"/>
      <c r="G94"/>
      <c r="H94"/>
      <c r="I94" t="s">
        <v>479</v>
      </c>
      <c r="J94">
        <v>102.78</v>
      </c>
      <c r="K94">
        <v>1824.35</v>
      </c>
      <c r="L94">
        <v>220</v>
      </c>
      <c r="M94">
        <v>220</v>
      </c>
      <c r="N94"/>
      <c r="O94"/>
      <c r="P94"/>
      <c r="Q94">
        <v>53.28</v>
      </c>
      <c r="R94">
        <v>0</v>
      </c>
      <c r="S94"/>
      <c r="T94">
        <v>0</v>
      </c>
      <c r="U94"/>
      <c r="V94"/>
      <c r="W94"/>
      <c r="X94"/>
      <c r="Y94"/>
      <c r="Z94"/>
      <c r="AA94"/>
      <c r="AB94"/>
      <c r="AC94"/>
      <c r="AD94"/>
      <c r="AE94" t="s">
        <v>242</v>
      </c>
      <c r="AF94" t="s">
        <v>46</v>
      </c>
      <c r="AG94" t="s">
        <v>27</v>
      </c>
      <c r="AH94" t="s">
        <v>84</v>
      </c>
      <c r="AI94"/>
      <c r="AJ94" t="s">
        <v>28</v>
      </c>
      <c r="AK94" t="s">
        <v>28</v>
      </c>
      <c r="AL94" t="s">
        <v>28</v>
      </c>
      <c r="AM94" t="s">
        <v>28</v>
      </c>
      <c r="AN94" t="s">
        <v>65</v>
      </c>
      <c r="AO94" t="s">
        <v>66</v>
      </c>
      <c r="AP94">
        <v>3905</v>
      </c>
      <c r="AQ94"/>
      <c r="AR94"/>
      <c r="AS94" t="s">
        <v>76</v>
      </c>
      <c r="AT94" t="s">
        <v>74</v>
      </c>
      <c r="AU94">
        <v>3905</v>
      </c>
      <c r="AV94">
        <v>1824.35</v>
      </c>
      <c r="AW94"/>
      <c r="AX94"/>
      <c r="AY94">
        <v>3905</v>
      </c>
      <c r="AZ94">
        <v>0</v>
      </c>
      <c r="BA94" t="s">
        <v>244</v>
      </c>
      <c r="BB94" t="s">
        <v>245</v>
      </c>
      <c r="BC94" t="s">
        <v>246</v>
      </c>
      <c r="BD94">
        <v>45196.360821759299</v>
      </c>
      <c r="BE94">
        <v>1</v>
      </c>
      <c r="BF94" t="s">
        <v>27</v>
      </c>
      <c r="BG94"/>
      <c r="BH94"/>
      <c r="BI94"/>
      <c r="BJ94"/>
      <c r="BK94">
        <v>1824.35</v>
      </c>
      <c r="BL94"/>
      <c r="BM94">
        <v>3905</v>
      </c>
      <c r="BN94"/>
      <c r="BO94"/>
      <c r="BP94"/>
      <c r="BQ94">
        <v>3905</v>
      </c>
      <c r="BR94">
        <v>1824.35</v>
      </c>
      <c r="BS94"/>
      <c r="BT94">
        <v>3905</v>
      </c>
      <c r="BU94"/>
      <c r="BV94"/>
      <c r="BW94"/>
      <c r="BX94" t="s">
        <v>28</v>
      </c>
      <c r="BY94" t="s">
        <v>28</v>
      </c>
      <c r="BZ94"/>
      <c r="CA94"/>
      <c r="CB94">
        <v>3905</v>
      </c>
      <c r="CC94"/>
      <c r="CD94"/>
      <c r="CE94"/>
      <c r="CF94">
        <v>102.78</v>
      </c>
      <c r="CG94">
        <v>1</v>
      </c>
      <c r="CH94"/>
      <c r="CI94"/>
      <c r="CJ94"/>
    </row>
    <row r="95" spans="1:88">
      <c r="A95" t="s">
        <v>480</v>
      </c>
      <c r="B95" t="s">
        <v>481</v>
      </c>
      <c r="C95">
        <v>45196.6245949074</v>
      </c>
      <c r="D95">
        <v>9</v>
      </c>
      <c r="E95" t="s">
        <v>242</v>
      </c>
      <c r="F95"/>
      <c r="G95"/>
      <c r="H95"/>
      <c r="I95" t="s">
        <v>335</v>
      </c>
      <c r="J95">
        <v>7.29</v>
      </c>
      <c r="K95">
        <v>65.61</v>
      </c>
      <c r="L95">
        <v>65</v>
      </c>
      <c r="M95">
        <v>65</v>
      </c>
      <c r="N95"/>
      <c r="O95"/>
      <c r="P95"/>
      <c r="Q95">
        <v>88.78</v>
      </c>
      <c r="R95">
        <v>0</v>
      </c>
      <c r="S95"/>
      <c r="T95">
        <v>0</v>
      </c>
      <c r="U95"/>
      <c r="V95"/>
      <c r="W95"/>
      <c r="X95"/>
      <c r="Y95"/>
      <c r="Z95"/>
      <c r="AA95"/>
      <c r="AB95"/>
      <c r="AC95"/>
      <c r="AD95"/>
      <c r="AE95" t="s">
        <v>242</v>
      </c>
      <c r="AF95" t="s">
        <v>42</v>
      </c>
      <c r="AG95" t="s">
        <v>27</v>
      </c>
      <c r="AH95" t="s">
        <v>94</v>
      </c>
      <c r="AI95"/>
      <c r="AJ95" t="s">
        <v>28</v>
      </c>
      <c r="AK95" t="s">
        <v>28</v>
      </c>
      <c r="AL95" t="s">
        <v>28</v>
      </c>
      <c r="AM95" t="s">
        <v>28</v>
      </c>
      <c r="AN95" t="s">
        <v>65</v>
      </c>
      <c r="AO95" t="s">
        <v>66</v>
      </c>
      <c r="AP95">
        <v>585</v>
      </c>
      <c r="AQ95"/>
      <c r="AR95"/>
      <c r="AS95" t="s">
        <v>80</v>
      </c>
      <c r="AT95" t="s">
        <v>79</v>
      </c>
      <c r="AU95">
        <v>585</v>
      </c>
      <c r="AV95">
        <v>65.61</v>
      </c>
      <c r="AW95"/>
      <c r="AX95"/>
      <c r="AY95">
        <v>585</v>
      </c>
      <c r="AZ95">
        <v>0</v>
      </c>
      <c r="BA95" t="s">
        <v>244</v>
      </c>
      <c r="BB95" t="s">
        <v>245</v>
      </c>
      <c r="BC95" t="s">
        <v>246</v>
      </c>
      <c r="BD95">
        <v>45196.360821759299</v>
      </c>
      <c r="BE95">
        <v>1</v>
      </c>
      <c r="BF95" t="s">
        <v>27</v>
      </c>
      <c r="BG95"/>
      <c r="BH95"/>
      <c r="BI95"/>
      <c r="BJ95"/>
      <c r="BK95">
        <v>65.61</v>
      </c>
      <c r="BL95"/>
      <c r="BM95">
        <v>585</v>
      </c>
      <c r="BN95"/>
      <c r="BO95"/>
      <c r="BP95"/>
      <c r="BQ95">
        <v>585</v>
      </c>
      <c r="BR95">
        <v>65.61</v>
      </c>
      <c r="BS95"/>
      <c r="BT95">
        <v>585</v>
      </c>
      <c r="BU95"/>
      <c r="BV95"/>
      <c r="BW95"/>
      <c r="BX95" t="s">
        <v>28</v>
      </c>
      <c r="BY95" t="s">
        <v>28</v>
      </c>
      <c r="BZ95"/>
      <c r="CA95"/>
      <c r="CB95">
        <v>585</v>
      </c>
      <c r="CC95"/>
      <c r="CD95"/>
      <c r="CE95"/>
      <c r="CF95">
        <v>7.29</v>
      </c>
      <c r="CG95">
        <v>1</v>
      </c>
      <c r="CH95"/>
      <c r="CI95"/>
      <c r="CJ95"/>
    </row>
    <row r="96" spans="1:88">
      <c r="A96" t="s">
        <v>482</v>
      </c>
      <c r="B96" t="s">
        <v>483</v>
      </c>
      <c r="C96">
        <v>45196.6245949074</v>
      </c>
      <c r="D96">
        <v>15.75</v>
      </c>
      <c r="E96" t="s">
        <v>242</v>
      </c>
      <c r="F96"/>
      <c r="G96"/>
      <c r="H96"/>
      <c r="I96" t="s">
        <v>350</v>
      </c>
      <c r="J96">
        <v>7.29</v>
      </c>
      <c r="K96">
        <v>114.82</v>
      </c>
      <c r="L96">
        <v>65</v>
      </c>
      <c r="M96">
        <v>65</v>
      </c>
      <c r="N96"/>
      <c r="O96"/>
      <c r="P96"/>
      <c r="Q96">
        <v>88.78</v>
      </c>
      <c r="R96">
        <v>0</v>
      </c>
      <c r="S96"/>
      <c r="T96">
        <v>0</v>
      </c>
      <c r="U96"/>
      <c r="V96"/>
      <c r="W96"/>
      <c r="X96"/>
      <c r="Y96"/>
      <c r="Z96"/>
      <c r="AA96"/>
      <c r="AB96"/>
      <c r="AC96"/>
      <c r="AD96"/>
      <c r="AE96" t="s">
        <v>242</v>
      </c>
      <c r="AF96" t="s">
        <v>42</v>
      </c>
      <c r="AG96" t="s">
        <v>27</v>
      </c>
      <c r="AH96" t="s">
        <v>93</v>
      </c>
      <c r="AI96"/>
      <c r="AJ96" t="s">
        <v>28</v>
      </c>
      <c r="AK96" t="s">
        <v>28</v>
      </c>
      <c r="AL96" t="s">
        <v>28</v>
      </c>
      <c r="AM96" t="s">
        <v>28</v>
      </c>
      <c r="AN96" t="s">
        <v>65</v>
      </c>
      <c r="AO96" t="s">
        <v>66</v>
      </c>
      <c r="AP96">
        <v>1023.75</v>
      </c>
      <c r="AQ96"/>
      <c r="AR96"/>
      <c r="AS96" t="s">
        <v>80</v>
      </c>
      <c r="AT96" t="s">
        <v>79</v>
      </c>
      <c r="AU96">
        <v>1023.75</v>
      </c>
      <c r="AV96">
        <v>114.82</v>
      </c>
      <c r="AW96"/>
      <c r="AX96"/>
      <c r="AY96">
        <v>1023.75</v>
      </c>
      <c r="AZ96">
        <v>0</v>
      </c>
      <c r="BA96" t="s">
        <v>244</v>
      </c>
      <c r="BB96" t="s">
        <v>245</v>
      </c>
      <c r="BC96" t="s">
        <v>246</v>
      </c>
      <c r="BD96">
        <v>45196.360821759299</v>
      </c>
      <c r="BE96">
        <v>1</v>
      </c>
      <c r="BF96" t="s">
        <v>27</v>
      </c>
      <c r="BG96"/>
      <c r="BH96"/>
      <c r="BI96"/>
      <c r="BJ96"/>
      <c r="BK96">
        <v>114.82</v>
      </c>
      <c r="BL96"/>
      <c r="BM96">
        <v>1023.75</v>
      </c>
      <c r="BN96"/>
      <c r="BO96"/>
      <c r="BP96"/>
      <c r="BQ96">
        <v>1023.75</v>
      </c>
      <c r="BR96">
        <v>114.82</v>
      </c>
      <c r="BS96"/>
      <c r="BT96">
        <v>1023.75</v>
      </c>
      <c r="BU96"/>
      <c r="BV96"/>
      <c r="BW96"/>
      <c r="BX96" t="s">
        <v>28</v>
      </c>
      <c r="BY96" t="s">
        <v>28</v>
      </c>
      <c r="BZ96"/>
      <c r="CA96"/>
      <c r="CB96">
        <v>1023.75</v>
      </c>
      <c r="CC96"/>
      <c r="CD96"/>
      <c r="CE96"/>
      <c r="CF96">
        <v>7.29</v>
      </c>
      <c r="CG96">
        <v>1</v>
      </c>
      <c r="CH96"/>
      <c r="CI96"/>
      <c r="CJ96"/>
    </row>
    <row r="97" spans="1:88">
      <c r="A97" t="s">
        <v>484</v>
      </c>
      <c r="B97" t="s">
        <v>485</v>
      </c>
      <c r="C97">
        <v>45196.624606481499</v>
      </c>
      <c r="D97">
        <v>52</v>
      </c>
      <c r="E97" t="s">
        <v>242</v>
      </c>
      <c r="F97"/>
      <c r="G97"/>
      <c r="H97"/>
      <c r="I97" t="s">
        <v>398</v>
      </c>
      <c r="J97">
        <v>7.29</v>
      </c>
      <c r="K97">
        <v>379.08</v>
      </c>
      <c r="L97">
        <v>65</v>
      </c>
      <c r="M97">
        <v>65</v>
      </c>
      <c r="N97"/>
      <c r="O97"/>
      <c r="P97"/>
      <c r="Q97">
        <v>88.78</v>
      </c>
      <c r="R97">
        <v>0</v>
      </c>
      <c r="S97"/>
      <c r="T97">
        <v>0</v>
      </c>
      <c r="U97"/>
      <c r="V97"/>
      <c r="W97"/>
      <c r="X97"/>
      <c r="Y97"/>
      <c r="Z97"/>
      <c r="AA97"/>
      <c r="AB97"/>
      <c r="AC97"/>
      <c r="AD97"/>
      <c r="AE97" t="s">
        <v>242</v>
      </c>
      <c r="AF97" t="s">
        <v>42</v>
      </c>
      <c r="AG97" t="s">
        <v>27</v>
      </c>
      <c r="AH97" t="s">
        <v>93</v>
      </c>
      <c r="AI97"/>
      <c r="AJ97" t="s">
        <v>28</v>
      </c>
      <c r="AK97" t="s">
        <v>28</v>
      </c>
      <c r="AL97" t="s">
        <v>28</v>
      </c>
      <c r="AM97" t="s">
        <v>28</v>
      </c>
      <c r="AN97" t="s">
        <v>65</v>
      </c>
      <c r="AO97" t="s">
        <v>66</v>
      </c>
      <c r="AP97">
        <v>3380</v>
      </c>
      <c r="AQ97"/>
      <c r="AR97"/>
      <c r="AS97" t="s">
        <v>80</v>
      </c>
      <c r="AT97" t="s">
        <v>79</v>
      </c>
      <c r="AU97">
        <v>3380</v>
      </c>
      <c r="AV97">
        <v>379.08</v>
      </c>
      <c r="AW97"/>
      <c r="AX97"/>
      <c r="AY97">
        <v>3380</v>
      </c>
      <c r="AZ97">
        <v>0</v>
      </c>
      <c r="BA97" t="s">
        <v>244</v>
      </c>
      <c r="BB97" t="s">
        <v>245</v>
      </c>
      <c r="BC97" t="s">
        <v>246</v>
      </c>
      <c r="BD97">
        <v>45196.360821759299</v>
      </c>
      <c r="BE97">
        <v>1</v>
      </c>
      <c r="BF97" t="s">
        <v>27</v>
      </c>
      <c r="BG97"/>
      <c r="BH97"/>
      <c r="BI97"/>
      <c r="BJ97"/>
      <c r="BK97">
        <v>379.08</v>
      </c>
      <c r="BL97"/>
      <c r="BM97">
        <v>3380</v>
      </c>
      <c r="BN97"/>
      <c r="BO97"/>
      <c r="BP97"/>
      <c r="BQ97">
        <v>3380</v>
      </c>
      <c r="BR97">
        <v>379.08</v>
      </c>
      <c r="BS97"/>
      <c r="BT97">
        <v>3380</v>
      </c>
      <c r="BU97"/>
      <c r="BV97"/>
      <c r="BW97"/>
      <c r="BX97" t="s">
        <v>28</v>
      </c>
      <c r="BY97" t="s">
        <v>28</v>
      </c>
      <c r="BZ97"/>
      <c r="CA97"/>
      <c r="CB97">
        <v>3380</v>
      </c>
      <c r="CC97"/>
      <c r="CD97"/>
      <c r="CE97"/>
      <c r="CF97">
        <v>7.29</v>
      </c>
      <c r="CG97">
        <v>1</v>
      </c>
      <c r="CH97"/>
      <c r="CI97"/>
      <c r="CJ97"/>
    </row>
    <row r="98" spans="1:88">
      <c r="A98" t="s">
        <v>486</v>
      </c>
      <c r="B98" t="s">
        <v>487</v>
      </c>
      <c r="C98">
        <v>45196.624606481499</v>
      </c>
      <c r="D98">
        <v>2.25</v>
      </c>
      <c r="E98" t="s">
        <v>242</v>
      </c>
      <c r="F98"/>
      <c r="G98"/>
      <c r="H98"/>
      <c r="I98" t="s">
        <v>89</v>
      </c>
      <c r="J98">
        <v>7.29</v>
      </c>
      <c r="K98">
        <v>16.399999999999999</v>
      </c>
      <c r="L98">
        <v>65</v>
      </c>
      <c r="M98">
        <v>65</v>
      </c>
      <c r="N98"/>
      <c r="O98"/>
      <c r="P98"/>
      <c r="Q98">
        <v>88.79</v>
      </c>
      <c r="R98">
        <v>0</v>
      </c>
      <c r="S98"/>
      <c r="T98">
        <v>0</v>
      </c>
      <c r="U98"/>
      <c r="V98"/>
      <c r="W98"/>
      <c r="X98"/>
      <c r="Y98"/>
      <c r="Z98"/>
      <c r="AA98"/>
      <c r="AB98"/>
      <c r="AC98"/>
      <c r="AD98"/>
      <c r="AE98" t="s">
        <v>242</v>
      </c>
      <c r="AF98" t="s">
        <v>42</v>
      </c>
      <c r="AG98" t="s">
        <v>27</v>
      </c>
      <c r="AH98" t="s">
        <v>84</v>
      </c>
      <c r="AI98"/>
      <c r="AJ98" t="s">
        <v>28</v>
      </c>
      <c r="AK98" t="s">
        <v>28</v>
      </c>
      <c r="AL98" t="s">
        <v>28</v>
      </c>
      <c r="AM98" t="s">
        <v>28</v>
      </c>
      <c r="AN98" t="s">
        <v>65</v>
      </c>
      <c r="AO98" t="s">
        <v>66</v>
      </c>
      <c r="AP98">
        <v>146.25</v>
      </c>
      <c r="AQ98"/>
      <c r="AR98"/>
      <c r="AS98" t="s">
        <v>80</v>
      </c>
      <c r="AT98" t="s">
        <v>79</v>
      </c>
      <c r="AU98">
        <v>146.25</v>
      </c>
      <c r="AV98">
        <v>16.399999999999999</v>
      </c>
      <c r="AW98"/>
      <c r="AX98"/>
      <c r="AY98">
        <v>146.25</v>
      </c>
      <c r="AZ98">
        <v>0</v>
      </c>
      <c r="BA98" t="s">
        <v>244</v>
      </c>
      <c r="BB98" t="s">
        <v>245</v>
      </c>
      <c r="BC98" t="s">
        <v>246</v>
      </c>
      <c r="BD98">
        <v>45196.360821759299</v>
      </c>
      <c r="BE98">
        <v>1</v>
      </c>
      <c r="BF98" t="s">
        <v>27</v>
      </c>
      <c r="BG98"/>
      <c r="BH98"/>
      <c r="BI98"/>
      <c r="BJ98"/>
      <c r="BK98">
        <v>16.399999999999999</v>
      </c>
      <c r="BL98"/>
      <c r="BM98">
        <v>146.25</v>
      </c>
      <c r="BN98"/>
      <c r="BO98"/>
      <c r="BP98"/>
      <c r="BQ98">
        <v>146.25</v>
      </c>
      <c r="BR98">
        <v>16.399999999999999</v>
      </c>
      <c r="BS98"/>
      <c r="BT98">
        <v>146.25</v>
      </c>
      <c r="BU98"/>
      <c r="BV98"/>
      <c r="BW98"/>
      <c r="BX98" t="s">
        <v>28</v>
      </c>
      <c r="BY98" t="s">
        <v>28</v>
      </c>
      <c r="BZ98"/>
      <c r="CA98"/>
      <c r="CB98">
        <v>146.25</v>
      </c>
      <c r="CC98"/>
      <c r="CD98"/>
      <c r="CE98"/>
      <c r="CF98">
        <v>7.29</v>
      </c>
      <c r="CG98">
        <v>1</v>
      </c>
      <c r="CH98"/>
      <c r="CI98"/>
      <c r="CJ98"/>
    </row>
    <row r="99" spans="1:88">
      <c r="A99" t="s">
        <v>488</v>
      </c>
      <c r="B99" t="s">
        <v>489</v>
      </c>
      <c r="C99">
        <v>45196.624606481499</v>
      </c>
      <c r="D99">
        <v>26</v>
      </c>
      <c r="E99" t="s">
        <v>242</v>
      </c>
      <c r="F99"/>
      <c r="G99"/>
      <c r="H99"/>
      <c r="I99" t="s">
        <v>256</v>
      </c>
      <c r="J99">
        <v>60.65</v>
      </c>
      <c r="K99">
        <v>1576.9</v>
      </c>
      <c r="L99">
        <v>220</v>
      </c>
      <c r="M99">
        <v>220</v>
      </c>
      <c r="N99"/>
      <c r="O99"/>
      <c r="P99"/>
      <c r="Q99">
        <v>72.430000000000007</v>
      </c>
      <c r="R99">
        <v>0</v>
      </c>
      <c r="S99"/>
      <c r="T99">
        <v>0</v>
      </c>
      <c r="U99"/>
      <c r="V99"/>
      <c r="W99"/>
      <c r="X99"/>
      <c r="Y99"/>
      <c r="Z99"/>
      <c r="AA99"/>
      <c r="AB99"/>
      <c r="AC99"/>
      <c r="AD99"/>
      <c r="AE99" t="s">
        <v>242</v>
      </c>
      <c r="AF99" t="s">
        <v>41</v>
      </c>
      <c r="AG99" t="s">
        <v>27</v>
      </c>
      <c r="AH99" t="s">
        <v>93</v>
      </c>
      <c r="AI99"/>
      <c r="AJ99" t="s">
        <v>28</v>
      </c>
      <c r="AK99" t="s">
        <v>28</v>
      </c>
      <c r="AL99" t="s">
        <v>28</v>
      </c>
      <c r="AM99" t="s">
        <v>28</v>
      </c>
      <c r="AN99" t="s">
        <v>65</v>
      </c>
      <c r="AO99" t="s">
        <v>66</v>
      </c>
      <c r="AP99">
        <v>5720</v>
      </c>
      <c r="AQ99"/>
      <c r="AR99"/>
      <c r="AS99" t="s">
        <v>75</v>
      </c>
      <c r="AT99" t="s">
        <v>74</v>
      </c>
      <c r="AU99">
        <v>5720</v>
      </c>
      <c r="AV99">
        <v>1576.9</v>
      </c>
      <c r="AW99"/>
      <c r="AX99"/>
      <c r="AY99">
        <v>5720</v>
      </c>
      <c r="AZ99">
        <v>0</v>
      </c>
      <c r="BA99" t="s">
        <v>244</v>
      </c>
      <c r="BB99" t="s">
        <v>245</v>
      </c>
      <c r="BC99" t="s">
        <v>246</v>
      </c>
      <c r="BD99">
        <v>45196.360821759299</v>
      </c>
      <c r="BE99">
        <v>1</v>
      </c>
      <c r="BF99" t="s">
        <v>27</v>
      </c>
      <c r="BG99"/>
      <c r="BH99"/>
      <c r="BI99"/>
      <c r="BJ99"/>
      <c r="BK99">
        <v>1576.9</v>
      </c>
      <c r="BL99"/>
      <c r="BM99">
        <v>5720</v>
      </c>
      <c r="BN99"/>
      <c r="BO99"/>
      <c r="BP99"/>
      <c r="BQ99">
        <v>5720</v>
      </c>
      <c r="BR99">
        <v>1576.9</v>
      </c>
      <c r="BS99"/>
      <c r="BT99">
        <v>5720</v>
      </c>
      <c r="BU99"/>
      <c r="BV99"/>
      <c r="BW99"/>
      <c r="BX99" t="s">
        <v>28</v>
      </c>
      <c r="BY99" t="s">
        <v>28</v>
      </c>
      <c r="BZ99"/>
      <c r="CA99"/>
      <c r="CB99">
        <v>5720</v>
      </c>
      <c r="CC99"/>
      <c r="CD99"/>
      <c r="CE99"/>
      <c r="CF99">
        <v>60.65</v>
      </c>
      <c r="CG99">
        <v>1</v>
      </c>
      <c r="CH99"/>
      <c r="CI99"/>
      <c r="CJ99"/>
    </row>
    <row r="100" spans="1:88">
      <c r="A100" t="s">
        <v>490</v>
      </c>
      <c r="B100" t="s">
        <v>491</v>
      </c>
      <c r="C100">
        <v>45196.624618055597</v>
      </c>
      <c r="D100">
        <v>10.75</v>
      </c>
      <c r="E100" t="s">
        <v>242</v>
      </c>
      <c r="F100"/>
      <c r="G100"/>
      <c r="H100"/>
      <c r="I100" t="s">
        <v>492</v>
      </c>
      <c r="J100">
        <v>60.65</v>
      </c>
      <c r="K100">
        <v>651.99</v>
      </c>
      <c r="L100">
        <v>220</v>
      </c>
      <c r="M100">
        <v>220</v>
      </c>
      <c r="N100"/>
      <c r="O100"/>
      <c r="P100"/>
      <c r="Q100">
        <v>72.430000000000007</v>
      </c>
      <c r="R100">
        <v>0</v>
      </c>
      <c r="S100"/>
      <c r="T100">
        <v>0</v>
      </c>
      <c r="U100"/>
      <c r="V100"/>
      <c r="W100"/>
      <c r="X100"/>
      <c r="Y100"/>
      <c r="Z100"/>
      <c r="AA100"/>
      <c r="AB100"/>
      <c r="AC100"/>
      <c r="AD100"/>
      <c r="AE100" t="s">
        <v>242</v>
      </c>
      <c r="AF100" t="s">
        <v>45</v>
      </c>
      <c r="AG100" t="s">
        <v>27</v>
      </c>
      <c r="AH100" t="s">
        <v>93</v>
      </c>
      <c r="AI100"/>
      <c r="AJ100" t="s">
        <v>28</v>
      </c>
      <c r="AK100" t="s">
        <v>28</v>
      </c>
      <c r="AL100" t="s">
        <v>28</v>
      </c>
      <c r="AM100" t="s">
        <v>28</v>
      </c>
      <c r="AN100" t="s">
        <v>65</v>
      </c>
      <c r="AO100" t="s">
        <v>66</v>
      </c>
      <c r="AP100">
        <v>2365</v>
      </c>
      <c r="AQ100"/>
      <c r="AR100"/>
      <c r="AS100" t="s">
        <v>75</v>
      </c>
      <c r="AT100" t="s">
        <v>74</v>
      </c>
      <c r="AU100">
        <v>2365</v>
      </c>
      <c r="AV100">
        <v>651.99</v>
      </c>
      <c r="AW100"/>
      <c r="AX100"/>
      <c r="AY100">
        <v>2365</v>
      </c>
      <c r="AZ100">
        <v>0</v>
      </c>
      <c r="BA100" t="s">
        <v>244</v>
      </c>
      <c r="BB100" t="s">
        <v>245</v>
      </c>
      <c r="BC100" t="s">
        <v>246</v>
      </c>
      <c r="BD100">
        <v>45196.360821759299</v>
      </c>
      <c r="BE100">
        <v>1</v>
      </c>
      <c r="BF100" t="s">
        <v>27</v>
      </c>
      <c r="BG100"/>
      <c r="BH100"/>
      <c r="BI100"/>
      <c r="BJ100"/>
      <c r="BK100">
        <v>651.99</v>
      </c>
      <c r="BL100"/>
      <c r="BM100">
        <v>2365</v>
      </c>
      <c r="BN100"/>
      <c r="BO100"/>
      <c r="BP100"/>
      <c r="BQ100">
        <v>2365</v>
      </c>
      <c r="BR100">
        <v>651.99</v>
      </c>
      <c r="BS100"/>
      <c r="BT100">
        <v>2365</v>
      </c>
      <c r="BU100"/>
      <c r="BV100"/>
      <c r="BW100"/>
      <c r="BX100" t="s">
        <v>28</v>
      </c>
      <c r="BY100" t="s">
        <v>28</v>
      </c>
      <c r="BZ100"/>
      <c r="CA100"/>
      <c r="CB100">
        <v>2365</v>
      </c>
      <c r="CC100"/>
      <c r="CD100"/>
      <c r="CE100"/>
      <c r="CF100">
        <v>60.65</v>
      </c>
      <c r="CG100">
        <v>1</v>
      </c>
      <c r="CH100"/>
      <c r="CI100"/>
      <c r="CJ100"/>
    </row>
    <row r="101" spans="1:88">
      <c r="A101" t="s">
        <v>493</v>
      </c>
      <c r="B101" t="s">
        <v>494</v>
      </c>
      <c r="C101">
        <v>45196.624618055597</v>
      </c>
      <c r="D101">
        <v>15.75</v>
      </c>
      <c r="E101" t="s">
        <v>242</v>
      </c>
      <c r="F101"/>
      <c r="G101"/>
      <c r="H101"/>
      <c r="I101" t="s">
        <v>312</v>
      </c>
      <c r="J101">
        <v>7.29</v>
      </c>
      <c r="K101">
        <v>114.82</v>
      </c>
      <c r="L101">
        <v>65</v>
      </c>
      <c r="M101">
        <v>65</v>
      </c>
      <c r="N101"/>
      <c r="O101"/>
      <c r="P101"/>
      <c r="Q101">
        <v>88.78</v>
      </c>
      <c r="R101">
        <v>0</v>
      </c>
      <c r="S101"/>
      <c r="T101">
        <v>0</v>
      </c>
      <c r="U101"/>
      <c r="V101"/>
      <c r="W101"/>
      <c r="X101"/>
      <c r="Y101"/>
      <c r="Z101"/>
      <c r="AA101"/>
      <c r="AB101"/>
      <c r="AC101"/>
      <c r="AD101"/>
      <c r="AE101" t="s">
        <v>242</v>
      </c>
      <c r="AF101" t="s">
        <v>43</v>
      </c>
      <c r="AG101" t="s">
        <v>27</v>
      </c>
      <c r="AH101" t="s">
        <v>93</v>
      </c>
      <c r="AI101"/>
      <c r="AJ101" t="s">
        <v>28</v>
      </c>
      <c r="AK101" t="s">
        <v>28</v>
      </c>
      <c r="AL101" t="s">
        <v>28</v>
      </c>
      <c r="AM101" t="s">
        <v>28</v>
      </c>
      <c r="AN101" t="s">
        <v>65</v>
      </c>
      <c r="AO101" t="s">
        <v>66</v>
      </c>
      <c r="AP101">
        <v>1023.75</v>
      </c>
      <c r="AQ101"/>
      <c r="AR101"/>
      <c r="AS101" t="s">
        <v>80</v>
      </c>
      <c r="AT101" t="s">
        <v>79</v>
      </c>
      <c r="AU101">
        <v>1023.75</v>
      </c>
      <c r="AV101">
        <v>114.82</v>
      </c>
      <c r="AW101"/>
      <c r="AX101"/>
      <c r="AY101">
        <v>1023.75</v>
      </c>
      <c r="AZ101">
        <v>0</v>
      </c>
      <c r="BA101" t="s">
        <v>244</v>
      </c>
      <c r="BB101" t="s">
        <v>245</v>
      </c>
      <c r="BC101" t="s">
        <v>246</v>
      </c>
      <c r="BD101">
        <v>45196.360821759299</v>
      </c>
      <c r="BE101">
        <v>1</v>
      </c>
      <c r="BF101" t="s">
        <v>27</v>
      </c>
      <c r="BG101"/>
      <c r="BH101"/>
      <c r="BI101"/>
      <c r="BJ101"/>
      <c r="BK101">
        <v>114.82</v>
      </c>
      <c r="BL101"/>
      <c r="BM101">
        <v>1023.75</v>
      </c>
      <c r="BN101"/>
      <c r="BO101"/>
      <c r="BP101"/>
      <c r="BQ101">
        <v>1023.75</v>
      </c>
      <c r="BR101">
        <v>114.82</v>
      </c>
      <c r="BS101"/>
      <c r="BT101">
        <v>1023.75</v>
      </c>
      <c r="BU101"/>
      <c r="BV101"/>
      <c r="BW101"/>
      <c r="BX101" t="s">
        <v>28</v>
      </c>
      <c r="BY101" t="s">
        <v>28</v>
      </c>
      <c r="BZ101"/>
      <c r="CA101"/>
      <c r="CB101">
        <v>1023.75</v>
      </c>
      <c r="CC101"/>
      <c r="CD101"/>
      <c r="CE101"/>
      <c r="CF101">
        <v>7.29</v>
      </c>
      <c r="CG101">
        <v>1</v>
      </c>
      <c r="CH101"/>
      <c r="CI101"/>
      <c r="CJ101"/>
    </row>
    <row r="102" spans="1:88">
      <c r="A102" t="s">
        <v>495</v>
      </c>
      <c r="B102" t="s">
        <v>496</v>
      </c>
      <c r="C102">
        <v>45196.624629629601</v>
      </c>
      <c r="D102">
        <v>4.5</v>
      </c>
      <c r="E102" t="s">
        <v>242</v>
      </c>
      <c r="F102"/>
      <c r="G102"/>
      <c r="H102"/>
      <c r="I102" t="s">
        <v>86</v>
      </c>
      <c r="J102">
        <v>7.29</v>
      </c>
      <c r="K102">
        <v>32.81</v>
      </c>
      <c r="L102">
        <v>65</v>
      </c>
      <c r="M102">
        <v>65</v>
      </c>
      <c r="N102"/>
      <c r="O102"/>
      <c r="P102"/>
      <c r="Q102">
        <v>88.78</v>
      </c>
      <c r="R102">
        <v>0</v>
      </c>
      <c r="S102"/>
      <c r="T102">
        <v>0</v>
      </c>
      <c r="U102"/>
      <c r="V102"/>
      <c r="W102"/>
      <c r="X102"/>
      <c r="Y102"/>
      <c r="Z102"/>
      <c r="AA102"/>
      <c r="AB102"/>
      <c r="AC102"/>
      <c r="AD102"/>
      <c r="AE102" t="s">
        <v>242</v>
      </c>
      <c r="AF102" t="s">
        <v>43</v>
      </c>
      <c r="AG102" t="s">
        <v>27</v>
      </c>
      <c r="AH102" t="s">
        <v>84</v>
      </c>
      <c r="AI102"/>
      <c r="AJ102" t="s">
        <v>28</v>
      </c>
      <c r="AK102" t="s">
        <v>28</v>
      </c>
      <c r="AL102" t="s">
        <v>28</v>
      </c>
      <c r="AM102" t="s">
        <v>28</v>
      </c>
      <c r="AN102" t="s">
        <v>65</v>
      </c>
      <c r="AO102" t="s">
        <v>66</v>
      </c>
      <c r="AP102">
        <v>292.5</v>
      </c>
      <c r="AQ102"/>
      <c r="AR102"/>
      <c r="AS102" t="s">
        <v>80</v>
      </c>
      <c r="AT102" t="s">
        <v>79</v>
      </c>
      <c r="AU102">
        <v>292.5</v>
      </c>
      <c r="AV102">
        <v>32.81</v>
      </c>
      <c r="AW102"/>
      <c r="AX102"/>
      <c r="AY102">
        <v>292.5</v>
      </c>
      <c r="AZ102">
        <v>0</v>
      </c>
      <c r="BA102" t="s">
        <v>244</v>
      </c>
      <c r="BB102" t="s">
        <v>245</v>
      </c>
      <c r="BC102" t="s">
        <v>246</v>
      </c>
      <c r="BD102">
        <v>45196.360821759299</v>
      </c>
      <c r="BE102">
        <v>1</v>
      </c>
      <c r="BF102" t="s">
        <v>27</v>
      </c>
      <c r="BG102"/>
      <c r="BH102"/>
      <c r="BI102"/>
      <c r="BJ102"/>
      <c r="BK102">
        <v>32.81</v>
      </c>
      <c r="BL102"/>
      <c r="BM102">
        <v>292.5</v>
      </c>
      <c r="BN102"/>
      <c r="BO102"/>
      <c r="BP102"/>
      <c r="BQ102">
        <v>292.5</v>
      </c>
      <c r="BR102">
        <v>32.81</v>
      </c>
      <c r="BS102"/>
      <c r="BT102">
        <v>292.5</v>
      </c>
      <c r="BU102"/>
      <c r="BV102"/>
      <c r="BW102"/>
      <c r="BX102" t="s">
        <v>28</v>
      </c>
      <c r="BY102" t="s">
        <v>28</v>
      </c>
      <c r="BZ102"/>
      <c r="CA102"/>
      <c r="CB102">
        <v>292.5</v>
      </c>
      <c r="CC102"/>
      <c r="CD102"/>
      <c r="CE102"/>
      <c r="CF102">
        <v>7.29</v>
      </c>
      <c r="CG102">
        <v>1</v>
      </c>
      <c r="CH102"/>
      <c r="CI102"/>
      <c r="CJ102"/>
    </row>
    <row r="103" spans="1:88">
      <c r="A103" t="s">
        <v>497</v>
      </c>
      <c r="B103" t="s">
        <v>498</v>
      </c>
      <c r="C103">
        <v>45196.624629629601</v>
      </c>
      <c r="D103">
        <v>1.25</v>
      </c>
      <c r="E103" t="s">
        <v>242</v>
      </c>
      <c r="F103"/>
      <c r="G103"/>
      <c r="H103"/>
      <c r="I103" t="s">
        <v>87</v>
      </c>
      <c r="J103">
        <v>83.19</v>
      </c>
      <c r="K103">
        <v>103.99</v>
      </c>
      <c r="L103">
        <v>220</v>
      </c>
      <c r="M103">
        <v>220</v>
      </c>
      <c r="N103"/>
      <c r="O103"/>
      <c r="P103"/>
      <c r="Q103">
        <v>62.19</v>
      </c>
      <c r="R103">
        <v>0</v>
      </c>
      <c r="S103"/>
      <c r="T103">
        <v>0</v>
      </c>
      <c r="U103"/>
      <c r="V103"/>
      <c r="W103"/>
      <c r="X103"/>
      <c r="Y103"/>
      <c r="Z103"/>
      <c r="AA103"/>
      <c r="AB103"/>
      <c r="AC103"/>
      <c r="AD103"/>
      <c r="AE103" t="s">
        <v>242</v>
      </c>
      <c r="AF103" t="s">
        <v>47</v>
      </c>
      <c r="AG103" t="s">
        <v>27</v>
      </c>
      <c r="AH103" t="s">
        <v>84</v>
      </c>
      <c r="AI103"/>
      <c r="AJ103" t="s">
        <v>28</v>
      </c>
      <c r="AK103" t="s">
        <v>28</v>
      </c>
      <c r="AL103" t="s">
        <v>28</v>
      </c>
      <c r="AM103" t="s">
        <v>28</v>
      </c>
      <c r="AN103" t="s">
        <v>65</v>
      </c>
      <c r="AO103" t="s">
        <v>66</v>
      </c>
      <c r="AP103">
        <v>275</v>
      </c>
      <c r="AQ103"/>
      <c r="AR103"/>
      <c r="AS103" t="s">
        <v>77</v>
      </c>
      <c r="AT103" t="s">
        <v>74</v>
      </c>
      <c r="AU103">
        <v>275</v>
      </c>
      <c r="AV103">
        <v>103.99</v>
      </c>
      <c r="AW103"/>
      <c r="AX103"/>
      <c r="AY103">
        <v>275</v>
      </c>
      <c r="AZ103">
        <v>0</v>
      </c>
      <c r="BA103" t="s">
        <v>244</v>
      </c>
      <c r="BB103" t="s">
        <v>245</v>
      </c>
      <c r="BC103" t="s">
        <v>246</v>
      </c>
      <c r="BD103">
        <v>45196.360821759299</v>
      </c>
      <c r="BE103">
        <v>1</v>
      </c>
      <c r="BF103" t="s">
        <v>27</v>
      </c>
      <c r="BG103"/>
      <c r="BH103"/>
      <c r="BI103"/>
      <c r="BJ103"/>
      <c r="BK103">
        <v>103.99</v>
      </c>
      <c r="BL103"/>
      <c r="BM103">
        <v>275</v>
      </c>
      <c r="BN103"/>
      <c r="BO103"/>
      <c r="BP103"/>
      <c r="BQ103">
        <v>275</v>
      </c>
      <c r="BR103">
        <v>103.99</v>
      </c>
      <c r="BS103"/>
      <c r="BT103">
        <v>275</v>
      </c>
      <c r="BU103"/>
      <c r="BV103"/>
      <c r="BW103"/>
      <c r="BX103" t="s">
        <v>28</v>
      </c>
      <c r="BY103" t="s">
        <v>28</v>
      </c>
      <c r="BZ103"/>
      <c r="CA103"/>
      <c r="CB103">
        <v>275</v>
      </c>
      <c r="CC103"/>
      <c r="CD103"/>
      <c r="CE103"/>
      <c r="CF103">
        <v>83.19</v>
      </c>
      <c r="CG103">
        <v>1</v>
      </c>
      <c r="CH103"/>
      <c r="CI103"/>
      <c r="CJ103"/>
    </row>
    <row r="104" spans="1:88">
      <c r="A104" t="s">
        <v>499</v>
      </c>
      <c r="B104" t="s">
        <v>500</v>
      </c>
      <c r="C104">
        <v>45196.624629629601</v>
      </c>
      <c r="D104">
        <v>1.25</v>
      </c>
      <c r="E104" t="s">
        <v>242</v>
      </c>
      <c r="F104"/>
      <c r="G104"/>
      <c r="H104"/>
      <c r="I104" t="s">
        <v>87</v>
      </c>
      <c r="J104">
        <v>60.65</v>
      </c>
      <c r="K104">
        <v>75.81</v>
      </c>
      <c r="L104">
        <v>220</v>
      </c>
      <c r="M104">
        <v>220</v>
      </c>
      <c r="N104"/>
      <c r="O104"/>
      <c r="P104"/>
      <c r="Q104">
        <v>72.430000000000007</v>
      </c>
      <c r="R104">
        <v>0</v>
      </c>
      <c r="S104"/>
      <c r="T104">
        <v>0</v>
      </c>
      <c r="U104"/>
      <c r="V104"/>
      <c r="W104"/>
      <c r="X104"/>
      <c r="Y104"/>
      <c r="Z104"/>
      <c r="AA104"/>
      <c r="AB104"/>
      <c r="AC104"/>
      <c r="AD104"/>
      <c r="AE104" t="s">
        <v>242</v>
      </c>
      <c r="AF104" t="s">
        <v>41</v>
      </c>
      <c r="AG104" t="s">
        <v>27</v>
      </c>
      <c r="AH104" t="s">
        <v>84</v>
      </c>
      <c r="AI104"/>
      <c r="AJ104" t="s">
        <v>28</v>
      </c>
      <c r="AK104" t="s">
        <v>28</v>
      </c>
      <c r="AL104" t="s">
        <v>28</v>
      </c>
      <c r="AM104" t="s">
        <v>28</v>
      </c>
      <c r="AN104" t="s">
        <v>65</v>
      </c>
      <c r="AO104" t="s">
        <v>66</v>
      </c>
      <c r="AP104">
        <v>275</v>
      </c>
      <c r="AQ104"/>
      <c r="AR104"/>
      <c r="AS104" t="s">
        <v>75</v>
      </c>
      <c r="AT104" t="s">
        <v>74</v>
      </c>
      <c r="AU104">
        <v>275</v>
      </c>
      <c r="AV104">
        <v>75.81</v>
      </c>
      <c r="AW104"/>
      <c r="AX104"/>
      <c r="AY104">
        <v>275</v>
      </c>
      <c r="AZ104">
        <v>0</v>
      </c>
      <c r="BA104" t="s">
        <v>244</v>
      </c>
      <c r="BB104" t="s">
        <v>245</v>
      </c>
      <c r="BC104" t="s">
        <v>246</v>
      </c>
      <c r="BD104">
        <v>45196.360821759299</v>
      </c>
      <c r="BE104">
        <v>1</v>
      </c>
      <c r="BF104" t="s">
        <v>27</v>
      </c>
      <c r="BG104"/>
      <c r="BH104"/>
      <c r="BI104"/>
      <c r="BJ104"/>
      <c r="BK104">
        <v>75.81</v>
      </c>
      <c r="BL104"/>
      <c r="BM104">
        <v>275</v>
      </c>
      <c r="BN104"/>
      <c r="BO104"/>
      <c r="BP104"/>
      <c r="BQ104">
        <v>275</v>
      </c>
      <c r="BR104">
        <v>75.81</v>
      </c>
      <c r="BS104"/>
      <c r="BT104">
        <v>275</v>
      </c>
      <c r="BU104"/>
      <c r="BV104"/>
      <c r="BW104"/>
      <c r="BX104" t="s">
        <v>28</v>
      </c>
      <c r="BY104" t="s">
        <v>28</v>
      </c>
      <c r="BZ104"/>
      <c r="CA104"/>
      <c r="CB104">
        <v>275</v>
      </c>
      <c r="CC104"/>
      <c r="CD104"/>
      <c r="CE104"/>
      <c r="CF104">
        <v>60.65</v>
      </c>
      <c r="CG104">
        <v>1</v>
      </c>
      <c r="CH104"/>
      <c r="CI104"/>
      <c r="CJ104"/>
    </row>
    <row r="105" spans="1:88">
      <c r="A105" t="s">
        <v>501</v>
      </c>
      <c r="B105" t="s">
        <v>502</v>
      </c>
      <c r="C105">
        <v>45196.6246412037</v>
      </c>
      <c r="D105">
        <v>13</v>
      </c>
      <c r="E105" t="s">
        <v>242</v>
      </c>
      <c r="F105"/>
      <c r="G105"/>
      <c r="H105"/>
      <c r="I105" t="s">
        <v>503</v>
      </c>
      <c r="J105">
        <v>60.65</v>
      </c>
      <c r="K105">
        <v>788.45</v>
      </c>
      <c r="L105">
        <v>220</v>
      </c>
      <c r="M105">
        <v>220</v>
      </c>
      <c r="N105"/>
      <c r="O105"/>
      <c r="P105"/>
      <c r="Q105">
        <v>72.430000000000007</v>
      </c>
      <c r="R105">
        <v>0</v>
      </c>
      <c r="S105"/>
      <c r="T105">
        <v>0</v>
      </c>
      <c r="U105"/>
      <c r="V105"/>
      <c r="W105"/>
      <c r="X105"/>
      <c r="Y105"/>
      <c r="Z105"/>
      <c r="AA105"/>
      <c r="AB105"/>
      <c r="AC105"/>
      <c r="AD105"/>
      <c r="AE105" t="s">
        <v>242</v>
      </c>
      <c r="AF105" t="s">
        <v>41</v>
      </c>
      <c r="AG105" t="s">
        <v>27</v>
      </c>
      <c r="AH105" t="s">
        <v>93</v>
      </c>
      <c r="AI105"/>
      <c r="AJ105" t="s">
        <v>28</v>
      </c>
      <c r="AK105" t="s">
        <v>28</v>
      </c>
      <c r="AL105" t="s">
        <v>28</v>
      </c>
      <c r="AM105" t="s">
        <v>28</v>
      </c>
      <c r="AN105" t="s">
        <v>65</v>
      </c>
      <c r="AO105" t="s">
        <v>66</v>
      </c>
      <c r="AP105">
        <v>2860</v>
      </c>
      <c r="AQ105"/>
      <c r="AR105"/>
      <c r="AS105" t="s">
        <v>75</v>
      </c>
      <c r="AT105" t="s">
        <v>74</v>
      </c>
      <c r="AU105">
        <v>2860</v>
      </c>
      <c r="AV105">
        <v>788.45</v>
      </c>
      <c r="AW105"/>
      <c r="AX105"/>
      <c r="AY105">
        <v>2860</v>
      </c>
      <c r="AZ105">
        <v>0</v>
      </c>
      <c r="BA105" t="s">
        <v>244</v>
      </c>
      <c r="BB105" t="s">
        <v>245</v>
      </c>
      <c r="BC105" t="s">
        <v>246</v>
      </c>
      <c r="BD105">
        <v>45196.360821759299</v>
      </c>
      <c r="BE105">
        <v>1</v>
      </c>
      <c r="BF105" t="s">
        <v>27</v>
      </c>
      <c r="BG105"/>
      <c r="BH105"/>
      <c r="BI105"/>
      <c r="BJ105"/>
      <c r="BK105">
        <v>788.45</v>
      </c>
      <c r="BL105"/>
      <c r="BM105">
        <v>2860</v>
      </c>
      <c r="BN105"/>
      <c r="BO105"/>
      <c r="BP105"/>
      <c r="BQ105">
        <v>2860</v>
      </c>
      <c r="BR105">
        <v>788.45</v>
      </c>
      <c r="BS105"/>
      <c r="BT105">
        <v>2860</v>
      </c>
      <c r="BU105"/>
      <c r="BV105"/>
      <c r="BW105"/>
      <c r="BX105" t="s">
        <v>28</v>
      </c>
      <c r="BY105" t="s">
        <v>28</v>
      </c>
      <c r="BZ105"/>
      <c r="CA105"/>
      <c r="CB105">
        <v>2860</v>
      </c>
      <c r="CC105"/>
      <c r="CD105"/>
      <c r="CE105"/>
      <c r="CF105">
        <v>60.65</v>
      </c>
      <c r="CG105">
        <v>1</v>
      </c>
      <c r="CH105"/>
      <c r="CI105"/>
      <c r="CJ105"/>
    </row>
    <row r="106" spans="1:88">
      <c r="A106" t="s">
        <v>504</v>
      </c>
      <c r="B106" t="s">
        <v>505</v>
      </c>
      <c r="C106">
        <v>45196.6246412037</v>
      </c>
      <c r="D106">
        <v>1.25</v>
      </c>
      <c r="E106" t="s">
        <v>242</v>
      </c>
      <c r="F106"/>
      <c r="G106"/>
      <c r="H106"/>
      <c r="I106" t="s">
        <v>87</v>
      </c>
      <c r="J106">
        <v>60.65</v>
      </c>
      <c r="K106">
        <v>75.81</v>
      </c>
      <c r="L106">
        <v>220</v>
      </c>
      <c r="M106">
        <v>220</v>
      </c>
      <c r="N106"/>
      <c r="O106"/>
      <c r="P106"/>
      <c r="Q106">
        <v>72.430000000000007</v>
      </c>
      <c r="R106">
        <v>0</v>
      </c>
      <c r="S106"/>
      <c r="T106">
        <v>0</v>
      </c>
      <c r="U106"/>
      <c r="V106"/>
      <c r="W106"/>
      <c r="X106"/>
      <c r="Y106"/>
      <c r="Z106"/>
      <c r="AA106"/>
      <c r="AB106"/>
      <c r="AC106"/>
      <c r="AD106"/>
      <c r="AE106" t="s">
        <v>242</v>
      </c>
      <c r="AF106" t="s">
        <v>45</v>
      </c>
      <c r="AG106" t="s">
        <v>27</v>
      </c>
      <c r="AH106" t="s">
        <v>84</v>
      </c>
      <c r="AI106"/>
      <c r="AJ106" t="s">
        <v>28</v>
      </c>
      <c r="AK106" t="s">
        <v>28</v>
      </c>
      <c r="AL106" t="s">
        <v>28</v>
      </c>
      <c r="AM106" t="s">
        <v>28</v>
      </c>
      <c r="AN106" t="s">
        <v>65</v>
      </c>
      <c r="AO106" t="s">
        <v>66</v>
      </c>
      <c r="AP106">
        <v>275</v>
      </c>
      <c r="AQ106"/>
      <c r="AR106"/>
      <c r="AS106" t="s">
        <v>75</v>
      </c>
      <c r="AT106" t="s">
        <v>74</v>
      </c>
      <c r="AU106">
        <v>275</v>
      </c>
      <c r="AV106">
        <v>75.81</v>
      </c>
      <c r="AW106"/>
      <c r="AX106"/>
      <c r="AY106">
        <v>275</v>
      </c>
      <c r="AZ106">
        <v>0</v>
      </c>
      <c r="BA106" t="s">
        <v>244</v>
      </c>
      <c r="BB106" t="s">
        <v>245</v>
      </c>
      <c r="BC106" t="s">
        <v>246</v>
      </c>
      <c r="BD106">
        <v>45196.360821759299</v>
      </c>
      <c r="BE106">
        <v>1</v>
      </c>
      <c r="BF106" t="s">
        <v>27</v>
      </c>
      <c r="BG106"/>
      <c r="BH106"/>
      <c r="BI106"/>
      <c r="BJ106"/>
      <c r="BK106">
        <v>75.81</v>
      </c>
      <c r="BL106"/>
      <c r="BM106">
        <v>275</v>
      </c>
      <c r="BN106"/>
      <c r="BO106"/>
      <c r="BP106"/>
      <c r="BQ106">
        <v>275</v>
      </c>
      <c r="BR106">
        <v>75.81</v>
      </c>
      <c r="BS106"/>
      <c r="BT106">
        <v>275</v>
      </c>
      <c r="BU106"/>
      <c r="BV106"/>
      <c r="BW106"/>
      <c r="BX106" t="s">
        <v>28</v>
      </c>
      <c r="BY106" t="s">
        <v>28</v>
      </c>
      <c r="BZ106"/>
      <c r="CA106"/>
      <c r="CB106">
        <v>275</v>
      </c>
      <c r="CC106"/>
      <c r="CD106"/>
      <c r="CE106"/>
      <c r="CF106">
        <v>60.65</v>
      </c>
      <c r="CG106">
        <v>1</v>
      </c>
      <c r="CH106"/>
      <c r="CI106"/>
      <c r="CJ106"/>
    </row>
    <row r="107" spans="1:88">
      <c r="A107" t="s">
        <v>506</v>
      </c>
      <c r="B107" t="s">
        <v>507</v>
      </c>
      <c r="C107">
        <v>45196.624652777798</v>
      </c>
      <c r="D107">
        <v>17.75</v>
      </c>
      <c r="E107" t="s">
        <v>242</v>
      </c>
      <c r="F107"/>
      <c r="G107"/>
      <c r="H107"/>
      <c r="I107" t="s">
        <v>479</v>
      </c>
      <c r="J107">
        <v>60.65</v>
      </c>
      <c r="K107">
        <v>1076.54</v>
      </c>
      <c r="L107">
        <v>220</v>
      </c>
      <c r="M107">
        <v>220</v>
      </c>
      <c r="N107"/>
      <c r="O107"/>
      <c r="P107"/>
      <c r="Q107">
        <v>72.430000000000007</v>
      </c>
      <c r="R107">
        <v>0</v>
      </c>
      <c r="S107"/>
      <c r="T107">
        <v>0</v>
      </c>
      <c r="U107"/>
      <c r="V107"/>
      <c r="W107"/>
      <c r="X107"/>
      <c r="Y107"/>
      <c r="Z107"/>
      <c r="AA107"/>
      <c r="AB107"/>
      <c r="AC107"/>
      <c r="AD107"/>
      <c r="AE107" t="s">
        <v>242</v>
      </c>
      <c r="AF107" t="s">
        <v>45</v>
      </c>
      <c r="AG107" t="s">
        <v>27</v>
      </c>
      <c r="AH107" t="s">
        <v>84</v>
      </c>
      <c r="AI107"/>
      <c r="AJ107" t="s">
        <v>28</v>
      </c>
      <c r="AK107" t="s">
        <v>28</v>
      </c>
      <c r="AL107" t="s">
        <v>28</v>
      </c>
      <c r="AM107" t="s">
        <v>28</v>
      </c>
      <c r="AN107" t="s">
        <v>65</v>
      </c>
      <c r="AO107" t="s">
        <v>66</v>
      </c>
      <c r="AP107">
        <v>3905</v>
      </c>
      <c r="AQ107"/>
      <c r="AR107"/>
      <c r="AS107" t="s">
        <v>75</v>
      </c>
      <c r="AT107" t="s">
        <v>74</v>
      </c>
      <c r="AU107">
        <v>3905</v>
      </c>
      <c r="AV107">
        <v>1076.54</v>
      </c>
      <c r="AW107"/>
      <c r="AX107"/>
      <c r="AY107">
        <v>3905</v>
      </c>
      <c r="AZ107">
        <v>0</v>
      </c>
      <c r="BA107" t="s">
        <v>244</v>
      </c>
      <c r="BB107" t="s">
        <v>245</v>
      </c>
      <c r="BC107" t="s">
        <v>246</v>
      </c>
      <c r="BD107">
        <v>45196.360821759299</v>
      </c>
      <c r="BE107">
        <v>1</v>
      </c>
      <c r="BF107" t="s">
        <v>27</v>
      </c>
      <c r="BG107"/>
      <c r="BH107"/>
      <c r="BI107"/>
      <c r="BJ107"/>
      <c r="BK107">
        <v>1076.54</v>
      </c>
      <c r="BL107"/>
      <c r="BM107">
        <v>3905</v>
      </c>
      <c r="BN107"/>
      <c r="BO107"/>
      <c r="BP107"/>
      <c r="BQ107">
        <v>3905</v>
      </c>
      <c r="BR107">
        <v>1076.54</v>
      </c>
      <c r="BS107"/>
      <c r="BT107">
        <v>3905</v>
      </c>
      <c r="BU107"/>
      <c r="BV107"/>
      <c r="BW107"/>
      <c r="BX107" t="s">
        <v>28</v>
      </c>
      <c r="BY107" t="s">
        <v>28</v>
      </c>
      <c r="BZ107"/>
      <c r="CA107"/>
      <c r="CB107">
        <v>3905</v>
      </c>
      <c r="CC107"/>
      <c r="CD107"/>
      <c r="CE107"/>
      <c r="CF107">
        <v>60.65</v>
      </c>
      <c r="CG107">
        <v>1</v>
      </c>
      <c r="CH107"/>
      <c r="CI107"/>
      <c r="CJ107"/>
    </row>
    <row r="108" spans="1:88">
      <c r="A108" t="s">
        <v>508</v>
      </c>
      <c r="B108" t="s">
        <v>509</v>
      </c>
      <c r="C108">
        <v>45196.624652777798</v>
      </c>
      <c r="D108">
        <v>9</v>
      </c>
      <c r="E108" t="s">
        <v>242</v>
      </c>
      <c r="F108"/>
      <c r="G108"/>
      <c r="H108"/>
      <c r="I108" t="s">
        <v>91</v>
      </c>
      <c r="J108">
        <v>60.65</v>
      </c>
      <c r="K108">
        <v>545.85</v>
      </c>
      <c r="L108">
        <v>220</v>
      </c>
      <c r="M108">
        <v>220</v>
      </c>
      <c r="N108"/>
      <c r="O108"/>
      <c r="P108"/>
      <c r="Q108">
        <v>72.430000000000007</v>
      </c>
      <c r="R108">
        <v>0</v>
      </c>
      <c r="S108"/>
      <c r="T108">
        <v>0</v>
      </c>
      <c r="U108"/>
      <c r="V108"/>
      <c r="W108"/>
      <c r="X108"/>
      <c r="Y108"/>
      <c r="Z108"/>
      <c r="AA108"/>
      <c r="AB108"/>
      <c r="AC108"/>
      <c r="AD108"/>
      <c r="AE108" t="s">
        <v>242</v>
      </c>
      <c r="AF108" t="s">
        <v>41</v>
      </c>
      <c r="AG108" t="s">
        <v>27</v>
      </c>
      <c r="AH108" t="s">
        <v>84</v>
      </c>
      <c r="AI108"/>
      <c r="AJ108" t="s">
        <v>28</v>
      </c>
      <c r="AK108" t="s">
        <v>28</v>
      </c>
      <c r="AL108" t="s">
        <v>28</v>
      </c>
      <c r="AM108" t="s">
        <v>28</v>
      </c>
      <c r="AN108" t="s">
        <v>65</v>
      </c>
      <c r="AO108" t="s">
        <v>66</v>
      </c>
      <c r="AP108">
        <v>1980</v>
      </c>
      <c r="AQ108"/>
      <c r="AR108"/>
      <c r="AS108" t="s">
        <v>75</v>
      </c>
      <c r="AT108" t="s">
        <v>74</v>
      </c>
      <c r="AU108">
        <v>1980</v>
      </c>
      <c r="AV108">
        <v>545.85</v>
      </c>
      <c r="AW108"/>
      <c r="AX108"/>
      <c r="AY108">
        <v>1980</v>
      </c>
      <c r="AZ108">
        <v>0</v>
      </c>
      <c r="BA108" t="s">
        <v>244</v>
      </c>
      <c r="BB108" t="s">
        <v>245</v>
      </c>
      <c r="BC108" t="s">
        <v>246</v>
      </c>
      <c r="BD108">
        <v>45196.360821759299</v>
      </c>
      <c r="BE108">
        <v>1</v>
      </c>
      <c r="BF108" t="s">
        <v>27</v>
      </c>
      <c r="BG108"/>
      <c r="BH108"/>
      <c r="BI108"/>
      <c r="BJ108"/>
      <c r="BK108">
        <v>545.85</v>
      </c>
      <c r="BL108"/>
      <c r="BM108">
        <v>1980</v>
      </c>
      <c r="BN108"/>
      <c r="BO108"/>
      <c r="BP108"/>
      <c r="BQ108">
        <v>1980</v>
      </c>
      <c r="BR108">
        <v>545.85</v>
      </c>
      <c r="BS108"/>
      <c r="BT108">
        <v>1980</v>
      </c>
      <c r="BU108"/>
      <c r="BV108"/>
      <c r="BW108"/>
      <c r="BX108" t="s">
        <v>28</v>
      </c>
      <c r="BY108" t="s">
        <v>28</v>
      </c>
      <c r="BZ108"/>
      <c r="CA108"/>
      <c r="CB108">
        <v>1980</v>
      </c>
      <c r="CC108"/>
      <c r="CD108"/>
      <c r="CE108"/>
      <c r="CF108">
        <v>60.65</v>
      </c>
      <c r="CG108">
        <v>1</v>
      </c>
      <c r="CH108"/>
      <c r="CI108"/>
      <c r="CJ108"/>
    </row>
    <row r="109" spans="1:88">
      <c r="A109" t="s">
        <v>510</v>
      </c>
      <c r="B109" t="s">
        <v>511</v>
      </c>
      <c r="C109">
        <v>45196.624652777798</v>
      </c>
      <c r="D109">
        <v>15.75</v>
      </c>
      <c r="E109" t="s">
        <v>242</v>
      </c>
      <c r="F109"/>
      <c r="G109"/>
      <c r="H109"/>
      <c r="I109" t="s">
        <v>469</v>
      </c>
      <c r="J109">
        <v>7.29</v>
      </c>
      <c r="K109">
        <v>114.82</v>
      </c>
      <c r="L109">
        <v>65</v>
      </c>
      <c r="M109">
        <v>65</v>
      </c>
      <c r="N109"/>
      <c r="O109"/>
      <c r="P109"/>
      <c r="Q109">
        <v>88.78</v>
      </c>
      <c r="R109">
        <v>0</v>
      </c>
      <c r="S109"/>
      <c r="T109">
        <v>0</v>
      </c>
      <c r="U109"/>
      <c r="V109"/>
      <c r="W109"/>
      <c r="X109"/>
      <c r="Y109"/>
      <c r="Z109"/>
      <c r="AA109"/>
      <c r="AB109"/>
      <c r="AC109"/>
      <c r="AD109"/>
      <c r="AE109" t="s">
        <v>242</v>
      </c>
      <c r="AF109" t="s">
        <v>43</v>
      </c>
      <c r="AG109" t="s">
        <v>27</v>
      </c>
      <c r="AH109" t="s">
        <v>93</v>
      </c>
      <c r="AI109"/>
      <c r="AJ109" t="s">
        <v>28</v>
      </c>
      <c r="AK109" t="s">
        <v>28</v>
      </c>
      <c r="AL109" t="s">
        <v>28</v>
      </c>
      <c r="AM109" t="s">
        <v>28</v>
      </c>
      <c r="AN109" t="s">
        <v>65</v>
      </c>
      <c r="AO109" t="s">
        <v>66</v>
      </c>
      <c r="AP109">
        <v>1023.75</v>
      </c>
      <c r="AQ109"/>
      <c r="AR109"/>
      <c r="AS109" t="s">
        <v>80</v>
      </c>
      <c r="AT109" t="s">
        <v>79</v>
      </c>
      <c r="AU109">
        <v>1023.75</v>
      </c>
      <c r="AV109">
        <v>114.82</v>
      </c>
      <c r="AW109"/>
      <c r="AX109"/>
      <c r="AY109">
        <v>1023.75</v>
      </c>
      <c r="AZ109">
        <v>0</v>
      </c>
      <c r="BA109" t="s">
        <v>244</v>
      </c>
      <c r="BB109" t="s">
        <v>245</v>
      </c>
      <c r="BC109" t="s">
        <v>246</v>
      </c>
      <c r="BD109">
        <v>45196.360821759299</v>
      </c>
      <c r="BE109">
        <v>1</v>
      </c>
      <c r="BF109" t="s">
        <v>27</v>
      </c>
      <c r="BG109"/>
      <c r="BH109"/>
      <c r="BI109"/>
      <c r="BJ109"/>
      <c r="BK109">
        <v>114.82</v>
      </c>
      <c r="BL109"/>
      <c r="BM109">
        <v>1023.75</v>
      </c>
      <c r="BN109"/>
      <c r="BO109"/>
      <c r="BP109"/>
      <c r="BQ109">
        <v>1023.75</v>
      </c>
      <c r="BR109">
        <v>114.82</v>
      </c>
      <c r="BS109"/>
      <c r="BT109">
        <v>1023.75</v>
      </c>
      <c r="BU109"/>
      <c r="BV109"/>
      <c r="BW109"/>
      <c r="BX109" t="s">
        <v>28</v>
      </c>
      <c r="BY109" t="s">
        <v>28</v>
      </c>
      <c r="BZ109"/>
      <c r="CA109"/>
      <c r="CB109">
        <v>1023.75</v>
      </c>
      <c r="CC109"/>
      <c r="CD109"/>
      <c r="CE109"/>
      <c r="CF109">
        <v>7.29</v>
      </c>
      <c r="CG109">
        <v>1</v>
      </c>
      <c r="CH109"/>
      <c r="CI109"/>
      <c r="CJ109"/>
    </row>
    <row r="110" spans="1:88">
      <c r="A110" t="s">
        <v>512</v>
      </c>
      <c r="B110" t="s">
        <v>513</v>
      </c>
      <c r="C110">
        <v>45196.624664351897</v>
      </c>
      <c r="D110">
        <v>6.75</v>
      </c>
      <c r="E110" t="s">
        <v>242</v>
      </c>
      <c r="F110"/>
      <c r="G110"/>
      <c r="H110"/>
      <c r="I110" t="s">
        <v>425</v>
      </c>
      <c r="J110">
        <v>102.78</v>
      </c>
      <c r="K110">
        <v>693.77</v>
      </c>
      <c r="L110">
        <v>220</v>
      </c>
      <c r="M110">
        <v>220</v>
      </c>
      <c r="N110"/>
      <c r="O110"/>
      <c r="P110"/>
      <c r="Q110">
        <v>53.28</v>
      </c>
      <c r="R110">
        <v>0</v>
      </c>
      <c r="S110"/>
      <c r="T110">
        <v>0</v>
      </c>
      <c r="U110"/>
      <c r="V110"/>
      <c r="W110"/>
      <c r="X110"/>
      <c r="Y110"/>
      <c r="Z110"/>
      <c r="AA110"/>
      <c r="AB110"/>
      <c r="AC110"/>
      <c r="AD110"/>
      <c r="AE110" t="s">
        <v>242</v>
      </c>
      <c r="AF110" t="s">
        <v>46</v>
      </c>
      <c r="AG110" t="s">
        <v>27</v>
      </c>
      <c r="AH110" t="s">
        <v>84</v>
      </c>
      <c r="AI110"/>
      <c r="AJ110" t="s">
        <v>28</v>
      </c>
      <c r="AK110" t="s">
        <v>28</v>
      </c>
      <c r="AL110" t="s">
        <v>28</v>
      </c>
      <c r="AM110" t="s">
        <v>28</v>
      </c>
      <c r="AN110" t="s">
        <v>65</v>
      </c>
      <c r="AO110" t="s">
        <v>66</v>
      </c>
      <c r="AP110">
        <v>1485</v>
      </c>
      <c r="AQ110"/>
      <c r="AR110"/>
      <c r="AS110" t="s">
        <v>76</v>
      </c>
      <c r="AT110" t="s">
        <v>74</v>
      </c>
      <c r="AU110">
        <v>1485</v>
      </c>
      <c r="AV110">
        <v>693.77</v>
      </c>
      <c r="AW110"/>
      <c r="AX110"/>
      <c r="AY110">
        <v>1485</v>
      </c>
      <c r="AZ110">
        <v>0</v>
      </c>
      <c r="BA110" t="s">
        <v>244</v>
      </c>
      <c r="BB110" t="s">
        <v>245</v>
      </c>
      <c r="BC110" t="s">
        <v>246</v>
      </c>
      <c r="BD110">
        <v>45196.360821759299</v>
      </c>
      <c r="BE110">
        <v>1</v>
      </c>
      <c r="BF110" t="s">
        <v>27</v>
      </c>
      <c r="BG110"/>
      <c r="BH110"/>
      <c r="BI110"/>
      <c r="BJ110"/>
      <c r="BK110">
        <v>693.77</v>
      </c>
      <c r="BL110"/>
      <c r="BM110">
        <v>1485</v>
      </c>
      <c r="BN110"/>
      <c r="BO110"/>
      <c r="BP110"/>
      <c r="BQ110">
        <v>1485</v>
      </c>
      <c r="BR110">
        <v>693.77</v>
      </c>
      <c r="BS110"/>
      <c r="BT110">
        <v>1485</v>
      </c>
      <c r="BU110"/>
      <c r="BV110"/>
      <c r="BW110"/>
      <c r="BX110" t="s">
        <v>28</v>
      </c>
      <c r="BY110" t="s">
        <v>28</v>
      </c>
      <c r="BZ110"/>
      <c r="CA110"/>
      <c r="CB110">
        <v>1485</v>
      </c>
      <c r="CC110"/>
      <c r="CD110"/>
      <c r="CE110"/>
      <c r="CF110">
        <v>102.78</v>
      </c>
      <c r="CG110">
        <v>1</v>
      </c>
      <c r="CH110"/>
      <c r="CI110"/>
      <c r="CJ110"/>
    </row>
    <row r="111" spans="1:88">
      <c r="A111" t="s">
        <v>514</v>
      </c>
      <c r="B111" t="s">
        <v>515</v>
      </c>
      <c r="C111">
        <v>45196.624664351897</v>
      </c>
      <c r="D111">
        <v>4.5</v>
      </c>
      <c r="E111" t="s">
        <v>242</v>
      </c>
      <c r="F111"/>
      <c r="G111"/>
      <c r="H111"/>
      <c r="I111" t="s">
        <v>85</v>
      </c>
      <c r="J111">
        <v>83.19</v>
      </c>
      <c r="K111">
        <v>374.36</v>
      </c>
      <c r="L111">
        <v>220</v>
      </c>
      <c r="M111">
        <v>220</v>
      </c>
      <c r="N111"/>
      <c r="O111"/>
      <c r="P111"/>
      <c r="Q111">
        <v>62.19</v>
      </c>
      <c r="R111">
        <v>0</v>
      </c>
      <c r="S111"/>
      <c r="T111">
        <v>0</v>
      </c>
      <c r="U111"/>
      <c r="V111"/>
      <c r="W111"/>
      <c r="X111"/>
      <c r="Y111"/>
      <c r="Z111"/>
      <c r="AA111"/>
      <c r="AB111"/>
      <c r="AC111"/>
      <c r="AD111"/>
      <c r="AE111" t="s">
        <v>242</v>
      </c>
      <c r="AF111" t="s">
        <v>47</v>
      </c>
      <c r="AG111" t="s">
        <v>27</v>
      </c>
      <c r="AH111" t="s">
        <v>84</v>
      </c>
      <c r="AI111"/>
      <c r="AJ111" t="s">
        <v>28</v>
      </c>
      <c r="AK111" t="s">
        <v>28</v>
      </c>
      <c r="AL111" t="s">
        <v>28</v>
      </c>
      <c r="AM111" t="s">
        <v>28</v>
      </c>
      <c r="AN111" t="s">
        <v>65</v>
      </c>
      <c r="AO111" t="s">
        <v>66</v>
      </c>
      <c r="AP111">
        <v>990</v>
      </c>
      <c r="AQ111"/>
      <c r="AR111"/>
      <c r="AS111" t="s">
        <v>77</v>
      </c>
      <c r="AT111" t="s">
        <v>74</v>
      </c>
      <c r="AU111">
        <v>990</v>
      </c>
      <c r="AV111">
        <v>374.36</v>
      </c>
      <c r="AW111"/>
      <c r="AX111"/>
      <c r="AY111">
        <v>990</v>
      </c>
      <c r="AZ111">
        <v>0</v>
      </c>
      <c r="BA111" t="s">
        <v>244</v>
      </c>
      <c r="BB111" t="s">
        <v>245</v>
      </c>
      <c r="BC111" t="s">
        <v>246</v>
      </c>
      <c r="BD111">
        <v>45196.360821759299</v>
      </c>
      <c r="BE111">
        <v>1</v>
      </c>
      <c r="BF111" t="s">
        <v>27</v>
      </c>
      <c r="BG111"/>
      <c r="BH111"/>
      <c r="BI111"/>
      <c r="BJ111"/>
      <c r="BK111">
        <v>374.36</v>
      </c>
      <c r="BL111"/>
      <c r="BM111">
        <v>990</v>
      </c>
      <c r="BN111"/>
      <c r="BO111"/>
      <c r="BP111"/>
      <c r="BQ111">
        <v>990</v>
      </c>
      <c r="BR111">
        <v>374.36</v>
      </c>
      <c r="BS111"/>
      <c r="BT111">
        <v>990</v>
      </c>
      <c r="BU111"/>
      <c r="BV111"/>
      <c r="BW111"/>
      <c r="BX111" t="s">
        <v>28</v>
      </c>
      <c r="BY111" t="s">
        <v>28</v>
      </c>
      <c r="BZ111"/>
      <c r="CA111"/>
      <c r="CB111">
        <v>990</v>
      </c>
      <c r="CC111"/>
      <c r="CD111"/>
      <c r="CE111"/>
      <c r="CF111">
        <v>83.19</v>
      </c>
      <c r="CG111">
        <v>1</v>
      </c>
      <c r="CH111"/>
      <c r="CI111"/>
      <c r="CJ111"/>
    </row>
    <row r="112" spans="1:88">
      <c r="A112" t="s">
        <v>516</v>
      </c>
      <c r="B112" t="s">
        <v>517</v>
      </c>
      <c r="C112">
        <v>45196.624675925901</v>
      </c>
      <c r="D112">
        <v>9</v>
      </c>
      <c r="E112" t="s">
        <v>242</v>
      </c>
      <c r="F112"/>
      <c r="G112"/>
      <c r="H112"/>
      <c r="I112" t="s">
        <v>518</v>
      </c>
      <c r="J112">
        <v>75.75</v>
      </c>
      <c r="K112">
        <v>681.75</v>
      </c>
      <c r="L112">
        <v>220</v>
      </c>
      <c r="M112">
        <v>220</v>
      </c>
      <c r="N112"/>
      <c r="O112"/>
      <c r="P112"/>
      <c r="Q112">
        <v>65.569999999999993</v>
      </c>
      <c r="R112">
        <v>0</v>
      </c>
      <c r="S112"/>
      <c r="T112">
        <v>0</v>
      </c>
      <c r="U112"/>
      <c r="V112"/>
      <c r="W112"/>
      <c r="X112"/>
      <c r="Y112"/>
      <c r="Z112"/>
      <c r="AA112"/>
      <c r="AB112"/>
      <c r="AC112"/>
      <c r="AD112"/>
      <c r="AE112" t="s">
        <v>242</v>
      </c>
      <c r="AF112" t="s">
        <v>44</v>
      </c>
      <c r="AG112" t="s">
        <v>27</v>
      </c>
      <c r="AH112" t="s">
        <v>519</v>
      </c>
      <c r="AI112"/>
      <c r="AJ112" t="s">
        <v>28</v>
      </c>
      <c r="AK112" t="s">
        <v>28</v>
      </c>
      <c r="AL112" t="s">
        <v>28</v>
      </c>
      <c r="AM112" t="s">
        <v>28</v>
      </c>
      <c r="AN112" t="s">
        <v>65</v>
      </c>
      <c r="AO112" t="s">
        <v>66</v>
      </c>
      <c r="AP112">
        <v>1980</v>
      </c>
      <c r="AQ112"/>
      <c r="AR112"/>
      <c r="AS112" t="s">
        <v>75</v>
      </c>
      <c r="AT112" t="s">
        <v>74</v>
      </c>
      <c r="AU112">
        <v>1980</v>
      </c>
      <c r="AV112">
        <v>681.75</v>
      </c>
      <c r="AW112"/>
      <c r="AX112"/>
      <c r="AY112">
        <v>1980</v>
      </c>
      <c r="AZ112">
        <v>0</v>
      </c>
      <c r="BA112" t="s">
        <v>244</v>
      </c>
      <c r="BB112" t="s">
        <v>245</v>
      </c>
      <c r="BC112" t="s">
        <v>246</v>
      </c>
      <c r="BD112">
        <v>45196.360821759299</v>
      </c>
      <c r="BE112">
        <v>1</v>
      </c>
      <c r="BF112" t="s">
        <v>27</v>
      </c>
      <c r="BG112"/>
      <c r="BH112"/>
      <c r="BI112"/>
      <c r="BJ112"/>
      <c r="BK112">
        <v>681.75</v>
      </c>
      <c r="BL112"/>
      <c r="BM112">
        <v>1980</v>
      </c>
      <c r="BN112"/>
      <c r="BO112"/>
      <c r="BP112"/>
      <c r="BQ112">
        <v>1980</v>
      </c>
      <c r="BR112">
        <v>681.75</v>
      </c>
      <c r="BS112"/>
      <c r="BT112">
        <v>1980</v>
      </c>
      <c r="BU112"/>
      <c r="BV112"/>
      <c r="BW112"/>
      <c r="BX112" t="s">
        <v>28</v>
      </c>
      <c r="BY112" t="s">
        <v>28</v>
      </c>
      <c r="BZ112"/>
      <c r="CA112"/>
      <c r="CB112">
        <v>1980</v>
      </c>
      <c r="CC112"/>
      <c r="CD112"/>
      <c r="CE112"/>
      <c r="CF112">
        <v>75.75</v>
      </c>
      <c r="CG112">
        <v>1</v>
      </c>
      <c r="CH112"/>
      <c r="CI112"/>
      <c r="CJ112"/>
    </row>
    <row r="113" spans="1:88">
      <c r="A113" t="s">
        <v>520</v>
      </c>
      <c r="B113" t="s">
        <v>521</v>
      </c>
      <c r="C113">
        <v>45196.624675925901</v>
      </c>
      <c r="D113">
        <v>4.5</v>
      </c>
      <c r="E113" t="s">
        <v>242</v>
      </c>
      <c r="F113"/>
      <c r="G113"/>
      <c r="H113"/>
      <c r="I113" t="s">
        <v>86</v>
      </c>
      <c r="J113">
        <v>7.29</v>
      </c>
      <c r="K113">
        <v>32.81</v>
      </c>
      <c r="L113">
        <v>65</v>
      </c>
      <c r="M113">
        <v>65</v>
      </c>
      <c r="N113"/>
      <c r="O113"/>
      <c r="P113"/>
      <c r="Q113">
        <v>88.78</v>
      </c>
      <c r="R113">
        <v>0</v>
      </c>
      <c r="S113"/>
      <c r="T113">
        <v>0</v>
      </c>
      <c r="U113"/>
      <c r="V113"/>
      <c r="W113"/>
      <c r="X113"/>
      <c r="Y113"/>
      <c r="Z113"/>
      <c r="AA113"/>
      <c r="AB113"/>
      <c r="AC113"/>
      <c r="AD113"/>
      <c r="AE113" t="s">
        <v>242</v>
      </c>
      <c r="AF113" t="s">
        <v>42</v>
      </c>
      <c r="AG113" t="s">
        <v>27</v>
      </c>
      <c r="AH113" t="s">
        <v>84</v>
      </c>
      <c r="AI113"/>
      <c r="AJ113" t="s">
        <v>28</v>
      </c>
      <c r="AK113" t="s">
        <v>28</v>
      </c>
      <c r="AL113" t="s">
        <v>28</v>
      </c>
      <c r="AM113" t="s">
        <v>28</v>
      </c>
      <c r="AN113" t="s">
        <v>65</v>
      </c>
      <c r="AO113" t="s">
        <v>66</v>
      </c>
      <c r="AP113">
        <v>292.5</v>
      </c>
      <c r="AQ113"/>
      <c r="AR113"/>
      <c r="AS113" t="s">
        <v>80</v>
      </c>
      <c r="AT113" t="s">
        <v>79</v>
      </c>
      <c r="AU113">
        <v>292.5</v>
      </c>
      <c r="AV113">
        <v>32.81</v>
      </c>
      <c r="AW113"/>
      <c r="AX113"/>
      <c r="AY113">
        <v>292.5</v>
      </c>
      <c r="AZ113">
        <v>0</v>
      </c>
      <c r="BA113" t="s">
        <v>244</v>
      </c>
      <c r="BB113" t="s">
        <v>245</v>
      </c>
      <c r="BC113" t="s">
        <v>246</v>
      </c>
      <c r="BD113">
        <v>45196.360821759299</v>
      </c>
      <c r="BE113">
        <v>1</v>
      </c>
      <c r="BF113" t="s">
        <v>27</v>
      </c>
      <c r="BG113"/>
      <c r="BH113"/>
      <c r="BI113"/>
      <c r="BJ113"/>
      <c r="BK113">
        <v>32.81</v>
      </c>
      <c r="BL113"/>
      <c r="BM113">
        <v>292.5</v>
      </c>
      <c r="BN113"/>
      <c r="BO113"/>
      <c r="BP113"/>
      <c r="BQ113">
        <v>292.5</v>
      </c>
      <c r="BR113">
        <v>32.81</v>
      </c>
      <c r="BS113"/>
      <c r="BT113">
        <v>292.5</v>
      </c>
      <c r="BU113"/>
      <c r="BV113"/>
      <c r="BW113"/>
      <c r="BX113" t="s">
        <v>28</v>
      </c>
      <c r="BY113" t="s">
        <v>28</v>
      </c>
      <c r="BZ113"/>
      <c r="CA113"/>
      <c r="CB113">
        <v>292.5</v>
      </c>
      <c r="CC113"/>
      <c r="CD113"/>
      <c r="CE113"/>
      <c r="CF113">
        <v>7.29</v>
      </c>
      <c r="CG113">
        <v>1</v>
      </c>
      <c r="CH113"/>
      <c r="CI113"/>
      <c r="CJ113"/>
    </row>
    <row r="114" spans="1:88">
      <c r="A114" t="s">
        <v>522</v>
      </c>
      <c r="B114" t="s">
        <v>523</v>
      </c>
      <c r="C114">
        <v>45196.6246875</v>
      </c>
      <c r="D114">
        <v>4.5</v>
      </c>
      <c r="E114" t="s">
        <v>242</v>
      </c>
      <c r="F114"/>
      <c r="G114"/>
      <c r="H114"/>
      <c r="I114" t="s">
        <v>377</v>
      </c>
      <c r="J114">
        <v>7.29</v>
      </c>
      <c r="K114">
        <v>32.81</v>
      </c>
      <c r="L114">
        <v>65</v>
      </c>
      <c r="M114">
        <v>65</v>
      </c>
      <c r="N114"/>
      <c r="O114"/>
      <c r="P114"/>
      <c r="Q114">
        <v>88.78</v>
      </c>
      <c r="R114">
        <v>0</v>
      </c>
      <c r="S114"/>
      <c r="T114">
        <v>0</v>
      </c>
      <c r="U114"/>
      <c r="V114"/>
      <c r="W114"/>
      <c r="X114"/>
      <c r="Y114"/>
      <c r="Z114"/>
      <c r="AA114"/>
      <c r="AB114"/>
      <c r="AC114"/>
      <c r="AD114"/>
      <c r="AE114" t="s">
        <v>242</v>
      </c>
      <c r="AF114" t="s">
        <v>43</v>
      </c>
      <c r="AG114" t="s">
        <v>27</v>
      </c>
      <c r="AH114" t="s">
        <v>95</v>
      </c>
      <c r="AI114"/>
      <c r="AJ114" t="s">
        <v>28</v>
      </c>
      <c r="AK114" t="s">
        <v>28</v>
      </c>
      <c r="AL114" t="s">
        <v>28</v>
      </c>
      <c r="AM114" t="s">
        <v>28</v>
      </c>
      <c r="AN114" t="s">
        <v>65</v>
      </c>
      <c r="AO114" t="s">
        <v>66</v>
      </c>
      <c r="AP114">
        <v>292.5</v>
      </c>
      <c r="AQ114"/>
      <c r="AR114"/>
      <c r="AS114" t="s">
        <v>80</v>
      </c>
      <c r="AT114" t="s">
        <v>79</v>
      </c>
      <c r="AU114">
        <v>292.5</v>
      </c>
      <c r="AV114">
        <v>32.81</v>
      </c>
      <c r="AW114"/>
      <c r="AX114"/>
      <c r="AY114">
        <v>292.5</v>
      </c>
      <c r="AZ114">
        <v>0</v>
      </c>
      <c r="BA114" t="s">
        <v>244</v>
      </c>
      <c r="BB114" t="s">
        <v>245</v>
      </c>
      <c r="BC114" t="s">
        <v>246</v>
      </c>
      <c r="BD114">
        <v>45196.360821759299</v>
      </c>
      <c r="BE114">
        <v>1</v>
      </c>
      <c r="BF114" t="s">
        <v>27</v>
      </c>
      <c r="BG114"/>
      <c r="BH114"/>
      <c r="BI114"/>
      <c r="BJ114"/>
      <c r="BK114">
        <v>32.81</v>
      </c>
      <c r="BL114"/>
      <c r="BM114">
        <v>292.5</v>
      </c>
      <c r="BN114"/>
      <c r="BO114"/>
      <c r="BP114"/>
      <c r="BQ114">
        <v>292.5</v>
      </c>
      <c r="BR114">
        <v>32.81</v>
      </c>
      <c r="BS114"/>
      <c r="BT114">
        <v>292.5</v>
      </c>
      <c r="BU114"/>
      <c r="BV114"/>
      <c r="BW114"/>
      <c r="BX114" t="s">
        <v>28</v>
      </c>
      <c r="BY114" t="s">
        <v>28</v>
      </c>
      <c r="BZ114"/>
      <c r="CA114"/>
      <c r="CB114">
        <v>292.5</v>
      </c>
      <c r="CC114"/>
      <c r="CD114"/>
      <c r="CE114"/>
      <c r="CF114">
        <v>7.29</v>
      </c>
      <c r="CG114">
        <v>1</v>
      </c>
      <c r="CH114"/>
      <c r="CI114"/>
      <c r="CJ114"/>
    </row>
    <row r="115" spans="1:88">
      <c r="A115" t="s">
        <v>524</v>
      </c>
      <c r="B115" t="s">
        <v>525</v>
      </c>
      <c r="C115">
        <v>45196.6246875</v>
      </c>
      <c r="D115">
        <v>15.75</v>
      </c>
      <c r="E115" t="s">
        <v>242</v>
      </c>
      <c r="F115"/>
      <c r="G115"/>
      <c r="H115"/>
      <c r="I115" t="s">
        <v>312</v>
      </c>
      <c r="J115">
        <v>7.29</v>
      </c>
      <c r="K115">
        <v>114.82</v>
      </c>
      <c r="L115">
        <v>65</v>
      </c>
      <c r="M115">
        <v>65</v>
      </c>
      <c r="N115"/>
      <c r="O115"/>
      <c r="P115"/>
      <c r="Q115">
        <v>88.78</v>
      </c>
      <c r="R115">
        <v>0</v>
      </c>
      <c r="S115"/>
      <c r="T115">
        <v>0</v>
      </c>
      <c r="U115"/>
      <c r="V115"/>
      <c r="W115"/>
      <c r="X115"/>
      <c r="Y115"/>
      <c r="Z115"/>
      <c r="AA115"/>
      <c r="AB115"/>
      <c r="AC115"/>
      <c r="AD115"/>
      <c r="AE115" t="s">
        <v>242</v>
      </c>
      <c r="AF115" t="s">
        <v>42</v>
      </c>
      <c r="AG115" t="s">
        <v>27</v>
      </c>
      <c r="AH115" t="s">
        <v>93</v>
      </c>
      <c r="AI115"/>
      <c r="AJ115" t="s">
        <v>28</v>
      </c>
      <c r="AK115" t="s">
        <v>28</v>
      </c>
      <c r="AL115" t="s">
        <v>28</v>
      </c>
      <c r="AM115" t="s">
        <v>28</v>
      </c>
      <c r="AN115" t="s">
        <v>65</v>
      </c>
      <c r="AO115" t="s">
        <v>66</v>
      </c>
      <c r="AP115">
        <v>1023.75</v>
      </c>
      <c r="AQ115"/>
      <c r="AR115"/>
      <c r="AS115" t="s">
        <v>80</v>
      </c>
      <c r="AT115" t="s">
        <v>79</v>
      </c>
      <c r="AU115">
        <v>1023.75</v>
      </c>
      <c r="AV115">
        <v>114.82</v>
      </c>
      <c r="AW115"/>
      <c r="AX115"/>
      <c r="AY115">
        <v>1023.75</v>
      </c>
      <c r="AZ115">
        <v>0</v>
      </c>
      <c r="BA115" t="s">
        <v>244</v>
      </c>
      <c r="BB115" t="s">
        <v>245</v>
      </c>
      <c r="BC115" t="s">
        <v>246</v>
      </c>
      <c r="BD115">
        <v>45196.360821759299</v>
      </c>
      <c r="BE115">
        <v>1</v>
      </c>
      <c r="BF115" t="s">
        <v>27</v>
      </c>
      <c r="BG115"/>
      <c r="BH115"/>
      <c r="BI115"/>
      <c r="BJ115"/>
      <c r="BK115">
        <v>114.82</v>
      </c>
      <c r="BL115"/>
      <c r="BM115">
        <v>1023.75</v>
      </c>
      <c r="BN115"/>
      <c r="BO115"/>
      <c r="BP115"/>
      <c r="BQ115">
        <v>1023.75</v>
      </c>
      <c r="BR115">
        <v>114.82</v>
      </c>
      <c r="BS115"/>
      <c r="BT115">
        <v>1023.75</v>
      </c>
      <c r="BU115"/>
      <c r="BV115"/>
      <c r="BW115"/>
      <c r="BX115" t="s">
        <v>28</v>
      </c>
      <c r="BY115" t="s">
        <v>28</v>
      </c>
      <c r="BZ115"/>
      <c r="CA115"/>
      <c r="CB115">
        <v>1023.75</v>
      </c>
      <c r="CC115"/>
      <c r="CD115"/>
      <c r="CE115"/>
      <c r="CF115">
        <v>7.29</v>
      </c>
      <c r="CG115">
        <v>1</v>
      </c>
      <c r="CH115"/>
      <c r="CI115"/>
      <c r="CJ115"/>
    </row>
    <row r="116" spans="1:88">
      <c r="A116" t="s">
        <v>526</v>
      </c>
      <c r="B116" t="s">
        <v>527</v>
      </c>
      <c r="C116">
        <v>45196.6246875</v>
      </c>
      <c r="D116">
        <v>9</v>
      </c>
      <c r="E116" t="s">
        <v>242</v>
      </c>
      <c r="F116"/>
      <c r="G116"/>
      <c r="H116"/>
      <c r="I116" t="s">
        <v>380</v>
      </c>
      <c r="J116">
        <v>60.65</v>
      </c>
      <c r="K116">
        <v>545.85</v>
      </c>
      <c r="L116">
        <v>220</v>
      </c>
      <c r="M116">
        <v>220</v>
      </c>
      <c r="N116"/>
      <c r="O116"/>
      <c r="P116"/>
      <c r="Q116">
        <v>72.430000000000007</v>
      </c>
      <c r="R116">
        <v>0</v>
      </c>
      <c r="S116"/>
      <c r="T116">
        <v>0</v>
      </c>
      <c r="U116"/>
      <c r="V116"/>
      <c r="W116"/>
      <c r="X116"/>
      <c r="Y116"/>
      <c r="Z116"/>
      <c r="AA116"/>
      <c r="AB116"/>
      <c r="AC116"/>
      <c r="AD116"/>
      <c r="AE116" t="s">
        <v>242</v>
      </c>
      <c r="AF116" t="s">
        <v>45</v>
      </c>
      <c r="AG116" t="s">
        <v>27</v>
      </c>
      <c r="AH116" t="s">
        <v>94</v>
      </c>
      <c r="AI116"/>
      <c r="AJ116" t="s">
        <v>28</v>
      </c>
      <c r="AK116" t="s">
        <v>28</v>
      </c>
      <c r="AL116" t="s">
        <v>28</v>
      </c>
      <c r="AM116" t="s">
        <v>28</v>
      </c>
      <c r="AN116" t="s">
        <v>65</v>
      </c>
      <c r="AO116" t="s">
        <v>66</v>
      </c>
      <c r="AP116">
        <v>1980</v>
      </c>
      <c r="AQ116"/>
      <c r="AR116"/>
      <c r="AS116" t="s">
        <v>75</v>
      </c>
      <c r="AT116" t="s">
        <v>74</v>
      </c>
      <c r="AU116">
        <v>1980</v>
      </c>
      <c r="AV116">
        <v>545.85</v>
      </c>
      <c r="AW116"/>
      <c r="AX116"/>
      <c r="AY116">
        <v>1980</v>
      </c>
      <c r="AZ116">
        <v>0</v>
      </c>
      <c r="BA116" t="s">
        <v>244</v>
      </c>
      <c r="BB116" t="s">
        <v>245</v>
      </c>
      <c r="BC116" t="s">
        <v>246</v>
      </c>
      <c r="BD116">
        <v>45196.360821759299</v>
      </c>
      <c r="BE116">
        <v>1</v>
      </c>
      <c r="BF116" t="s">
        <v>27</v>
      </c>
      <c r="BG116"/>
      <c r="BH116"/>
      <c r="BI116"/>
      <c r="BJ116"/>
      <c r="BK116">
        <v>545.85</v>
      </c>
      <c r="BL116"/>
      <c r="BM116">
        <v>1980</v>
      </c>
      <c r="BN116"/>
      <c r="BO116"/>
      <c r="BP116"/>
      <c r="BQ116">
        <v>1980</v>
      </c>
      <c r="BR116">
        <v>545.85</v>
      </c>
      <c r="BS116"/>
      <c r="BT116">
        <v>1980</v>
      </c>
      <c r="BU116"/>
      <c r="BV116"/>
      <c r="BW116"/>
      <c r="BX116" t="s">
        <v>28</v>
      </c>
      <c r="BY116" t="s">
        <v>28</v>
      </c>
      <c r="BZ116"/>
      <c r="CA116"/>
      <c r="CB116">
        <v>1980</v>
      </c>
      <c r="CC116"/>
      <c r="CD116"/>
      <c r="CE116"/>
      <c r="CF116">
        <v>60.65</v>
      </c>
      <c r="CG116">
        <v>1</v>
      </c>
      <c r="CH116"/>
      <c r="CI116"/>
      <c r="CJ116"/>
    </row>
    <row r="117" spans="1:88">
      <c r="A117" t="s">
        <v>528</v>
      </c>
      <c r="B117" t="s">
        <v>529</v>
      </c>
      <c r="C117">
        <v>45196.624699074098</v>
      </c>
      <c r="D117">
        <v>52</v>
      </c>
      <c r="E117" t="s">
        <v>242</v>
      </c>
      <c r="F117"/>
      <c r="G117"/>
      <c r="H117"/>
      <c r="I117" t="s">
        <v>395</v>
      </c>
      <c r="J117">
        <v>60.65</v>
      </c>
      <c r="K117">
        <v>3153.8</v>
      </c>
      <c r="L117">
        <v>220</v>
      </c>
      <c r="M117">
        <v>220</v>
      </c>
      <c r="N117"/>
      <c r="O117"/>
      <c r="P117"/>
      <c r="Q117">
        <v>72.430000000000007</v>
      </c>
      <c r="R117">
        <v>0</v>
      </c>
      <c r="S117"/>
      <c r="T117">
        <v>0</v>
      </c>
      <c r="U117"/>
      <c r="V117"/>
      <c r="W117"/>
      <c r="X117"/>
      <c r="Y117"/>
      <c r="Z117"/>
      <c r="AA117"/>
      <c r="AB117"/>
      <c r="AC117"/>
      <c r="AD117"/>
      <c r="AE117" t="s">
        <v>242</v>
      </c>
      <c r="AF117" t="s">
        <v>45</v>
      </c>
      <c r="AG117" t="s">
        <v>27</v>
      </c>
      <c r="AH117" t="s">
        <v>93</v>
      </c>
      <c r="AI117"/>
      <c r="AJ117" t="s">
        <v>28</v>
      </c>
      <c r="AK117" t="s">
        <v>28</v>
      </c>
      <c r="AL117" t="s">
        <v>28</v>
      </c>
      <c r="AM117" t="s">
        <v>28</v>
      </c>
      <c r="AN117" t="s">
        <v>65</v>
      </c>
      <c r="AO117" t="s">
        <v>66</v>
      </c>
      <c r="AP117">
        <v>11440</v>
      </c>
      <c r="AQ117"/>
      <c r="AR117"/>
      <c r="AS117" t="s">
        <v>75</v>
      </c>
      <c r="AT117" t="s">
        <v>74</v>
      </c>
      <c r="AU117">
        <v>11440</v>
      </c>
      <c r="AV117">
        <v>3153.8</v>
      </c>
      <c r="AW117"/>
      <c r="AX117"/>
      <c r="AY117">
        <v>11440</v>
      </c>
      <c r="AZ117">
        <v>0</v>
      </c>
      <c r="BA117" t="s">
        <v>244</v>
      </c>
      <c r="BB117" t="s">
        <v>245</v>
      </c>
      <c r="BC117" t="s">
        <v>246</v>
      </c>
      <c r="BD117">
        <v>45196.360821759299</v>
      </c>
      <c r="BE117">
        <v>1</v>
      </c>
      <c r="BF117" t="s">
        <v>27</v>
      </c>
      <c r="BG117"/>
      <c r="BH117"/>
      <c r="BI117"/>
      <c r="BJ117"/>
      <c r="BK117">
        <v>3153.8</v>
      </c>
      <c r="BL117"/>
      <c r="BM117">
        <v>11440</v>
      </c>
      <c r="BN117"/>
      <c r="BO117"/>
      <c r="BP117"/>
      <c r="BQ117">
        <v>11440</v>
      </c>
      <c r="BR117">
        <v>3153.8</v>
      </c>
      <c r="BS117"/>
      <c r="BT117">
        <v>11440</v>
      </c>
      <c r="BU117"/>
      <c r="BV117"/>
      <c r="BW117"/>
      <c r="BX117" t="s">
        <v>28</v>
      </c>
      <c r="BY117" t="s">
        <v>28</v>
      </c>
      <c r="BZ117"/>
      <c r="CA117"/>
      <c r="CB117">
        <v>11440</v>
      </c>
      <c r="CC117"/>
      <c r="CD117"/>
      <c r="CE117"/>
      <c r="CF117">
        <v>60.65</v>
      </c>
      <c r="CG117">
        <v>1</v>
      </c>
      <c r="CH117"/>
      <c r="CI117"/>
      <c r="CJ117"/>
    </row>
    <row r="118" spans="1:88">
      <c r="A118" t="s">
        <v>530</v>
      </c>
      <c r="B118" t="s">
        <v>531</v>
      </c>
      <c r="C118">
        <v>45196.624699074098</v>
      </c>
      <c r="D118">
        <v>8</v>
      </c>
      <c r="E118" t="s">
        <v>242</v>
      </c>
      <c r="F118"/>
      <c r="G118"/>
      <c r="H118"/>
      <c r="I118" t="s">
        <v>460</v>
      </c>
      <c r="J118">
        <v>60.65</v>
      </c>
      <c r="K118">
        <v>485.2</v>
      </c>
      <c r="L118">
        <v>220</v>
      </c>
      <c r="M118">
        <v>220</v>
      </c>
      <c r="N118"/>
      <c r="O118"/>
      <c r="P118"/>
      <c r="Q118">
        <v>72.430000000000007</v>
      </c>
      <c r="R118">
        <v>0</v>
      </c>
      <c r="S118"/>
      <c r="T118">
        <v>0</v>
      </c>
      <c r="U118"/>
      <c r="V118"/>
      <c r="W118"/>
      <c r="X118"/>
      <c r="Y118"/>
      <c r="Z118"/>
      <c r="AA118"/>
      <c r="AB118"/>
      <c r="AC118"/>
      <c r="AD118"/>
      <c r="AE118" t="s">
        <v>242</v>
      </c>
      <c r="AF118" t="s">
        <v>45</v>
      </c>
      <c r="AG118" t="s">
        <v>27</v>
      </c>
      <c r="AH118" t="s">
        <v>93</v>
      </c>
      <c r="AI118"/>
      <c r="AJ118" t="s">
        <v>28</v>
      </c>
      <c r="AK118" t="s">
        <v>28</v>
      </c>
      <c r="AL118" t="s">
        <v>28</v>
      </c>
      <c r="AM118" t="s">
        <v>28</v>
      </c>
      <c r="AN118" t="s">
        <v>65</v>
      </c>
      <c r="AO118" t="s">
        <v>66</v>
      </c>
      <c r="AP118">
        <v>1760</v>
      </c>
      <c r="AQ118"/>
      <c r="AR118"/>
      <c r="AS118" t="s">
        <v>75</v>
      </c>
      <c r="AT118" t="s">
        <v>74</v>
      </c>
      <c r="AU118">
        <v>1760</v>
      </c>
      <c r="AV118">
        <v>485.2</v>
      </c>
      <c r="AW118"/>
      <c r="AX118"/>
      <c r="AY118">
        <v>1760</v>
      </c>
      <c r="AZ118">
        <v>0</v>
      </c>
      <c r="BA118" t="s">
        <v>244</v>
      </c>
      <c r="BB118" t="s">
        <v>245</v>
      </c>
      <c r="BC118" t="s">
        <v>246</v>
      </c>
      <c r="BD118">
        <v>45196.360821759299</v>
      </c>
      <c r="BE118">
        <v>1</v>
      </c>
      <c r="BF118" t="s">
        <v>27</v>
      </c>
      <c r="BG118"/>
      <c r="BH118"/>
      <c r="BI118"/>
      <c r="BJ118"/>
      <c r="BK118">
        <v>485.2</v>
      </c>
      <c r="BL118"/>
      <c r="BM118">
        <v>1760</v>
      </c>
      <c r="BN118"/>
      <c r="BO118"/>
      <c r="BP118"/>
      <c r="BQ118">
        <v>1760</v>
      </c>
      <c r="BR118">
        <v>485.2</v>
      </c>
      <c r="BS118"/>
      <c r="BT118">
        <v>1760</v>
      </c>
      <c r="BU118"/>
      <c r="BV118"/>
      <c r="BW118"/>
      <c r="BX118" t="s">
        <v>28</v>
      </c>
      <c r="BY118" t="s">
        <v>28</v>
      </c>
      <c r="BZ118"/>
      <c r="CA118"/>
      <c r="CB118">
        <v>1760</v>
      </c>
      <c r="CC118"/>
      <c r="CD118"/>
      <c r="CE118"/>
      <c r="CF118">
        <v>60.65</v>
      </c>
      <c r="CG118">
        <v>1</v>
      </c>
      <c r="CH118"/>
      <c r="CI118"/>
      <c r="CJ118"/>
    </row>
    <row r="119" spans="1:88">
      <c r="A119" t="s">
        <v>532</v>
      </c>
      <c r="B119" t="s">
        <v>533</v>
      </c>
      <c r="C119">
        <v>45196.624710648102</v>
      </c>
      <c r="D119">
        <v>22</v>
      </c>
      <c r="E119" t="s">
        <v>242</v>
      </c>
      <c r="F119"/>
      <c r="G119"/>
      <c r="H119"/>
      <c r="I119" t="s">
        <v>432</v>
      </c>
      <c r="J119">
        <v>7.29</v>
      </c>
      <c r="K119">
        <v>160.38</v>
      </c>
      <c r="L119">
        <v>65</v>
      </c>
      <c r="M119">
        <v>65</v>
      </c>
      <c r="N119"/>
      <c r="O119"/>
      <c r="P119"/>
      <c r="Q119">
        <v>88.78</v>
      </c>
      <c r="R119">
        <v>0</v>
      </c>
      <c r="S119"/>
      <c r="T119">
        <v>0</v>
      </c>
      <c r="U119"/>
      <c r="V119"/>
      <c r="W119"/>
      <c r="X119"/>
      <c r="Y119"/>
      <c r="Z119"/>
      <c r="AA119"/>
      <c r="AB119"/>
      <c r="AC119"/>
      <c r="AD119"/>
      <c r="AE119" t="s">
        <v>242</v>
      </c>
      <c r="AF119" t="s">
        <v>43</v>
      </c>
      <c r="AG119" t="s">
        <v>27</v>
      </c>
      <c r="AH119" t="s">
        <v>94</v>
      </c>
      <c r="AI119"/>
      <c r="AJ119" t="s">
        <v>28</v>
      </c>
      <c r="AK119" t="s">
        <v>28</v>
      </c>
      <c r="AL119" t="s">
        <v>28</v>
      </c>
      <c r="AM119" t="s">
        <v>28</v>
      </c>
      <c r="AN119" t="s">
        <v>65</v>
      </c>
      <c r="AO119" t="s">
        <v>66</v>
      </c>
      <c r="AP119">
        <v>1430</v>
      </c>
      <c r="AQ119"/>
      <c r="AR119"/>
      <c r="AS119" t="s">
        <v>80</v>
      </c>
      <c r="AT119" t="s">
        <v>79</v>
      </c>
      <c r="AU119">
        <v>1430</v>
      </c>
      <c r="AV119">
        <v>160.38</v>
      </c>
      <c r="AW119"/>
      <c r="AX119"/>
      <c r="AY119">
        <v>1430</v>
      </c>
      <c r="AZ119">
        <v>0</v>
      </c>
      <c r="BA119" t="s">
        <v>244</v>
      </c>
      <c r="BB119" t="s">
        <v>245</v>
      </c>
      <c r="BC119" t="s">
        <v>246</v>
      </c>
      <c r="BD119">
        <v>45196.360821759299</v>
      </c>
      <c r="BE119">
        <v>1</v>
      </c>
      <c r="BF119" t="s">
        <v>27</v>
      </c>
      <c r="BG119"/>
      <c r="BH119"/>
      <c r="BI119"/>
      <c r="BJ119"/>
      <c r="BK119">
        <v>160.38</v>
      </c>
      <c r="BL119"/>
      <c r="BM119">
        <v>1430</v>
      </c>
      <c r="BN119"/>
      <c r="BO119"/>
      <c r="BP119"/>
      <c r="BQ119">
        <v>1430</v>
      </c>
      <c r="BR119">
        <v>160.38</v>
      </c>
      <c r="BS119"/>
      <c r="BT119">
        <v>1430</v>
      </c>
      <c r="BU119"/>
      <c r="BV119"/>
      <c r="BW119"/>
      <c r="BX119" t="s">
        <v>28</v>
      </c>
      <c r="BY119" t="s">
        <v>28</v>
      </c>
      <c r="BZ119"/>
      <c r="CA119"/>
      <c r="CB119">
        <v>1430</v>
      </c>
      <c r="CC119"/>
      <c r="CD119"/>
      <c r="CE119"/>
      <c r="CF119">
        <v>7.29</v>
      </c>
      <c r="CG119">
        <v>1</v>
      </c>
      <c r="CH119"/>
      <c r="CI119"/>
      <c r="CJ119"/>
    </row>
    <row r="120" spans="1:88">
      <c r="A120" t="s">
        <v>534</v>
      </c>
      <c r="B120" t="s">
        <v>535</v>
      </c>
      <c r="C120">
        <v>45196.624710648102</v>
      </c>
      <c r="D120">
        <v>9</v>
      </c>
      <c r="E120" t="s">
        <v>242</v>
      </c>
      <c r="F120"/>
      <c r="G120"/>
      <c r="H120"/>
      <c r="I120" t="s">
        <v>91</v>
      </c>
      <c r="J120">
        <v>83.19</v>
      </c>
      <c r="K120">
        <v>748.71</v>
      </c>
      <c r="L120">
        <v>220</v>
      </c>
      <c r="M120">
        <v>220</v>
      </c>
      <c r="N120"/>
      <c r="O120"/>
      <c r="P120"/>
      <c r="Q120">
        <v>62.19</v>
      </c>
      <c r="R120">
        <v>0</v>
      </c>
      <c r="S120"/>
      <c r="T120">
        <v>0</v>
      </c>
      <c r="U120"/>
      <c r="V120"/>
      <c r="W120"/>
      <c r="X120"/>
      <c r="Y120"/>
      <c r="Z120"/>
      <c r="AA120"/>
      <c r="AB120"/>
      <c r="AC120"/>
      <c r="AD120"/>
      <c r="AE120" t="s">
        <v>242</v>
      </c>
      <c r="AF120" t="s">
        <v>47</v>
      </c>
      <c r="AG120" t="s">
        <v>27</v>
      </c>
      <c r="AH120" t="s">
        <v>84</v>
      </c>
      <c r="AI120"/>
      <c r="AJ120" t="s">
        <v>28</v>
      </c>
      <c r="AK120" t="s">
        <v>28</v>
      </c>
      <c r="AL120" t="s">
        <v>28</v>
      </c>
      <c r="AM120" t="s">
        <v>28</v>
      </c>
      <c r="AN120" t="s">
        <v>65</v>
      </c>
      <c r="AO120" t="s">
        <v>66</v>
      </c>
      <c r="AP120">
        <v>1980</v>
      </c>
      <c r="AQ120"/>
      <c r="AR120"/>
      <c r="AS120" t="s">
        <v>77</v>
      </c>
      <c r="AT120" t="s">
        <v>74</v>
      </c>
      <c r="AU120">
        <v>1980</v>
      </c>
      <c r="AV120">
        <v>748.71</v>
      </c>
      <c r="AW120"/>
      <c r="AX120"/>
      <c r="AY120">
        <v>1980</v>
      </c>
      <c r="AZ120">
        <v>0</v>
      </c>
      <c r="BA120" t="s">
        <v>244</v>
      </c>
      <c r="BB120" t="s">
        <v>245</v>
      </c>
      <c r="BC120" t="s">
        <v>246</v>
      </c>
      <c r="BD120">
        <v>45196.360821759299</v>
      </c>
      <c r="BE120">
        <v>1</v>
      </c>
      <c r="BF120" t="s">
        <v>27</v>
      </c>
      <c r="BG120"/>
      <c r="BH120"/>
      <c r="BI120"/>
      <c r="BJ120"/>
      <c r="BK120">
        <v>748.71</v>
      </c>
      <c r="BL120"/>
      <c r="BM120">
        <v>1980</v>
      </c>
      <c r="BN120"/>
      <c r="BO120"/>
      <c r="BP120"/>
      <c r="BQ120">
        <v>1980</v>
      </c>
      <c r="BR120">
        <v>748.71</v>
      </c>
      <c r="BS120"/>
      <c r="BT120">
        <v>1980</v>
      </c>
      <c r="BU120"/>
      <c r="BV120"/>
      <c r="BW120"/>
      <c r="BX120" t="s">
        <v>28</v>
      </c>
      <c r="BY120" t="s">
        <v>28</v>
      </c>
      <c r="BZ120"/>
      <c r="CA120"/>
      <c r="CB120">
        <v>1980</v>
      </c>
      <c r="CC120"/>
      <c r="CD120"/>
      <c r="CE120"/>
      <c r="CF120">
        <v>83.19</v>
      </c>
      <c r="CG120">
        <v>1</v>
      </c>
      <c r="CH120"/>
      <c r="CI120"/>
      <c r="CJ120"/>
    </row>
    <row r="121" spans="1:88">
      <c r="A121" t="s">
        <v>536</v>
      </c>
      <c r="B121" t="s">
        <v>537</v>
      </c>
      <c r="C121">
        <v>45196.624722222201</v>
      </c>
      <c r="D121">
        <v>2.25</v>
      </c>
      <c r="E121" t="s">
        <v>242</v>
      </c>
      <c r="F121"/>
      <c r="G121"/>
      <c r="H121"/>
      <c r="I121" t="s">
        <v>251</v>
      </c>
      <c r="J121">
        <v>60.65</v>
      </c>
      <c r="K121">
        <v>136.46</v>
      </c>
      <c r="L121">
        <v>220</v>
      </c>
      <c r="M121">
        <v>220</v>
      </c>
      <c r="N121"/>
      <c r="O121"/>
      <c r="P121"/>
      <c r="Q121">
        <v>72.430000000000007</v>
      </c>
      <c r="R121">
        <v>0</v>
      </c>
      <c r="S121"/>
      <c r="T121">
        <v>0</v>
      </c>
      <c r="U121"/>
      <c r="V121"/>
      <c r="W121"/>
      <c r="X121"/>
      <c r="Y121"/>
      <c r="Z121"/>
      <c r="AA121"/>
      <c r="AB121"/>
      <c r="AC121"/>
      <c r="AD121"/>
      <c r="AE121" t="s">
        <v>242</v>
      </c>
      <c r="AF121" t="s">
        <v>41</v>
      </c>
      <c r="AG121" t="s">
        <v>27</v>
      </c>
      <c r="AH121" t="s">
        <v>95</v>
      </c>
      <c r="AI121"/>
      <c r="AJ121" t="s">
        <v>28</v>
      </c>
      <c r="AK121" t="s">
        <v>28</v>
      </c>
      <c r="AL121" t="s">
        <v>28</v>
      </c>
      <c r="AM121" t="s">
        <v>28</v>
      </c>
      <c r="AN121" t="s">
        <v>65</v>
      </c>
      <c r="AO121" t="s">
        <v>66</v>
      </c>
      <c r="AP121">
        <v>495</v>
      </c>
      <c r="AQ121"/>
      <c r="AR121"/>
      <c r="AS121" t="s">
        <v>75</v>
      </c>
      <c r="AT121" t="s">
        <v>74</v>
      </c>
      <c r="AU121">
        <v>495</v>
      </c>
      <c r="AV121">
        <v>136.46</v>
      </c>
      <c r="AW121"/>
      <c r="AX121"/>
      <c r="AY121">
        <v>495</v>
      </c>
      <c r="AZ121">
        <v>0</v>
      </c>
      <c r="BA121" t="s">
        <v>244</v>
      </c>
      <c r="BB121" t="s">
        <v>245</v>
      </c>
      <c r="BC121" t="s">
        <v>246</v>
      </c>
      <c r="BD121">
        <v>45196.360821759299</v>
      </c>
      <c r="BE121">
        <v>1</v>
      </c>
      <c r="BF121" t="s">
        <v>27</v>
      </c>
      <c r="BG121"/>
      <c r="BH121"/>
      <c r="BI121"/>
      <c r="BJ121"/>
      <c r="BK121">
        <v>136.46</v>
      </c>
      <c r="BL121"/>
      <c r="BM121">
        <v>495</v>
      </c>
      <c r="BN121"/>
      <c r="BO121"/>
      <c r="BP121"/>
      <c r="BQ121">
        <v>495</v>
      </c>
      <c r="BR121">
        <v>136.46</v>
      </c>
      <c r="BS121"/>
      <c r="BT121">
        <v>495</v>
      </c>
      <c r="BU121"/>
      <c r="BV121"/>
      <c r="BW121"/>
      <c r="BX121" t="s">
        <v>28</v>
      </c>
      <c r="BY121" t="s">
        <v>28</v>
      </c>
      <c r="BZ121"/>
      <c r="CA121"/>
      <c r="CB121">
        <v>495</v>
      </c>
      <c r="CC121"/>
      <c r="CD121"/>
      <c r="CE121"/>
      <c r="CF121">
        <v>60.65</v>
      </c>
      <c r="CG121">
        <v>1</v>
      </c>
      <c r="CH121"/>
      <c r="CI121"/>
      <c r="CJ121"/>
    </row>
    <row r="122" spans="1:88">
      <c r="A122" t="s">
        <v>538</v>
      </c>
      <c r="B122" t="s">
        <v>539</v>
      </c>
      <c r="C122">
        <v>45196.624722222201</v>
      </c>
      <c r="D122">
        <v>5.5</v>
      </c>
      <c r="E122" t="s">
        <v>242</v>
      </c>
      <c r="F122"/>
      <c r="G122"/>
      <c r="H122"/>
      <c r="I122" t="s">
        <v>540</v>
      </c>
      <c r="J122">
        <v>60.65</v>
      </c>
      <c r="K122">
        <v>333.58</v>
      </c>
      <c r="L122">
        <v>220</v>
      </c>
      <c r="M122">
        <v>220</v>
      </c>
      <c r="N122"/>
      <c r="O122"/>
      <c r="P122"/>
      <c r="Q122">
        <v>72.430000000000007</v>
      </c>
      <c r="R122">
        <v>0</v>
      </c>
      <c r="S122"/>
      <c r="T122">
        <v>0</v>
      </c>
      <c r="U122"/>
      <c r="V122"/>
      <c r="W122"/>
      <c r="X122"/>
      <c r="Y122"/>
      <c r="Z122"/>
      <c r="AA122"/>
      <c r="AB122"/>
      <c r="AC122"/>
      <c r="AD122"/>
      <c r="AE122" t="s">
        <v>242</v>
      </c>
      <c r="AF122" t="s">
        <v>41</v>
      </c>
      <c r="AG122" t="s">
        <v>27</v>
      </c>
      <c r="AH122" t="s">
        <v>93</v>
      </c>
      <c r="AI122"/>
      <c r="AJ122" t="s">
        <v>28</v>
      </c>
      <c r="AK122" t="s">
        <v>28</v>
      </c>
      <c r="AL122" t="s">
        <v>28</v>
      </c>
      <c r="AM122" t="s">
        <v>28</v>
      </c>
      <c r="AN122" t="s">
        <v>65</v>
      </c>
      <c r="AO122" t="s">
        <v>66</v>
      </c>
      <c r="AP122">
        <v>1210</v>
      </c>
      <c r="AQ122"/>
      <c r="AR122"/>
      <c r="AS122" t="s">
        <v>75</v>
      </c>
      <c r="AT122" t="s">
        <v>74</v>
      </c>
      <c r="AU122">
        <v>1210</v>
      </c>
      <c r="AV122">
        <v>333.58</v>
      </c>
      <c r="AW122"/>
      <c r="AX122"/>
      <c r="AY122">
        <v>1210</v>
      </c>
      <c r="AZ122">
        <v>0</v>
      </c>
      <c r="BA122" t="s">
        <v>244</v>
      </c>
      <c r="BB122" t="s">
        <v>245</v>
      </c>
      <c r="BC122" t="s">
        <v>246</v>
      </c>
      <c r="BD122">
        <v>45196.360821759299</v>
      </c>
      <c r="BE122">
        <v>1</v>
      </c>
      <c r="BF122" t="s">
        <v>27</v>
      </c>
      <c r="BG122"/>
      <c r="BH122"/>
      <c r="BI122"/>
      <c r="BJ122"/>
      <c r="BK122">
        <v>333.58</v>
      </c>
      <c r="BL122"/>
      <c r="BM122">
        <v>1210</v>
      </c>
      <c r="BN122"/>
      <c r="BO122"/>
      <c r="BP122"/>
      <c r="BQ122">
        <v>1210</v>
      </c>
      <c r="BR122">
        <v>333.58</v>
      </c>
      <c r="BS122"/>
      <c r="BT122">
        <v>1210</v>
      </c>
      <c r="BU122"/>
      <c r="BV122"/>
      <c r="BW122"/>
      <c r="BX122" t="s">
        <v>28</v>
      </c>
      <c r="BY122" t="s">
        <v>28</v>
      </c>
      <c r="BZ122"/>
      <c r="CA122"/>
      <c r="CB122">
        <v>1210</v>
      </c>
      <c r="CC122"/>
      <c r="CD122"/>
      <c r="CE122"/>
      <c r="CF122">
        <v>60.65</v>
      </c>
      <c r="CG122">
        <v>1</v>
      </c>
      <c r="CH122"/>
      <c r="CI122"/>
      <c r="CJ122"/>
    </row>
    <row r="123" spans="1:88">
      <c r="A123" t="s">
        <v>541</v>
      </c>
      <c r="B123" t="s">
        <v>542</v>
      </c>
      <c r="C123">
        <v>45196.624722222201</v>
      </c>
      <c r="D123">
        <v>5.5</v>
      </c>
      <c r="E123" t="s">
        <v>242</v>
      </c>
      <c r="F123"/>
      <c r="G123"/>
      <c r="H123"/>
      <c r="I123" t="s">
        <v>540</v>
      </c>
      <c r="J123">
        <v>7.29</v>
      </c>
      <c r="K123">
        <v>40.1</v>
      </c>
      <c r="L123">
        <v>65</v>
      </c>
      <c r="M123">
        <v>65</v>
      </c>
      <c r="N123"/>
      <c r="O123"/>
      <c r="P123"/>
      <c r="Q123">
        <v>88.78</v>
      </c>
      <c r="R123">
        <v>0</v>
      </c>
      <c r="S123"/>
      <c r="T123">
        <v>0</v>
      </c>
      <c r="U123"/>
      <c r="V123"/>
      <c r="W123"/>
      <c r="X123"/>
      <c r="Y123"/>
      <c r="Z123"/>
      <c r="AA123"/>
      <c r="AB123"/>
      <c r="AC123"/>
      <c r="AD123"/>
      <c r="AE123" t="s">
        <v>242</v>
      </c>
      <c r="AF123" t="s">
        <v>42</v>
      </c>
      <c r="AG123" t="s">
        <v>27</v>
      </c>
      <c r="AH123" t="s">
        <v>93</v>
      </c>
      <c r="AI123"/>
      <c r="AJ123" t="s">
        <v>28</v>
      </c>
      <c r="AK123" t="s">
        <v>28</v>
      </c>
      <c r="AL123" t="s">
        <v>28</v>
      </c>
      <c r="AM123" t="s">
        <v>28</v>
      </c>
      <c r="AN123" t="s">
        <v>65</v>
      </c>
      <c r="AO123" t="s">
        <v>66</v>
      </c>
      <c r="AP123">
        <v>357.5</v>
      </c>
      <c r="AQ123"/>
      <c r="AR123"/>
      <c r="AS123" t="s">
        <v>80</v>
      </c>
      <c r="AT123" t="s">
        <v>79</v>
      </c>
      <c r="AU123">
        <v>357.5</v>
      </c>
      <c r="AV123">
        <v>40.1</v>
      </c>
      <c r="AW123"/>
      <c r="AX123"/>
      <c r="AY123">
        <v>357.5</v>
      </c>
      <c r="AZ123">
        <v>0</v>
      </c>
      <c r="BA123" t="s">
        <v>244</v>
      </c>
      <c r="BB123" t="s">
        <v>245</v>
      </c>
      <c r="BC123" t="s">
        <v>246</v>
      </c>
      <c r="BD123">
        <v>45196.360821759299</v>
      </c>
      <c r="BE123">
        <v>1</v>
      </c>
      <c r="BF123" t="s">
        <v>27</v>
      </c>
      <c r="BG123"/>
      <c r="BH123"/>
      <c r="BI123"/>
      <c r="BJ123"/>
      <c r="BK123">
        <v>40.1</v>
      </c>
      <c r="BL123"/>
      <c r="BM123">
        <v>357.5</v>
      </c>
      <c r="BN123"/>
      <c r="BO123"/>
      <c r="BP123"/>
      <c r="BQ123">
        <v>357.5</v>
      </c>
      <c r="BR123">
        <v>40.1</v>
      </c>
      <c r="BS123"/>
      <c r="BT123">
        <v>357.5</v>
      </c>
      <c r="BU123"/>
      <c r="BV123"/>
      <c r="BW123"/>
      <c r="BX123" t="s">
        <v>28</v>
      </c>
      <c r="BY123" t="s">
        <v>28</v>
      </c>
      <c r="BZ123"/>
      <c r="CA123"/>
      <c r="CB123">
        <v>357.5</v>
      </c>
      <c r="CC123"/>
      <c r="CD123"/>
      <c r="CE123"/>
      <c r="CF123">
        <v>7.29</v>
      </c>
      <c r="CG123">
        <v>1</v>
      </c>
      <c r="CH123"/>
      <c r="CI123"/>
      <c r="CJ123"/>
    </row>
    <row r="124" spans="1:88">
      <c r="A124" t="s">
        <v>543</v>
      </c>
      <c r="B124" t="s">
        <v>544</v>
      </c>
      <c r="C124">
        <v>45196.6247337963</v>
      </c>
      <c r="D124">
        <v>78</v>
      </c>
      <c r="E124" t="s">
        <v>242</v>
      </c>
      <c r="F124"/>
      <c r="G124"/>
      <c r="H124"/>
      <c r="I124" t="s">
        <v>304</v>
      </c>
      <c r="J124">
        <v>60.65</v>
      </c>
      <c r="K124">
        <v>4730.7</v>
      </c>
      <c r="L124">
        <v>220</v>
      </c>
      <c r="M124">
        <v>220</v>
      </c>
      <c r="N124"/>
      <c r="O124"/>
      <c r="P124"/>
      <c r="Q124">
        <v>72.430000000000007</v>
      </c>
      <c r="R124">
        <v>0</v>
      </c>
      <c r="S124"/>
      <c r="T124">
        <v>0</v>
      </c>
      <c r="U124"/>
      <c r="V124"/>
      <c r="W124"/>
      <c r="X124"/>
      <c r="Y124"/>
      <c r="Z124"/>
      <c r="AA124"/>
      <c r="AB124"/>
      <c r="AC124"/>
      <c r="AD124"/>
      <c r="AE124" t="s">
        <v>242</v>
      </c>
      <c r="AF124" t="s">
        <v>41</v>
      </c>
      <c r="AG124" t="s">
        <v>27</v>
      </c>
      <c r="AH124" t="s">
        <v>93</v>
      </c>
      <c r="AI124"/>
      <c r="AJ124" t="s">
        <v>28</v>
      </c>
      <c r="AK124" t="s">
        <v>28</v>
      </c>
      <c r="AL124" t="s">
        <v>28</v>
      </c>
      <c r="AM124" t="s">
        <v>28</v>
      </c>
      <c r="AN124" t="s">
        <v>65</v>
      </c>
      <c r="AO124" t="s">
        <v>66</v>
      </c>
      <c r="AP124">
        <v>17160</v>
      </c>
      <c r="AQ124"/>
      <c r="AR124"/>
      <c r="AS124" t="s">
        <v>75</v>
      </c>
      <c r="AT124" t="s">
        <v>74</v>
      </c>
      <c r="AU124">
        <v>17160</v>
      </c>
      <c r="AV124">
        <v>4730.7</v>
      </c>
      <c r="AW124"/>
      <c r="AX124"/>
      <c r="AY124">
        <v>17160</v>
      </c>
      <c r="AZ124">
        <v>0</v>
      </c>
      <c r="BA124" t="s">
        <v>244</v>
      </c>
      <c r="BB124" t="s">
        <v>245</v>
      </c>
      <c r="BC124" t="s">
        <v>246</v>
      </c>
      <c r="BD124">
        <v>45196.360821759299</v>
      </c>
      <c r="BE124">
        <v>1</v>
      </c>
      <c r="BF124" t="s">
        <v>27</v>
      </c>
      <c r="BG124"/>
      <c r="BH124"/>
      <c r="BI124"/>
      <c r="BJ124"/>
      <c r="BK124">
        <v>4730.7</v>
      </c>
      <c r="BL124"/>
      <c r="BM124">
        <v>17160</v>
      </c>
      <c r="BN124"/>
      <c r="BO124"/>
      <c r="BP124"/>
      <c r="BQ124">
        <v>17160</v>
      </c>
      <c r="BR124">
        <v>4730.7</v>
      </c>
      <c r="BS124"/>
      <c r="BT124">
        <v>17160</v>
      </c>
      <c r="BU124"/>
      <c r="BV124"/>
      <c r="BW124"/>
      <c r="BX124" t="s">
        <v>28</v>
      </c>
      <c r="BY124" t="s">
        <v>28</v>
      </c>
      <c r="BZ124"/>
      <c r="CA124"/>
      <c r="CB124">
        <v>17160</v>
      </c>
      <c r="CC124"/>
      <c r="CD124"/>
      <c r="CE124"/>
      <c r="CF124">
        <v>60.65</v>
      </c>
      <c r="CG124">
        <v>1</v>
      </c>
      <c r="CH124"/>
      <c r="CI124"/>
      <c r="CJ124"/>
    </row>
    <row r="125" spans="1:88">
      <c r="A125" t="s">
        <v>545</v>
      </c>
      <c r="B125" t="s">
        <v>546</v>
      </c>
      <c r="C125">
        <v>45196.6247337963</v>
      </c>
      <c r="D125">
        <v>2.25</v>
      </c>
      <c r="E125" t="s">
        <v>242</v>
      </c>
      <c r="F125"/>
      <c r="G125"/>
      <c r="H125"/>
      <c r="I125" t="s">
        <v>547</v>
      </c>
      <c r="J125">
        <v>60.65</v>
      </c>
      <c r="K125">
        <v>136.46</v>
      </c>
      <c r="L125">
        <v>220</v>
      </c>
      <c r="M125">
        <v>220</v>
      </c>
      <c r="N125"/>
      <c r="O125"/>
      <c r="P125"/>
      <c r="Q125">
        <v>72.430000000000007</v>
      </c>
      <c r="R125">
        <v>0</v>
      </c>
      <c r="S125"/>
      <c r="T125">
        <v>0</v>
      </c>
      <c r="U125"/>
      <c r="V125"/>
      <c r="W125"/>
      <c r="X125"/>
      <c r="Y125"/>
      <c r="Z125"/>
      <c r="AA125"/>
      <c r="AB125"/>
      <c r="AC125"/>
      <c r="AD125"/>
      <c r="AE125" t="s">
        <v>242</v>
      </c>
      <c r="AF125" t="s">
        <v>45</v>
      </c>
      <c r="AG125" t="s">
        <v>27</v>
      </c>
      <c r="AH125" t="s">
        <v>94</v>
      </c>
      <c r="AI125"/>
      <c r="AJ125" t="s">
        <v>28</v>
      </c>
      <c r="AK125" t="s">
        <v>28</v>
      </c>
      <c r="AL125" t="s">
        <v>28</v>
      </c>
      <c r="AM125" t="s">
        <v>28</v>
      </c>
      <c r="AN125" t="s">
        <v>65</v>
      </c>
      <c r="AO125" t="s">
        <v>66</v>
      </c>
      <c r="AP125">
        <v>495</v>
      </c>
      <c r="AQ125"/>
      <c r="AR125"/>
      <c r="AS125" t="s">
        <v>75</v>
      </c>
      <c r="AT125" t="s">
        <v>74</v>
      </c>
      <c r="AU125">
        <v>495</v>
      </c>
      <c r="AV125">
        <v>136.46</v>
      </c>
      <c r="AW125"/>
      <c r="AX125"/>
      <c r="AY125">
        <v>495</v>
      </c>
      <c r="AZ125">
        <v>0</v>
      </c>
      <c r="BA125" t="s">
        <v>244</v>
      </c>
      <c r="BB125" t="s">
        <v>245</v>
      </c>
      <c r="BC125" t="s">
        <v>246</v>
      </c>
      <c r="BD125">
        <v>45196.360821759299</v>
      </c>
      <c r="BE125">
        <v>1</v>
      </c>
      <c r="BF125" t="s">
        <v>27</v>
      </c>
      <c r="BG125"/>
      <c r="BH125"/>
      <c r="BI125"/>
      <c r="BJ125"/>
      <c r="BK125">
        <v>136.46</v>
      </c>
      <c r="BL125"/>
      <c r="BM125">
        <v>495</v>
      </c>
      <c r="BN125"/>
      <c r="BO125"/>
      <c r="BP125"/>
      <c r="BQ125">
        <v>495</v>
      </c>
      <c r="BR125">
        <v>136.46</v>
      </c>
      <c r="BS125"/>
      <c r="BT125">
        <v>495</v>
      </c>
      <c r="BU125"/>
      <c r="BV125"/>
      <c r="BW125"/>
      <c r="BX125" t="s">
        <v>28</v>
      </c>
      <c r="BY125" t="s">
        <v>28</v>
      </c>
      <c r="BZ125"/>
      <c r="CA125"/>
      <c r="CB125">
        <v>495</v>
      </c>
      <c r="CC125"/>
      <c r="CD125"/>
      <c r="CE125"/>
      <c r="CF125">
        <v>60.65</v>
      </c>
      <c r="CG125">
        <v>1</v>
      </c>
      <c r="CH125"/>
      <c r="CI125"/>
      <c r="CJ125"/>
    </row>
    <row r="126" spans="1:88">
      <c r="A126" t="s">
        <v>548</v>
      </c>
      <c r="B126" t="s">
        <v>549</v>
      </c>
      <c r="C126">
        <v>45196.624745370398</v>
      </c>
      <c r="D126">
        <v>8</v>
      </c>
      <c r="E126" t="s">
        <v>242</v>
      </c>
      <c r="F126"/>
      <c r="G126"/>
      <c r="H126"/>
      <c r="I126" t="s">
        <v>262</v>
      </c>
      <c r="J126">
        <v>60.65</v>
      </c>
      <c r="K126">
        <v>485.2</v>
      </c>
      <c r="L126">
        <v>220</v>
      </c>
      <c r="M126">
        <v>220</v>
      </c>
      <c r="N126"/>
      <c r="O126"/>
      <c r="P126"/>
      <c r="Q126">
        <v>72.430000000000007</v>
      </c>
      <c r="R126">
        <v>0</v>
      </c>
      <c r="S126"/>
      <c r="T126">
        <v>0</v>
      </c>
      <c r="U126"/>
      <c r="V126"/>
      <c r="W126"/>
      <c r="X126"/>
      <c r="Y126"/>
      <c r="Z126"/>
      <c r="AA126"/>
      <c r="AB126"/>
      <c r="AC126"/>
      <c r="AD126"/>
      <c r="AE126" t="s">
        <v>242</v>
      </c>
      <c r="AF126" t="s">
        <v>45</v>
      </c>
      <c r="AG126" t="s">
        <v>27</v>
      </c>
      <c r="AH126" t="s">
        <v>93</v>
      </c>
      <c r="AI126"/>
      <c r="AJ126" t="s">
        <v>28</v>
      </c>
      <c r="AK126" t="s">
        <v>28</v>
      </c>
      <c r="AL126" t="s">
        <v>28</v>
      </c>
      <c r="AM126" t="s">
        <v>28</v>
      </c>
      <c r="AN126" t="s">
        <v>65</v>
      </c>
      <c r="AO126" t="s">
        <v>66</v>
      </c>
      <c r="AP126">
        <v>1760</v>
      </c>
      <c r="AQ126"/>
      <c r="AR126"/>
      <c r="AS126" t="s">
        <v>75</v>
      </c>
      <c r="AT126" t="s">
        <v>74</v>
      </c>
      <c r="AU126">
        <v>1760</v>
      </c>
      <c r="AV126">
        <v>485.2</v>
      </c>
      <c r="AW126"/>
      <c r="AX126"/>
      <c r="AY126">
        <v>1760</v>
      </c>
      <c r="AZ126">
        <v>0</v>
      </c>
      <c r="BA126" t="s">
        <v>244</v>
      </c>
      <c r="BB126" t="s">
        <v>245</v>
      </c>
      <c r="BC126" t="s">
        <v>246</v>
      </c>
      <c r="BD126">
        <v>45196.360821759299</v>
      </c>
      <c r="BE126">
        <v>1</v>
      </c>
      <c r="BF126" t="s">
        <v>27</v>
      </c>
      <c r="BG126"/>
      <c r="BH126"/>
      <c r="BI126"/>
      <c r="BJ126"/>
      <c r="BK126">
        <v>485.2</v>
      </c>
      <c r="BL126"/>
      <c r="BM126">
        <v>1760</v>
      </c>
      <c r="BN126"/>
      <c r="BO126"/>
      <c r="BP126"/>
      <c r="BQ126">
        <v>1760</v>
      </c>
      <c r="BR126">
        <v>485.2</v>
      </c>
      <c r="BS126"/>
      <c r="BT126">
        <v>1760</v>
      </c>
      <c r="BU126"/>
      <c r="BV126"/>
      <c r="BW126"/>
      <c r="BX126" t="s">
        <v>28</v>
      </c>
      <c r="BY126" t="s">
        <v>28</v>
      </c>
      <c r="BZ126"/>
      <c r="CA126"/>
      <c r="CB126">
        <v>1760</v>
      </c>
      <c r="CC126"/>
      <c r="CD126"/>
      <c r="CE126"/>
      <c r="CF126">
        <v>60.65</v>
      </c>
      <c r="CG126">
        <v>1</v>
      </c>
      <c r="CH126"/>
      <c r="CI126"/>
      <c r="CJ126"/>
    </row>
    <row r="127" spans="1:88">
      <c r="A127" t="s">
        <v>550</v>
      </c>
      <c r="B127" t="s">
        <v>551</v>
      </c>
      <c r="C127">
        <v>45196.624745370398</v>
      </c>
      <c r="D127">
        <v>39</v>
      </c>
      <c r="E127" t="s">
        <v>242</v>
      </c>
      <c r="F127"/>
      <c r="G127"/>
      <c r="H127"/>
      <c r="I127" t="s">
        <v>503</v>
      </c>
      <c r="J127">
        <v>7.29</v>
      </c>
      <c r="K127">
        <v>284.31</v>
      </c>
      <c r="L127">
        <v>65</v>
      </c>
      <c r="M127">
        <v>65</v>
      </c>
      <c r="N127"/>
      <c r="O127"/>
      <c r="P127"/>
      <c r="Q127">
        <v>88.78</v>
      </c>
      <c r="R127">
        <v>0</v>
      </c>
      <c r="S127"/>
      <c r="T127">
        <v>0</v>
      </c>
      <c r="U127"/>
      <c r="V127"/>
      <c r="W127"/>
      <c r="X127"/>
      <c r="Y127"/>
      <c r="Z127"/>
      <c r="AA127"/>
      <c r="AB127"/>
      <c r="AC127"/>
      <c r="AD127"/>
      <c r="AE127" t="s">
        <v>242</v>
      </c>
      <c r="AF127" t="s">
        <v>42</v>
      </c>
      <c r="AG127" t="s">
        <v>27</v>
      </c>
      <c r="AH127" t="s">
        <v>93</v>
      </c>
      <c r="AI127"/>
      <c r="AJ127" t="s">
        <v>28</v>
      </c>
      <c r="AK127" t="s">
        <v>28</v>
      </c>
      <c r="AL127" t="s">
        <v>28</v>
      </c>
      <c r="AM127" t="s">
        <v>28</v>
      </c>
      <c r="AN127" t="s">
        <v>65</v>
      </c>
      <c r="AO127" t="s">
        <v>66</v>
      </c>
      <c r="AP127">
        <v>2535</v>
      </c>
      <c r="AQ127"/>
      <c r="AR127"/>
      <c r="AS127" t="s">
        <v>80</v>
      </c>
      <c r="AT127" t="s">
        <v>79</v>
      </c>
      <c r="AU127">
        <v>2535</v>
      </c>
      <c r="AV127">
        <v>284.31</v>
      </c>
      <c r="AW127"/>
      <c r="AX127"/>
      <c r="AY127">
        <v>2535</v>
      </c>
      <c r="AZ127">
        <v>0</v>
      </c>
      <c r="BA127" t="s">
        <v>244</v>
      </c>
      <c r="BB127" t="s">
        <v>245</v>
      </c>
      <c r="BC127" t="s">
        <v>246</v>
      </c>
      <c r="BD127">
        <v>45196.360821759299</v>
      </c>
      <c r="BE127">
        <v>1</v>
      </c>
      <c r="BF127" t="s">
        <v>27</v>
      </c>
      <c r="BG127"/>
      <c r="BH127"/>
      <c r="BI127"/>
      <c r="BJ127"/>
      <c r="BK127">
        <v>284.31</v>
      </c>
      <c r="BL127"/>
      <c r="BM127">
        <v>2535</v>
      </c>
      <c r="BN127"/>
      <c r="BO127"/>
      <c r="BP127"/>
      <c r="BQ127">
        <v>2535</v>
      </c>
      <c r="BR127">
        <v>284.31</v>
      </c>
      <c r="BS127"/>
      <c r="BT127">
        <v>2535</v>
      </c>
      <c r="BU127"/>
      <c r="BV127"/>
      <c r="BW127"/>
      <c r="BX127" t="s">
        <v>28</v>
      </c>
      <c r="BY127" t="s">
        <v>28</v>
      </c>
      <c r="BZ127"/>
      <c r="CA127"/>
      <c r="CB127">
        <v>2535</v>
      </c>
      <c r="CC127"/>
      <c r="CD127"/>
      <c r="CE127"/>
      <c r="CF127">
        <v>7.29</v>
      </c>
      <c r="CG127">
        <v>1</v>
      </c>
      <c r="CH127"/>
      <c r="CI127"/>
      <c r="CJ127"/>
    </row>
    <row r="128" spans="1:88">
      <c r="A128" t="s">
        <v>552</v>
      </c>
      <c r="B128" t="s">
        <v>553</v>
      </c>
      <c r="C128">
        <v>45196.624756944402</v>
      </c>
      <c r="D128">
        <v>1.25</v>
      </c>
      <c r="E128" t="s">
        <v>242</v>
      </c>
      <c r="F128"/>
      <c r="G128"/>
      <c r="H128"/>
      <c r="I128" t="s">
        <v>87</v>
      </c>
      <c r="J128">
        <v>7.29</v>
      </c>
      <c r="K128">
        <v>9.11</v>
      </c>
      <c r="L128">
        <v>65</v>
      </c>
      <c r="M128">
        <v>65</v>
      </c>
      <c r="N128"/>
      <c r="O128"/>
      <c r="P128"/>
      <c r="Q128">
        <v>88.79</v>
      </c>
      <c r="R128">
        <v>0</v>
      </c>
      <c r="S128"/>
      <c r="T128">
        <v>0</v>
      </c>
      <c r="U128"/>
      <c r="V128"/>
      <c r="W128"/>
      <c r="X128"/>
      <c r="Y128"/>
      <c r="Z128"/>
      <c r="AA128"/>
      <c r="AB128"/>
      <c r="AC128"/>
      <c r="AD128"/>
      <c r="AE128" t="s">
        <v>242</v>
      </c>
      <c r="AF128" t="s">
        <v>43</v>
      </c>
      <c r="AG128" t="s">
        <v>27</v>
      </c>
      <c r="AH128" t="s">
        <v>84</v>
      </c>
      <c r="AI128"/>
      <c r="AJ128" t="s">
        <v>28</v>
      </c>
      <c r="AK128" t="s">
        <v>28</v>
      </c>
      <c r="AL128" t="s">
        <v>28</v>
      </c>
      <c r="AM128" t="s">
        <v>28</v>
      </c>
      <c r="AN128" t="s">
        <v>65</v>
      </c>
      <c r="AO128" t="s">
        <v>66</v>
      </c>
      <c r="AP128">
        <v>81.25</v>
      </c>
      <c r="AQ128"/>
      <c r="AR128"/>
      <c r="AS128" t="s">
        <v>80</v>
      </c>
      <c r="AT128" t="s">
        <v>79</v>
      </c>
      <c r="AU128">
        <v>81.25</v>
      </c>
      <c r="AV128">
        <v>9.11</v>
      </c>
      <c r="AW128"/>
      <c r="AX128"/>
      <c r="AY128">
        <v>81.25</v>
      </c>
      <c r="AZ128">
        <v>0</v>
      </c>
      <c r="BA128" t="s">
        <v>244</v>
      </c>
      <c r="BB128" t="s">
        <v>245</v>
      </c>
      <c r="BC128" t="s">
        <v>246</v>
      </c>
      <c r="BD128">
        <v>45196.360821759299</v>
      </c>
      <c r="BE128">
        <v>1</v>
      </c>
      <c r="BF128" t="s">
        <v>27</v>
      </c>
      <c r="BG128"/>
      <c r="BH128"/>
      <c r="BI128"/>
      <c r="BJ128"/>
      <c r="BK128">
        <v>9.11</v>
      </c>
      <c r="BL128"/>
      <c r="BM128">
        <v>81.25</v>
      </c>
      <c r="BN128"/>
      <c r="BO128"/>
      <c r="BP128"/>
      <c r="BQ128">
        <v>81.25</v>
      </c>
      <c r="BR128">
        <v>9.11</v>
      </c>
      <c r="BS128"/>
      <c r="BT128">
        <v>81.25</v>
      </c>
      <c r="BU128"/>
      <c r="BV128"/>
      <c r="BW128"/>
      <c r="BX128" t="s">
        <v>28</v>
      </c>
      <c r="BY128" t="s">
        <v>28</v>
      </c>
      <c r="BZ128"/>
      <c r="CA128"/>
      <c r="CB128">
        <v>81.25</v>
      </c>
      <c r="CC128"/>
      <c r="CD128"/>
      <c r="CE128"/>
      <c r="CF128">
        <v>7.29</v>
      </c>
      <c r="CG128">
        <v>1</v>
      </c>
      <c r="CH128"/>
      <c r="CI128"/>
      <c r="CJ128"/>
    </row>
    <row r="129" spans="1:88">
      <c r="A129" t="s">
        <v>554</v>
      </c>
      <c r="B129" t="s">
        <v>555</v>
      </c>
      <c r="C129">
        <v>45196.624756944402</v>
      </c>
      <c r="D129">
        <v>44</v>
      </c>
      <c r="E129" t="s">
        <v>242</v>
      </c>
      <c r="F129"/>
      <c r="G129"/>
      <c r="H129"/>
      <c r="I129" t="s">
        <v>413</v>
      </c>
      <c r="J129">
        <v>7.29</v>
      </c>
      <c r="K129">
        <v>320.76</v>
      </c>
      <c r="L129">
        <v>65</v>
      </c>
      <c r="M129">
        <v>65</v>
      </c>
      <c r="N129"/>
      <c r="O129"/>
      <c r="P129"/>
      <c r="Q129">
        <v>88.78</v>
      </c>
      <c r="R129">
        <v>0</v>
      </c>
      <c r="S129"/>
      <c r="T129">
        <v>0</v>
      </c>
      <c r="U129"/>
      <c r="V129"/>
      <c r="W129"/>
      <c r="X129"/>
      <c r="Y129"/>
      <c r="Z129"/>
      <c r="AA129"/>
      <c r="AB129"/>
      <c r="AC129"/>
      <c r="AD129"/>
      <c r="AE129" t="s">
        <v>242</v>
      </c>
      <c r="AF129" t="s">
        <v>42</v>
      </c>
      <c r="AG129" t="s">
        <v>27</v>
      </c>
      <c r="AH129" t="s">
        <v>96</v>
      </c>
      <c r="AI129"/>
      <c r="AJ129" t="s">
        <v>28</v>
      </c>
      <c r="AK129" t="s">
        <v>28</v>
      </c>
      <c r="AL129" t="s">
        <v>28</v>
      </c>
      <c r="AM129" t="s">
        <v>28</v>
      </c>
      <c r="AN129" t="s">
        <v>65</v>
      </c>
      <c r="AO129" t="s">
        <v>66</v>
      </c>
      <c r="AP129">
        <v>2860</v>
      </c>
      <c r="AQ129"/>
      <c r="AR129"/>
      <c r="AS129" t="s">
        <v>80</v>
      </c>
      <c r="AT129" t="s">
        <v>79</v>
      </c>
      <c r="AU129">
        <v>2860</v>
      </c>
      <c r="AV129">
        <v>320.76</v>
      </c>
      <c r="AW129"/>
      <c r="AX129"/>
      <c r="AY129">
        <v>2860</v>
      </c>
      <c r="AZ129">
        <v>0</v>
      </c>
      <c r="BA129" t="s">
        <v>244</v>
      </c>
      <c r="BB129" t="s">
        <v>245</v>
      </c>
      <c r="BC129" t="s">
        <v>246</v>
      </c>
      <c r="BD129">
        <v>45196.360821759299</v>
      </c>
      <c r="BE129">
        <v>1</v>
      </c>
      <c r="BF129" t="s">
        <v>27</v>
      </c>
      <c r="BG129"/>
      <c r="BH129"/>
      <c r="BI129"/>
      <c r="BJ129"/>
      <c r="BK129">
        <v>320.76</v>
      </c>
      <c r="BL129"/>
      <c r="BM129">
        <v>2860</v>
      </c>
      <c r="BN129"/>
      <c r="BO129"/>
      <c r="BP129"/>
      <c r="BQ129">
        <v>2860</v>
      </c>
      <c r="BR129">
        <v>320.76</v>
      </c>
      <c r="BS129"/>
      <c r="BT129">
        <v>2860</v>
      </c>
      <c r="BU129"/>
      <c r="BV129"/>
      <c r="BW129"/>
      <c r="BX129" t="s">
        <v>28</v>
      </c>
      <c r="BY129" t="s">
        <v>28</v>
      </c>
      <c r="BZ129"/>
      <c r="CA129"/>
      <c r="CB129">
        <v>2860</v>
      </c>
      <c r="CC129"/>
      <c r="CD129"/>
      <c r="CE129"/>
      <c r="CF129">
        <v>7.29</v>
      </c>
      <c r="CG129">
        <v>1</v>
      </c>
      <c r="CH129"/>
      <c r="CI129"/>
      <c r="CJ129"/>
    </row>
    <row r="130" spans="1:88">
      <c r="A130" t="s">
        <v>556</v>
      </c>
      <c r="B130" t="s">
        <v>557</v>
      </c>
      <c r="C130">
        <v>45196.624768518501</v>
      </c>
      <c r="D130">
        <v>13</v>
      </c>
      <c r="E130" t="s">
        <v>242</v>
      </c>
      <c r="F130"/>
      <c r="G130"/>
      <c r="H130"/>
      <c r="I130" t="s">
        <v>296</v>
      </c>
      <c r="J130">
        <v>60.65</v>
      </c>
      <c r="K130">
        <v>788.45</v>
      </c>
      <c r="L130">
        <v>220</v>
      </c>
      <c r="M130">
        <v>220</v>
      </c>
      <c r="N130"/>
      <c r="O130"/>
      <c r="P130"/>
      <c r="Q130">
        <v>72.430000000000007</v>
      </c>
      <c r="R130">
        <v>0</v>
      </c>
      <c r="S130"/>
      <c r="T130">
        <v>0</v>
      </c>
      <c r="U130"/>
      <c r="V130"/>
      <c r="W130"/>
      <c r="X130"/>
      <c r="Y130"/>
      <c r="Z130"/>
      <c r="AA130"/>
      <c r="AB130"/>
      <c r="AC130"/>
      <c r="AD130"/>
      <c r="AE130" t="s">
        <v>242</v>
      </c>
      <c r="AF130" t="s">
        <v>41</v>
      </c>
      <c r="AG130" t="s">
        <v>27</v>
      </c>
      <c r="AH130" t="s">
        <v>93</v>
      </c>
      <c r="AI130"/>
      <c r="AJ130" t="s">
        <v>28</v>
      </c>
      <c r="AK130" t="s">
        <v>28</v>
      </c>
      <c r="AL130" t="s">
        <v>28</v>
      </c>
      <c r="AM130" t="s">
        <v>28</v>
      </c>
      <c r="AN130" t="s">
        <v>65</v>
      </c>
      <c r="AO130" t="s">
        <v>66</v>
      </c>
      <c r="AP130">
        <v>2860</v>
      </c>
      <c r="AQ130"/>
      <c r="AR130"/>
      <c r="AS130" t="s">
        <v>75</v>
      </c>
      <c r="AT130" t="s">
        <v>74</v>
      </c>
      <c r="AU130">
        <v>2860</v>
      </c>
      <c r="AV130">
        <v>788.45</v>
      </c>
      <c r="AW130"/>
      <c r="AX130"/>
      <c r="AY130">
        <v>2860</v>
      </c>
      <c r="AZ130">
        <v>0</v>
      </c>
      <c r="BA130" t="s">
        <v>244</v>
      </c>
      <c r="BB130" t="s">
        <v>245</v>
      </c>
      <c r="BC130" t="s">
        <v>246</v>
      </c>
      <c r="BD130">
        <v>45196.360821759299</v>
      </c>
      <c r="BE130">
        <v>1</v>
      </c>
      <c r="BF130" t="s">
        <v>27</v>
      </c>
      <c r="BG130"/>
      <c r="BH130"/>
      <c r="BI130"/>
      <c r="BJ130"/>
      <c r="BK130">
        <v>788.45</v>
      </c>
      <c r="BL130"/>
      <c r="BM130">
        <v>2860</v>
      </c>
      <c r="BN130"/>
      <c r="BO130"/>
      <c r="BP130"/>
      <c r="BQ130">
        <v>2860</v>
      </c>
      <c r="BR130">
        <v>788.45</v>
      </c>
      <c r="BS130"/>
      <c r="BT130">
        <v>2860</v>
      </c>
      <c r="BU130"/>
      <c r="BV130"/>
      <c r="BW130"/>
      <c r="BX130" t="s">
        <v>28</v>
      </c>
      <c r="BY130" t="s">
        <v>28</v>
      </c>
      <c r="BZ130"/>
      <c r="CA130"/>
      <c r="CB130">
        <v>2860</v>
      </c>
      <c r="CC130"/>
      <c r="CD130"/>
      <c r="CE130"/>
      <c r="CF130">
        <v>60.65</v>
      </c>
      <c r="CG130">
        <v>1</v>
      </c>
      <c r="CH130"/>
      <c r="CI130"/>
      <c r="CJ130"/>
    </row>
    <row r="131" spans="1:88">
      <c r="A131" t="s">
        <v>558</v>
      </c>
      <c r="B131" t="s">
        <v>559</v>
      </c>
      <c r="C131">
        <v>45196.624768518501</v>
      </c>
      <c r="D131">
        <v>44</v>
      </c>
      <c r="E131" t="s">
        <v>242</v>
      </c>
      <c r="F131"/>
      <c r="G131"/>
      <c r="H131"/>
      <c r="I131" t="s">
        <v>97</v>
      </c>
      <c r="J131">
        <v>7.29</v>
      </c>
      <c r="K131">
        <v>320.76</v>
      </c>
      <c r="L131">
        <v>65</v>
      </c>
      <c r="M131">
        <v>65</v>
      </c>
      <c r="N131"/>
      <c r="O131"/>
      <c r="P131"/>
      <c r="Q131">
        <v>88.78</v>
      </c>
      <c r="R131">
        <v>0</v>
      </c>
      <c r="S131"/>
      <c r="T131">
        <v>0</v>
      </c>
      <c r="U131"/>
      <c r="V131"/>
      <c r="W131"/>
      <c r="X131"/>
      <c r="Y131"/>
      <c r="Z131"/>
      <c r="AA131"/>
      <c r="AB131"/>
      <c r="AC131"/>
      <c r="AD131"/>
      <c r="AE131" t="s">
        <v>242</v>
      </c>
      <c r="AF131" t="s">
        <v>42</v>
      </c>
      <c r="AG131" t="s">
        <v>27</v>
      </c>
      <c r="AH131" t="s">
        <v>96</v>
      </c>
      <c r="AI131"/>
      <c r="AJ131" t="s">
        <v>28</v>
      </c>
      <c r="AK131" t="s">
        <v>28</v>
      </c>
      <c r="AL131" t="s">
        <v>28</v>
      </c>
      <c r="AM131" t="s">
        <v>28</v>
      </c>
      <c r="AN131" t="s">
        <v>65</v>
      </c>
      <c r="AO131" t="s">
        <v>66</v>
      </c>
      <c r="AP131">
        <v>2860</v>
      </c>
      <c r="AQ131"/>
      <c r="AR131"/>
      <c r="AS131" t="s">
        <v>80</v>
      </c>
      <c r="AT131" t="s">
        <v>79</v>
      </c>
      <c r="AU131">
        <v>2860</v>
      </c>
      <c r="AV131">
        <v>320.76</v>
      </c>
      <c r="AW131"/>
      <c r="AX131"/>
      <c r="AY131">
        <v>2860</v>
      </c>
      <c r="AZ131">
        <v>0</v>
      </c>
      <c r="BA131" t="s">
        <v>244</v>
      </c>
      <c r="BB131" t="s">
        <v>245</v>
      </c>
      <c r="BC131" t="s">
        <v>246</v>
      </c>
      <c r="BD131">
        <v>45196.360821759299</v>
      </c>
      <c r="BE131">
        <v>1</v>
      </c>
      <c r="BF131" t="s">
        <v>27</v>
      </c>
      <c r="BG131"/>
      <c r="BH131"/>
      <c r="BI131"/>
      <c r="BJ131"/>
      <c r="BK131">
        <v>320.76</v>
      </c>
      <c r="BL131"/>
      <c r="BM131">
        <v>2860</v>
      </c>
      <c r="BN131"/>
      <c r="BO131"/>
      <c r="BP131"/>
      <c r="BQ131">
        <v>2860</v>
      </c>
      <c r="BR131">
        <v>320.76</v>
      </c>
      <c r="BS131"/>
      <c r="BT131">
        <v>2860</v>
      </c>
      <c r="BU131"/>
      <c r="BV131"/>
      <c r="BW131"/>
      <c r="BX131" t="s">
        <v>28</v>
      </c>
      <c r="BY131" t="s">
        <v>28</v>
      </c>
      <c r="BZ131"/>
      <c r="CA131"/>
      <c r="CB131">
        <v>2860</v>
      </c>
      <c r="CC131"/>
      <c r="CD131"/>
      <c r="CE131"/>
      <c r="CF131">
        <v>7.29</v>
      </c>
      <c r="CG131">
        <v>1</v>
      </c>
      <c r="CH131"/>
      <c r="CI131"/>
      <c r="CJ131"/>
    </row>
  </sheetData>
  <dataValidations count="6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ecimal" showInputMessage="1" showErrorMessage="1" errorTitle="Value beyond range" error="Quantity must be a number from -100000000000 through 100000000000." promptTitle="Decimal number (required)" prompt="Minimum Value: -100000000000._x000d__x000a_Maximum Value: 100000000000._x000d__x000a_  " sqref="D2:D1048576" xr:uid="{00000000-0002-0000-0000-000001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G1048576 AF2:AI1048576 AN2:AO1048576 AS2:AT1048576 BG2:BG1048576" xr:uid="{00000000-0002-0000-0000-000003000000}">
      <formula1>100</formula1>
    </dataValidation>
    <dataValidation allowBlank="1" showInputMessage="1" showErrorMessage="1" error=" " promptTitle="Lookup" prompt="This Supplier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I2:I1048576" xr:uid="{00000000-0002-0000-0000-000006000000}">
      <formula1>500</formula1>
    </dataValidation>
    <dataValidation type="decimal" allowBlank="1" showInputMessage="1" showErrorMessage="1" errorTitle="Value beyond range" error="Initial Cost must be a number from -922337203685477 through 922337203685477." promptTitle="Decimal number" prompt="Minimum Value: -922337203685477._x000d__x000a_Maximum Value: 922337203685477._x000d__x000a_  " sqref="J2:J1048576" xr:uid="{00000000-0002-0000-0000-000007000000}">
      <formula1>-922337203685477</formula1>
      <formula2>922337203685477</formula2>
    </dataValidation>
    <dataValidation type="decimal" allowBlank="1" showInputMessage="1" showErrorMessage="1" errorTitle="Value beyond range" error="Extended Cost must be a number from -922337203685477 through 922337203685477." promptTitle="Decimal number" prompt="Minimum Value: -922337203685477._x000d__x000a_Maximum Value: 922337203685477._x000d__x000a_  " sqref="K2:K1048576" xr:uid="{00000000-0002-0000-0000-000008000000}">
      <formula1>-922337203685477</formula1>
      <formula2>922337203685477</formula2>
    </dataValidation>
    <dataValidation type="decimal" allowBlank="1" showInputMessage="1" showErrorMessage="1" errorTitle="Value beyond range" error="Initial Price per Unit must be a number from -922337203685477 through 922337203685477." promptTitle="Decimal number" prompt="Minimum Value: -922337203685477._x000d__x000a_Maximum Value: 922337203685477._x000d__x000a_  " sqref="L2:L1048576" xr:uid="{00000000-0002-0000-0000-000009000000}">
      <formula1>-922337203685477</formula1>
      <formula2>922337203685477</formula2>
    </dataValidation>
    <dataValidation type="decimal" allowBlank="1" showInputMessage="1" showErrorMessage="1" errorTitle="Value beyond range" error="Effective Unit Price must be a number from -922337203685477 through 922337203685477." promptTitle="Decimal number" prompt="Minimum Value: -922337203685477._x000d__x000a_Maximum Value: 922337203685477._x000d__x000a_  " sqref="M2:M1048576" xr:uid="{00000000-0002-0000-0000-00000A000000}">
      <formula1>-922337203685477</formula1>
      <formula2>922337203685477</formula2>
    </dataValidation>
    <dataValidation type="decimal" allowBlank="1" showInputMessage="1" showErrorMessage="1" errorTitle="Value beyond range" error="Initial Support Price Per Unit must be a number from -922337203685477 through 922337203685477." promptTitle="Decimal number" prompt="Minimum Value: -922337203685477._x000d__x000a_Maximum Value: 922337203685477._x000d__x000a_  " sqref="N2:N1048576" xr:uid="{00000000-0002-0000-0000-00000B000000}">
      <formula1>-922337203685477</formula1>
      <formula2>922337203685477</formula2>
    </dataValidation>
    <dataValidation type="decimal" allowBlank="1" showInputMessage="1" showErrorMessage="1" errorTitle="Value beyond range" error="Support Price Per Unit must be a number from -922337203685477 through 922337203685477." promptTitle="Decimal number" prompt="Minimum Value: -922337203685477._x000d__x000a_Maximum Value: 922337203685477._x000d__x000a_  " sqref="O2:O1048576" xr:uid="{00000000-0002-0000-0000-00000C000000}">
      <formula1>-922337203685477</formula1>
      <formula2>922337203685477</formula2>
    </dataValidation>
    <dataValidation type="decimal" allowBlank="1" showInputMessage="1" showErrorMessage="1" errorTitle="Value beyond range" error="Term in Months must be a whole number from -2147483648 through 2147483647." promptTitle="Whole number" prompt="Minimum Value: -2147483648._x000d__x000a_Maximum Value: 2147483647._x000d__x000a_  " sqref="P2:P1048576" xr:uid="{00000000-0002-0000-0000-00000D000000}">
      <formula1>-2147483648</formula1>
      <formula2>2147483647</formula2>
    </dataValidation>
    <dataValidation type="decimal" allowBlank="1" showInputMessage="1" showErrorMessage="1" errorTitle="Value beyond range" error="GM % must be a number from -100000000000 through 100000000000." promptTitle="Decimal number" prompt="Minimum Value: -100000000000._x000d__x000a_Maximum Value: 100000000000._x000d__x000a_  " sqref="Q2:Q1048576" xr:uid="{00000000-0002-0000-0000-00000E000000}">
      <formula1>-100000000000</formula1>
      <formula2>100000000000</formula2>
    </dataValidation>
    <dataValidation type="decimal" allowBlank="1" showInputMessage="1" showErrorMessage="1" errorTitle="Value beyond range" error="Customer Discount Year 1 must be a number from -922337203685477 through 922337203685477." promptTitle="Decimal number" prompt="Minimum Value: -922337203685477._x000d__x000a_Maximum Value: 922337203685477._x000d__x000a_  " sqref="R2:R1048576" xr:uid="{00000000-0002-0000-0000-00000F000000}">
      <formula1>-922337203685477</formula1>
      <formula2>922337203685477</formula2>
    </dataValidation>
    <dataValidation type="decimal" allowBlank="1" showInputMessage="1" showErrorMessage="1" errorTitle="Value beyond range" error="TTEC Digital Support Discount Year 1 must be a number from -922337203685477 through 922337203685477." promptTitle="Decimal number" prompt="Minimum Value: -922337203685477._x000d__x000a_Maximum Value: 922337203685477._x000d__x000a_  " sqref="S2:S1048576" xr:uid="{00000000-0002-0000-0000-000010000000}">
      <formula1>-922337203685477</formula1>
      <formula2>922337203685477</formula2>
    </dataValidation>
    <dataValidation type="decimal" allowBlank="1" showInputMessage="1" showErrorMessage="1" errorTitle="Value beyond range" error="Cost Discount Year 1 must be a number from -922337203685477 through 922337203685477." promptTitle="Decimal number" prompt="Minimum Value: -922337203685477._x000d__x000a_Maximum Value: 922337203685477._x000d__x000a_  " sqref="T2:T1048576" xr:uid="{00000000-0002-0000-0000-000011000000}">
      <formula1>-922337203685477</formula1>
      <formula2>922337203685477</formula2>
    </dataValidation>
    <dataValidation type="decimal" allowBlank="1" showInputMessage="1" showErrorMessage="1" errorTitle="Value beyond range" error="List Cost Year 2 must be a number from -922337203685477 through 922337203685477." promptTitle="Decimal number" prompt="Minimum Value: -922337203685477._x000d__x000a_Maximum Value: 922337203685477._x000d__x000a_  " sqref="U2:U1048576" xr:uid="{00000000-0002-0000-0000-000012000000}">
      <formula1>-922337203685477</formula1>
      <formula2>922337203685477</formula2>
    </dataValidation>
    <dataValidation type="decimal" allowBlank="1" showInputMessage="1" showErrorMessage="1" errorTitle="Value beyond range" error="Effective Cost Year 2 must be a number from -922337203685477 through 922337203685477." promptTitle="Decimal number" prompt="Minimum Value: -922337203685477._x000d__x000a_Maximum Value: 922337203685477._x000d__x000a_  " sqref="V2:V1048576" xr:uid="{00000000-0002-0000-0000-000013000000}">
      <formula1>-922337203685477</formula1>
      <formula2>922337203685477</formula2>
    </dataValidation>
    <dataValidation type="decimal" allowBlank="1" showInputMessage="1" showErrorMessage="1" errorTitle="Value beyond range" error="Cost Discount Year 2 must be a number from -922337203685477 through 922337203685477." promptTitle="Decimal number" prompt="Minimum Value: -922337203685477._x000d__x000a_Maximum Value: 922337203685477._x000d__x000a_  " sqref="W2:W1048576" xr:uid="{00000000-0002-0000-0000-000014000000}">
      <formula1>-922337203685477</formula1>
      <formula2>922337203685477</formula2>
    </dataValidation>
    <dataValidation type="decimal" allowBlank="1" showInputMessage="1" showErrorMessage="1" errorTitle="Value beyond range" error="TTEC Digital Support Discount Year 2 must be a number from -922337203685477 through 922337203685477." promptTitle="Decimal number" prompt="Minimum Value: -922337203685477._x000d__x000a_Maximum Value: 922337203685477._x000d__x000a_  " sqref="X2:X1048576" xr:uid="{00000000-0002-0000-0000-000015000000}">
      <formula1>-922337203685477</formula1>
      <formula2>922337203685477</formula2>
    </dataValidation>
    <dataValidation type="decimal" allowBlank="1" showInputMessage="1" showErrorMessage="1" errorTitle="Value beyond range" error="List Price Year 2 must be a number from -922337203685477 through 922337203685477." promptTitle="Decimal number" prompt="Minimum Value: -922337203685477._x000d__x000a_Maximum Value: 922337203685477._x000d__x000a_  " sqref="Y2:Y1048576" xr:uid="{00000000-0002-0000-0000-000016000000}">
      <formula1>-922337203685477</formula1>
      <formula2>922337203685477</formula2>
    </dataValidation>
    <dataValidation type="decimal" allowBlank="1" showInputMessage="1" showErrorMessage="1" errorTitle="Value beyond range" error="Effective Price Year 2 must be a number from -922337203685477 through 922337203685477." promptTitle="Decimal number" prompt="Minimum Value: -922337203685477._x000d__x000a_Maximum Value: 922337203685477._x000d__x000a_  " sqref="Z2:Z1048576" xr:uid="{00000000-0002-0000-0000-000017000000}">
      <formula1>-922337203685477</formula1>
      <formula2>922337203685477</formula2>
    </dataValidation>
    <dataValidation type="decimal" allowBlank="1" showInputMessage="1" showErrorMessage="1" errorTitle="Value beyond range" error="Customer Discount Year 2 must be a number from -922337203685477 through 922337203685477." promptTitle="Decimal number" prompt="Minimum Value: -922337203685477._x000d__x000a_Maximum Value: 922337203685477._x000d__x000a_  " sqref="AA2:AA1048576" xr:uid="{00000000-0002-0000-0000-000018000000}">
      <formula1>-922337203685477</formula1>
      <formula2>922337203685477</formula2>
    </dataValidation>
    <dataValidation type="decimal" allowBlank="1" showInputMessage="1" showErrorMessage="1" errorTitle="Value beyond range" error="List Support Price Year 2 must be a number from -922337203685477 through 922337203685477." promptTitle="Decimal number" prompt="Minimum Value: -922337203685477._x000d__x000a_Maximum Value: 922337203685477._x000d__x000a_  " sqref="AB2:AB1048576" xr:uid="{00000000-0002-0000-0000-000019000000}">
      <formula1>-922337203685477</formula1>
      <formula2>922337203685477</formula2>
    </dataValidation>
    <dataValidation type="decimal" allowBlank="1" showInputMessage="1" showErrorMessage="1" errorTitle="Value beyond range" error="Effective Support Price Year 2 must be a number from -922337203685477 through 922337203685477." promptTitle="Decimal number" prompt="Minimum Value: -922337203685477._x000d__x000a_Maximum Value: 922337203685477._x000d__x000a_  " sqref="AC2:AC1048576" xr:uid="{00000000-0002-0000-0000-00001A000000}">
      <formula1>-922337203685477</formula1>
      <formula2>922337203685477</formula2>
    </dataValidation>
    <dataValidation type="decimal" allowBlank="1" showInputMessage="1" showErrorMessage="1" errorTitle="Value beyond range" error="Customer Support Discount Year 2 must be a number from -922337203685477 through 922337203685477." promptTitle="Decimal number" prompt="Minimum Value: -922337203685477._x000d__x000a_Maximum Value: 922337203685477._x000d__x000a_  " sqref="AD2:AD1048576" xr:uid="{00000000-0002-0000-0000-00001B000000}">
      <formula1>-922337203685477</formula1>
      <formula2>922337203685477</formula2>
    </dataValidation>
    <dataValidation allowBlank="1" showInputMessage="1" showErrorMessage="1" error=" " promptTitle="Lookup" prompt="This Offering Category record must already exist in Microsoft Dynamics 365 or in this source file." sqref="AE2:AE1048576" xr:uid="{00000000-0002-0000-0000-00001C000000}"/>
    <dataValidation type="decimal" allowBlank="1" showInputMessage="1" showErrorMessage="1" errorTitle="Value beyond range" error="Net Revenue must be a number from -922337203685477 through 922337203685477." promptTitle="Decimal number" prompt="Minimum Value: -922337203685477._x000d__x000a_Maximum Value: 922337203685477._x000d__x000a_  " sqref="AP2:AP1048576" xr:uid="{00000000-0002-0000-0000-000027000000}">
      <formula1>-922337203685477</formula1>
      <formula2>922337203685477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AQ2:AR1048576" xr:uid="{00000000-0002-0000-0000-000028000000}">
      <formula1>2000</formula1>
    </dataValidation>
    <dataValidation type="decimal" allowBlank="1" showInputMessage="1" showErrorMessage="1" errorTitle="Value beyond range" error="Initial Extended Price must be a number from -922337203685477 through 922337203685477." promptTitle="Decimal number" prompt="Minimum Value: -922337203685477._x000d__x000a_Maximum Value: 922337203685477._x000d__x000a_  " sqref="AU2:AU1048576" xr:uid="{00000000-0002-0000-0000-00002C000000}">
      <formula1>-922337203685477</formula1>
      <formula2>922337203685477</formula2>
    </dataValidation>
    <dataValidation type="decimal" allowBlank="1" showInputMessage="1" showErrorMessage="1" errorTitle="Value beyond range" error="Initial Extended Cost must be a number from -922337203685477 through 922337203685477." promptTitle="Decimal number" prompt="Minimum Value: -922337203685477._x000d__x000a_Maximum Value: 922337203685477._x000d__x000a_  " sqref="AV2:AV1048576" xr:uid="{00000000-0002-0000-0000-00002D000000}">
      <formula1>-922337203685477</formula1>
      <formula2>922337203685477</formula2>
    </dataValidation>
    <dataValidation type="decimal" allowBlank="1" showInputMessage="1" showErrorMessage="1" errorTitle="Value beyond range" error="Initial Extended Support Price must be a number from -922337203685477 through 922337203685477." promptTitle="Decimal number" prompt="Minimum Value: -922337203685477._x000d__x000a_Maximum Value: 922337203685477._x000d__x000a_  " sqref="AW2:AW1048576" xr:uid="{00000000-0002-0000-0000-00002E000000}">
      <formula1>-922337203685477</formula1>
      <formula2>922337203685477</formula2>
    </dataValidation>
    <dataValidation type="decimal" allowBlank="1" showInputMessage="1" showErrorMessage="1" errorTitle="Value beyond range" error="Extended Support Price must be a number from -922337203685477 through 922337203685477." promptTitle="Decimal number" prompt="Minimum Value: -922337203685477._x000d__x000a_Maximum Value: 922337203685477._x000d__x000a_  " sqref="AX2:AX1048576" xr:uid="{00000000-0002-0000-0000-00002F000000}">
      <formula1>-922337203685477</formula1>
      <formula2>922337203685477</formula2>
    </dataValidation>
    <dataValidation type="decimal" allowBlank="1" showInputMessage="1" showErrorMessage="1" errorTitle="Value beyond range" error="Extended Price must be a number from -922337203685477 through 922337203685477." promptTitle="Decimal number" prompt="Minimum Value: -922337203685477._x000d__x000a_Maximum Value: 922337203685477._x000d__x000a_  " sqref="AY2:AY1048576" xr:uid="{00000000-0002-0000-0000-000030000000}">
      <formula1>-922337203685477</formula1>
      <formula2>922337203685477</formula2>
    </dataValidation>
    <dataValidation type="decimal" allowBlank="1" showInputMessage="1" showErrorMessage="1" errorTitle="Value beyond range" error="Unit Price must be a number from -922337203685477 through 922337203685477." promptTitle="Decimal number" prompt="Minimum Value: -922337203685477._x000d__x000a_Maximum Value: 922337203685477._x000d__x000a_  " sqref="AZ2:AZ1048576" xr:uid="{00000000-0002-0000-0000-000031000000}">
      <formula1>-922337203685477</formula1>
      <formula2>922337203685477</formula2>
    </dataValidation>
    <dataValidation showInputMessage="1" showErrorMessage="1" error=" " promptTitle="Lookup (required)" prompt="This Potential Customer (Quote) (Quote) record must already exist in Microsoft Dynamics 365 or in this source file." sqref="BA2:BA1048576" xr:uid="{00000000-0002-0000-0000-000032000000}"/>
    <dataValidation showInputMessage="1" showErrorMessage="1" error=" " promptTitle="Lookup (required)" prompt="This Opportunity (Quote) (Quote) record must already exist in Microsoft Dynamics 365 or in this source file." sqref="BB2:BB1048576" xr:uid="{00000000-0002-0000-0000-000033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C2:BC1048576" xr:uid="{00000000-0002-0000-0000-000034000000}">
      <formula1>100</formula1>
    </dataValidation>
    <dataValidation type="date" operator="greaterThanOrEqual" allowBlank="1" showInputMessage="1" showErrorMessage="1" errorTitle="Invalid Date" error="Created On (Quote) (Quote) must be in the correct date and time format." promptTitle="Date and time" prompt=" " sqref="BD2:BD1048576" xr:uid="{00000000-0002-0000-0000-000035000000}">
      <formula1>1</formula1>
    </dataValidation>
    <dataValidation type="decimal" allowBlank="1" showInputMessage="1" showErrorMessage="1" errorTitle="Value beyond range" error="Term (Months) (Quote) (Quote) must be a whole number from -2147483648 through 2147483647." promptTitle="Whole number" prompt="Minimum Value: -2147483648._x000d__x000a_Maximum Value: 2147483647._x000d__x000a_  " sqref="BE2:BE1048576" xr:uid="{00000000-0002-0000-0000-000036000000}">
      <formula1>-2147483648</formula1>
      <formula2>2147483647</formula2>
    </dataValidation>
    <dataValidation type="decimal" allowBlank="1" showInputMessage="1" showErrorMessage="1" errorTitle="Value beyond range" error="Cost Discount Year 3 must be a number from -922337203685477 through 922337203685477." promptTitle="Decimal number" prompt="Minimum Value: -922337203685477._x000d__x000a_Maximum Value: 922337203685477._x000d__x000a_  " sqref="BH2:BH1048576" xr:uid="{00000000-0002-0000-0000-000039000000}">
      <formula1>-922337203685477</formula1>
      <formula2>922337203685477</formula2>
    </dataValidation>
    <dataValidation type="decimal" allowBlank="1" showInputMessage="1" showErrorMessage="1" errorTitle="Value beyond range" error="Customer Discount Year 3 must be a number from -922337203685477 through 922337203685477." promptTitle="Decimal number" prompt="Minimum Value: -922337203685477._x000d__x000a_Maximum Value: 922337203685477._x000d__x000a_  " sqref="BI2:BI1048576" xr:uid="{00000000-0002-0000-0000-00003A000000}">
      <formula1>-922337203685477</formula1>
      <formula2>922337203685477</formula2>
    </dataValidation>
    <dataValidation type="decimal" allowBlank="1" showInputMessage="1" showErrorMessage="1" errorTitle="Value beyond range" error="Customer Support Discount Year 3 must be a number from -922337203685477 through 922337203685477." promptTitle="Decimal number" prompt="Minimum Value: -922337203685477._x000d__x000a_Maximum Value: 922337203685477._x000d__x000a_  " sqref="BJ2:BJ1048576" xr:uid="{00000000-0002-0000-0000-00003B000000}">
      <formula1>-922337203685477</formula1>
      <formula2>922337203685477</formula2>
    </dataValidation>
    <dataValidation type="decimal" allowBlank="1" showInputMessage="1" showErrorMessage="1" errorTitle="Value beyond range" error="Effective Cost Year 1 must be a number from -922337203685477 through 922337203685477." promptTitle="Decimal number" prompt="Minimum Value: -922337203685477._x000d__x000a_Maximum Value: 922337203685477._x000d__x000a_  " sqref="BK2:BK1048576" xr:uid="{00000000-0002-0000-0000-00003C000000}">
      <formula1>-922337203685477</formula1>
      <formula2>922337203685477</formula2>
    </dataValidation>
    <dataValidation type="decimal" allowBlank="1" showInputMessage="1" showErrorMessage="1" errorTitle="Value beyond range" error="Effective Cost Year 3 must be a number from -922337203685477 through 922337203685477." promptTitle="Decimal number" prompt="Minimum Value: -922337203685477._x000d__x000a_Maximum Value: 922337203685477._x000d__x000a_  " sqref="BL2:BL1048576" xr:uid="{00000000-0002-0000-0000-00003D000000}">
      <formula1>-922337203685477</formula1>
      <formula2>922337203685477</formula2>
    </dataValidation>
    <dataValidation type="decimal" allowBlank="1" showInputMessage="1" showErrorMessage="1" errorTitle="Value beyond range" error="Effective Price Year 1 must be a number from -922337203685477 through 922337203685477." promptTitle="Decimal number" prompt="Minimum Value: -922337203685477._x000d__x000a_Maximum Value: 922337203685477._x000d__x000a_  " sqref="BM2:BM1048576" xr:uid="{00000000-0002-0000-0000-00003E000000}">
      <formula1>-922337203685477</formula1>
      <formula2>922337203685477</formula2>
    </dataValidation>
    <dataValidation type="decimal" allowBlank="1" showInputMessage="1" showErrorMessage="1" errorTitle="Value beyond range" error="Effective Price Year 3 must be a number from -922337203685477 through 922337203685477." promptTitle="Decimal number" prompt="Minimum Value: -922337203685477._x000d__x000a_Maximum Value: 922337203685477._x000d__x000a_  " sqref="BN2:BN1048576" xr:uid="{00000000-0002-0000-0000-00003F000000}">
      <formula1>-922337203685477</formula1>
      <formula2>922337203685477</formula2>
    </dataValidation>
    <dataValidation type="decimal" allowBlank="1" showInputMessage="1" showErrorMessage="1" errorTitle="Value beyond range" error="Effective Support Price Year 1 must be a number from -922337203685477 through 922337203685477." promptTitle="Decimal number" prompt="Minimum Value: -922337203685477._x000d__x000a_Maximum Value: 922337203685477._x000d__x000a_  " sqref="BO2:BO1048576" xr:uid="{00000000-0002-0000-0000-000040000000}">
      <formula1>-922337203685477</formula1>
      <formula2>922337203685477</formula2>
    </dataValidation>
    <dataValidation type="decimal" allowBlank="1" showInputMessage="1" showErrorMessage="1" errorTitle="Value beyond range" error="Effective Support Price Year 3 must be a number from -922337203685477 through 922337203685477." promptTitle="Decimal number" prompt="Minimum Value: -922337203685477._x000d__x000a_Maximum Value: 922337203685477._x000d__x000a_  " sqref="BP2:BP1048576" xr:uid="{00000000-0002-0000-0000-000041000000}">
      <formula1>-922337203685477</formula1>
      <formula2>922337203685477</formula2>
    </dataValidation>
    <dataValidation type="decimal" allowBlank="1" showInputMessage="1" showErrorMessage="1" errorTitle="Value beyond range" error="Extended Amount (from CPQ) must be a number from -922337203685477 through 922337203685477." promptTitle="Decimal number" prompt="Minimum Value: -922337203685477._x000d__x000a_Maximum Value: 922337203685477._x000d__x000a_  " sqref="BQ2:BQ1048576" xr:uid="{00000000-0002-0000-0000-000042000000}">
      <formula1>-922337203685477</formula1>
      <formula2>922337203685477</formula2>
    </dataValidation>
    <dataValidation type="decimal" allowBlank="1" showInputMessage="1" showErrorMessage="1" errorTitle="Value beyond range" error="List Cost Year 1 must be a number from -922337203685477 through 922337203685477." promptTitle="Decimal number" prompt="Minimum Value: -922337203685477._x000d__x000a_Maximum Value: 922337203685477._x000d__x000a_  " sqref="BR2:BR1048576" xr:uid="{00000000-0002-0000-0000-000043000000}">
      <formula1>-922337203685477</formula1>
      <formula2>922337203685477</formula2>
    </dataValidation>
    <dataValidation type="decimal" allowBlank="1" showInputMessage="1" showErrorMessage="1" errorTitle="Value beyond range" error="List Cost Year 3 must be a number from -922337203685477 through 922337203685477." promptTitle="Decimal number" prompt="Minimum Value: -922337203685477._x000d__x000a_Maximum Value: 922337203685477._x000d__x000a_  " sqref="BS2:BS1048576" xr:uid="{00000000-0002-0000-0000-000044000000}">
      <formula1>-922337203685477</formula1>
      <formula2>922337203685477</formula2>
    </dataValidation>
    <dataValidation type="decimal" allowBlank="1" showInputMessage="1" showErrorMessage="1" errorTitle="Value beyond range" error="List Price Year 1 must be a number from -922337203685477 through 922337203685477." promptTitle="Decimal number" prompt="Minimum Value: -922337203685477._x000d__x000a_Maximum Value: 922337203685477._x000d__x000a_  " sqref="BT2:BT1048576" xr:uid="{00000000-0002-0000-0000-000045000000}">
      <formula1>-922337203685477</formula1>
      <formula2>922337203685477</formula2>
    </dataValidation>
    <dataValidation type="decimal" allowBlank="1" showInputMessage="1" showErrorMessage="1" errorTitle="Value beyond range" error="List Price Year 3 must be a number from -922337203685477 through 922337203685477." promptTitle="Decimal number" prompt="Minimum Value: -922337203685477._x000d__x000a_Maximum Value: 922337203685477._x000d__x000a_  " sqref="BU2:BU1048576" xr:uid="{00000000-0002-0000-0000-000046000000}">
      <formula1>-922337203685477</formula1>
      <formula2>922337203685477</formula2>
    </dataValidation>
    <dataValidation type="decimal" allowBlank="1" showInputMessage="1" showErrorMessage="1" errorTitle="Value beyond range" error="List Support Price Year 1 must be a number from -922337203685477 through 922337203685477." promptTitle="Decimal number" prompt="Minimum Value: -922337203685477._x000d__x000a_Maximum Value: 922337203685477._x000d__x000a_  " sqref="BV2:BV1048576" xr:uid="{00000000-0002-0000-0000-000047000000}">
      <formula1>-922337203685477</formula1>
      <formula2>922337203685477</formula2>
    </dataValidation>
    <dataValidation type="decimal" allowBlank="1" showInputMessage="1" showErrorMessage="1" errorTitle="Value beyond range" error="List Support Price Year 3 must be a number from -922337203685477 through 922337203685477." promptTitle="Decimal number" prompt="Minimum Value: -922337203685477._x000d__x000a_Maximum Value: 922337203685477._x000d__x000a_  " sqref="BW2:BW1048576" xr:uid="{00000000-0002-0000-0000-000048000000}">
      <formula1>-922337203685477</formula1>
      <formula2>922337203685477</formula2>
    </dataValidation>
    <dataValidation type="decimal" allowBlank="1" showInputMessage="1" showErrorMessage="1" errorTitle="Value beyond range" error="Support % must be a number from 0 through 100." promptTitle="Decimal number" prompt="Minimum Value: 0._x000d__x000a_Maximum Value: 100._x000d__x000a_  " sqref="BZ2:BZ1048576" xr:uid="{00000000-0002-0000-0000-00004B000000}">
      <formula1>0</formula1>
      <formula2>100</formula2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CA2:CA1048576" xr:uid="{00000000-0002-0000-0000-00004C000000}">
      <formula1>160</formula1>
    </dataValidation>
    <dataValidation type="decimal" allowBlank="1" showInputMessage="1" showErrorMessage="1" errorTitle="Value beyond range" error="TCV (Price) must be a number from -922337203685477 through 922337203685477." promptTitle="Decimal number" prompt="Minimum Value: -922337203685477._x000d__x000a_Maximum Value: 922337203685477._x000d__x000a_  " sqref="CB2:CB1048576" xr:uid="{00000000-0002-0000-0000-00004D000000}">
      <formula1>-922337203685477</formula1>
      <formula2>922337203685477</formula2>
    </dataValidation>
    <dataValidation type="date" operator="greaterThanOrEqual" allowBlank="1" showInputMessage="1" showErrorMessage="1" errorTitle="Invalid Date" error="Term End Date must be in the correct date and time format." promptTitle="Date and time" prompt=" " sqref="CC2:CC1048576" xr:uid="{00000000-0002-0000-0000-00004E000000}">
      <formula1>1</formula1>
    </dataValidation>
    <dataValidation type="date" operator="greaterThanOrEqual" allowBlank="1" showInputMessage="1" showErrorMessage="1" errorTitle="Invalid Date" error="Term Start Date must be in the correct date and time format." promptTitle="Date and time" prompt=" " sqref="CD2:CD1048576" xr:uid="{00000000-0002-0000-0000-00004F000000}">
      <formula1>1</formula1>
    </dataValidation>
    <dataValidation type="decimal" allowBlank="1" showInputMessage="1" showErrorMessage="1" errorTitle="Value beyond range" error="TTEC Digital Support Discount Year 3 must be a number from -922337203685477 through 922337203685477." promptTitle="Decimal number" prompt="Minimum Value: -922337203685477._x000d__x000a_Maximum Value: 922337203685477._x000d__x000a_  " sqref="CE2:CE1048576" xr:uid="{00000000-0002-0000-0000-000050000000}">
      <formula1>-922337203685477</formula1>
      <formula2>922337203685477</formula2>
    </dataValidation>
    <dataValidation type="decimal" allowBlank="1" showInputMessage="1" showErrorMessage="1" errorTitle="Value beyond range" error="Unit Cost must be a number from -922337203685477 through 922337203685477." promptTitle="Decimal number" prompt="Minimum Value: -922337203685477._x000d__x000a_Maximum Value: 922337203685477._x000d__x000a_  " sqref="CF2:CF1048576" xr:uid="{00000000-0002-0000-0000-000051000000}">
      <formula1>-922337203685477</formula1>
      <formula2>922337203685477</formula2>
    </dataValidation>
    <dataValidation type="decimal" allowBlank="1" showInputMessage="1" showErrorMessage="1" errorTitle="Value beyond range" error="Term In Months Year 1 must be a whole number from -2147483648 through 2147483647." promptTitle="Whole number" prompt="Minimum Value: -2147483648._x000d__x000a_Maximum Value: 2147483647._x000d__x000a_  " sqref="CG2:CG1048576" xr:uid="{00000000-0002-0000-0000-000052000000}">
      <formula1>-2147483648</formula1>
      <formula2>2147483647</formula2>
    </dataValidation>
    <dataValidation type="decimal" allowBlank="1" showInputMessage="1" showErrorMessage="1" errorTitle="Value beyond range" error="Term In Months Year 2 must be a whole number from -2147483648 through 2147483647." promptTitle="Whole number" prompt="Minimum Value: -2147483648._x000d__x000a_Maximum Value: 2147483647._x000d__x000a_  " sqref="CH2:CH1048576" xr:uid="{00000000-0002-0000-0000-000053000000}">
      <formula1>-2147483648</formula1>
      <formula2>2147483647</formula2>
    </dataValidation>
    <dataValidation type="decimal" allowBlank="1" showInputMessage="1" showErrorMessage="1" errorTitle="Value beyond range" error="Term In Months Year 3 must be a whole number from -2147483648 through 2147483647." promptTitle="Whole number" prompt="Minimum Value: -2147483648._x000d__x000a_Maximum Value: 2147483647._x000d__x000a_  " sqref="CI2:CI1048576" xr:uid="{00000000-0002-0000-0000-000054000000}">
      <formula1>-2147483648</formula1>
      <formula2>2147483647</formula2>
    </dataValidation>
    <dataValidation type="decimal" allowBlank="1" showInputMessage="1" showErrorMessage="1" errorTitle="Value beyond range" error="Customer Support Discount Year 1 must be a number from -922337203685477 through 922337203685477." promptTitle="Decimal number" prompt="Minimum Value: -922337203685477._x000d__x000a_Maximum Value: 922337203685477._x000d__x000a_  " sqref="CJ2:CJ1048576" xr:uid="{00000000-0002-0000-0000-000055000000}">
      <formula1>-922337203685477</formula1>
      <formula2>922337203685477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List Value" error="Revenue Category (Offering Category) (Offering Category) must be selected from the drop-down list." promptTitle="Option set" prompt="Select a value from the drop-down list." xr:uid="{00000000-0002-0000-1000-000043000000}">
          <x14:formula1>
            <xm:f>hiddenSheet!$A$2:$I$2</xm:f>
          </x14:formula1>
          <xm:sqref>E2:E1048576</xm:sqref>
        </x14:dataValidation>
        <x14:dataValidation type="list" allowBlank="1" showInputMessage="1" showErrorMessage="1" errorTitle="List Value" error="Support Covered must be selected from the drop-down list." promptTitle="Option set" prompt="Select a value from the drop-down list." xr:uid="{00000000-0002-0000-1000-000044000000}">
          <x14:formula1>
            <xm:f>hiddenSheet!$A$3:$B$3</xm:f>
          </x14:formula1>
          <xm:sqref>AJ2:AJ1048576</xm:sqref>
        </x14:dataValidation>
        <x14:dataValidation type="list" allowBlank="1" showInputMessage="1" showErrorMessage="1" errorTitle="List Value" error="Managed Service must be selected from the drop-down list." promptTitle="Option set" prompt="Select a value from the drop-down list." xr:uid="{00000000-0002-0000-1000-000045000000}">
          <x14:formula1>
            <xm:f>hiddenSheet!$A$4:$B$4</xm:f>
          </x14:formula1>
          <xm:sqref>AK2:AK1048576</xm:sqref>
        </x14:dataValidation>
        <x14:dataValidation type="list" allowBlank="1" showInputMessage="1" showErrorMessage="1" errorTitle="List Value" error="IP Influenced must be selected from the drop-down list." promptTitle="Option set" prompt="Select a value from the drop-down list." xr:uid="{00000000-0002-0000-1000-000046000000}">
          <x14:formula1>
            <xm:f>hiddenSheet!$A$5:$B$5</xm:f>
          </x14:formula1>
          <xm:sqref>AL2:AL1048576</xm:sqref>
        </x14:dataValidation>
        <x14:dataValidation type="list" allowBlank="1" showInputMessage="1" showErrorMessage="1" errorTitle="List Value" error="Bundle must be selected from the drop-down list." promptTitle="Option set" prompt="Select a value from the drop-down list." xr:uid="{00000000-0002-0000-1000-000047000000}">
          <x14:formula1>
            <xm:f>hiddenSheet!$A$6:$B$6</xm:f>
          </x14:formula1>
          <xm:sqref>AM2:AM1048576</xm:sqref>
        </x14:dataValidation>
        <x14:dataValidation type="list" allowBlank="1" showInputMessage="1" showErrorMessage="1" errorTitle="List Value" error="Billing Type (Quote) (Quote) must be selected from the drop-down list." promptTitle="Option set" prompt="Select a value from the drop-down list." xr:uid="{00000000-0002-0000-1000-000048000000}">
          <x14:formula1>
            <xm:f>hiddenSheet!$A$7:$F$7</xm:f>
          </x14:formula1>
          <xm:sqref>BF2:BF1048576</xm:sqref>
        </x14:dataValidation>
        <x14:dataValidation type="list" allowBlank="1" showInputMessage="1" showErrorMessage="1" errorTitle="List Value" error="Procurement Needed? must be selected from the drop-down list." promptTitle="Option set" prompt="Select a value from the drop-down list." xr:uid="{00000000-0002-0000-1000-000049000000}">
          <x14:formula1>
            <xm:f>hiddenSheet!$A$8:$B$8</xm:f>
          </x14:formula1>
          <xm:sqref>BX2:BX1048576</xm:sqref>
        </x14:dataValidation>
        <x14:dataValidation type="list" allowBlank="1" showInputMessage="1" showErrorMessage="1" errorTitle="List Value" error="Renewal Needed? must be selected from the drop-down list." promptTitle="Option set" prompt="Select a value from the drop-down list." xr:uid="{00000000-0002-0000-1000-00004A000000}">
          <x14:formula1>
            <xm:f>hiddenSheet!$A$9:$B$9</xm:f>
          </x14:formula1>
          <xm:sqref>BY2:BY1048576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9"/>
  <sheetViews>
    <sheetView workbookViewId="0"/>
  </sheetViews>
  <sheetFormatPr defaultRowHeight="15"/>
  <sheetData>
    <row r="1" spans="1:9">
      <c r="A1" t="s">
        <v>560</v>
      </c>
    </row>
    <row r="2" spans="1:9">
      <c r="A2" t="s">
        <v>561</v>
      </c>
      <c r="B2" t="s">
        <v>562</v>
      </c>
      <c r="C2" t="s">
        <v>563</v>
      </c>
      <c r="D2" t="s">
        <v>564</v>
      </c>
      <c r="E2" t="s">
        <v>565</v>
      </c>
      <c r="F2" t="s">
        <v>566</v>
      </c>
      <c r="G2" t="s">
        <v>567</v>
      </c>
      <c r="H2" t="s">
        <v>242</v>
      </c>
      <c r="I2" t="s">
        <v>568</v>
      </c>
    </row>
    <row r="3" spans="1:9">
      <c r="A3" t="s">
        <v>569</v>
      </c>
      <c r="B3" t="s">
        <v>28</v>
      </c>
    </row>
    <row r="4" spans="1:9">
      <c r="A4" t="s">
        <v>569</v>
      </c>
      <c r="B4" t="s">
        <v>28</v>
      </c>
    </row>
    <row r="5" spans="1:9">
      <c r="A5" t="s">
        <v>569</v>
      </c>
      <c r="B5" t="s">
        <v>28</v>
      </c>
    </row>
    <row r="6" spans="1:9">
      <c r="A6" t="s">
        <v>569</v>
      </c>
      <c r="B6" t="s">
        <v>28</v>
      </c>
    </row>
    <row r="7" spans="1:9">
      <c r="A7" t="s">
        <v>570</v>
      </c>
      <c r="B7" t="s">
        <v>571</v>
      </c>
      <c r="C7" t="s">
        <v>27</v>
      </c>
      <c r="D7" t="s">
        <v>572</v>
      </c>
      <c r="E7" t="s">
        <v>573</v>
      </c>
      <c r="F7" t="s">
        <v>574</v>
      </c>
    </row>
    <row r="8" spans="1:9">
      <c r="A8" t="s">
        <v>28</v>
      </c>
      <c r="B8" t="s">
        <v>569</v>
      </c>
    </row>
    <row r="9" spans="1:9">
      <c r="A9" t="s">
        <v>569</v>
      </c>
      <c r="B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9E3D-29D0-4C9A-ADE7-5E4B7B2854AA}">
  <sheetPr>
    <tabColor rgb="FFFF0000"/>
  </sheetPr>
  <dimension ref="A1:AD79"/>
  <sheetViews>
    <sheetView topLeftCell="A6" zoomScale="80" zoomScaleNormal="80" workbookViewId="0">
      <selection activeCell="J26" sqref="J26"/>
    </sheetView>
  </sheetViews>
  <sheetFormatPr defaultColWidth="9" defaultRowHeight="15"/>
  <cols>
    <col min="1" max="1" width="17.140625" style="7" customWidth="1"/>
    <col min="2" max="2" width="15.5703125" style="7" customWidth="1"/>
    <col min="3" max="3" width="49.5703125" style="7" bestFit="1" customWidth="1"/>
    <col min="4" max="4" width="8.7109375" style="7" bestFit="1" customWidth="1"/>
    <col min="5" max="5" width="11.42578125" style="7" bestFit="1" customWidth="1"/>
    <col min="6" max="6" width="9.7109375" style="7" bestFit="1" customWidth="1"/>
    <col min="7" max="7" width="12.5703125" style="7" bestFit="1" customWidth="1"/>
    <col min="8" max="8" width="8" style="7" customWidth="1"/>
    <col min="9" max="9" width="4" style="7" customWidth="1"/>
    <col min="10" max="10" width="20.7109375" style="7" bestFit="1" customWidth="1"/>
    <col min="11" max="11" width="8.5703125" style="7" bestFit="1" customWidth="1"/>
    <col min="12" max="14" width="6.5703125" style="7" bestFit="1" customWidth="1"/>
    <col min="15" max="15" width="14.140625" style="7" bestFit="1" customWidth="1"/>
    <col min="16" max="16" width="5.7109375" style="7" bestFit="1" customWidth="1"/>
    <col min="17" max="17" width="6.28515625" style="7" bestFit="1" customWidth="1"/>
    <col min="18" max="18" width="9.28515625" style="7" bestFit="1" customWidth="1"/>
    <col min="19" max="19" width="8.85546875" style="7" bestFit="1" customWidth="1"/>
    <col min="20" max="20" width="8.85546875" style="13" bestFit="1" customWidth="1"/>
    <col min="21" max="21" width="5.7109375" style="13" bestFit="1" customWidth="1"/>
    <col min="22" max="22" width="6.28515625" style="13" bestFit="1" customWidth="1"/>
    <col min="23" max="23" width="9.28515625" style="13" bestFit="1" customWidth="1"/>
    <col min="24" max="25" width="8.85546875" style="13" bestFit="1" customWidth="1"/>
    <col min="26" max="27" width="5.5703125" style="7" bestFit="1" customWidth="1"/>
    <col min="28" max="28" width="7" style="7" bestFit="1" customWidth="1"/>
    <col min="29" max="30" width="8.5703125" style="7" bestFit="1" customWidth="1"/>
    <col min="31" max="33" width="9" style="7" customWidth="1"/>
    <col min="34" max="16384" width="9" style="7"/>
  </cols>
  <sheetData>
    <row r="1" spans="1:25" ht="21">
      <c r="A1" s="12" t="s">
        <v>6</v>
      </c>
    </row>
    <row r="2" spans="1:25">
      <c r="A2" s="14" t="s">
        <v>7</v>
      </c>
      <c r="B2" s="15" t="s">
        <v>8</v>
      </c>
      <c r="C2" s="15" t="s">
        <v>9</v>
      </c>
    </row>
    <row r="3" spans="1:25">
      <c r="A3" s="16">
        <f>GETPIVOTDATA("Net Revenue",$A$8)</f>
        <v>444272.5</v>
      </c>
      <c r="B3" s="17">
        <f>GETPIVOTDATA("Hours ",$A$8)</f>
        <v>2822.25</v>
      </c>
      <c r="C3" s="16">
        <f>IFERROR(A3/B3,0)</f>
        <v>157.41784037558685</v>
      </c>
    </row>
    <row r="4" spans="1:25">
      <c r="A4" s="18"/>
      <c r="C4" s="18"/>
    </row>
    <row r="5" spans="1:25" ht="21">
      <c r="A5" s="12" t="s">
        <v>10</v>
      </c>
      <c r="C5" s="18"/>
      <c r="J5" s="12" t="s">
        <v>11</v>
      </c>
    </row>
    <row r="6" spans="1:25">
      <c r="A6" s="72" t="s">
        <v>12</v>
      </c>
      <c r="B6" s="71" t="s">
        <v>13</v>
      </c>
      <c r="J6" s="58" t="s">
        <v>12</v>
      </c>
      <c r="K6" s="58" t="s">
        <v>13</v>
      </c>
    </row>
    <row r="8" spans="1:25">
      <c r="A8" s="71"/>
      <c r="B8" s="71"/>
      <c r="C8" s="71"/>
      <c r="D8" s="72" t="s">
        <v>14</v>
      </c>
      <c r="E8" s="71"/>
      <c r="J8" s="58"/>
      <c r="K8" s="59" t="s">
        <v>14</v>
      </c>
      <c r="L8" s="59"/>
      <c r="M8" s="59"/>
      <c r="N8" s="59"/>
      <c r="O8" s="59"/>
      <c r="P8"/>
      <c r="Q8"/>
      <c r="R8"/>
      <c r="S8"/>
      <c r="T8"/>
      <c r="U8"/>
      <c r="V8"/>
      <c r="W8"/>
      <c r="X8"/>
      <c r="Y8"/>
    </row>
    <row r="9" spans="1:25" ht="91.5">
      <c r="A9" s="75" t="s">
        <v>15</v>
      </c>
      <c r="B9" s="75" t="s">
        <v>16</v>
      </c>
      <c r="C9" s="75" t="s">
        <v>17</v>
      </c>
      <c r="D9" s="74" t="s">
        <v>18</v>
      </c>
      <c r="E9" s="74" t="s">
        <v>7</v>
      </c>
      <c r="J9" s="58" t="s">
        <v>19</v>
      </c>
      <c r="K9" s="59" t="s">
        <v>20</v>
      </c>
      <c r="L9" s="61" t="s">
        <v>21</v>
      </c>
      <c r="M9" s="61" t="s">
        <v>22</v>
      </c>
      <c r="N9" s="61" t="s">
        <v>23</v>
      </c>
      <c r="O9" s="61" t="s">
        <v>24</v>
      </c>
      <c r="P9"/>
      <c r="Q9"/>
      <c r="R9"/>
      <c r="S9"/>
      <c r="T9"/>
      <c r="U9"/>
      <c r="V9"/>
      <c r="W9"/>
      <c r="X9"/>
      <c r="Y9"/>
    </row>
    <row r="10" spans="1:25">
      <c r="A10" s="71" t="s">
        <v>25</v>
      </c>
      <c r="B10" s="71" t="s">
        <v>25</v>
      </c>
      <c r="C10" s="74"/>
      <c r="D10" s="79">
        <v>0</v>
      </c>
      <c r="E10" s="73">
        <v>0</v>
      </c>
      <c r="J10" s="58" t="s">
        <v>26</v>
      </c>
      <c r="K10" s="60"/>
      <c r="L10" s="61"/>
      <c r="M10" s="61"/>
      <c r="N10" s="61"/>
      <c r="O10" s="61"/>
      <c r="P10"/>
      <c r="Q10"/>
      <c r="R10"/>
      <c r="S10"/>
      <c r="T10"/>
      <c r="U10"/>
      <c r="V10"/>
      <c r="W10"/>
      <c r="X10"/>
      <c r="Y10"/>
    </row>
    <row r="11" spans="1:25">
      <c r="A11" s="71"/>
      <c r="B11" s="71" t="s">
        <v>27</v>
      </c>
      <c r="C11" s="74" t="s">
        <v>28</v>
      </c>
      <c r="D11" s="79">
        <v>2822.25</v>
      </c>
      <c r="E11" s="73">
        <v>444272.5</v>
      </c>
      <c r="J11" s="58"/>
      <c r="K11" s="60">
        <v>0</v>
      </c>
      <c r="L11" s="61">
        <v>0</v>
      </c>
      <c r="M11" s="61">
        <v>0</v>
      </c>
      <c r="N11" s="61">
        <v>0</v>
      </c>
      <c r="O11" s="61">
        <v>0</v>
      </c>
      <c r="P11"/>
      <c r="Q11"/>
      <c r="R11"/>
      <c r="S11"/>
      <c r="T11"/>
      <c r="U11"/>
      <c r="V11"/>
      <c r="W11"/>
      <c r="X11"/>
      <c r="Y11"/>
    </row>
    <row r="12" spans="1:25" ht="15" customHeight="1">
      <c r="A12" s="71" t="s">
        <v>29</v>
      </c>
      <c r="B12" s="71"/>
      <c r="C12" s="71"/>
      <c r="D12" s="79">
        <v>2822.25</v>
      </c>
      <c r="E12" s="73">
        <v>444272.5</v>
      </c>
      <c r="J12" s="58" t="s">
        <v>30</v>
      </c>
      <c r="K12" s="60">
        <v>0</v>
      </c>
      <c r="L12" s="61">
        <v>0</v>
      </c>
      <c r="M12" s="61">
        <v>0</v>
      </c>
      <c r="N12" s="61">
        <v>0</v>
      </c>
      <c r="O12" s="61">
        <v>0</v>
      </c>
      <c r="P12"/>
      <c r="Q12"/>
      <c r="R12"/>
      <c r="S12"/>
      <c r="T12"/>
      <c r="U12"/>
      <c r="V12"/>
      <c r="W12"/>
      <c r="X12"/>
      <c r="Y12"/>
    </row>
    <row r="13" spans="1:25">
      <c r="A13" s="71" t="s">
        <v>26</v>
      </c>
      <c r="B13" s="71" t="s">
        <v>26</v>
      </c>
      <c r="C13" s="74" t="s">
        <v>26</v>
      </c>
      <c r="D13" s="79"/>
      <c r="E13" s="73"/>
    </row>
    <row r="14" spans="1:25" ht="15" customHeight="1">
      <c r="A14" s="71" t="s">
        <v>31</v>
      </c>
      <c r="B14" s="71"/>
      <c r="C14" s="71"/>
      <c r="D14" s="79"/>
      <c r="E14" s="73"/>
    </row>
    <row r="15" spans="1:25" ht="19.5" customHeight="1">
      <c r="A15" s="71" t="s">
        <v>30</v>
      </c>
      <c r="B15" s="71"/>
      <c r="C15" s="71"/>
      <c r="D15" s="79">
        <v>2822.25</v>
      </c>
      <c r="E15" s="73">
        <v>444272.5</v>
      </c>
    </row>
    <row r="17" spans="10:30" ht="15.75" customHeight="1"/>
    <row r="19" spans="10:30">
      <c r="J19" s="22"/>
      <c r="K19" s="22"/>
      <c r="L19" s="22"/>
      <c r="M19" s="23"/>
      <c r="N19" s="23"/>
      <c r="O19" s="23"/>
      <c r="P19" s="23"/>
      <c r="Q19" s="23"/>
      <c r="R19" s="23"/>
      <c r="S19" s="23"/>
      <c r="Z19" s="23"/>
      <c r="AA19" s="23"/>
      <c r="AB19" s="23"/>
      <c r="AC19" s="23"/>
      <c r="AD19" s="23"/>
    </row>
    <row r="20" spans="10:30">
      <c r="J20" s="22"/>
      <c r="K20" s="22"/>
      <c r="L20" s="22"/>
      <c r="M20" s="23"/>
      <c r="N20" s="23"/>
      <c r="O20" s="23"/>
      <c r="P20" s="23"/>
      <c r="Q20" s="23"/>
      <c r="R20" s="23"/>
      <c r="S20" s="23"/>
      <c r="Z20" s="23"/>
      <c r="AA20" s="23"/>
      <c r="AB20" s="23"/>
      <c r="AC20" s="23"/>
      <c r="AD20" s="23"/>
    </row>
    <row r="21" spans="10:30">
      <c r="J21" s="22"/>
      <c r="K21" s="22"/>
      <c r="L21" s="22"/>
      <c r="M21" s="23"/>
      <c r="N21" s="23"/>
      <c r="O21" s="23"/>
      <c r="P21" s="23"/>
      <c r="Q21" s="23"/>
      <c r="R21" s="23"/>
      <c r="S21" s="23"/>
      <c r="Z21" s="23"/>
      <c r="AA21" s="23"/>
      <c r="AB21" s="23"/>
      <c r="AC21" s="23"/>
      <c r="AD21" s="23"/>
    </row>
    <row r="22" spans="10:30">
      <c r="J22" s="22"/>
      <c r="K22" s="22"/>
      <c r="L22" s="22"/>
      <c r="M22" s="23"/>
      <c r="N22" s="23"/>
      <c r="O22" s="23"/>
      <c r="P22" s="23"/>
      <c r="Q22" s="23"/>
      <c r="R22" s="23"/>
      <c r="S22" s="23"/>
      <c r="Z22" s="23"/>
      <c r="AA22" s="23"/>
      <c r="AB22" s="23"/>
      <c r="AC22" s="23"/>
      <c r="AD22" s="23"/>
    </row>
    <row r="23" spans="10:30">
      <c r="J23" s="22"/>
      <c r="K23" s="22"/>
      <c r="L23" s="22"/>
      <c r="M23" s="23"/>
      <c r="N23" s="23"/>
      <c r="O23" s="23"/>
      <c r="P23" s="23"/>
      <c r="Q23" s="23"/>
      <c r="R23" s="23"/>
      <c r="S23" s="23"/>
      <c r="Z23" s="23"/>
      <c r="AA23" s="23"/>
      <c r="AB23" s="23"/>
      <c r="AC23" s="23"/>
      <c r="AD23" s="23"/>
    </row>
    <row r="24" spans="10:30">
      <c r="J24" s="22"/>
      <c r="K24" s="22"/>
      <c r="L24" s="22"/>
      <c r="M24" s="23"/>
      <c r="N24" s="23"/>
      <c r="O24" s="23"/>
      <c r="P24" s="23"/>
      <c r="Q24" s="23"/>
      <c r="R24" s="23"/>
      <c r="S24" s="23"/>
      <c r="Z24" s="23"/>
      <c r="AA24" s="23"/>
      <c r="AB24" s="23"/>
      <c r="AC24" s="23"/>
      <c r="AD24" s="23"/>
    </row>
    <row r="25" spans="10:30">
      <c r="J25" s="22"/>
      <c r="K25" s="22"/>
      <c r="L25" s="22"/>
      <c r="M25" s="23"/>
      <c r="N25" s="23"/>
      <c r="O25" s="23"/>
      <c r="P25" s="23"/>
      <c r="Q25" s="23"/>
      <c r="R25" s="23"/>
      <c r="S25" s="23"/>
      <c r="Z25" s="23"/>
      <c r="AA25" s="23"/>
      <c r="AB25" s="23"/>
      <c r="AC25" s="23"/>
      <c r="AD25" s="23"/>
    </row>
    <row r="26" spans="10:30">
      <c r="J26" s="22"/>
      <c r="K26" s="22"/>
      <c r="L26" s="22"/>
      <c r="M26" s="23"/>
      <c r="N26" s="23"/>
      <c r="O26" s="23"/>
      <c r="P26" s="23"/>
      <c r="Q26" s="23"/>
      <c r="R26" s="23"/>
      <c r="S26" s="23"/>
      <c r="Z26" s="23"/>
      <c r="AA26" s="23"/>
      <c r="AB26" s="23"/>
      <c r="AC26" s="23"/>
      <c r="AD26" s="23"/>
    </row>
    <row r="27" spans="10:30">
      <c r="J27" s="22"/>
      <c r="K27" s="22"/>
      <c r="L27" s="22"/>
      <c r="M27" s="23"/>
      <c r="N27" s="23"/>
      <c r="O27" s="23"/>
      <c r="P27" s="23"/>
      <c r="Q27" s="23"/>
      <c r="R27" s="23"/>
      <c r="S27" s="23"/>
      <c r="Z27" s="23"/>
      <c r="AA27" s="23"/>
      <c r="AB27" s="23"/>
      <c r="AC27" s="23"/>
      <c r="AD27" s="23"/>
    </row>
    <row r="28" spans="10:30">
      <c r="J28" s="22"/>
      <c r="K28" s="22"/>
      <c r="L28" s="22"/>
      <c r="M28" s="23"/>
      <c r="N28" s="23"/>
      <c r="O28" s="23"/>
      <c r="P28" s="23"/>
      <c r="Q28" s="23"/>
      <c r="R28" s="23"/>
      <c r="S28" s="23"/>
      <c r="Z28" s="23"/>
      <c r="AA28" s="23"/>
      <c r="AB28" s="23"/>
      <c r="AC28" s="23"/>
      <c r="AD28" s="23"/>
    </row>
    <row r="29" spans="10:30">
      <c r="J29" s="22"/>
      <c r="K29" s="22"/>
      <c r="L29" s="22"/>
      <c r="M29" s="23"/>
      <c r="N29" s="23"/>
      <c r="O29" s="23"/>
      <c r="P29" s="23"/>
      <c r="Q29" s="23"/>
      <c r="R29" s="23"/>
      <c r="S29" s="23"/>
      <c r="Z29" s="23"/>
      <c r="AA29" s="23"/>
      <c r="AB29" s="23"/>
      <c r="AC29" s="23"/>
      <c r="AD29" s="23"/>
    </row>
    <row r="30" spans="10:30">
      <c r="J30" s="22"/>
      <c r="K30" s="22"/>
      <c r="L30" s="22"/>
      <c r="M30" s="23"/>
      <c r="N30" s="23"/>
      <c r="O30" s="23"/>
      <c r="P30" s="23"/>
      <c r="Q30" s="23"/>
      <c r="R30" s="23"/>
      <c r="S30" s="23"/>
      <c r="Z30" s="23"/>
      <c r="AA30" s="23"/>
      <c r="AB30" s="23"/>
      <c r="AC30" s="23"/>
      <c r="AD30" s="23"/>
    </row>
    <row r="31" spans="10:30">
      <c r="J31" s="22"/>
      <c r="K31" s="22"/>
      <c r="L31" s="22"/>
      <c r="M31" s="23"/>
      <c r="N31" s="23"/>
      <c r="O31" s="23"/>
      <c r="P31" s="23"/>
      <c r="Q31" s="23"/>
      <c r="R31" s="23"/>
      <c r="S31" s="23"/>
      <c r="Z31" s="23"/>
      <c r="AA31" s="23"/>
      <c r="AB31" s="23"/>
      <c r="AC31" s="23"/>
      <c r="AD31" s="23"/>
    </row>
    <row r="32" spans="10:30">
      <c r="J32" s="22"/>
      <c r="K32" s="22"/>
      <c r="L32" s="22"/>
      <c r="M32" s="23"/>
      <c r="N32" s="23"/>
      <c r="O32" s="23"/>
      <c r="P32" s="23"/>
      <c r="Q32" s="23"/>
      <c r="R32" s="23"/>
      <c r="S32" s="23"/>
      <c r="Z32" s="23"/>
      <c r="AA32" s="23"/>
      <c r="AB32" s="23"/>
      <c r="AC32" s="23"/>
      <c r="AD32" s="23"/>
    </row>
    <row r="33" spans="1:30" ht="21">
      <c r="A33" s="12" t="s">
        <v>32</v>
      </c>
      <c r="J33" s="12" t="s">
        <v>33</v>
      </c>
      <c r="K33" s="22"/>
      <c r="L33" s="22"/>
      <c r="M33" s="23"/>
      <c r="N33" s="23"/>
      <c r="O33" s="23"/>
      <c r="P33" s="23"/>
      <c r="Q33" s="23"/>
      <c r="R33" s="23"/>
      <c r="S33" s="23"/>
      <c r="Z33" s="23"/>
      <c r="AA33" s="23"/>
      <c r="AB33" s="23"/>
      <c r="AC33" s="23"/>
      <c r="AD33" s="23"/>
    </row>
    <row r="34" spans="1:30">
      <c r="A34" s="72" t="s">
        <v>12</v>
      </c>
      <c r="B34" s="71" t="s">
        <v>13</v>
      </c>
      <c r="J34" s="63" t="s">
        <v>12</v>
      </c>
      <c r="K34" s="63" t="s">
        <v>13</v>
      </c>
      <c r="L34" s="22"/>
      <c r="M34" s="23"/>
      <c r="N34" s="23"/>
      <c r="O34" s="23"/>
      <c r="P34" s="23"/>
      <c r="Q34" s="23"/>
      <c r="R34" s="23"/>
      <c r="S34" s="23"/>
      <c r="Z34" s="23"/>
      <c r="AA34" s="23"/>
      <c r="AB34" s="23"/>
      <c r="AC34" s="23"/>
      <c r="AD34" s="23"/>
    </row>
    <row r="36" spans="1:30">
      <c r="A36" s="71"/>
      <c r="B36" s="71"/>
      <c r="C36" s="71"/>
      <c r="D36" s="72" t="s">
        <v>14</v>
      </c>
      <c r="E36" s="71"/>
      <c r="F36" s="71"/>
      <c r="G36" s="71"/>
      <c r="J36" s="58"/>
      <c r="K36" s="64" t="s">
        <v>14</v>
      </c>
      <c r="L36" s="64"/>
      <c r="M36" s="64"/>
      <c r="N36" s="64"/>
      <c r="O36"/>
      <c r="P36"/>
      <c r="Q36"/>
      <c r="R36"/>
      <c r="S36"/>
      <c r="T36"/>
      <c r="U36"/>
      <c r="V36"/>
      <c r="W36"/>
      <c r="X36"/>
      <c r="Y36"/>
    </row>
    <row r="37" spans="1:30" ht="121.5">
      <c r="A37" s="72" t="s">
        <v>16</v>
      </c>
      <c r="B37" s="72" t="s">
        <v>17</v>
      </c>
      <c r="C37" s="72" t="s">
        <v>34</v>
      </c>
      <c r="D37" s="71" t="s">
        <v>18</v>
      </c>
      <c r="E37" s="71" t="s">
        <v>35</v>
      </c>
      <c r="F37" s="74" t="s">
        <v>36</v>
      </c>
      <c r="G37" s="71" t="s">
        <v>7</v>
      </c>
      <c r="J37" s="63" t="s">
        <v>19</v>
      </c>
      <c r="K37" s="64" t="s">
        <v>37</v>
      </c>
      <c r="L37" s="64" t="s">
        <v>38</v>
      </c>
      <c r="M37" s="64" t="s">
        <v>39</v>
      </c>
      <c r="N37" s="64" t="s">
        <v>40</v>
      </c>
      <c r="O37"/>
      <c r="P37"/>
      <c r="Q37"/>
      <c r="R37"/>
      <c r="S37"/>
      <c r="T37"/>
      <c r="U37"/>
      <c r="V37"/>
      <c r="W37"/>
      <c r="X37"/>
      <c r="Y37"/>
    </row>
    <row r="38" spans="1:30" ht="15" customHeight="1">
      <c r="A38" s="71" t="s">
        <v>26</v>
      </c>
      <c r="B38" s="71" t="s">
        <v>26</v>
      </c>
      <c r="C38" s="71" t="s">
        <v>26</v>
      </c>
      <c r="D38" s="79"/>
      <c r="E38" s="73"/>
      <c r="F38" s="73"/>
      <c r="G38" s="73"/>
      <c r="J38" s="63" t="s">
        <v>26</v>
      </c>
      <c r="K38" s="64"/>
      <c r="L38" s="64"/>
      <c r="M38" s="64"/>
      <c r="N38" s="64"/>
      <c r="O38"/>
      <c r="P38"/>
      <c r="Q38"/>
      <c r="R38"/>
      <c r="S38"/>
      <c r="T38"/>
      <c r="U38"/>
      <c r="V38"/>
      <c r="W38"/>
      <c r="X38"/>
      <c r="Y38"/>
    </row>
    <row r="39" spans="1:30">
      <c r="A39" s="71"/>
      <c r="B39" s="71" t="s">
        <v>31</v>
      </c>
      <c r="C39" s="71"/>
      <c r="D39" s="79"/>
      <c r="E39" s="73"/>
      <c r="F39" s="73"/>
      <c r="G39" s="73"/>
      <c r="J39" s="63"/>
      <c r="K39" s="64">
        <v>0</v>
      </c>
      <c r="L39" s="64">
        <v>0</v>
      </c>
      <c r="M39" s="64">
        <v>0</v>
      </c>
      <c r="N39" s="64">
        <v>0</v>
      </c>
      <c r="O39"/>
      <c r="P39"/>
      <c r="Q39"/>
      <c r="R39"/>
      <c r="S39"/>
      <c r="T39"/>
      <c r="U39"/>
      <c r="V39"/>
      <c r="W39"/>
      <c r="X39"/>
      <c r="Y39"/>
    </row>
    <row r="40" spans="1:30" ht="15" customHeight="1">
      <c r="A40" s="71" t="s">
        <v>31</v>
      </c>
      <c r="B40" s="71"/>
      <c r="C40" s="71"/>
      <c r="D40" s="79"/>
      <c r="E40" s="73"/>
      <c r="F40" s="73"/>
      <c r="G40" s="73"/>
      <c r="J40" s="63" t="s">
        <v>30</v>
      </c>
      <c r="K40" s="64">
        <v>0</v>
      </c>
      <c r="L40" s="64">
        <v>0</v>
      </c>
      <c r="M40" s="64">
        <v>0</v>
      </c>
      <c r="N40" s="64">
        <v>0</v>
      </c>
      <c r="O40"/>
      <c r="P40"/>
      <c r="Q40"/>
      <c r="R40"/>
      <c r="S40"/>
      <c r="T40"/>
      <c r="U40"/>
      <c r="V40"/>
      <c r="W40"/>
      <c r="X40"/>
      <c r="Y40"/>
    </row>
    <row r="41" spans="1:30">
      <c r="A41" s="71" t="s">
        <v>25</v>
      </c>
      <c r="B41" s="71" t="s">
        <v>25</v>
      </c>
      <c r="C41" s="71"/>
      <c r="D41" s="79">
        <v>0</v>
      </c>
      <c r="E41" s="73" t="e">
        <v>#DIV/0!</v>
      </c>
      <c r="F41" s="73" t="e">
        <v>#DIV/0!</v>
      </c>
      <c r="G41" s="73">
        <v>0</v>
      </c>
    </row>
    <row r="42" spans="1:30" ht="15" customHeight="1">
      <c r="A42" s="71"/>
      <c r="B42" s="71" t="s">
        <v>29</v>
      </c>
      <c r="C42" s="71"/>
      <c r="D42" s="79">
        <v>0</v>
      </c>
      <c r="E42" s="73" t="e">
        <v>#DIV/0!</v>
      </c>
      <c r="F42" s="73" t="e">
        <v>#DIV/0!</v>
      </c>
      <c r="G42" s="73">
        <v>0</v>
      </c>
    </row>
    <row r="43" spans="1:30" ht="15" customHeight="1">
      <c r="A43" s="71" t="s">
        <v>29</v>
      </c>
      <c r="B43" s="71"/>
      <c r="C43" s="71"/>
      <c r="D43" s="79">
        <v>0</v>
      </c>
      <c r="E43" s="73" t="e">
        <v>#DIV/0!</v>
      </c>
      <c r="F43" s="73" t="e">
        <v>#DIV/0!</v>
      </c>
      <c r="G43" s="73">
        <v>0</v>
      </c>
    </row>
    <row r="44" spans="1:30">
      <c r="A44" s="71" t="s">
        <v>27</v>
      </c>
      <c r="B44" s="71" t="s">
        <v>28</v>
      </c>
      <c r="C44" s="71" t="s">
        <v>41</v>
      </c>
      <c r="D44" s="79">
        <v>484.5</v>
      </c>
      <c r="E44" s="73">
        <v>220</v>
      </c>
      <c r="F44" s="73">
        <v>220</v>
      </c>
      <c r="G44" s="73">
        <v>106590</v>
      </c>
    </row>
    <row r="45" spans="1:30" ht="15" customHeight="1">
      <c r="A45" s="71"/>
      <c r="B45" s="71"/>
      <c r="C45" s="71" t="s">
        <v>42</v>
      </c>
      <c r="D45" s="79">
        <v>655.25</v>
      </c>
      <c r="E45" s="73">
        <v>65</v>
      </c>
      <c r="F45" s="73">
        <v>65</v>
      </c>
      <c r="G45" s="73">
        <v>42591.25</v>
      </c>
    </row>
    <row r="46" spans="1:30">
      <c r="A46" s="71"/>
      <c r="B46" s="71"/>
      <c r="C46" s="71" t="s">
        <v>43</v>
      </c>
      <c r="D46" s="79">
        <v>484.25</v>
      </c>
      <c r="E46" s="73">
        <v>65</v>
      </c>
      <c r="F46" s="73">
        <v>65</v>
      </c>
      <c r="G46" s="73">
        <v>31476.25</v>
      </c>
    </row>
    <row r="47" spans="1:30" ht="15" customHeight="1">
      <c r="A47" s="71"/>
      <c r="B47" s="71"/>
      <c r="C47" s="71" t="s">
        <v>44</v>
      </c>
      <c r="D47" s="79">
        <v>494.5</v>
      </c>
      <c r="E47" s="73">
        <v>220</v>
      </c>
      <c r="F47" s="73">
        <v>220</v>
      </c>
      <c r="G47" s="73">
        <v>108790</v>
      </c>
    </row>
    <row r="48" spans="1:30">
      <c r="A48" s="71"/>
      <c r="B48" s="71"/>
      <c r="C48" s="71" t="s">
        <v>45</v>
      </c>
      <c r="D48" s="79">
        <v>442.75</v>
      </c>
      <c r="E48" s="73">
        <v>220</v>
      </c>
      <c r="F48" s="73">
        <v>220</v>
      </c>
      <c r="G48" s="73">
        <v>97405</v>
      </c>
    </row>
    <row r="49" spans="1:30">
      <c r="A49" s="71"/>
      <c r="B49" s="71"/>
      <c r="C49" s="71" t="s">
        <v>46</v>
      </c>
      <c r="D49" s="79">
        <v>129.5</v>
      </c>
      <c r="E49" s="73">
        <v>220</v>
      </c>
      <c r="F49" s="73">
        <v>220</v>
      </c>
      <c r="G49" s="73">
        <v>28490</v>
      </c>
      <c r="I49" s="25"/>
    </row>
    <row r="50" spans="1:30">
      <c r="A50" s="71"/>
      <c r="B50" s="71"/>
      <c r="C50" s="71" t="s">
        <v>47</v>
      </c>
      <c r="D50" s="79">
        <v>131.5</v>
      </c>
      <c r="E50" s="73">
        <v>220</v>
      </c>
      <c r="F50" s="73">
        <v>220</v>
      </c>
      <c r="G50" s="73">
        <v>28930</v>
      </c>
      <c r="I50" s="25"/>
    </row>
    <row r="51" spans="1:30">
      <c r="A51" s="71"/>
      <c r="B51" s="71" t="s">
        <v>48</v>
      </c>
      <c r="C51" s="71"/>
      <c r="D51" s="79">
        <v>2822.25</v>
      </c>
      <c r="E51" s="73">
        <v>158</v>
      </c>
      <c r="F51" s="73">
        <v>158</v>
      </c>
      <c r="G51" s="73">
        <v>444272.5</v>
      </c>
      <c r="I51" s="25"/>
    </row>
    <row r="52" spans="1:30">
      <c r="A52" s="71" t="s">
        <v>49</v>
      </c>
      <c r="B52" s="71"/>
      <c r="C52" s="71"/>
      <c r="D52" s="79">
        <v>2822.25</v>
      </c>
      <c r="E52" s="73">
        <v>158</v>
      </c>
      <c r="F52" s="73">
        <v>158</v>
      </c>
      <c r="G52" s="73">
        <v>444272.5</v>
      </c>
      <c r="I52" s="25"/>
    </row>
    <row r="53" spans="1:30">
      <c r="A53" s="71" t="s">
        <v>30</v>
      </c>
      <c r="B53" s="71"/>
      <c r="C53" s="71"/>
      <c r="D53" s="79">
        <v>2822.25</v>
      </c>
      <c r="E53" s="73">
        <v>158</v>
      </c>
      <c r="F53" s="73">
        <v>158</v>
      </c>
      <c r="G53" s="73">
        <v>444272.5</v>
      </c>
      <c r="I53" s="25"/>
      <c r="L53" s="22"/>
      <c r="M53" s="23"/>
      <c r="N53" s="23"/>
      <c r="O53" s="23"/>
      <c r="P53" s="23"/>
      <c r="Q53" s="23"/>
      <c r="R53" s="23"/>
      <c r="S53" s="23"/>
      <c r="Z53" s="23"/>
      <c r="AA53" s="23"/>
      <c r="AB53" s="23"/>
      <c r="AC53" s="23"/>
      <c r="AD53" s="23"/>
    </row>
    <row r="54" spans="1:30">
      <c r="I54" s="25"/>
    </row>
    <row r="55" spans="1:30">
      <c r="I55" s="25"/>
    </row>
    <row r="56" spans="1:30">
      <c r="I56" s="25"/>
    </row>
    <row r="57" spans="1:30">
      <c r="I57" s="25"/>
    </row>
    <row r="58" spans="1:30">
      <c r="I58" s="25"/>
    </row>
    <row r="59" spans="1:30">
      <c r="I59" s="25"/>
    </row>
    <row r="60" spans="1:30">
      <c r="I60" s="25"/>
    </row>
    <row r="61" spans="1:30">
      <c r="I61" s="25"/>
    </row>
    <row r="62" spans="1:30">
      <c r="I62" s="25"/>
    </row>
    <row r="63" spans="1:30">
      <c r="I63" s="25"/>
    </row>
    <row r="64" spans="1:30">
      <c r="I64" s="25"/>
    </row>
    <row r="65" spans="9:9">
      <c r="I65" s="25"/>
    </row>
    <row r="66" spans="9:9">
      <c r="I66" s="25"/>
    </row>
    <row r="67" spans="9:9">
      <c r="I67" s="25"/>
    </row>
    <row r="68" spans="9:9">
      <c r="I68" s="25"/>
    </row>
    <row r="69" spans="9:9">
      <c r="I69" s="25"/>
    </row>
    <row r="70" spans="9:9">
      <c r="I70" s="25"/>
    </row>
    <row r="71" spans="9:9">
      <c r="I71" s="25"/>
    </row>
    <row r="72" spans="9:9">
      <c r="I72" s="25"/>
    </row>
    <row r="73" spans="9:9">
      <c r="I73" s="25"/>
    </row>
    <row r="74" spans="9:9">
      <c r="I74" s="25"/>
    </row>
    <row r="75" spans="9:9">
      <c r="I75" s="25"/>
    </row>
    <row r="76" spans="9:9">
      <c r="I76" s="25"/>
    </row>
    <row r="77" spans="9:9">
      <c r="I77" s="25"/>
    </row>
    <row r="78" spans="9:9">
      <c r="I78" s="25"/>
    </row>
    <row r="79" spans="9:9">
      <c r="I79" s="25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B331-F9D6-42C5-8E5A-D2D3CEBBEC2C}">
  <dimension ref="A1:AU51"/>
  <sheetViews>
    <sheetView zoomScale="70" zoomScaleNormal="70" workbookViewId="0">
      <selection activeCell="J26" sqref="J26"/>
    </sheetView>
  </sheetViews>
  <sheetFormatPr defaultColWidth="8.85546875" defaultRowHeight="15"/>
  <cols>
    <col min="1" max="1" width="16.140625" style="7" customWidth="1"/>
    <col min="2" max="2" width="11.85546875" style="7" bestFit="1" customWidth="1"/>
    <col min="3" max="3" width="11.5703125" style="7" customWidth="1"/>
    <col min="4" max="4" width="10.140625" style="7" bestFit="1" customWidth="1"/>
    <col min="5" max="6" width="13.5703125" style="7" bestFit="1" customWidth="1"/>
    <col min="7" max="7" width="19.140625" style="7" bestFit="1" customWidth="1"/>
    <col min="8" max="8" width="8.7109375" style="7" bestFit="1" customWidth="1"/>
    <col min="9" max="9" width="12.5703125" style="7" bestFit="1" customWidth="1"/>
    <col min="10" max="11" width="8.85546875" style="7"/>
    <col min="12" max="12" width="23" style="7" customWidth="1"/>
    <col min="13" max="13" width="45.42578125" style="7" customWidth="1"/>
    <col min="14" max="14" width="18.7109375" style="7" bestFit="1" customWidth="1"/>
    <col min="15" max="15" width="8.28515625" style="7" bestFit="1" customWidth="1"/>
    <col min="16" max="16" width="10" style="7" bestFit="1" customWidth="1"/>
    <col min="17" max="17" width="7.140625" style="7" bestFit="1" customWidth="1"/>
    <col min="18" max="18" width="10.42578125" style="7" bestFit="1" customWidth="1"/>
    <col min="19" max="19" width="8.7109375" style="7" bestFit="1" customWidth="1"/>
    <col min="20" max="20" width="7.140625" style="7" bestFit="1" customWidth="1"/>
    <col min="21" max="21" width="18.42578125" style="7" bestFit="1" customWidth="1"/>
    <col min="22" max="22" width="11.42578125" style="7" bestFit="1" customWidth="1"/>
    <col min="23" max="23" width="28.42578125" style="7" bestFit="1" customWidth="1"/>
    <col min="24" max="24" width="9.7109375" style="7" bestFit="1" customWidth="1"/>
    <col min="25" max="25" width="34.28515625" style="7" bestFit="1" customWidth="1"/>
    <col min="26" max="26" width="9.7109375" style="7" bestFit="1" customWidth="1"/>
    <col min="27" max="27" width="27.85546875" style="7" bestFit="1" customWidth="1"/>
    <col min="28" max="28" width="10.140625" style="7" bestFit="1" customWidth="1"/>
    <col min="29" max="29" width="28.42578125" style="7" bestFit="1" customWidth="1"/>
    <col min="30" max="30" width="10.140625" style="7" bestFit="1" customWidth="1"/>
    <col min="31" max="31" width="34.28515625" style="7" bestFit="1" customWidth="1"/>
    <col min="32" max="32" width="9.7109375" style="7" bestFit="1" customWidth="1"/>
    <col min="33" max="33" width="8.7109375" style="7" bestFit="1" customWidth="1"/>
    <col min="34" max="34" width="17.28515625" style="7" bestFit="1" customWidth="1"/>
    <col min="35" max="35" width="10.42578125" style="7" bestFit="1" customWidth="1"/>
    <col min="36" max="36" width="23" style="7" bestFit="1" customWidth="1"/>
    <col min="37" max="37" width="13.28515625" style="7" bestFit="1" customWidth="1"/>
    <col min="38" max="38" width="34.28515625" style="7" bestFit="1" customWidth="1"/>
    <col min="39" max="39" width="18.7109375" style="7" bestFit="1" customWidth="1"/>
    <col min="40" max="40" width="9.7109375" style="7" bestFit="1" customWidth="1"/>
    <col min="41" max="41" width="22.28515625" style="7" bestFit="1" customWidth="1"/>
    <col min="42" max="42" width="13.28515625" style="7" bestFit="1" customWidth="1"/>
    <col min="43" max="43" width="6.85546875" style="7" bestFit="1" customWidth="1"/>
    <col min="44" max="44" width="20.42578125" style="7" bestFit="1" customWidth="1"/>
    <col min="45" max="45" width="13.85546875" style="7" bestFit="1" customWidth="1"/>
    <col min="46" max="46" width="26.7109375" style="7" bestFit="1" customWidth="1"/>
    <col min="47" max="47" width="15.42578125" style="7" bestFit="1" customWidth="1"/>
    <col min="48" max="16384" width="8.85546875" style="7"/>
  </cols>
  <sheetData>
    <row r="1" spans="1:47" ht="21">
      <c r="A1" s="12" t="s">
        <v>50</v>
      </c>
      <c r="L1" s="12" t="s">
        <v>51</v>
      </c>
    </row>
    <row r="2" spans="1:47">
      <c r="A2" s="72" t="s">
        <v>12</v>
      </c>
      <c r="B2" s="71" t="s">
        <v>13</v>
      </c>
      <c r="L2" s="65" t="s">
        <v>12</v>
      </c>
      <c r="M2" s="65" t="s">
        <v>13</v>
      </c>
    </row>
    <row r="4" spans="1:47">
      <c r="A4" s="71"/>
      <c r="B4" s="71"/>
      <c r="C4" s="71"/>
      <c r="D4" s="71"/>
      <c r="E4" s="71"/>
      <c r="F4" s="71"/>
      <c r="G4" s="71"/>
      <c r="H4" s="72" t="s">
        <v>14</v>
      </c>
      <c r="I4" s="71"/>
      <c r="L4" s="65"/>
      <c r="M4" s="65"/>
      <c r="N4" s="65"/>
      <c r="O4" s="64" t="s">
        <v>14</v>
      </c>
      <c r="P4" s="64"/>
      <c r="Q4" s="64"/>
      <c r="R4" s="64"/>
      <c r="S4" s="64"/>
      <c r="T4" s="64"/>
      <c r="U4" s="6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47" ht="45.75">
      <c r="A5" s="75" t="s">
        <v>15</v>
      </c>
      <c r="B5" s="75" t="s">
        <v>16</v>
      </c>
      <c r="C5" s="75" t="s">
        <v>52</v>
      </c>
      <c r="D5" s="75" t="s">
        <v>53</v>
      </c>
      <c r="E5" s="75" t="s">
        <v>54</v>
      </c>
      <c r="F5" s="75" t="s">
        <v>55</v>
      </c>
      <c r="G5" s="75" t="s">
        <v>17</v>
      </c>
      <c r="H5" s="74" t="s">
        <v>18</v>
      </c>
      <c r="I5" s="74" t="s">
        <v>7</v>
      </c>
      <c r="L5" s="65" t="s">
        <v>19</v>
      </c>
      <c r="M5" s="65" t="s">
        <v>56</v>
      </c>
      <c r="N5" s="65" t="s">
        <v>57</v>
      </c>
      <c r="O5" s="65" t="s">
        <v>58</v>
      </c>
      <c r="P5" s="65" t="s">
        <v>59</v>
      </c>
      <c r="Q5" s="65" t="s">
        <v>60</v>
      </c>
      <c r="R5" s="65" t="s">
        <v>61</v>
      </c>
      <c r="S5" s="65" t="s">
        <v>62</v>
      </c>
      <c r="T5" s="65" t="s">
        <v>63</v>
      </c>
      <c r="U5" s="65" t="s">
        <v>64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47">
      <c r="A6" s="71" t="s">
        <v>25</v>
      </c>
      <c r="B6" s="71" t="s">
        <v>25</v>
      </c>
      <c r="C6" s="71" t="s">
        <v>25</v>
      </c>
      <c r="D6" s="71" t="s">
        <v>25</v>
      </c>
      <c r="E6" s="71" t="s">
        <v>25</v>
      </c>
      <c r="F6" s="71" t="s">
        <v>25</v>
      </c>
      <c r="G6" s="74"/>
      <c r="H6" s="79">
        <v>0</v>
      </c>
      <c r="I6" s="73">
        <v>0</v>
      </c>
      <c r="L6" s="65" t="s">
        <v>26</v>
      </c>
      <c r="M6" s="65" t="s">
        <v>26</v>
      </c>
      <c r="N6" s="65" t="s">
        <v>26</v>
      </c>
      <c r="O6" s="66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24"/>
      <c r="AM6" s="24"/>
      <c r="AN6" s="24"/>
      <c r="AO6" s="24"/>
      <c r="AP6" s="24"/>
      <c r="AQ6" s="24"/>
      <c r="AR6" s="24"/>
      <c r="AS6" s="24"/>
      <c r="AT6" s="24"/>
      <c r="AU6" s="24"/>
    </row>
    <row r="7" spans="1:47">
      <c r="A7" s="71"/>
      <c r="B7" s="71" t="s">
        <v>27</v>
      </c>
      <c r="C7" s="71" t="s">
        <v>65</v>
      </c>
      <c r="D7" s="71" t="s">
        <v>66</v>
      </c>
      <c r="E7" s="71" t="s">
        <v>28</v>
      </c>
      <c r="F7" s="71" t="s">
        <v>28</v>
      </c>
      <c r="G7" s="74" t="s">
        <v>28</v>
      </c>
      <c r="H7" s="79">
        <v>2822.25</v>
      </c>
      <c r="I7" s="73">
        <v>444272.5</v>
      </c>
      <c r="L7" s="65" t="s">
        <v>31</v>
      </c>
      <c r="M7" s="65"/>
      <c r="N7" s="65"/>
      <c r="O7" s="66"/>
      <c r="P7" s="64"/>
      <c r="Q7" s="64"/>
      <c r="R7" s="64"/>
      <c r="S7" s="64"/>
      <c r="T7" s="64"/>
      <c r="U7" s="6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24"/>
      <c r="AM7" s="24"/>
      <c r="AN7" s="24"/>
      <c r="AO7" s="24"/>
      <c r="AP7" s="24"/>
      <c r="AQ7" s="24"/>
      <c r="AR7" s="24"/>
      <c r="AS7" s="24"/>
      <c r="AT7" s="24"/>
      <c r="AU7" s="24"/>
    </row>
    <row r="8" spans="1:47" ht="15" customHeight="1">
      <c r="A8" s="71" t="s">
        <v>29</v>
      </c>
      <c r="B8" s="71"/>
      <c r="C8" s="71"/>
      <c r="D8" s="71"/>
      <c r="E8" s="71"/>
      <c r="F8" s="71"/>
      <c r="G8" s="71"/>
      <c r="H8" s="79">
        <v>2822.25</v>
      </c>
      <c r="I8" s="73">
        <v>444272.5</v>
      </c>
      <c r="L8" s="65" t="s">
        <v>25</v>
      </c>
      <c r="M8" s="65" t="s">
        <v>25</v>
      </c>
      <c r="N8" s="65"/>
      <c r="O8" s="66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24"/>
      <c r="AM8" s="24"/>
      <c r="AN8" s="24"/>
      <c r="AO8" s="24"/>
      <c r="AP8" s="24"/>
      <c r="AQ8" s="24"/>
      <c r="AR8" s="24"/>
      <c r="AS8" s="24"/>
      <c r="AT8" s="24"/>
      <c r="AU8" s="24"/>
    </row>
    <row r="9" spans="1:47">
      <c r="A9" s="71" t="s">
        <v>26</v>
      </c>
      <c r="B9" s="71" t="s">
        <v>26</v>
      </c>
      <c r="C9" s="71" t="s">
        <v>26</v>
      </c>
      <c r="D9" s="71" t="s">
        <v>26</v>
      </c>
      <c r="E9" s="71" t="s">
        <v>26</v>
      </c>
      <c r="F9" s="71" t="s">
        <v>26</v>
      </c>
      <c r="G9" s="74" t="s">
        <v>26</v>
      </c>
      <c r="H9" s="79"/>
      <c r="I9" s="73"/>
      <c r="L9" s="65" t="s">
        <v>29</v>
      </c>
      <c r="M9" s="65"/>
      <c r="N9" s="65"/>
      <c r="O9" s="66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24"/>
      <c r="AM9" s="24"/>
      <c r="AN9" s="24"/>
      <c r="AO9" s="24"/>
      <c r="AP9" s="24"/>
      <c r="AQ9" s="24"/>
      <c r="AR9" s="24"/>
      <c r="AS9" s="24"/>
      <c r="AT9" s="24"/>
      <c r="AU9" s="24"/>
    </row>
    <row r="10" spans="1:47" ht="15" customHeight="1">
      <c r="A10" s="71" t="s">
        <v>31</v>
      </c>
      <c r="B10" s="71"/>
      <c r="C10" s="71"/>
      <c r="D10" s="71"/>
      <c r="E10" s="71"/>
      <c r="F10" s="71"/>
      <c r="G10" s="71"/>
      <c r="H10" s="79"/>
      <c r="I10" s="73"/>
      <c r="L10" s="65" t="s">
        <v>30</v>
      </c>
      <c r="M10" s="65"/>
      <c r="N10" s="65"/>
      <c r="O10" s="66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24"/>
      <c r="AM10" s="24"/>
      <c r="AN10" s="24"/>
      <c r="AO10" s="24"/>
      <c r="AP10" s="24"/>
      <c r="AQ10" s="24"/>
      <c r="AR10" s="24"/>
      <c r="AS10" s="24"/>
      <c r="AT10" s="24"/>
      <c r="AU10" s="24"/>
    </row>
    <row r="11" spans="1:47" ht="19.5" customHeight="1">
      <c r="A11" s="71" t="s">
        <v>30</v>
      </c>
      <c r="B11" s="71"/>
      <c r="C11" s="71"/>
      <c r="D11" s="71"/>
      <c r="E11" s="71"/>
      <c r="F11" s="71"/>
      <c r="G11" s="71"/>
      <c r="H11" s="79">
        <v>2822.25</v>
      </c>
      <c r="I11" s="73">
        <v>444272.5</v>
      </c>
    </row>
    <row r="13" spans="1:47" ht="15.75" customHeight="1"/>
    <row r="15" spans="1:47" ht="18.75" customHeight="1"/>
    <row r="26" spans="12:47">
      <c r="L26" s="22"/>
      <c r="M26" s="22"/>
      <c r="N26" s="22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2:47">
      <c r="L27" s="22"/>
      <c r="M27" s="22"/>
      <c r="N27" s="22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2:47">
      <c r="L28" s="63" t="s">
        <v>12</v>
      </c>
      <c r="M28" s="63" t="s">
        <v>13</v>
      </c>
      <c r="N28" s="2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30" spans="12:47">
      <c r="L30" s="63"/>
      <c r="M30" s="63"/>
      <c r="N30" s="63"/>
      <c r="O30" s="64" t="s">
        <v>14</v>
      </c>
      <c r="P30" s="64"/>
      <c r="Q30" s="64"/>
      <c r="R30" s="64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</row>
    <row r="31" spans="12:47" ht="76.5">
      <c r="L31" s="63" t="s">
        <v>19</v>
      </c>
      <c r="M31" s="65" t="s">
        <v>56</v>
      </c>
      <c r="N31" s="65" t="s">
        <v>57</v>
      </c>
      <c r="O31" s="64" t="s">
        <v>67</v>
      </c>
      <c r="P31" s="64" t="s">
        <v>68</v>
      </c>
      <c r="Q31" s="64" t="s">
        <v>69</v>
      </c>
      <c r="R31" s="64" t="s">
        <v>70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</row>
    <row r="32" spans="12:47" ht="15" customHeight="1">
      <c r="L32" s="63" t="s">
        <v>26</v>
      </c>
      <c r="M32" s="63" t="s">
        <v>26</v>
      </c>
      <c r="N32" s="63" t="s">
        <v>26</v>
      </c>
      <c r="O32" s="64"/>
      <c r="P32" s="64"/>
      <c r="Q32" s="64"/>
      <c r="R32" s="64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2:47">
      <c r="L33" s="63" t="s">
        <v>31</v>
      </c>
      <c r="M33" s="63"/>
      <c r="N33" s="63"/>
      <c r="O33" s="64"/>
      <c r="P33" s="64"/>
      <c r="Q33" s="64"/>
      <c r="R33" s="64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</row>
    <row r="34" spans="12:47" ht="15" customHeight="1">
      <c r="L34" s="63" t="s">
        <v>25</v>
      </c>
      <c r="M34" s="63" t="s">
        <v>25</v>
      </c>
      <c r="N34" s="63"/>
      <c r="O34" s="64">
        <v>0</v>
      </c>
      <c r="P34" s="64">
        <v>0</v>
      </c>
      <c r="Q34" s="64">
        <v>0</v>
      </c>
      <c r="R34" s="64">
        <v>0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</row>
    <row r="35" spans="12:47">
      <c r="L35" s="63" t="s">
        <v>29</v>
      </c>
      <c r="M35" s="63"/>
      <c r="N35" s="63"/>
      <c r="O35" s="64">
        <v>0</v>
      </c>
      <c r="P35" s="64">
        <v>0</v>
      </c>
      <c r="Q35" s="64">
        <v>0</v>
      </c>
      <c r="R35" s="64"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</row>
    <row r="36" spans="12:47" ht="15" customHeight="1">
      <c r="L36" s="63" t="s">
        <v>30</v>
      </c>
      <c r="M36" s="63"/>
      <c r="N36" s="63"/>
      <c r="O36" s="64">
        <v>0</v>
      </c>
      <c r="P36" s="64">
        <v>0</v>
      </c>
      <c r="Q36" s="64">
        <v>0</v>
      </c>
      <c r="R36" s="64">
        <v>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</row>
    <row r="37" spans="12:47" ht="15.75" customHeight="1"/>
    <row r="39" spans="12:47" ht="18" customHeight="1"/>
    <row r="41" spans="12:47" ht="16.5" customHeight="1"/>
    <row r="43" spans="12:47" ht="33" customHeight="1"/>
    <row r="44" spans="12:47" ht="20.25" customHeight="1"/>
    <row r="45" spans="12:47" ht="23.25" customHeight="1"/>
    <row r="46" spans="12:47" ht="20.25" customHeight="1"/>
    <row r="51" spans="12:32">
      <c r="L51" s="22"/>
      <c r="M51" s="22"/>
      <c r="N51" s="22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541C-46E4-4313-AD8D-555C089C4C3B}">
  <dimension ref="A1:F10"/>
  <sheetViews>
    <sheetView zoomScale="80" zoomScaleNormal="80" workbookViewId="0">
      <selection activeCell="J26" sqref="J26"/>
    </sheetView>
  </sheetViews>
  <sheetFormatPr defaultColWidth="8.85546875" defaultRowHeight="15"/>
  <cols>
    <col min="1" max="1" width="28.42578125" style="7" bestFit="1" customWidth="1"/>
    <col min="2" max="2" width="11.85546875" style="7" bestFit="1" customWidth="1"/>
    <col min="3" max="3" width="9.85546875" style="7" bestFit="1" customWidth="1"/>
    <col min="4" max="4" width="11.5703125" style="7" bestFit="1" customWidth="1"/>
    <col min="5" max="5" width="8.7109375" style="7" bestFit="1" customWidth="1"/>
    <col min="6" max="6" width="12.5703125" style="7" bestFit="1" customWidth="1"/>
    <col min="7" max="9" width="17.140625" style="7" bestFit="1" customWidth="1"/>
    <col min="10" max="16384" width="8.85546875" style="7"/>
  </cols>
  <sheetData>
    <row r="1" spans="1:6">
      <c r="A1" s="72" t="s">
        <v>12</v>
      </c>
      <c r="B1" s="71" t="s">
        <v>13</v>
      </c>
    </row>
    <row r="3" spans="1:6">
      <c r="A3" s="71"/>
      <c r="B3" s="71"/>
      <c r="C3" s="71"/>
      <c r="D3" s="71"/>
      <c r="E3" s="72" t="s">
        <v>14</v>
      </c>
      <c r="F3" s="71"/>
    </row>
    <row r="4" spans="1:6">
      <c r="A4" s="72" t="s">
        <v>15</v>
      </c>
      <c r="B4" s="72" t="s">
        <v>52</v>
      </c>
      <c r="C4" s="72" t="s">
        <v>53</v>
      </c>
      <c r="D4" s="72" t="s">
        <v>16</v>
      </c>
      <c r="E4" s="71" t="s">
        <v>18</v>
      </c>
      <c r="F4" s="71" t="s">
        <v>7</v>
      </c>
    </row>
    <row r="5" spans="1:6">
      <c r="A5" s="71" t="s">
        <v>25</v>
      </c>
      <c r="B5" s="71" t="s">
        <v>25</v>
      </c>
      <c r="C5" s="71" t="s">
        <v>25</v>
      </c>
      <c r="D5" s="71"/>
      <c r="E5" s="79">
        <v>0</v>
      </c>
      <c r="F5" s="73">
        <v>0</v>
      </c>
    </row>
    <row r="6" spans="1:6">
      <c r="A6" s="71"/>
      <c r="B6" s="71" t="s">
        <v>65</v>
      </c>
      <c r="C6" s="71" t="s">
        <v>66</v>
      </c>
      <c r="D6" s="71" t="s">
        <v>27</v>
      </c>
      <c r="E6" s="79">
        <v>2822.25</v>
      </c>
      <c r="F6" s="73">
        <v>444272.5</v>
      </c>
    </row>
    <row r="7" spans="1:6">
      <c r="A7" s="71" t="s">
        <v>29</v>
      </c>
      <c r="B7" s="71"/>
      <c r="C7" s="71"/>
      <c r="D7" s="71"/>
      <c r="E7" s="79">
        <v>2822.25</v>
      </c>
      <c r="F7" s="73">
        <v>444272.5</v>
      </c>
    </row>
    <row r="8" spans="1:6">
      <c r="A8" s="71" t="s">
        <v>26</v>
      </c>
      <c r="B8" s="71" t="s">
        <v>26</v>
      </c>
      <c r="C8" s="71" t="s">
        <v>26</v>
      </c>
      <c r="D8" s="71" t="s">
        <v>26</v>
      </c>
      <c r="E8" s="79"/>
      <c r="F8" s="73"/>
    </row>
    <row r="9" spans="1:6">
      <c r="A9" s="71" t="s">
        <v>31</v>
      </c>
      <c r="B9" s="71"/>
      <c r="C9" s="71"/>
      <c r="D9" s="71"/>
      <c r="E9" s="79"/>
      <c r="F9" s="73"/>
    </row>
    <row r="10" spans="1:6">
      <c r="A10" s="71" t="s">
        <v>30</v>
      </c>
      <c r="B10" s="71"/>
      <c r="C10" s="71"/>
      <c r="D10" s="71"/>
      <c r="E10" s="79">
        <v>2822.25</v>
      </c>
      <c r="F10" s="73">
        <v>444272.5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BF46-F3D4-4779-94C1-15D478F96BF4}">
  <dimension ref="A1:M19"/>
  <sheetViews>
    <sheetView zoomScale="70" zoomScaleNormal="70" workbookViewId="0">
      <selection activeCell="J26" sqref="J26"/>
    </sheetView>
  </sheetViews>
  <sheetFormatPr defaultColWidth="8.85546875" defaultRowHeight="15"/>
  <cols>
    <col min="1" max="1" width="28.42578125" style="7" bestFit="1" customWidth="1"/>
    <col min="2" max="2" width="11.85546875" style="7" bestFit="1" customWidth="1"/>
    <col min="3" max="3" width="24.140625" style="7" bestFit="1" customWidth="1"/>
    <col min="4" max="4" width="20.140625" style="7" bestFit="1" customWidth="1"/>
    <col min="5" max="5" width="17.140625" style="7" bestFit="1" customWidth="1"/>
    <col min="6" max="6" width="16.85546875" style="7" bestFit="1" customWidth="1"/>
    <col min="7" max="7" width="20.5703125" style="7" bestFit="1" customWidth="1"/>
    <col min="8" max="8" width="49.5703125" style="7" bestFit="1" customWidth="1"/>
    <col min="9" max="9" width="8.7109375" style="7" bestFit="1" customWidth="1"/>
    <col min="10" max="10" width="11.7109375" style="7" bestFit="1" customWidth="1"/>
    <col min="11" max="11" width="17.85546875" style="7" bestFit="1" customWidth="1"/>
    <col min="12" max="12" width="12.5703125" style="7" bestFit="1" customWidth="1"/>
    <col min="13" max="13" width="16" style="7" bestFit="1" customWidth="1"/>
    <col min="14" max="16384" width="8.85546875" style="7"/>
  </cols>
  <sheetData>
    <row r="1" spans="1:13">
      <c r="A1" s="56" t="s">
        <v>12</v>
      </c>
      <c r="B1" t="s">
        <v>13</v>
      </c>
    </row>
    <row r="3" spans="1:13">
      <c r="A3"/>
      <c r="B3"/>
      <c r="C3"/>
      <c r="D3"/>
      <c r="E3"/>
      <c r="F3"/>
      <c r="G3" s="62"/>
      <c r="H3"/>
      <c r="I3" s="56" t="s">
        <v>14</v>
      </c>
      <c r="J3"/>
      <c r="K3"/>
      <c r="L3"/>
      <c r="M3"/>
    </row>
    <row r="4" spans="1:13" ht="30.75">
      <c r="A4" s="56" t="s">
        <v>15</v>
      </c>
      <c r="B4" s="56" t="s">
        <v>16</v>
      </c>
      <c r="C4" s="56" t="s">
        <v>52</v>
      </c>
      <c r="D4" s="56" t="s">
        <v>53</v>
      </c>
      <c r="E4" s="56" t="s">
        <v>54</v>
      </c>
      <c r="F4" s="56" t="s">
        <v>55</v>
      </c>
      <c r="G4" s="56" t="s">
        <v>17</v>
      </c>
      <c r="H4" s="56" t="s">
        <v>34</v>
      </c>
      <c r="I4" t="s">
        <v>18</v>
      </c>
      <c r="J4" t="s">
        <v>35</v>
      </c>
      <c r="K4" s="19" t="s">
        <v>36</v>
      </c>
      <c r="L4" t="s">
        <v>7</v>
      </c>
      <c r="M4"/>
    </row>
    <row r="5" spans="1:13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s="20"/>
      <c r="J5" s="21"/>
      <c r="K5" s="21"/>
      <c r="L5" s="21"/>
      <c r="M5"/>
    </row>
    <row r="6" spans="1:13">
      <c r="A6"/>
      <c r="B6" t="s">
        <v>31</v>
      </c>
      <c r="C6"/>
      <c r="D6"/>
      <c r="E6"/>
      <c r="F6"/>
      <c r="G6" s="62"/>
      <c r="H6"/>
      <c r="I6" s="20"/>
      <c r="J6" s="21"/>
      <c r="K6" s="21"/>
      <c r="L6" s="21"/>
      <c r="M6"/>
    </row>
    <row r="7" spans="1:13">
      <c r="A7" t="s">
        <v>31</v>
      </c>
      <c r="B7"/>
      <c r="C7"/>
      <c r="D7"/>
      <c r="E7"/>
      <c r="F7"/>
      <c r="G7" s="62"/>
      <c r="H7"/>
      <c r="I7" s="20"/>
      <c r="J7" s="21"/>
      <c r="K7" s="21"/>
      <c r="L7" s="21"/>
      <c r="M7"/>
    </row>
    <row r="8" spans="1:13">
      <c r="A8" t="s">
        <v>25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/>
      <c r="I8" s="20">
        <v>0</v>
      </c>
      <c r="J8" s="21" t="e">
        <v>#DIV/0!</v>
      </c>
      <c r="K8" s="21" t="e">
        <v>#DIV/0!</v>
      </c>
      <c r="L8" s="21">
        <v>0</v>
      </c>
      <c r="M8"/>
    </row>
    <row r="9" spans="1:13">
      <c r="A9"/>
      <c r="B9" t="s">
        <v>29</v>
      </c>
      <c r="C9"/>
      <c r="D9"/>
      <c r="E9"/>
      <c r="F9"/>
      <c r="G9"/>
      <c r="H9"/>
      <c r="I9" s="20">
        <v>0</v>
      </c>
      <c r="J9" s="21" t="e">
        <v>#DIV/0!</v>
      </c>
      <c r="K9" s="21" t="e">
        <v>#DIV/0!</v>
      </c>
      <c r="L9" s="21">
        <v>0</v>
      </c>
      <c r="M9"/>
    </row>
    <row r="10" spans="1:13">
      <c r="A10"/>
      <c r="B10" t="s">
        <v>27</v>
      </c>
      <c r="C10" t="s">
        <v>65</v>
      </c>
      <c r="D10" t="s">
        <v>66</v>
      </c>
      <c r="E10" t="s">
        <v>28</v>
      </c>
      <c r="F10" t="s">
        <v>28</v>
      </c>
      <c r="G10" t="s">
        <v>28</v>
      </c>
      <c r="H10" t="s">
        <v>41</v>
      </c>
      <c r="I10" s="20">
        <v>484.5</v>
      </c>
      <c r="J10" s="21">
        <v>220</v>
      </c>
      <c r="K10" s="21">
        <v>220</v>
      </c>
      <c r="L10" s="21">
        <v>106590</v>
      </c>
      <c r="M10"/>
    </row>
    <row r="11" spans="1:13">
      <c r="A11"/>
      <c r="B11"/>
      <c r="C11"/>
      <c r="D11"/>
      <c r="E11"/>
      <c r="F11"/>
      <c r="G11"/>
      <c r="H11" t="s">
        <v>42</v>
      </c>
      <c r="I11" s="20">
        <v>655.25</v>
      </c>
      <c r="J11" s="21">
        <v>65</v>
      </c>
      <c r="K11" s="21">
        <v>65</v>
      </c>
      <c r="L11" s="21">
        <v>42591.25</v>
      </c>
      <c r="M11"/>
    </row>
    <row r="12" spans="1:13">
      <c r="A12"/>
      <c r="B12"/>
      <c r="C12"/>
      <c r="D12"/>
      <c r="E12"/>
      <c r="F12"/>
      <c r="G12"/>
      <c r="H12" t="s">
        <v>43</v>
      </c>
      <c r="I12" s="20">
        <v>484.25</v>
      </c>
      <c r="J12" s="21">
        <v>65</v>
      </c>
      <c r="K12" s="21">
        <v>65</v>
      </c>
      <c r="L12" s="21">
        <v>31476.25</v>
      </c>
      <c r="M12"/>
    </row>
    <row r="13" spans="1:13">
      <c r="A13"/>
      <c r="B13"/>
      <c r="C13"/>
      <c r="D13"/>
      <c r="E13"/>
      <c r="F13"/>
      <c r="G13"/>
      <c r="H13" t="s">
        <v>44</v>
      </c>
      <c r="I13" s="20">
        <v>494.5</v>
      </c>
      <c r="J13" s="21">
        <v>220</v>
      </c>
      <c r="K13" s="21">
        <v>220</v>
      </c>
      <c r="L13" s="21">
        <v>108790</v>
      </c>
      <c r="M13"/>
    </row>
    <row r="14" spans="1:13">
      <c r="A14"/>
      <c r="B14"/>
      <c r="C14"/>
      <c r="D14"/>
      <c r="E14"/>
      <c r="F14"/>
      <c r="G14"/>
      <c r="H14" t="s">
        <v>45</v>
      </c>
      <c r="I14" s="20">
        <v>442.75</v>
      </c>
      <c r="J14" s="21">
        <v>220</v>
      </c>
      <c r="K14" s="21">
        <v>220</v>
      </c>
      <c r="L14" s="21">
        <v>97405</v>
      </c>
    </row>
    <row r="15" spans="1:13">
      <c r="A15"/>
      <c r="B15"/>
      <c r="C15"/>
      <c r="D15"/>
      <c r="E15"/>
      <c r="F15"/>
      <c r="G15"/>
      <c r="H15" t="s">
        <v>46</v>
      </c>
      <c r="I15" s="20">
        <v>129.5</v>
      </c>
      <c r="J15" s="21">
        <v>220</v>
      </c>
      <c r="K15" s="21">
        <v>220</v>
      </c>
      <c r="L15" s="21">
        <v>28490</v>
      </c>
    </row>
    <row r="16" spans="1:13">
      <c r="A16"/>
      <c r="B16"/>
      <c r="C16"/>
      <c r="D16"/>
      <c r="E16"/>
      <c r="F16"/>
      <c r="G16"/>
      <c r="H16" t="s">
        <v>47</v>
      </c>
      <c r="I16" s="20">
        <v>131.5</v>
      </c>
      <c r="J16" s="21">
        <v>220</v>
      </c>
      <c r="K16" s="21">
        <v>220</v>
      </c>
      <c r="L16" s="21">
        <v>28930</v>
      </c>
    </row>
    <row r="17" spans="1:12">
      <c r="A17"/>
      <c r="B17" t="s">
        <v>49</v>
      </c>
      <c r="C17"/>
      <c r="D17"/>
      <c r="E17"/>
      <c r="F17"/>
      <c r="G17"/>
      <c r="H17"/>
      <c r="I17" s="20">
        <v>2822.25</v>
      </c>
      <c r="J17" s="21">
        <v>158</v>
      </c>
      <c r="K17" s="21">
        <v>158</v>
      </c>
      <c r="L17" s="21">
        <v>444272.5</v>
      </c>
    </row>
    <row r="18" spans="1:12">
      <c r="A18" t="s">
        <v>29</v>
      </c>
      <c r="B18"/>
      <c r="C18"/>
      <c r="D18"/>
      <c r="E18"/>
      <c r="F18"/>
      <c r="G18"/>
      <c r="H18"/>
      <c r="I18" s="20">
        <v>2822.25</v>
      </c>
      <c r="J18" s="21">
        <v>158</v>
      </c>
      <c r="K18" s="21">
        <v>158</v>
      </c>
      <c r="L18" s="21">
        <v>444272.5</v>
      </c>
    </row>
    <row r="19" spans="1:12">
      <c r="A19" t="s">
        <v>30</v>
      </c>
      <c r="B19"/>
      <c r="C19"/>
      <c r="D19"/>
      <c r="E19"/>
      <c r="F19"/>
      <c r="G19" s="62"/>
      <c r="H19"/>
      <c r="I19" s="20">
        <v>2822.25</v>
      </c>
      <c r="J19" s="21">
        <v>158</v>
      </c>
      <c r="K19" s="21">
        <v>158</v>
      </c>
      <c r="L19" s="21">
        <v>444272.5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6B94-EF63-43ED-8209-36EC148ABBEF}">
  <dimension ref="A1:J25"/>
  <sheetViews>
    <sheetView zoomScale="86" zoomScaleNormal="86" workbookViewId="0">
      <selection activeCell="J26" sqref="J26"/>
    </sheetView>
  </sheetViews>
  <sheetFormatPr defaultColWidth="9" defaultRowHeight="15"/>
  <cols>
    <col min="1" max="1" width="18" style="26" bestFit="1" customWidth="1"/>
    <col min="2" max="2" width="11.7109375" style="26" bestFit="1" customWidth="1"/>
    <col min="3" max="3" width="15.28515625" style="26" bestFit="1" customWidth="1"/>
    <col min="4" max="4" width="15" style="26" bestFit="1" customWidth="1"/>
    <col min="5" max="5" width="18.85546875" style="26" bestFit="1" customWidth="1"/>
    <col min="6" max="6" width="49.5703125" style="26" bestFit="1" customWidth="1"/>
    <col min="7" max="7" width="8.7109375" style="26" bestFit="1" customWidth="1"/>
    <col min="8" max="8" width="11.7109375" style="26" bestFit="1" customWidth="1"/>
    <col min="9" max="9" width="10" style="26" bestFit="1" customWidth="1"/>
    <col min="10" max="10" width="12.5703125" style="26" bestFit="1" customWidth="1"/>
    <col min="11" max="12" width="9" style="26" customWidth="1"/>
    <col min="13" max="16384" width="9" style="26"/>
  </cols>
  <sheetData>
    <row r="1" spans="1:10">
      <c r="A1"/>
      <c r="B1"/>
    </row>
    <row r="3" spans="1:10">
      <c r="A3" s="71"/>
      <c r="B3" s="71"/>
      <c r="C3" s="71"/>
      <c r="D3" s="71"/>
      <c r="E3" s="71"/>
      <c r="F3" s="71"/>
      <c r="G3" s="72" t="s">
        <v>14</v>
      </c>
      <c r="H3" s="71"/>
      <c r="I3" s="71"/>
      <c r="J3" s="71"/>
    </row>
    <row r="4" spans="1:10" ht="45.75">
      <c r="A4" s="72" t="s">
        <v>15</v>
      </c>
      <c r="B4" s="72" t="s">
        <v>16</v>
      </c>
      <c r="C4" s="72" t="s">
        <v>52</v>
      </c>
      <c r="D4" s="72" t="s">
        <v>54</v>
      </c>
      <c r="E4" s="72" t="s">
        <v>17</v>
      </c>
      <c r="F4" s="72" t="s">
        <v>34</v>
      </c>
      <c r="G4" s="71" t="s">
        <v>18</v>
      </c>
      <c r="H4" s="71" t="s">
        <v>35</v>
      </c>
      <c r="I4" s="74" t="s">
        <v>36</v>
      </c>
      <c r="J4" s="71" t="s">
        <v>7</v>
      </c>
    </row>
    <row r="5" spans="1:10">
      <c r="A5" s="71" t="s">
        <v>25</v>
      </c>
      <c r="B5" s="71" t="s">
        <v>25</v>
      </c>
      <c r="C5" s="71" t="s">
        <v>25</v>
      </c>
      <c r="D5" s="71" t="s">
        <v>25</v>
      </c>
      <c r="E5" s="71" t="s">
        <v>25</v>
      </c>
      <c r="F5" s="71"/>
      <c r="G5" s="79">
        <v>0</v>
      </c>
      <c r="H5" s="73" t="e">
        <v>#DIV/0!</v>
      </c>
      <c r="I5" s="76" t="e">
        <v>#DIV/0!</v>
      </c>
      <c r="J5" s="73">
        <v>0</v>
      </c>
    </row>
    <row r="6" spans="1:10">
      <c r="A6" s="71"/>
      <c r="B6" s="71"/>
      <c r="C6" s="71"/>
      <c r="D6" s="71" t="s">
        <v>29</v>
      </c>
      <c r="E6" s="71"/>
      <c r="F6" s="71"/>
      <c r="G6" s="79">
        <v>0</v>
      </c>
      <c r="H6" s="73" t="e">
        <v>#DIV/0!</v>
      </c>
      <c r="I6" s="76" t="e">
        <v>#DIV/0!</v>
      </c>
      <c r="J6" s="73">
        <v>0</v>
      </c>
    </row>
    <row r="7" spans="1:10">
      <c r="A7" s="71"/>
      <c r="B7" s="71"/>
      <c r="C7" s="71" t="s">
        <v>29</v>
      </c>
      <c r="D7" s="71"/>
      <c r="E7" s="71"/>
      <c r="F7" s="71"/>
      <c r="G7" s="79">
        <v>0</v>
      </c>
      <c r="H7" s="73" t="e">
        <v>#DIV/0!</v>
      </c>
      <c r="I7" s="76" t="e">
        <v>#DIV/0!</v>
      </c>
      <c r="J7" s="73">
        <v>0</v>
      </c>
    </row>
    <row r="8" spans="1:10">
      <c r="A8" s="71"/>
      <c r="B8" s="71" t="s">
        <v>29</v>
      </c>
      <c r="C8" s="71"/>
      <c r="D8" s="71"/>
      <c r="E8" s="71"/>
      <c r="F8" s="71"/>
      <c r="G8" s="79">
        <v>0</v>
      </c>
      <c r="H8" s="73" t="e">
        <v>#DIV/0!</v>
      </c>
      <c r="I8" s="76" t="e">
        <v>#DIV/0!</v>
      </c>
      <c r="J8" s="73">
        <v>0</v>
      </c>
    </row>
    <row r="9" spans="1:10">
      <c r="A9" s="71"/>
      <c r="B9" s="71" t="s">
        <v>27</v>
      </c>
      <c r="C9" s="71" t="s">
        <v>65</v>
      </c>
      <c r="D9" s="71" t="s">
        <v>28</v>
      </c>
      <c r="E9" s="71" t="s">
        <v>28</v>
      </c>
      <c r="F9" s="71" t="s">
        <v>41</v>
      </c>
      <c r="G9" s="79">
        <v>484.5</v>
      </c>
      <c r="H9" s="73">
        <v>220</v>
      </c>
      <c r="I9" s="76">
        <v>220</v>
      </c>
      <c r="J9" s="73">
        <v>106590</v>
      </c>
    </row>
    <row r="10" spans="1:10">
      <c r="A10" s="71"/>
      <c r="B10" s="71"/>
      <c r="C10" s="71"/>
      <c r="D10" s="71"/>
      <c r="E10" s="71"/>
      <c r="F10" s="71" t="s">
        <v>42</v>
      </c>
      <c r="G10" s="79">
        <v>655.25</v>
      </c>
      <c r="H10" s="73">
        <v>65</v>
      </c>
      <c r="I10" s="76">
        <v>65</v>
      </c>
      <c r="J10" s="73">
        <v>42591.25</v>
      </c>
    </row>
    <row r="11" spans="1:10">
      <c r="A11" s="71"/>
      <c r="B11" s="71"/>
      <c r="C11" s="71"/>
      <c r="D11" s="71"/>
      <c r="E11" s="71"/>
      <c r="F11" s="71" t="s">
        <v>43</v>
      </c>
      <c r="G11" s="79">
        <v>484.25</v>
      </c>
      <c r="H11" s="73">
        <v>65</v>
      </c>
      <c r="I11" s="76">
        <v>65</v>
      </c>
      <c r="J11" s="73">
        <v>31476.25</v>
      </c>
    </row>
    <row r="12" spans="1:10">
      <c r="A12" s="71"/>
      <c r="B12" s="71"/>
      <c r="C12" s="71"/>
      <c r="D12" s="71"/>
      <c r="E12" s="71"/>
      <c r="F12" s="71" t="s">
        <v>44</v>
      </c>
      <c r="G12" s="79">
        <v>494.5</v>
      </c>
      <c r="H12" s="73">
        <v>220</v>
      </c>
      <c r="I12" s="76">
        <v>220</v>
      </c>
      <c r="J12" s="73">
        <v>108790</v>
      </c>
    </row>
    <row r="13" spans="1:10">
      <c r="A13" s="71"/>
      <c r="B13" s="71"/>
      <c r="C13" s="71"/>
      <c r="D13" s="71"/>
      <c r="E13" s="71"/>
      <c r="F13" s="71" t="s">
        <v>45</v>
      </c>
      <c r="G13" s="79">
        <v>442.75</v>
      </c>
      <c r="H13" s="73">
        <v>220</v>
      </c>
      <c r="I13" s="76">
        <v>220</v>
      </c>
      <c r="J13" s="73">
        <v>97405</v>
      </c>
    </row>
    <row r="14" spans="1:10">
      <c r="A14" s="71"/>
      <c r="B14" s="71"/>
      <c r="C14" s="71"/>
      <c r="D14" s="71"/>
      <c r="E14" s="71"/>
      <c r="F14" s="71" t="s">
        <v>46</v>
      </c>
      <c r="G14" s="79">
        <v>129.5</v>
      </c>
      <c r="H14" s="73">
        <v>220</v>
      </c>
      <c r="I14" s="76">
        <v>220</v>
      </c>
      <c r="J14" s="73">
        <v>28490</v>
      </c>
    </row>
    <row r="15" spans="1:10">
      <c r="A15" s="71"/>
      <c r="B15" s="71"/>
      <c r="C15" s="71"/>
      <c r="D15" s="71"/>
      <c r="E15" s="71"/>
      <c r="F15" s="71" t="s">
        <v>47</v>
      </c>
      <c r="G15" s="79">
        <v>131.5</v>
      </c>
      <c r="H15" s="73">
        <v>220</v>
      </c>
      <c r="I15" s="76">
        <v>220</v>
      </c>
      <c r="J15" s="73">
        <v>28930</v>
      </c>
    </row>
    <row r="16" spans="1:10">
      <c r="A16" s="71"/>
      <c r="B16" s="71"/>
      <c r="C16" s="71"/>
      <c r="D16" s="71" t="s">
        <v>48</v>
      </c>
      <c r="E16" s="71"/>
      <c r="F16" s="71"/>
      <c r="G16" s="79">
        <v>2822.25</v>
      </c>
      <c r="H16" s="73">
        <v>158</v>
      </c>
      <c r="I16" s="76">
        <v>158</v>
      </c>
      <c r="J16" s="73">
        <v>444272.5</v>
      </c>
    </row>
    <row r="17" spans="1:10">
      <c r="A17" s="71"/>
      <c r="B17" s="71"/>
      <c r="C17" s="71" t="s">
        <v>71</v>
      </c>
      <c r="D17" s="71"/>
      <c r="E17" s="71"/>
      <c r="F17" s="71"/>
      <c r="G17" s="79">
        <v>2822.25</v>
      </c>
      <c r="H17" s="73">
        <v>158</v>
      </c>
      <c r="I17" s="76">
        <v>158</v>
      </c>
      <c r="J17" s="73">
        <v>444272.5</v>
      </c>
    </row>
    <row r="18" spans="1:10">
      <c r="A18" s="71"/>
      <c r="B18" s="71" t="s">
        <v>49</v>
      </c>
      <c r="C18" s="71"/>
      <c r="D18" s="71"/>
      <c r="E18" s="71"/>
      <c r="F18" s="71"/>
      <c r="G18" s="79">
        <v>2822.25</v>
      </c>
      <c r="H18" s="73">
        <v>158</v>
      </c>
      <c r="I18" s="76">
        <v>158</v>
      </c>
      <c r="J18" s="73">
        <v>444272.5</v>
      </c>
    </row>
    <row r="19" spans="1:10">
      <c r="A19" s="71" t="s">
        <v>29</v>
      </c>
      <c r="B19" s="71"/>
      <c r="C19" s="71"/>
      <c r="D19" s="71"/>
      <c r="E19" s="71"/>
      <c r="F19" s="71"/>
      <c r="G19" s="79">
        <v>2822.25</v>
      </c>
      <c r="H19" s="73">
        <v>158</v>
      </c>
      <c r="I19" s="76">
        <v>158</v>
      </c>
      <c r="J19" s="73">
        <v>444272.5</v>
      </c>
    </row>
    <row r="20" spans="1:10">
      <c r="A20" s="71" t="s">
        <v>26</v>
      </c>
      <c r="B20" s="71" t="s">
        <v>26</v>
      </c>
      <c r="C20" s="71" t="s">
        <v>26</v>
      </c>
      <c r="D20" s="71" t="s">
        <v>26</v>
      </c>
      <c r="E20" s="71" t="s">
        <v>26</v>
      </c>
      <c r="F20" s="71" t="s">
        <v>26</v>
      </c>
      <c r="G20" s="79"/>
      <c r="H20" s="73"/>
      <c r="I20" s="76"/>
      <c r="J20" s="73"/>
    </row>
    <row r="21" spans="1:10">
      <c r="A21" s="71"/>
      <c r="B21" s="71"/>
      <c r="C21" s="71"/>
      <c r="D21" s="71" t="s">
        <v>31</v>
      </c>
      <c r="E21" s="71"/>
      <c r="F21" s="71"/>
      <c r="G21" s="79"/>
      <c r="H21" s="73"/>
      <c r="I21" s="76"/>
      <c r="J21" s="73"/>
    </row>
    <row r="22" spans="1:10">
      <c r="A22" s="71"/>
      <c r="B22" s="71"/>
      <c r="C22" s="71" t="s">
        <v>31</v>
      </c>
      <c r="D22" s="71"/>
      <c r="E22" s="71"/>
      <c r="F22" s="71"/>
      <c r="G22" s="79"/>
      <c r="H22" s="73"/>
      <c r="I22" s="76"/>
      <c r="J22" s="73"/>
    </row>
    <row r="23" spans="1:10">
      <c r="A23" s="71"/>
      <c r="B23" s="71" t="s">
        <v>31</v>
      </c>
      <c r="C23" s="71"/>
      <c r="D23" s="71"/>
      <c r="E23" s="71"/>
      <c r="F23" s="71"/>
      <c r="G23" s="79"/>
      <c r="H23" s="73"/>
      <c r="I23" s="76"/>
      <c r="J23" s="73"/>
    </row>
    <row r="24" spans="1:10">
      <c r="A24" s="71" t="s">
        <v>31</v>
      </c>
      <c r="B24" s="71"/>
      <c r="C24" s="71"/>
      <c r="D24" s="71"/>
      <c r="E24" s="71"/>
      <c r="F24" s="71"/>
      <c r="G24" s="79"/>
      <c r="H24" s="73"/>
      <c r="I24" s="76"/>
      <c r="J24" s="73"/>
    </row>
    <row r="25" spans="1:10">
      <c r="A25" s="71" t="s">
        <v>30</v>
      </c>
      <c r="B25" s="71"/>
      <c r="C25" s="71"/>
      <c r="D25" s="71"/>
      <c r="E25" s="71"/>
      <c r="F25" s="71"/>
      <c r="G25" s="79">
        <v>2822.25</v>
      </c>
      <c r="H25" s="73">
        <v>158</v>
      </c>
      <c r="I25" s="76">
        <v>158</v>
      </c>
      <c r="J25" s="73">
        <v>444272.5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8EEC-EE48-44EA-8ACA-E2E7DB5B516A}">
  <sheetPr>
    <tabColor theme="5"/>
  </sheetPr>
  <dimension ref="A1:K26"/>
  <sheetViews>
    <sheetView zoomScale="80" zoomScaleNormal="80" workbookViewId="0">
      <selection activeCell="H9" sqref="H9"/>
    </sheetView>
  </sheetViews>
  <sheetFormatPr defaultColWidth="8.85546875" defaultRowHeight="15"/>
  <cols>
    <col min="1" max="1" width="16.5703125" style="7" customWidth="1"/>
    <col min="2" max="2" width="11.85546875" style="7" bestFit="1" customWidth="1"/>
    <col min="3" max="3" width="16.140625" style="7" bestFit="1" customWidth="1"/>
    <col min="4" max="4" width="20" style="7" bestFit="1" customWidth="1"/>
    <col min="5" max="5" width="24" style="7" bestFit="1" customWidth="1"/>
    <col min="6" max="6" width="18" style="7" customWidth="1"/>
    <col min="7" max="7" width="31.140625" style="7" customWidth="1"/>
    <col min="8" max="8" width="28.5703125" style="7" customWidth="1"/>
    <col min="9" max="9" width="7.85546875" style="7" bestFit="1" customWidth="1"/>
    <col min="10" max="10" width="8.7109375" style="7" bestFit="1" customWidth="1"/>
    <col min="11" max="11" width="12.5703125" style="7" bestFit="1" customWidth="1"/>
    <col min="12" max="16384" width="8.85546875" style="7"/>
  </cols>
  <sheetData>
    <row r="1" spans="1:11">
      <c r="A1" s="72" t="s">
        <v>12</v>
      </c>
      <c r="B1" s="71" t="s">
        <v>13</v>
      </c>
    </row>
    <row r="3" spans="1:11">
      <c r="A3" s="71"/>
      <c r="B3" s="71"/>
      <c r="C3" s="71"/>
      <c r="D3" s="71"/>
      <c r="E3" s="71"/>
      <c r="F3" s="71"/>
      <c r="G3" s="71"/>
      <c r="H3" s="71"/>
      <c r="I3" s="71"/>
      <c r="J3" s="72" t="s">
        <v>14</v>
      </c>
      <c r="K3" s="71"/>
    </row>
    <row r="4" spans="1:11">
      <c r="A4" s="72" t="s">
        <v>15</v>
      </c>
      <c r="B4" s="72" t="s">
        <v>16</v>
      </c>
      <c r="C4" s="72" t="s">
        <v>52</v>
      </c>
      <c r="D4" s="72" t="s">
        <v>53</v>
      </c>
      <c r="E4" s="72" t="s">
        <v>17</v>
      </c>
      <c r="F4" s="72" t="s">
        <v>54</v>
      </c>
      <c r="G4" s="72" t="s">
        <v>72</v>
      </c>
      <c r="H4" s="72" t="s">
        <v>34</v>
      </c>
      <c r="I4" s="72" t="s">
        <v>73</v>
      </c>
      <c r="J4" s="71" t="s">
        <v>18</v>
      </c>
      <c r="K4" s="71" t="s">
        <v>7</v>
      </c>
    </row>
    <row r="5" spans="1:11">
      <c r="A5" s="71" t="s">
        <v>25</v>
      </c>
      <c r="B5" s="71" t="s">
        <v>25</v>
      </c>
      <c r="C5" s="71" t="s">
        <v>25</v>
      </c>
      <c r="D5" s="71" t="s">
        <v>25</v>
      </c>
      <c r="E5" s="71" t="s">
        <v>25</v>
      </c>
      <c r="F5" s="71" t="s">
        <v>25</v>
      </c>
      <c r="G5" s="71" t="s">
        <v>25</v>
      </c>
      <c r="H5" s="71" t="s">
        <v>25</v>
      </c>
      <c r="I5" s="71"/>
      <c r="J5" s="79">
        <v>0</v>
      </c>
      <c r="K5" s="73">
        <v>0</v>
      </c>
    </row>
    <row r="6" spans="1:11">
      <c r="A6" s="71"/>
      <c r="B6" s="71"/>
      <c r="C6" s="71"/>
      <c r="D6" s="71"/>
      <c r="E6" s="71"/>
      <c r="F6" s="71"/>
      <c r="G6" s="71" t="s">
        <v>29</v>
      </c>
      <c r="H6" s="71"/>
      <c r="I6" s="71"/>
      <c r="J6" s="79">
        <v>0</v>
      </c>
      <c r="K6" s="73">
        <v>0</v>
      </c>
    </row>
    <row r="7" spans="1:11">
      <c r="A7" s="71"/>
      <c r="B7" s="71"/>
      <c r="C7" s="71" t="s">
        <v>29</v>
      </c>
      <c r="D7" s="71"/>
      <c r="E7" s="71"/>
      <c r="F7" s="71"/>
      <c r="G7" s="71"/>
      <c r="H7" s="71"/>
      <c r="I7" s="71"/>
      <c r="J7" s="79">
        <v>0</v>
      </c>
      <c r="K7" s="73">
        <v>0</v>
      </c>
    </row>
    <row r="8" spans="1:11">
      <c r="A8" s="71"/>
      <c r="B8" s="71" t="s">
        <v>29</v>
      </c>
      <c r="C8" s="71"/>
      <c r="D8" s="71"/>
      <c r="E8" s="71"/>
      <c r="F8" s="71"/>
      <c r="G8" s="71"/>
      <c r="H8" s="71"/>
      <c r="I8" s="71"/>
      <c r="J8" s="79">
        <v>0</v>
      </c>
      <c r="K8" s="73">
        <v>0</v>
      </c>
    </row>
    <row r="9" spans="1:11">
      <c r="A9" s="71"/>
      <c r="B9" s="71" t="s">
        <v>27</v>
      </c>
      <c r="C9" s="71" t="s">
        <v>65</v>
      </c>
      <c r="D9" s="71" t="s">
        <v>66</v>
      </c>
      <c r="E9" s="71" t="s">
        <v>28</v>
      </c>
      <c r="F9" s="71" t="s">
        <v>28</v>
      </c>
      <c r="G9" s="71" t="s">
        <v>74</v>
      </c>
      <c r="H9" s="71" t="s">
        <v>41</v>
      </c>
      <c r="I9" s="71" t="s">
        <v>75</v>
      </c>
      <c r="J9" s="79">
        <v>484.5</v>
      </c>
      <c r="K9" s="73">
        <v>106590</v>
      </c>
    </row>
    <row r="10" spans="1:11">
      <c r="A10" s="71"/>
      <c r="B10" s="71"/>
      <c r="C10" s="71"/>
      <c r="D10" s="71"/>
      <c r="E10" s="71"/>
      <c r="F10" s="71"/>
      <c r="G10" s="71"/>
      <c r="H10" s="71" t="s">
        <v>44</v>
      </c>
      <c r="I10" s="71" t="s">
        <v>75</v>
      </c>
      <c r="J10" s="79">
        <v>494.5</v>
      </c>
      <c r="K10" s="73">
        <v>108790</v>
      </c>
    </row>
    <row r="11" spans="1:11">
      <c r="A11" s="71"/>
      <c r="B11" s="71"/>
      <c r="C11" s="71"/>
      <c r="D11" s="71"/>
      <c r="E11" s="71"/>
      <c r="F11" s="71"/>
      <c r="G11" s="71"/>
      <c r="H11" s="71" t="s">
        <v>45</v>
      </c>
      <c r="I11" s="71" t="s">
        <v>75</v>
      </c>
      <c r="J11" s="79">
        <v>442.75</v>
      </c>
      <c r="K11" s="73">
        <v>97405</v>
      </c>
    </row>
    <row r="12" spans="1:11">
      <c r="A12" s="71"/>
      <c r="B12" s="71"/>
      <c r="C12" s="71"/>
      <c r="D12" s="71"/>
      <c r="E12" s="71"/>
      <c r="F12" s="71"/>
      <c r="G12" s="71"/>
      <c r="H12" s="71" t="s">
        <v>46</v>
      </c>
      <c r="I12" s="71" t="s">
        <v>76</v>
      </c>
      <c r="J12" s="79">
        <v>129.5</v>
      </c>
      <c r="K12" s="73">
        <v>28490</v>
      </c>
    </row>
    <row r="13" spans="1:11">
      <c r="A13" s="71"/>
      <c r="B13" s="71"/>
      <c r="C13" s="71"/>
      <c r="D13" s="71"/>
      <c r="E13" s="71"/>
      <c r="F13" s="71"/>
      <c r="G13" s="71"/>
      <c r="H13" s="71" t="s">
        <v>47</v>
      </c>
      <c r="I13" s="71" t="s">
        <v>77</v>
      </c>
      <c r="J13" s="79">
        <v>131.5</v>
      </c>
      <c r="K13" s="73">
        <v>28930</v>
      </c>
    </row>
    <row r="14" spans="1:11">
      <c r="A14" s="71"/>
      <c r="B14" s="71"/>
      <c r="C14" s="71"/>
      <c r="D14" s="71"/>
      <c r="E14" s="71"/>
      <c r="F14" s="71"/>
      <c r="G14" s="71" t="s">
        <v>78</v>
      </c>
      <c r="H14" s="71"/>
      <c r="I14" s="71"/>
      <c r="J14" s="79">
        <v>1682.75</v>
      </c>
      <c r="K14" s="73">
        <v>370205</v>
      </c>
    </row>
    <row r="15" spans="1:11">
      <c r="A15" s="71"/>
      <c r="B15" s="71"/>
      <c r="C15" s="71"/>
      <c r="D15" s="71"/>
      <c r="E15" s="71"/>
      <c r="F15" s="71"/>
      <c r="G15" s="71" t="s">
        <v>79</v>
      </c>
      <c r="H15" s="71" t="s">
        <v>42</v>
      </c>
      <c r="I15" s="71" t="s">
        <v>80</v>
      </c>
      <c r="J15" s="79">
        <v>655.25</v>
      </c>
      <c r="K15" s="73">
        <v>42591.25</v>
      </c>
    </row>
    <row r="16" spans="1:11">
      <c r="A16" s="71"/>
      <c r="B16" s="71"/>
      <c r="C16" s="71"/>
      <c r="D16" s="71"/>
      <c r="E16" s="71"/>
      <c r="F16" s="71"/>
      <c r="G16" s="71"/>
      <c r="H16" s="71" t="s">
        <v>43</v>
      </c>
      <c r="I16" s="71" t="s">
        <v>80</v>
      </c>
      <c r="J16" s="79">
        <v>484.25</v>
      </c>
      <c r="K16" s="73">
        <v>31476.25</v>
      </c>
    </row>
    <row r="17" spans="1:11">
      <c r="A17" s="71"/>
      <c r="B17" s="71"/>
      <c r="C17" s="71"/>
      <c r="D17" s="71"/>
      <c r="E17" s="71"/>
      <c r="F17" s="71"/>
      <c r="G17" s="71" t="s">
        <v>81</v>
      </c>
      <c r="H17" s="71"/>
      <c r="I17" s="71"/>
      <c r="J17" s="79">
        <v>1139.5</v>
      </c>
      <c r="K17" s="73">
        <v>74067.5</v>
      </c>
    </row>
    <row r="18" spans="1:11">
      <c r="A18" s="71"/>
      <c r="B18" s="71"/>
      <c r="C18" s="71" t="s">
        <v>71</v>
      </c>
      <c r="D18" s="71"/>
      <c r="E18" s="71"/>
      <c r="F18" s="71"/>
      <c r="G18" s="71"/>
      <c r="H18" s="71"/>
      <c r="I18" s="71"/>
      <c r="J18" s="79">
        <v>2822.25</v>
      </c>
      <c r="K18" s="73">
        <v>444272.5</v>
      </c>
    </row>
    <row r="19" spans="1:11">
      <c r="A19" s="71"/>
      <c r="B19" s="71" t="s">
        <v>49</v>
      </c>
      <c r="C19" s="71"/>
      <c r="D19" s="71"/>
      <c r="E19" s="71"/>
      <c r="F19" s="71"/>
      <c r="G19" s="71"/>
      <c r="H19" s="71"/>
      <c r="I19" s="71"/>
      <c r="J19" s="79">
        <v>2822.25</v>
      </c>
      <c r="K19" s="73">
        <v>444272.5</v>
      </c>
    </row>
    <row r="20" spans="1:11">
      <c r="A20" s="71" t="s">
        <v>29</v>
      </c>
      <c r="B20" s="71"/>
      <c r="C20" s="71"/>
      <c r="D20" s="71"/>
      <c r="E20" s="71"/>
      <c r="F20" s="71"/>
      <c r="G20" s="71"/>
      <c r="H20" s="71"/>
      <c r="I20" s="71"/>
      <c r="J20" s="79">
        <v>2822.25</v>
      </c>
      <c r="K20" s="73">
        <v>444272.5</v>
      </c>
    </row>
    <row r="21" spans="1:11">
      <c r="A21" s="71" t="s">
        <v>26</v>
      </c>
      <c r="B21" s="71" t="s">
        <v>26</v>
      </c>
      <c r="C21" s="71" t="s">
        <v>26</v>
      </c>
      <c r="D21" s="71" t="s">
        <v>26</v>
      </c>
      <c r="E21" s="71" t="s">
        <v>26</v>
      </c>
      <c r="F21" s="71" t="s">
        <v>26</v>
      </c>
      <c r="G21" s="71" t="s">
        <v>26</v>
      </c>
      <c r="H21" s="71" t="s">
        <v>26</v>
      </c>
      <c r="I21" s="71"/>
      <c r="J21" s="79"/>
      <c r="K21" s="73"/>
    </row>
    <row r="22" spans="1:11">
      <c r="A22" s="71"/>
      <c r="B22" s="71"/>
      <c r="C22" s="71"/>
      <c r="D22" s="71"/>
      <c r="E22" s="71"/>
      <c r="F22" s="71"/>
      <c r="G22" s="71" t="s">
        <v>31</v>
      </c>
      <c r="H22" s="71"/>
      <c r="I22" s="71"/>
      <c r="J22" s="79"/>
      <c r="K22" s="73"/>
    </row>
    <row r="23" spans="1:11">
      <c r="A23" s="71"/>
      <c r="B23" s="71"/>
      <c r="C23" s="71" t="s">
        <v>31</v>
      </c>
      <c r="D23" s="71"/>
      <c r="E23" s="71"/>
      <c r="F23" s="71"/>
      <c r="G23" s="71"/>
      <c r="H23" s="71"/>
      <c r="I23" s="71"/>
      <c r="J23" s="79"/>
      <c r="K23" s="73"/>
    </row>
    <row r="24" spans="1:11">
      <c r="A24" s="71"/>
      <c r="B24" s="71" t="s">
        <v>31</v>
      </c>
      <c r="C24" s="71"/>
      <c r="D24" s="71"/>
      <c r="E24" s="71"/>
      <c r="F24" s="71"/>
      <c r="G24" s="71"/>
      <c r="H24" s="71"/>
      <c r="I24" s="71"/>
      <c r="J24" s="79"/>
      <c r="K24" s="73"/>
    </row>
    <row r="25" spans="1:11">
      <c r="A25" s="71" t="s">
        <v>31</v>
      </c>
      <c r="B25" s="71"/>
      <c r="C25" s="71"/>
      <c r="D25" s="71"/>
      <c r="E25" s="71"/>
      <c r="F25" s="71"/>
      <c r="G25" s="71"/>
      <c r="H25" s="71"/>
      <c r="I25" s="71"/>
      <c r="J25" s="79"/>
      <c r="K25" s="73"/>
    </row>
    <row r="26" spans="1:11">
      <c r="A26" s="71" t="s">
        <v>30</v>
      </c>
      <c r="B26" s="71"/>
      <c r="C26" s="71"/>
      <c r="D26" s="71"/>
      <c r="E26" s="71"/>
      <c r="F26" s="71"/>
      <c r="G26" s="71"/>
      <c r="H26" s="71"/>
      <c r="I26" s="71"/>
      <c r="J26" s="79">
        <v>2822.25</v>
      </c>
      <c r="K26" s="73">
        <v>444272.5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525E-A5BA-42A6-99D2-9B7871BEED51}">
  <sheetPr>
    <tabColor theme="4" tint="0.39997558519241921"/>
  </sheetPr>
  <dimension ref="A1:I141"/>
  <sheetViews>
    <sheetView tabSelected="1" topLeftCell="B1" zoomScaleNormal="100" workbookViewId="0">
      <selection activeCell="J9" sqref="J9"/>
    </sheetView>
  </sheetViews>
  <sheetFormatPr defaultColWidth="9" defaultRowHeight="15"/>
  <cols>
    <col min="1" max="1" width="28.42578125" style="27" bestFit="1" customWidth="1"/>
    <col min="2" max="2" width="11.85546875" style="27" bestFit="1" customWidth="1"/>
    <col min="3" max="3" width="42.7109375" style="27" customWidth="1"/>
    <col min="4" max="4" width="57.7109375" style="22" customWidth="1"/>
    <col min="5" max="5" width="56.85546875" style="27" bestFit="1" customWidth="1"/>
    <col min="6" max="6" width="12.85546875" style="27" hidden="1" customWidth="1"/>
    <col min="7" max="7" width="7.140625" style="27" bestFit="1" customWidth="1"/>
    <col min="8" max="8" width="12.5703125" style="27" bestFit="1" customWidth="1"/>
    <col min="9" max="9" width="12.28515625" style="27" bestFit="1" customWidth="1"/>
    <col min="10" max="13" width="9" style="27" customWidth="1"/>
    <col min="14" max="16384" width="9" style="27"/>
  </cols>
  <sheetData>
    <row r="1" spans="1:9">
      <c r="A1" s="80" t="s">
        <v>12</v>
      </c>
      <c r="B1" s="81" t="s">
        <v>13</v>
      </c>
    </row>
    <row r="3" spans="1:9">
      <c r="A3" s="81"/>
      <c r="B3" s="81"/>
      <c r="C3" s="81"/>
      <c r="D3" s="81"/>
      <c r="E3" s="81"/>
      <c r="F3" s="81"/>
      <c r="G3" s="80" t="s">
        <v>14</v>
      </c>
      <c r="H3" s="81"/>
      <c r="I3" s="24"/>
    </row>
    <row r="4" spans="1:9">
      <c r="A4" s="80" t="s">
        <v>15</v>
      </c>
      <c r="B4" s="80" t="s">
        <v>16</v>
      </c>
      <c r="C4" s="80" t="s">
        <v>82</v>
      </c>
      <c r="D4" s="80" t="s">
        <v>83</v>
      </c>
      <c r="E4" s="80" t="s">
        <v>34</v>
      </c>
      <c r="F4" s="80" t="s">
        <v>72</v>
      </c>
      <c r="G4" s="81" t="s">
        <v>18</v>
      </c>
      <c r="H4" s="81" t="s">
        <v>7</v>
      </c>
      <c r="I4" s="24"/>
    </row>
    <row r="5" spans="1:9">
      <c r="A5" s="81" t="s">
        <v>25</v>
      </c>
      <c r="B5" s="81" t="s">
        <v>27</v>
      </c>
      <c r="C5" s="81" t="s">
        <v>84</v>
      </c>
      <c r="D5" s="81" t="s">
        <v>85</v>
      </c>
      <c r="E5" s="81" t="s">
        <v>41</v>
      </c>
      <c r="F5" s="81" t="s">
        <v>74</v>
      </c>
      <c r="G5" s="82">
        <v>4.5</v>
      </c>
      <c r="H5" s="83">
        <v>990</v>
      </c>
      <c r="I5" s="24"/>
    </row>
    <row r="6" spans="1:9">
      <c r="A6" s="81"/>
      <c r="B6" s="81"/>
      <c r="C6" s="81"/>
      <c r="D6" s="81" t="s">
        <v>86</v>
      </c>
      <c r="E6" s="81" t="s">
        <v>41</v>
      </c>
      <c r="F6" s="81" t="s">
        <v>74</v>
      </c>
      <c r="G6" s="82">
        <v>4.5</v>
      </c>
      <c r="H6" s="83">
        <v>990</v>
      </c>
      <c r="I6" s="24"/>
    </row>
    <row r="7" spans="1:9">
      <c r="A7" s="81"/>
      <c r="B7" s="81"/>
      <c r="C7" s="81"/>
      <c r="D7" s="81" t="s">
        <v>87</v>
      </c>
      <c r="E7" s="81" t="s">
        <v>41</v>
      </c>
      <c r="F7" s="81" t="s">
        <v>74</v>
      </c>
      <c r="G7" s="82">
        <v>1.25</v>
      </c>
      <c r="H7" s="83">
        <v>275</v>
      </c>
      <c r="I7" s="24"/>
    </row>
    <row r="8" spans="1:9">
      <c r="A8" s="81"/>
      <c r="B8" s="81"/>
      <c r="C8" s="81"/>
      <c r="D8" s="81" t="s">
        <v>88</v>
      </c>
      <c r="E8" s="81" t="s">
        <v>41</v>
      </c>
      <c r="F8" s="81" t="s">
        <v>74</v>
      </c>
      <c r="G8" s="82">
        <v>26.5</v>
      </c>
      <c r="H8" s="83">
        <v>5830</v>
      </c>
      <c r="I8" s="24"/>
    </row>
    <row r="9" spans="1:9">
      <c r="A9" s="81"/>
      <c r="B9" s="81"/>
      <c r="C9" s="81"/>
      <c r="D9" s="81" t="s">
        <v>89</v>
      </c>
      <c r="E9" s="81" t="s">
        <v>41</v>
      </c>
      <c r="F9" s="81" t="s">
        <v>74</v>
      </c>
      <c r="G9" s="82">
        <v>2.25</v>
      </c>
      <c r="H9" s="83">
        <v>495</v>
      </c>
      <c r="I9" s="24"/>
    </row>
    <row r="10" spans="1:9">
      <c r="A10" s="81"/>
      <c r="B10" s="81"/>
      <c r="C10" s="81"/>
      <c r="D10" s="81" t="s">
        <v>90</v>
      </c>
      <c r="E10" s="81" t="s">
        <v>41</v>
      </c>
      <c r="F10" s="81" t="s">
        <v>74</v>
      </c>
      <c r="G10" s="82">
        <v>39.75</v>
      </c>
      <c r="H10" s="83">
        <v>8745</v>
      </c>
      <c r="I10" s="24"/>
    </row>
    <row r="11" spans="1:9">
      <c r="A11" s="81"/>
      <c r="B11" s="81"/>
      <c r="C11" s="81"/>
      <c r="D11" s="81" t="s">
        <v>91</v>
      </c>
      <c r="E11" s="81" t="s">
        <v>41</v>
      </c>
      <c r="F11" s="81" t="s">
        <v>74</v>
      </c>
      <c r="G11" s="82">
        <v>9</v>
      </c>
      <c r="H11" s="83">
        <v>1980</v>
      </c>
      <c r="I11" s="24"/>
    </row>
    <row r="12" spans="1:9">
      <c r="A12" s="81"/>
      <c r="B12" s="81"/>
      <c r="C12" s="81" t="s">
        <v>92</v>
      </c>
      <c r="D12" s="81"/>
      <c r="E12" s="81"/>
      <c r="F12" s="81"/>
      <c r="G12" s="82">
        <v>87.75</v>
      </c>
      <c r="H12" s="83">
        <v>19305</v>
      </c>
      <c r="I12" s="24"/>
    </row>
    <row r="13" spans="1:9">
      <c r="A13" s="81"/>
      <c r="B13" s="81"/>
      <c r="C13" s="81" t="s">
        <v>93</v>
      </c>
      <c r="D13" s="81"/>
      <c r="E13" s="81"/>
      <c r="F13" s="81"/>
      <c r="G13" s="82">
        <v>264</v>
      </c>
      <c r="H13" s="83">
        <v>58080</v>
      </c>
      <c r="I13" s="24"/>
    </row>
    <row r="14" spans="1:9">
      <c r="A14" s="81"/>
      <c r="B14" s="81"/>
      <c r="C14" s="81" t="s">
        <v>94</v>
      </c>
      <c r="D14" s="81"/>
      <c r="E14" s="81"/>
      <c r="F14" s="81"/>
      <c r="G14" s="82">
        <v>37.75</v>
      </c>
      <c r="H14" s="83">
        <v>8305</v>
      </c>
      <c r="I14" s="24"/>
    </row>
    <row r="15" spans="1:9">
      <c r="A15" s="81"/>
      <c r="B15" s="81"/>
      <c r="C15" s="81" t="s">
        <v>95</v>
      </c>
      <c r="D15" s="81"/>
      <c r="E15" s="81"/>
      <c r="F15" s="81"/>
      <c r="G15" s="82">
        <v>51</v>
      </c>
      <c r="H15" s="83">
        <v>11220</v>
      </c>
      <c r="I15" s="7"/>
    </row>
    <row r="16" spans="1:9">
      <c r="A16" s="81"/>
      <c r="B16" s="81"/>
      <c r="C16" s="81" t="s">
        <v>96</v>
      </c>
      <c r="D16" s="81" t="s">
        <v>97</v>
      </c>
      <c r="E16" s="81" t="s">
        <v>41</v>
      </c>
      <c r="F16" s="81" t="s">
        <v>74</v>
      </c>
      <c r="G16" s="82">
        <v>44</v>
      </c>
      <c r="H16" s="83">
        <v>9680</v>
      </c>
      <c r="I16" s="7"/>
    </row>
    <row r="17" spans="1:9">
      <c r="A17" s="81"/>
      <c r="B17" s="81"/>
      <c r="C17" s="81" t="s">
        <v>98</v>
      </c>
      <c r="D17" s="81"/>
      <c r="E17" s="81"/>
      <c r="F17" s="81"/>
      <c r="G17" s="82">
        <v>44</v>
      </c>
      <c r="H17" s="83">
        <v>9680</v>
      </c>
      <c r="I17" s="7"/>
    </row>
    <row r="18" spans="1:9">
      <c r="A18" s="81"/>
      <c r="B18" s="81" t="s">
        <v>49</v>
      </c>
      <c r="C18" s="81"/>
      <c r="D18" s="81"/>
      <c r="E18" s="81"/>
      <c r="F18" s="81"/>
      <c r="G18" s="82">
        <v>484.5</v>
      </c>
      <c r="H18" s="83">
        <v>106590</v>
      </c>
      <c r="I18" s="7"/>
    </row>
    <row r="19" spans="1:9">
      <c r="A19" s="81" t="s">
        <v>29</v>
      </c>
      <c r="B19" s="81"/>
      <c r="C19" s="81"/>
      <c r="D19" s="81"/>
      <c r="E19" s="81"/>
      <c r="F19" s="81"/>
      <c r="G19" s="82">
        <v>484.5</v>
      </c>
      <c r="H19" s="83">
        <v>106590</v>
      </c>
      <c r="I19" s="7"/>
    </row>
    <row r="20" spans="1:9">
      <c r="A20" s="81" t="s">
        <v>30</v>
      </c>
      <c r="B20" s="81"/>
      <c r="C20" s="81"/>
      <c r="D20" s="81"/>
      <c r="E20" s="81"/>
      <c r="F20" s="81"/>
      <c r="G20" s="82">
        <v>484.5</v>
      </c>
      <c r="H20" s="83">
        <v>106590</v>
      </c>
      <c r="I20" s="7"/>
    </row>
    <row r="21" spans="1:9">
      <c r="A21"/>
      <c r="B21"/>
      <c r="C21"/>
      <c r="D21"/>
      <c r="E21"/>
      <c r="F21"/>
      <c r="G21"/>
      <c r="H21"/>
      <c r="I21" s="7"/>
    </row>
    <row r="22" spans="1:9">
      <c r="A22"/>
      <c r="B22"/>
      <c r="C22"/>
      <c r="D22"/>
      <c r="E22"/>
      <c r="F22"/>
      <c r="G22"/>
      <c r="H22"/>
      <c r="I22" s="7"/>
    </row>
    <row r="23" spans="1:9">
      <c r="A23"/>
      <c r="B23"/>
      <c r="C23"/>
      <c r="D23"/>
      <c r="E23"/>
      <c r="F23"/>
      <c r="G23"/>
      <c r="H23"/>
      <c r="I23" s="7"/>
    </row>
    <row r="24" spans="1:9">
      <c r="A24"/>
      <c r="B24"/>
      <c r="C24"/>
      <c r="D24"/>
      <c r="E24"/>
      <c r="F24"/>
      <c r="G24"/>
      <c r="H24"/>
      <c r="I24" s="7"/>
    </row>
    <row r="25" spans="1:9">
      <c r="A25"/>
      <c r="B25"/>
      <c r="C25"/>
      <c r="D25"/>
      <c r="E25"/>
      <c r="F25"/>
      <c r="G25"/>
      <c r="H25"/>
      <c r="I25" s="7"/>
    </row>
    <row r="26" spans="1:9">
      <c r="A26"/>
      <c r="B26"/>
      <c r="C26"/>
      <c r="D26"/>
      <c r="E26"/>
      <c r="F26"/>
      <c r="G26"/>
      <c r="H26"/>
      <c r="I26" s="7"/>
    </row>
    <row r="27" spans="1:9">
      <c r="A27"/>
      <c r="B27"/>
      <c r="C27"/>
      <c r="D27"/>
      <c r="E27"/>
      <c r="F27"/>
      <c r="G27"/>
      <c r="H27"/>
      <c r="I27" s="7"/>
    </row>
    <row r="28" spans="1:9">
      <c r="A28"/>
      <c r="B28"/>
      <c r="C28"/>
      <c r="D28"/>
      <c r="E28"/>
      <c r="F28"/>
      <c r="G28"/>
      <c r="H28"/>
      <c r="I28" s="7"/>
    </row>
    <row r="29" spans="1:9">
      <c r="A29"/>
      <c r="B29"/>
      <c r="C29"/>
      <c r="D29"/>
      <c r="E29"/>
      <c r="F29"/>
      <c r="G29"/>
      <c r="H29"/>
      <c r="I29" s="7"/>
    </row>
    <row r="30" spans="1:9">
      <c r="A30"/>
      <c r="B30"/>
      <c r="C30"/>
      <c r="D30"/>
      <c r="E30"/>
      <c r="F30"/>
      <c r="G30"/>
      <c r="H30"/>
      <c r="I30" s="7"/>
    </row>
    <row r="31" spans="1:9">
      <c r="A31"/>
      <c r="B31"/>
      <c r="C31"/>
      <c r="D31"/>
      <c r="E31"/>
      <c r="F31"/>
      <c r="G31"/>
      <c r="H31"/>
      <c r="I31" s="7"/>
    </row>
    <row r="32" spans="1:9">
      <c r="A32"/>
      <c r="B32"/>
      <c r="C32"/>
      <c r="D32"/>
      <c r="E32"/>
      <c r="F32"/>
      <c r="G32"/>
      <c r="H32"/>
      <c r="I32" s="7"/>
    </row>
    <row r="33" spans="1:9">
      <c r="A33"/>
      <c r="B33"/>
      <c r="C33"/>
      <c r="D33"/>
      <c r="E33"/>
      <c r="F33"/>
      <c r="G33"/>
      <c r="H33"/>
      <c r="I33" s="7"/>
    </row>
    <row r="34" spans="1:9">
      <c r="A34"/>
      <c r="B34"/>
      <c r="C34"/>
      <c r="D34"/>
      <c r="E34"/>
      <c r="F34"/>
      <c r="G34"/>
      <c r="H34"/>
      <c r="I34" s="7"/>
    </row>
    <row r="35" spans="1:9">
      <c r="A35"/>
      <c r="B35"/>
      <c r="C35"/>
      <c r="D35"/>
      <c r="E35"/>
      <c r="F35"/>
      <c r="G35"/>
      <c r="H35"/>
      <c r="I35" s="7"/>
    </row>
    <row r="36" spans="1:9">
      <c r="A36"/>
      <c r="B36"/>
      <c r="C36"/>
      <c r="D36"/>
      <c r="E36"/>
      <c r="F36"/>
      <c r="G36"/>
      <c r="H36"/>
      <c r="I36" s="7"/>
    </row>
    <row r="37" spans="1:9">
      <c r="A37"/>
      <c r="B37"/>
      <c r="C37"/>
      <c r="D37"/>
      <c r="E37"/>
      <c r="F37"/>
      <c r="G37"/>
      <c r="H37"/>
      <c r="I37" s="7"/>
    </row>
    <row r="38" spans="1:9">
      <c r="A38"/>
      <c r="B38"/>
      <c r="C38"/>
      <c r="D38"/>
      <c r="E38"/>
      <c r="F38"/>
      <c r="G38"/>
      <c r="H38"/>
      <c r="I38" s="7"/>
    </row>
    <row r="39" spans="1:9">
      <c r="A39"/>
      <c r="B39"/>
      <c r="C39"/>
      <c r="D39"/>
      <c r="E39"/>
      <c r="F39"/>
      <c r="G39"/>
      <c r="H39"/>
      <c r="I39" s="7"/>
    </row>
    <row r="40" spans="1:9">
      <c r="A40"/>
      <c r="B40"/>
      <c r="C40"/>
      <c r="D40"/>
      <c r="E40"/>
      <c r="F40"/>
      <c r="G40"/>
      <c r="H40"/>
      <c r="I40" s="7"/>
    </row>
    <row r="41" spans="1:9">
      <c r="A41"/>
      <c r="B41"/>
      <c r="C41"/>
      <c r="D41"/>
      <c r="E41"/>
      <c r="F41"/>
      <c r="G41"/>
      <c r="H41"/>
      <c r="I41" s="7"/>
    </row>
    <row r="42" spans="1:9">
      <c r="A42"/>
      <c r="B42"/>
      <c r="C42"/>
      <c r="D42"/>
      <c r="E42"/>
      <c r="F42"/>
      <c r="G42"/>
      <c r="H42"/>
      <c r="I42" s="7"/>
    </row>
    <row r="43" spans="1:9">
      <c r="A43"/>
      <c r="B43"/>
      <c r="C43"/>
      <c r="D43"/>
      <c r="E43"/>
      <c r="F43"/>
      <c r="G43"/>
      <c r="H43"/>
      <c r="I43" s="7"/>
    </row>
    <row r="44" spans="1:9">
      <c r="A44"/>
      <c r="B44"/>
      <c r="C44"/>
      <c r="D44"/>
      <c r="E44"/>
      <c r="F44"/>
      <c r="G44"/>
      <c r="H44"/>
      <c r="I44" s="7"/>
    </row>
    <row r="45" spans="1:9">
      <c r="A45"/>
      <c r="B45"/>
      <c r="C45"/>
      <c r="D45"/>
      <c r="E45"/>
      <c r="F45"/>
      <c r="G45"/>
      <c r="H45"/>
      <c r="I45" s="7"/>
    </row>
    <row r="46" spans="1:9">
      <c r="A46"/>
      <c r="B46"/>
      <c r="C46"/>
      <c r="D46"/>
      <c r="E46"/>
      <c r="F46"/>
      <c r="G46"/>
      <c r="H46"/>
      <c r="I46" s="7"/>
    </row>
    <row r="47" spans="1:9">
      <c r="A47"/>
      <c r="B47"/>
      <c r="C47"/>
      <c r="D47"/>
      <c r="E47"/>
      <c r="F47"/>
      <c r="G47"/>
      <c r="H47"/>
    </row>
    <row r="48" spans="1:9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/>
      <c r="B79"/>
      <c r="C79"/>
      <c r="D79"/>
      <c r="E79"/>
      <c r="F79"/>
      <c r="G79"/>
      <c r="H79"/>
    </row>
    <row r="80" spans="1:8">
      <c r="A80"/>
      <c r="B80"/>
      <c r="C80"/>
      <c r="D80"/>
      <c r="E80"/>
      <c r="F80"/>
      <c r="G80"/>
      <c r="H80"/>
    </row>
    <row r="81" spans="1:8">
      <c r="A81"/>
      <c r="B81"/>
      <c r="C81"/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/>
      <c r="B86"/>
      <c r="C86"/>
      <c r="D86"/>
      <c r="E86"/>
      <c r="F86"/>
      <c r="G86"/>
      <c r="H86"/>
    </row>
    <row r="87" spans="1:8">
      <c r="A87"/>
      <c r="B87"/>
      <c r="C87"/>
      <c r="D87"/>
      <c r="E87"/>
      <c r="F87"/>
      <c r="G87"/>
      <c r="H87"/>
    </row>
    <row r="88" spans="1:8">
      <c r="A88"/>
      <c r="B88"/>
      <c r="C88"/>
      <c r="D88"/>
      <c r="E88"/>
      <c r="F88"/>
      <c r="G88"/>
      <c r="H88"/>
    </row>
    <row r="89" spans="1:8">
      <c r="A89"/>
      <c r="B89"/>
      <c r="C89"/>
      <c r="D89"/>
      <c r="E89"/>
      <c r="F89"/>
      <c r="G89"/>
      <c r="H89"/>
    </row>
    <row r="90" spans="1:8">
      <c r="A90"/>
      <c r="B90"/>
      <c r="C90"/>
      <c r="D90"/>
      <c r="E90"/>
      <c r="F90"/>
      <c r="G90"/>
      <c r="H90"/>
    </row>
    <row r="91" spans="1:8">
      <c r="A91"/>
      <c r="B91"/>
      <c r="C91"/>
      <c r="D91"/>
      <c r="E91"/>
      <c r="F91"/>
      <c r="G91"/>
      <c r="H91"/>
    </row>
    <row r="92" spans="1:8">
      <c r="A92"/>
      <c r="B92"/>
      <c r="C92"/>
      <c r="D92"/>
      <c r="E92"/>
      <c r="F92"/>
      <c r="G92"/>
      <c r="H92"/>
    </row>
    <row r="93" spans="1:8">
      <c r="A93"/>
      <c r="B93"/>
      <c r="C93"/>
      <c r="D93"/>
      <c r="E93"/>
      <c r="F93"/>
      <c r="G93"/>
      <c r="H93"/>
    </row>
    <row r="94" spans="1:8">
      <c r="A94"/>
      <c r="B94"/>
      <c r="C94"/>
      <c r="D94"/>
      <c r="E94"/>
      <c r="F94"/>
      <c r="G94"/>
      <c r="H94"/>
    </row>
    <row r="95" spans="1:8">
      <c r="A95"/>
      <c r="B95"/>
      <c r="C95"/>
      <c r="D95"/>
      <c r="E95"/>
      <c r="F95"/>
      <c r="G95"/>
      <c r="H95"/>
    </row>
    <row r="96" spans="1:8">
      <c r="A96"/>
      <c r="B96"/>
      <c r="C96"/>
      <c r="D96"/>
      <c r="E96"/>
      <c r="F96"/>
      <c r="G96"/>
      <c r="H96"/>
    </row>
    <row r="97" spans="1:8">
      <c r="A97"/>
      <c r="B97"/>
      <c r="C97"/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4113-8E17-4A79-97E2-E7AF6EF180C7}">
  <sheetPr>
    <tabColor rgb="FF00B050"/>
  </sheetPr>
  <dimension ref="A1:AM158"/>
  <sheetViews>
    <sheetView zoomScale="70" zoomScaleNormal="70" workbookViewId="0">
      <selection activeCell="J26" sqref="J26"/>
    </sheetView>
  </sheetViews>
  <sheetFormatPr defaultColWidth="20.85546875" defaultRowHeight="20.65" customHeight="1"/>
  <cols>
    <col min="1" max="1" width="20.85546875" style="28" customWidth="1"/>
    <col min="2" max="2" width="33.85546875" style="28" customWidth="1"/>
    <col min="3" max="4" width="20.85546875" style="28" customWidth="1"/>
    <col min="5" max="5" width="24" style="28" bestFit="1" customWidth="1"/>
    <col min="6" max="7" width="14.42578125" style="28" bestFit="1" customWidth="1"/>
    <col min="8" max="9" width="15" style="29" bestFit="1" customWidth="1"/>
    <col min="10" max="10" width="24.140625" style="29" bestFit="1" customWidth="1"/>
    <col min="11" max="11" width="24.140625" style="30" bestFit="1" customWidth="1"/>
    <col min="12" max="12" width="25.28515625" style="29" bestFit="1" customWidth="1"/>
    <col min="13" max="13" width="20.140625" style="30" bestFit="1" customWidth="1"/>
    <col min="14" max="14" width="21.28515625" style="29" bestFit="1" customWidth="1"/>
    <col min="15" max="15" width="16.28515625" style="29" bestFit="1" customWidth="1"/>
    <col min="16" max="16" width="16.28515625" style="30" bestFit="1" customWidth="1"/>
    <col min="17" max="17" width="16.28515625" style="29" bestFit="1" customWidth="1"/>
    <col min="18" max="18" width="20.42578125" style="30" bestFit="1" customWidth="1"/>
    <col min="19" max="19" width="21" style="29" bestFit="1" customWidth="1"/>
    <col min="20" max="20" width="21" style="31" bestFit="1" customWidth="1"/>
    <col min="21" max="21" width="21.85546875" style="30" bestFit="1" customWidth="1"/>
    <col min="22" max="22" width="21.85546875" style="29" bestFit="1" customWidth="1"/>
    <col min="23" max="23" width="21.85546875" style="30" bestFit="1" customWidth="1"/>
    <col min="24" max="24" width="26.28515625" style="29" bestFit="1" customWidth="1"/>
    <col min="25" max="25" width="26.7109375" style="29" bestFit="1" customWidth="1"/>
    <col min="26" max="26" width="26.7109375" style="30" bestFit="1" customWidth="1"/>
    <col min="27" max="27" width="24.5703125" style="28" bestFit="1" customWidth="1"/>
    <col min="28" max="31" width="25.28515625" style="30" bestFit="1" customWidth="1"/>
    <col min="32" max="33" width="21.85546875" style="30" bestFit="1" customWidth="1"/>
    <col min="34" max="34" width="26.28515625" style="30" bestFit="1" customWidth="1"/>
    <col min="35" max="36" width="26.7109375" style="30" bestFit="1" customWidth="1"/>
    <col min="37" max="37" width="24.5703125" style="30" bestFit="1" customWidth="1"/>
    <col min="38" max="39" width="25.28515625" style="30" bestFit="1" customWidth="1"/>
    <col min="40" max="42" width="20.85546875" style="28" customWidth="1"/>
    <col min="43" max="16384" width="20.85546875" style="28"/>
  </cols>
  <sheetData>
    <row r="1" spans="1:39" ht="15" customHeight="1">
      <c r="A1" s="65" t="s">
        <v>12</v>
      </c>
      <c r="B1" s="65" t="s">
        <v>13</v>
      </c>
    </row>
    <row r="3" spans="1:39" ht="15" customHeight="1">
      <c r="A3" s="65"/>
      <c r="B3" s="65"/>
      <c r="C3" s="65"/>
      <c r="D3" s="65"/>
      <c r="E3" s="65"/>
      <c r="F3" s="64" t="s">
        <v>14</v>
      </c>
      <c r="G3" s="64"/>
      <c r="H3" s="64"/>
      <c r="I3" s="64"/>
      <c r="J3" s="64"/>
      <c r="K3" s="64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15" customHeight="1">
      <c r="A4" s="65" t="s">
        <v>19</v>
      </c>
      <c r="B4" s="65" t="s">
        <v>99</v>
      </c>
      <c r="C4" s="65" t="s">
        <v>83</v>
      </c>
      <c r="D4" s="65" t="s">
        <v>56</v>
      </c>
      <c r="E4" s="65" t="s">
        <v>57</v>
      </c>
      <c r="F4" s="65" t="s">
        <v>59</v>
      </c>
      <c r="G4" s="65" t="s">
        <v>62</v>
      </c>
      <c r="H4" s="65" t="s">
        <v>60</v>
      </c>
      <c r="I4" s="65" t="s">
        <v>63</v>
      </c>
      <c r="J4" s="65" t="s">
        <v>61</v>
      </c>
      <c r="K4" s="65" t="s">
        <v>64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15" customHeight="1">
      <c r="A5" s="65" t="s">
        <v>26</v>
      </c>
      <c r="B5" s="65" t="s">
        <v>26</v>
      </c>
      <c r="C5" s="65" t="s">
        <v>26</v>
      </c>
      <c r="D5" s="65" t="s">
        <v>26</v>
      </c>
      <c r="E5" s="65" t="s">
        <v>26</v>
      </c>
      <c r="F5" s="64"/>
      <c r="G5" s="64"/>
      <c r="H5" s="64"/>
      <c r="I5" s="64"/>
      <c r="J5" s="64"/>
      <c r="K5" s="64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" customHeight="1">
      <c r="A6" s="65" t="s">
        <v>26</v>
      </c>
      <c r="B6" s="65" t="s">
        <v>31</v>
      </c>
      <c r="C6" s="65"/>
      <c r="D6" s="65"/>
      <c r="E6" s="65"/>
      <c r="F6" s="64"/>
      <c r="G6" s="64"/>
      <c r="H6" s="64"/>
      <c r="I6" s="64"/>
      <c r="J6" s="64"/>
      <c r="K6" s="64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39" ht="15" customHeight="1">
      <c r="A7" s="65" t="s">
        <v>31</v>
      </c>
      <c r="B7" s="65"/>
      <c r="C7" s="65"/>
      <c r="D7" s="65"/>
      <c r="E7" s="65"/>
      <c r="F7" s="64"/>
      <c r="G7" s="64"/>
      <c r="H7" s="64"/>
      <c r="I7" s="64"/>
      <c r="J7" s="64"/>
      <c r="K7" s="64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39" ht="15" customHeight="1">
      <c r="A8" s="65" t="s">
        <v>25</v>
      </c>
      <c r="B8" s="65" t="s">
        <v>25</v>
      </c>
      <c r="C8" s="65" t="s">
        <v>25</v>
      </c>
      <c r="D8" s="65" t="s">
        <v>25</v>
      </c>
      <c r="E8" s="65"/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15" customHeight="1">
      <c r="A9" s="65"/>
      <c r="B9" s="65" t="s">
        <v>29</v>
      </c>
      <c r="C9" s="65"/>
      <c r="D9" s="65"/>
      <c r="E9" s="65"/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5" customHeight="1">
      <c r="A10" s="65" t="s">
        <v>29</v>
      </c>
      <c r="B10" s="65"/>
      <c r="C10" s="65"/>
      <c r="D10" s="65"/>
      <c r="E10" s="65"/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 ht="15" customHeight="1">
      <c r="A11" s="65" t="s">
        <v>30</v>
      </c>
      <c r="B11" s="65"/>
      <c r="C11" s="65"/>
      <c r="D11" s="65"/>
      <c r="E11" s="65"/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 ht="1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 ht="1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 ht="20.6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20.6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20.6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20.6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00" spans="1:27" ht="20.6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L100" s="32"/>
      <c r="N100" s="32"/>
      <c r="O100" s="32"/>
      <c r="Q100" s="32"/>
      <c r="S100" s="32"/>
      <c r="V100" s="32"/>
      <c r="X100" s="32"/>
      <c r="Y100" s="32"/>
      <c r="AA100" s="32"/>
    </row>
    <row r="101" spans="1:27" ht="20.6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L101" s="32"/>
      <c r="N101" s="32"/>
      <c r="O101" s="32"/>
      <c r="Q101" s="32"/>
      <c r="S101" s="32"/>
      <c r="V101" s="32"/>
      <c r="X101" s="32"/>
      <c r="Y101" s="32"/>
      <c r="AA101" s="32"/>
    </row>
    <row r="102" spans="1:27" ht="20.6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L102" s="32"/>
      <c r="N102" s="32"/>
      <c r="O102" s="32"/>
      <c r="Q102" s="32"/>
      <c r="S102" s="32"/>
      <c r="V102" s="32"/>
      <c r="X102" s="32"/>
      <c r="Y102" s="32"/>
      <c r="AA102" s="32"/>
    </row>
    <row r="103" spans="1:27" ht="20.6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L103" s="32"/>
      <c r="N103" s="32"/>
      <c r="O103" s="32"/>
      <c r="Q103" s="32"/>
      <c r="S103" s="32"/>
      <c r="V103" s="32"/>
      <c r="X103" s="32"/>
      <c r="Y103" s="32"/>
      <c r="AA103" s="32"/>
    </row>
    <row r="104" spans="1:27" ht="20.6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L104" s="32"/>
      <c r="N104" s="32"/>
      <c r="O104" s="32"/>
      <c r="Q104" s="32"/>
      <c r="S104" s="32"/>
      <c r="V104" s="32"/>
      <c r="X104" s="32"/>
      <c r="Y104" s="32"/>
      <c r="AA104" s="32"/>
    </row>
    <row r="105" spans="1:27" ht="20.6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L105" s="32"/>
      <c r="N105" s="32"/>
      <c r="O105" s="32"/>
      <c r="Q105" s="32"/>
      <c r="S105" s="32"/>
      <c r="V105" s="32"/>
      <c r="X105" s="32"/>
      <c r="Y105" s="32"/>
      <c r="AA105" s="32"/>
    </row>
    <row r="106" spans="1:27" ht="20.6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L106" s="32"/>
      <c r="N106" s="32"/>
      <c r="O106" s="32"/>
      <c r="Q106" s="32"/>
      <c r="S106" s="32"/>
      <c r="V106" s="32"/>
      <c r="X106" s="32"/>
      <c r="Y106" s="32"/>
      <c r="AA106" s="32"/>
    </row>
    <row r="107" spans="1:27" ht="20.6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L107" s="32"/>
      <c r="N107" s="32"/>
      <c r="O107" s="32"/>
      <c r="Q107" s="32"/>
      <c r="S107" s="32"/>
      <c r="V107" s="32"/>
      <c r="X107" s="32"/>
      <c r="Y107" s="32"/>
      <c r="AA107" s="32"/>
    </row>
    <row r="108" spans="1:27" ht="20.6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L108" s="32"/>
      <c r="N108" s="32"/>
      <c r="O108" s="32"/>
      <c r="Q108" s="32"/>
      <c r="S108" s="32"/>
      <c r="V108" s="32"/>
      <c r="X108" s="32"/>
      <c r="Y108" s="32"/>
      <c r="AA108" s="32"/>
    </row>
    <row r="109" spans="1:27" ht="20.6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L109" s="32"/>
      <c r="N109" s="32"/>
      <c r="O109" s="32"/>
      <c r="Q109" s="32"/>
      <c r="S109" s="32"/>
      <c r="V109" s="32"/>
      <c r="X109" s="32"/>
      <c r="Y109" s="32"/>
      <c r="AA109" s="32"/>
    </row>
    <row r="110" spans="1:27" ht="20.6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L110" s="32"/>
      <c r="N110" s="32"/>
      <c r="O110" s="32"/>
      <c r="Q110" s="32"/>
      <c r="S110" s="32"/>
      <c r="V110" s="32"/>
      <c r="X110" s="32"/>
      <c r="Y110" s="32"/>
      <c r="AA110" s="32"/>
    </row>
    <row r="111" spans="1:27" ht="20.6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L111" s="32"/>
      <c r="N111" s="32"/>
      <c r="O111" s="32"/>
      <c r="Q111" s="32"/>
      <c r="S111" s="32"/>
      <c r="V111" s="32"/>
      <c r="X111" s="32"/>
      <c r="Y111" s="32"/>
      <c r="AA111" s="32"/>
    </row>
    <row r="112" spans="1:27" ht="20.6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L112" s="32"/>
      <c r="N112" s="32"/>
      <c r="O112" s="32"/>
      <c r="Q112" s="32"/>
      <c r="S112" s="32"/>
      <c r="V112" s="32"/>
      <c r="X112" s="32"/>
      <c r="Y112" s="32"/>
      <c r="AA112" s="32"/>
    </row>
    <row r="113" spans="1:27" ht="20.6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L113" s="32"/>
      <c r="N113" s="32"/>
      <c r="O113" s="32"/>
      <c r="Q113" s="32"/>
      <c r="S113" s="32"/>
      <c r="V113" s="32"/>
      <c r="X113" s="32"/>
      <c r="Y113" s="32"/>
      <c r="AA113" s="32"/>
    </row>
    <row r="114" spans="1:27" ht="20.6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L114" s="32"/>
      <c r="N114" s="32"/>
      <c r="O114" s="32"/>
      <c r="Q114" s="32"/>
      <c r="S114" s="32"/>
      <c r="V114" s="32"/>
      <c r="X114" s="32"/>
      <c r="Y114" s="32"/>
      <c r="AA114" s="32"/>
    </row>
    <row r="115" spans="1:27" ht="20.6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L115" s="32"/>
      <c r="N115" s="32"/>
      <c r="O115" s="32"/>
      <c r="Q115" s="32"/>
      <c r="S115" s="32"/>
      <c r="V115" s="32"/>
      <c r="X115" s="32"/>
      <c r="Y115" s="32"/>
      <c r="AA115" s="32"/>
    </row>
    <row r="116" spans="1:27" ht="20.6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L116" s="32"/>
      <c r="N116" s="32"/>
      <c r="O116" s="32"/>
      <c r="Q116" s="32"/>
      <c r="S116" s="32"/>
      <c r="V116" s="32"/>
      <c r="X116" s="32"/>
      <c r="Y116" s="32"/>
      <c r="AA116" s="32"/>
    </row>
    <row r="117" spans="1:27" ht="20.6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L117" s="32"/>
      <c r="N117" s="32"/>
      <c r="O117" s="32"/>
      <c r="Q117" s="32"/>
      <c r="S117" s="32"/>
      <c r="V117" s="32"/>
      <c r="X117" s="32"/>
      <c r="Y117" s="32"/>
      <c r="AA117" s="32"/>
    </row>
    <row r="118" spans="1:27" ht="20.6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L118" s="32"/>
      <c r="N118" s="32"/>
      <c r="O118" s="32"/>
      <c r="Q118" s="32"/>
      <c r="S118" s="32"/>
      <c r="V118" s="32"/>
      <c r="X118" s="32"/>
      <c r="Y118" s="32"/>
      <c r="AA118" s="32"/>
    </row>
    <row r="119" spans="1:27" ht="20.6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L119" s="32"/>
      <c r="N119" s="32"/>
      <c r="O119" s="32"/>
      <c r="Q119" s="32"/>
      <c r="S119" s="32"/>
      <c r="V119" s="32"/>
      <c r="X119" s="32"/>
      <c r="Y119" s="32"/>
      <c r="AA119" s="32"/>
    </row>
    <row r="120" spans="1:27" ht="20.6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L120" s="32"/>
      <c r="N120" s="32"/>
      <c r="O120" s="32"/>
      <c r="Q120" s="32"/>
      <c r="S120" s="32"/>
      <c r="V120" s="32"/>
      <c r="X120" s="32"/>
      <c r="Y120" s="32"/>
      <c r="AA120" s="32"/>
    </row>
    <row r="121" spans="1:27" ht="20.6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L121" s="32"/>
      <c r="N121" s="32"/>
      <c r="O121" s="32"/>
      <c r="Q121" s="32"/>
      <c r="S121" s="32"/>
      <c r="V121" s="32"/>
      <c r="X121" s="32"/>
      <c r="Y121" s="32"/>
      <c r="AA121" s="32"/>
    </row>
    <row r="122" spans="1:27" ht="20.6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L122" s="32"/>
      <c r="N122" s="32"/>
      <c r="O122" s="32"/>
      <c r="Q122" s="32"/>
      <c r="S122" s="32"/>
      <c r="V122" s="32"/>
      <c r="X122" s="32"/>
      <c r="Y122" s="32"/>
      <c r="AA122" s="32"/>
    </row>
    <row r="123" spans="1:27" ht="20.6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L123" s="32"/>
      <c r="N123" s="32"/>
      <c r="O123" s="32"/>
      <c r="Q123" s="32"/>
      <c r="S123" s="32"/>
      <c r="V123" s="32"/>
      <c r="X123" s="32"/>
      <c r="Y123" s="32"/>
      <c r="AA123" s="32"/>
    </row>
    <row r="124" spans="1:27" ht="20.6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L124" s="32"/>
      <c r="N124" s="32"/>
      <c r="O124" s="32"/>
      <c r="Q124" s="32"/>
      <c r="S124" s="32"/>
      <c r="V124" s="32"/>
      <c r="X124" s="32"/>
      <c r="Y124" s="32"/>
      <c r="AA124" s="32"/>
    </row>
    <row r="125" spans="1:27" ht="20.6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L125" s="32"/>
      <c r="N125" s="32"/>
      <c r="O125" s="32"/>
      <c r="Q125" s="32"/>
      <c r="S125" s="32"/>
      <c r="V125" s="32"/>
      <c r="X125" s="32"/>
      <c r="Y125" s="32"/>
      <c r="AA125" s="32"/>
    </row>
    <row r="126" spans="1:27" ht="20.6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L126" s="32"/>
      <c r="N126" s="32"/>
      <c r="O126" s="32"/>
      <c r="Q126" s="32"/>
      <c r="S126" s="32"/>
      <c r="V126" s="32"/>
      <c r="X126" s="32"/>
      <c r="Y126" s="32"/>
      <c r="AA126" s="32"/>
    </row>
    <row r="127" spans="1:27" ht="20.6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L127" s="32"/>
      <c r="N127" s="32"/>
      <c r="O127" s="32"/>
      <c r="Q127" s="32"/>
      <c r="S127" s="32"/>
      <c r="V127" s="32"/>
      <c r="X127" s="32"/>
      <c r="Y127" s="32"/>
      <c r="AA127" s="32"/>
    </row>
    <row r="128" spans="1:27" ht="20.6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L128" s="32"/>
      <c r="N128" s="32"/>
      <c r="O128" s="32"/>
      <c r="Q128" s="32"/>
      <c r="S128" s="32"/>
      <c r="V128" s="32"/>
      <c r="X128" s="32"/>
      <c r="Y128" s="32"/>
      <c r="AA128" s="32"/>
    </row>
    <row r="129" spans="1:27" ht="20.6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L129" s="32"/>
      <c r="N129" s="32"/>
      <c r="O129" s="32"/>
      <c r="Q129" s="32"/>
      <c r="S129" s="32"/>
      <c r="V129" s="32"/>
      <c r="X129" s="32"/>
      <c r="Y129" s="32"/>
      <c r="AA129" s="32"/>
    </row>
    <row r="130" spans="1:27" ht="20.6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L130" s="32"/>
      <c r="N130" s="32"/>
      <c r="O130" s="32"/>
      <c r="Q130" s="32"/>
      <c r="S130" s="32"/>
      <c r="V130" s="32"/>
      <c r="X130" s="32"/>
      <c r="Y130" s="32"/>
      <c r="AA130" s="32"/>
    </row>
    <row r="131" spans="1:27" ht="20.6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L131" s="32"/>
      <c r="N131" s="32"/>
      <c r="O131" s="32"/>
      <c r="Q131" s="32"/>
      <c r="S131" s="32"/>
      <c r="V131" s="32"/>
      <c r="X131" s="32"/>
      <c r="Y131" s="32"/>
      <c r="AA131" s="32"/>
    </row>
    <row r="132" spans="1:27" ht="20.6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L132" s="32"/>
      <c r="N132" s="32"/>
      <c r="O132" s="32"/>
      <c r="Q132" s="32"/>
      <c r="S132" s="32"/>
      <c r="V132" s="32"/>
      <c r="X132" s="32"/>
      <c r="Y132" s="32"/>
      <c r="AA132" s="32"/>
    </row>
    <row r="133" spans="1:27" ht="20.6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L133" s="32"/>
      <c r="N133" s="32"/>
      <c r="O133" s="32"/>
      <c r="Q133" s="32"/>
      <c r="S133" s="32"/>
      <c r="V133" s="32"/>
      <c r="X133" s="32"/>
      <c r="Y133" s="32"/>
      <c r="AA133" s="32"/>
    </row>
    <row r="134" spans="1:27" ht="20.6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L134" s="32"/>
      <c r="N134" s="32"/>
      <c r="O134" s="32"/>
      <c r="Q134" s="32"/>
      <c r="S134" s="32"/>
      <c r="V134" s="32"/>
      <c r="X134" s="32"/>
      <c r="Y134" s="32"/>
      <c r="AA134" s="32"/>
    </row>
    <row r="135" spans="1:27" ht="20.6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L135" s="32"/>
      <c r="N135" s="32"/>
      <c r="O135" s="32"/>
      <c r="Q135" s="32"/>
      <c r="S135" s="32"/>
      <c r="V135" s="32"/>
      <c r="X135" s="32"/>
      <c r="Y135" s="32"/>
      <c r="AA135" s="32"/>
    </row>
    <row r="136" spans="1:27" ht="20.6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L136" s="32"/>
      <c r="N136" s="32"/>
      <c r="O136" s="32"/>
      <c r="Q136" s="32"/>
      <c r="S136" s="32"/>
      <c r="V136" s="32"/>
      <c r="X136" s="32"/>
      <c r="Y136" s="32"/>
      <c r="AA136" s="32"/>
    </row>
    <row r="137" spans="1:27" ht="20.6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L137" s="32"/>
      <c r="N137" s="32"/>
      <c r="O137" s="32"/>
      <c r="Q137" s="32"/>
      <c r="S137" s="32"/>
      <c r="V137" s="32"/>
      <c r="X137" s="32"/>
      <c r="Y137" s="32"/>
      <c r="AA137" s="32"/>
    </row>
    <row r="138" spans="1:27" ht="20.6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L138" s="32"/>
      <c r="N138" s="32"/>
      <c r="O138" s="32"/>
      <c r="Q138" s="32"/>
      <c r="S138" s="32"/>
      <c r="V138" s="32"/>
      <c r="X138" s="32"/>
      <c r="Y138" s="32"/>
      <c r="AA138" s="32"/>
    </row>
    <row r="139" spans="1:27" ht="20.6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L139" s="32"/>
      <c r="N139" s="32"/>
      <c r="O139" s="32"/>
      <c r="Q139" s="32"/>
      <c r="S139" s="32"/>
      <c r="V139" s="32"/>
      <c r="X139" s="32"/>
      <c r="Y139" s="32"/>
      <c r="AA139" s="32"/>
    </row>
    <row r="140" spans="1:27" ht="20.6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L140" s="32"/>
      <c r="N140" s="32"/>
      <c r="O140" s="32"/>
      <c r="Q140" s="32"/>
      <c r="S140" s="32"/>
      <c r="V140" s="32"/>
      <c r="X140" s="32"/>
      <c r="Y140" s="32"/>
      <c r="AA140" s="32"/>
    </row>
    <row r="141" spans="1:27" ht="20.6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L141" s="32"/>
      <c r="N141" s="32"/>
      <c r="O141" s="32"/>
      <c r="Q141" s="32"/>
      <c r="S141" s="32"/>
      <c r="V141" s="32"/>
      <c r="X141" s="32"/>
      <c r="Y141" s="32"/>
      <c r="AA141" s="32"/>
    </row>
    <row r="142" spans="1:27" ht="20.6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L142" s="32"/>
      <c r="N142" s="32"/>
      <c r="O142" s="32"/>
      <c r="Q142" s="32"/>
      <c r="S142" s="32"/>
      <c r="V142" s="32"/>
      <c r="X142" s="32"/>
      <c r="Y142" s="32"/>
      <c r="AA142" s="32"/>
    </row>
    <row r="143" spans="1:27" ht="20.6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L143" s="32"/>
      <c r="N143" s="32"/>
      <c r="O143" s="32"/>
      <c r="Q143" s="32"/>
      <c r="S143" s="32"/>
      <c r="V143" s="32"/>
      <c r="X143" s="32"/>
      <c r="Y143" s="32"/>
      <c r="AA143" s="32"/>
    </row>
    <row r="144" spans="1:27" ht="20.6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L144" s="32"/>
      <c r="N144" s="32"/>
      <c r="O144" s="32"/>
      <c r="Q144" s="32"/>
      <c r="S144" s="32"/>
      <c r="V144" s="32"/>
      <c r="X144" s="32"/>
      <c r="Y144" s="32"/>
      <c r="AA144" s="32"/>
    </row>
    <row r="145" spans="1:27" ht="20.6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L145" s="32"/>
      <c r="N145" s="32"/>
      <c r="O145" s="32"/>
      <c r="Q145" s="32"/>
      <c r="S145" s="32"/>
      <c r="V145" s="32"/>
      <c r="X145" s="32"/>
      <c r="Y145" s="32"/>
      <c r="AA145" s="32"/>
    </row>
    <row r="146" spans="1:27" ht="20.6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L146" s="32"/>
      <c r="N146" s="32"/>
      <c r="O146" s="32"/>
      <c r="Q146" s="32"/>
      <c r="S146" s="32"/>
      <c r="V146" s="32"/>
      <c r="X146" s="32"/>
      <c r="Y146" s="32"/>
      <c r="AA146" s="32"/>
    </row>
    <row r="147" spans="1:27" ht="20.6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L147" s="32"/>
      <c r="N147" s="32"/>
      <c r="O147" s="32"/>
      <c r="Q147" s="32"/>
      <c r="S147" s="32"/>
      <c r="V147" s="32"/>
      <c r="X147" s="32"/>
      <c r="Y147" s="32"/>
      <c r="AA147" s="32"/>
    </row>
    <row r="148" spans="1:27" ht="20.6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L148" s="32"/>
      <c r="N148" s="32"/>
      <c r="O148" s="32"/>
      <c r="Q148" s="32"/>
      <c r="S148" s="32"/>
      <c r="V148" s="32"/>
      <c r="X148" s="32"/>
      <c r="Y148" s="32"/>
      <c r="AA148" s="32"/>
    </row>
    <row r="149" spans="1:27" ht="20.6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L149" s="32"/>
      <c r="N149" s="32"/>
      <c r="O149" s="32"/>
      <c r="Q149" s="32"/>
      <c r="S149" s="32"/>
      <c r="V149" s="32"/>
      <c r="X149" s="32"/>
      <c r="Y149" s="32"/>
      <c r="AA149" s="32"/>
    </row>
    <row r="150" spans="1:27" ht="20.6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L150" s="32"/>
      <c r="N150" s="32"/>
      <c r="O150" s="32"/>
      <c r="Q150" s="32"/>
      <c r="S150" s="32"/>
      <c r="V150" s="32"/>
      <c r="X150" s="32"/>
      <c r="Y150" s="32"/>
      <c r="AA150" s="32"/>
    </row>
    <row r="151" spans="1:27" ht="20.6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L151" s="32"/>
      <c r="N151" s="32"/>
      <c r="O151" s="32"/>
      <c r="Q151" s="32"/>
      <c r="S151" s="32"/>
      <c r="V151" s="32"/>
      <c r="X151" s="32"/>
      <c r="Y151" s="32"/>
      <c r="AA151" s="32"/>
    </row>
    <row r="152" spans="1:27" ht="20.6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L152" s="32"/>
      <c r="N152" s="32"/>
      <c r="O152" s="32"/>
      <c r="Q152" s="32"/>
      <c r="S152" s="32"/>
      <c r="V152" s="32"/>
      <c r="X152" s="32"/>
      <c r="Y152" s="32"/>
      <c r="AA152" s="32"/>
    </row>
    <row r="153" spans="1:27" ht="20.6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L153" s="32"/>
      <c r="N153" s="32"/>
      <c r="O153" s="32"/>
      <c r="Q153" s="32"/>
      <c r="S153" s="32"/>
      <c r="V153" s="32"/>
      <c r="X153" s="32"/>
      <c r="Y153" s="32"/>
      <c r="AA153" s="32"/>
    </row>
    <row r="154" spans="1:27" ht="20.6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L154" s="32"/>
      <c r="N154" s="32"/>
      <c r="O154" s="32"/>
      <c r="Q154" s="32"/>
      <c r="S154" s="32"/>
      <c r="V154" s="32"/>
      <c r="X154" s="32"/>
      <c r="Y154" s="32"/>
      <c r="AA154" s="32"/>
    </row>
    <row r="155" spans="1:27" ht="20.6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L155" s="32"/>
      <c r="N155" s="32"/>
      <c r="O155" s="32"/>
      <c r="Q155" s="32"/>
      <c r="S155" s="32"/>
      <c r="V155" s="32"/>
      <c r="X155" s="32"/>
      <c r="Y155" s="32"/>
      <c r="AA155" s="32"/>
    </row>
    <row r="156" spans="1:27" ht="20.6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L156" s="32"/>
      <c r="N156" s="32"/>
      <c r="O156" s="32"/>
      <c r="Q156" s="32"/>
      <c r="S156" s="32"/>
      <c r="V156" s="32"/>
      <c r="X156" s="32"/>
      <c r="Y156" s="32"/>
      <c r="AA156" s="32"/>
    </row>
    <row r="157" spans="1:27" ht="20.6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L157" s="32"/>
      <c r="N157" s="32"/>
      <c r="O157" s="32"/>
      <c r="Q157" s="32"/>
      <c r="S157" s="32"/>
      <c r="V157" s="32"/>
      <c r="X157" s="32"/>
      <c r="Y157" s="32"/>
      <c r="AA157" s="32"/>
    </row>
    <row r="158" spans="1:27" ht="20.6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L158" s="32"/>
      <c r="N158" s="32"/>
      <c r="O158" s="32"/>
      <c r="Q158" s="32"/>
      <c r="S158" s="32"/>
      <c r="V158" s="32"/>
      <c r="X158" s="32"/>
      <c r="Y158" s="32"/>
      <c r="AA158" s="32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B9D6A7F65FB4DB52992F0A165C904" ma:contentTypeVersion="7" ma:contentTypeDescription="Create a new document." ma:contentTypeScope="" ma:versionID="2467a76d49995223cfbc197955da6556">
  <xsd:schema xmlns:xsd="http://www.w3.org/2001/XMLSchema" xmlns:xs="http://www.w3.org/2001/XMLSchema" xmlns:p="http://schemas.microsoft.com/office/2006/metadata/properties" xmlns:ns2="baaec330-5f0c-4730-9115-32f601478372" targetNamespace="http://schemas.microsoft.com/office/2006/metadata/properties" ma:root="true" ma:fieldsID="927f86e38e6956f6d77f4d1c039df998" ns2:_="">
    <xsd:import namespace="baaec330-5f0c-4730-9115-32f6014783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ec330-5f0c-4730-9115-32f6014783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2B9C2B-3BCD-40EB-82FD-3E27F471E1E6}"/>
</file>

<file path=customXml/itemProps2.xml><?xml version="1.0" encoding="utf-8"?>
<ds:datastoreItem xmlns:ds="http://schemas.openxmlformats.org/officeDocument/2006/customXml" ds:itemID="{9817A37F-DFB4-4CF7-925A-810EDF23D31F}"/>
</file>

<file path=customXml/itemProps3.xml><?xml version="1.0" encoding="utf-8"?>
<ds:datastoreItem xmlns:ds="http://schemas.openxmlformats.org/officeDocument/2006/customXml" ds:itemID="{C4747E23-6321-467B-AF14-06DFD7E0B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Hawkinson</dc:creator>
  <cp:keywords/>
  <dc:description/>
  <cp:lastModifiedBy>Bongoni Sreeja</cp:lastModifiedBy>
  <cp:revision/>
  <dcterms:created xsi:type="dcterms:W3CDTF">2023-09-27T17:25:23Z</dcterms:created>
  <dcterms:modified xsi:type="dcterms:W3CDTF">2023-10-30T06:04:05Z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a407b1-fa8e-445b-86ee-c10f9777eda3_Enabled">
    <vt:lpwstr>true</vt:lpwstr>
  </property>
  <property fmtid="{D5CDD505-2E9C-101B-9397-08002B2CF9AE}" pid="3" name="MSIP_Label_6fa407b1-fa8e-445b-86ee-c10f9777eda3_SetDate">
    <vt:lpwstr>2023-06-04T17:24:50Z</vt:lpwstr>
  </property>
  <property fmtid="{D5CDD505-2E9C-101B-9397-08002B2CF9AE}" pid="4" name="MSIP_Label_6fa407b1-fa8e-445b-86ee-c10f9777eda3_Method">
    <vt:lpwstr>Standard</vt:lpwstr>
  </property>
  <property fmtid="{D5CDD505-2E9C-101B-9397-08002B2CF9AE}" pid="5" name="MSIP_Label_6fa407b1-fa8e-445b-86ee-c10f9777eda3_Name">
    <vt:lpwstr>Interno</vt:lpwstr>
  </property>
  <property fmtid="{D5CDD505-2E9C-101B-9397-08002B2CF9AE}" pid="6" name="MSIP_Label_6fa407b1-fa8e-445b-86ee-c10f9777eda3_SiteId">
    <vt:lpwstr>63a451d0-969f-43a4-90da-9d639b78ed73</vt:lpwstr>
  </property>
  <property fmtid="{D5CDD505-2E9C-101B-9397-08002B2CF9AE}" pid="7" name="MSIP_Label_6fa407b1-fa8e-445b-86ee-c10f9777eda3_ActionId">
    <vt:lpwstr>2a3f86b9-bde6-4ad0-afc8-d78b5af73755</vt:lpwstr>
  </property>
  <property fmtid="{D5CDD505-2E9C-101B-9397-08002B2CF9AE}" pid="8" name="MSIP_Label_6fa407b1-fa8e-445b-86ee-c10f9777eda3_ContentBits">
    <vt:lpwstr>0</vt:lpwstr>
  </property>
  <property fmtid="{D5CDD505-2E9C-101B-9397-08002B2CF9AE}" pid="9" name="ContentTypeId">
    <vt:lpwstr>0x01010087BB9D6A7F65FB4DB52992F0A165C904</vt:lpwstr>
  </property>
  <property fmtid="{D5CDD505-2E9C-101B-9397-08002B2CF9AE}" pid="10" name="MediaServiceImageTags">
    <vt:lpwstr/>
  </property>
</Properties>
</file>