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hidePivotFieldList="1" defaultThemeVersion="124226"/>
  <bookViews>
    <workbookView xWindow="480" yWindow="108" windowWidth="14292" windowHeight="4632"/>
  </bookViews>
  <sheets>
    <sheet name="Sheet1" sheetId="1" r:id="rId1"/>
    <sheet name="Sheet2" sheetId="2" r:id="rId2"/>
    <sheet name="Sheet3" sheetId="3" r:id="rId3"/>
  </sheets>
  <calcPr calcId="144525"/>
  <pivotCaches>
    <pivotCache cacheId="0" r:id="rId4"/>
  </pivotCaches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3" i="1"/>
  <c r="C4" i="1"/>
  <c r="E4" i="1" s="1"/>
  <c r="C5" i="1"/>
  <c r="E5" i="1" s="1"/>
  <c r="C6" i="1"/>
  <c r="C7" i="1"/>
  <c r="E7" i="1" s="1"/>
  <c r="C8" i="1"/>
  <c r="E8" i="1" s="1"/>
  <c r="C9" i="1"/>
  <c r="E9" i="1" s="1"/>
  <c r="C10" i="1"/>
  <c r="C11" i="1"/>
  <c r="E11" i="1" s="1"/>
  <c r="C12" i="1"/>
  <c r="E12" i="1" s="1"/>
  <c r="C13" i="1"/>
  <c r="E13" i="1" s="1"/>
  <c r="C14" i="1"/>
  <c r="C15" i="1"/>
  <c r="E15" i="1" s="1"/>
  <c r="C2" i="1"/>
  <c r="E2" i="1" s="1"/>
  <c r="E14" i="1" l="1"/>
  <c r="E10" i="1"/>
  <c r="F10" i="1" s="1"/>
  <c r="G10" i="1" s="1"/>
  <c r="E6" i="1"/>
  <c r="G6" i="1" s="1"/>
  <c r="E3" i="1"/>
  <c r="F3" i="1" s="1"/>
  <c r="G3" i="1" s="1"/>
  <c r="F5" i="1"/>
  <c r="G5" i="1" s="1"/>
  <c r="F2" i="1"/>
  <c r="G2" i="1" s="1"/>
  <c r="F12" i="1"/>
  <c r="G12" i="1" s="1"/>
  <c r="F8" i="1"/>
  <c r="G8" i="1" s="1"/>
  <c r="F4" i="1"/>
  <c r="G4" i="1" s="1"/>
  <c r="F13" i="1"/>
  <c r="G13" i="1" s="1"/>
  <c r="F9" i="1"/>
  <c r="G9" i="1" s="1"/>
  <c r="F15" i="1"/>
  <c r="G15" i="1" s="1"/>
  <c r="F11" i="1"/>
  <c r="G11" i="1" s="1"/>
  <c r="F7" i="1"/>
  <c r="G7" i="1" s="1"/>
  <c r="F14" i="1"/>
  <c r="G14" i="1" s="1"/>
  <c r="F6" i="1"/>
</calcChain>
</file>

<file path=xl/sharedStrings.xml><?xml version="1.0" encoding="utf-8"?>
<sst xmlns="http://schemas.openxmlformats.org/spreadsheetml/2006/main" count="41" uniqueCount="41">
  <si>
    <t>EMPLOYEE NAME</t>
  </si>
  <si>
    <t>BASIC SALARY</t>
  </si>
  <si>
    <t>D.A 10%</t>
  </si>
  <si>
    <t>T.A 12%</t>
  </si>
  <si>
    <t>GROSS SALARY</t>
  </si>
  <si>
    <t>P.F 8%</t>
  </si>
  <si>
    <t>NET SALARY</t>
  </si>
  <si>
    <t>Atchaya</t>
  </si>
  <si>
    <t>Teemana priya</t>
  </si>
  <si>
    <t>Dharshini</t>
  </si>
  <si>
    <t>Soorya</t>
  </si>
  <si>
    <t>Sri lekha</t>
  </si>
  <si>
    <t>Sri rajka</t>
  </si>
  <si>
    <t>Nithya</t>
  </si>
  <si>
    <t>Nandhini</t>
  </si>
  <si>
    <t>Hemalatha</t>
  </si>
  <si>
    <t>Ramya</t>
  </si>
  <si>
    <t>Ramya Selvi</t>
  </si>
  <si>
    <t>Keerthiga</t>
  </si>
  <si>
    <t>Monisha</t>
  </si>
  <si>
    <t>Monika</t>
  </si>
  <si>
    <t>Grand Total</t>
  </si>
  <si>
    <t>Row Labels</t>
  </si>
  <si>
    <t>Sum of NET SALARY</t>
  </si>
  <si>
    <t>Sum of BASIC SALARY</t>
  </si>
  <si>
    <t>Values</t>
  </si>
  <si>
    <t>Sum of GROSS SALARY</t>
  </si>
  <si>
    <t>Bhuvaneshwari</t>
  </si>
  <si>
    <t>makeshwari</t>
  </si>
  <si>
    <t>amutha</t>
  </si>
  <si>
    <t>saroja</t>
  </si>
  <si>
    <t>selvi</t>
  </si>
  <si>
    <t>Dhinin</t>
  </si>
  <si>
    <t>muniyammal</t>
  </si>
  <si>
    <t>jeeva</t>
  </si>
  <si>
    <t>anusha</t>
  </si>
  <si>
    <t>pandiyan</t>
  </si>
  <si>
    <t>Rifiya</t>
  </si>
  <si>
    <t>amullrith</t>
  </si>
  <si>
    <t>verriselvan</t>
  </si>
  <si>
    <t>lakshimi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</si>
</sst>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[b.com  project (salary statement).xlsx]Sheet1!PivotTable1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Sheet1!$M$7:$M$8</c:f>
              <c:strCache>
                <c:ptCount val="1"/>
                <c:pt idx="0">
                  <c:v>Sum of BASIC SALARY</c:v>
                </c:pt>
              </c:strCache>
            </c:strRef>
          </c:tx>
          <c:invertIfNegative val="0"/>
          <c:cat>
            <c:strRef>
              <c:f>Sheet1!$L$9:$L$23</c:f>
              <c:strCache>
                <c:ptCount val="14"/>
                <c:pt idx="0">
                  <c:v>Teemana priya</c:v>
                </c:pt>
                <c:pt idx="1">
                  <c:v>Sri rajka</c:v>
                </c:pt>
                <c:pt idx="2">
                  <c:v>Sri lekha</c:v>
                </c:pt>
                <c:pt idx="3">
                  <c:v>Soorya</c:v>
                </c:pt>
                <c:pt idx="4">
                  <c:v>Ramya Selvi</c:v>
                </c:pt>
                <c:pt idx="5">
                  <c:v>Ramya</c:v>
                </c:pt>
                <c:pt idx="6">
                  <c:v>Nithya</c:v>
                </c:pt>
                <c:pt idx="7">
                  <c:v>Nandhini</c:v>
                </c:pt>
                <c:pt idx="8">
                  <c:v>Monisha</c:v>
                </c:pt>
                <c:pt idx="9">
                  <c:v>Monika</c:v>
                </c:pt>
                <c:pt idx="10">
                  <c:v>Keerthiga</c:v>
                </c:pt>
                <c:pt idx="11">
                  <c:v>Hemalatha</c:v>
                </c:pt>
                <c:pt idx="12">
                  <c:v>Dharshini</c:v>
                </c:pt>
                <c:pt idx="13">
                  <c:v>Atchaya</c:v>
                </c:pt>
              </c:strCache>
            </c:strRef>
          </c:cat>
          <c:val>
            <c:numRef>
              <c:f>Sheet1!$M$9:$M$23</c:f>
              <c:numCache>
                <c:formatCode>General</c:formatCode>
                <c:ptCount val="14"/>
                <c:pt idx="0">
                  <c:v>18000</c:v>
                </c:pt>
                <c:pt idx="1">
                  <c:v>15000</c:v>
                </c:pt>
                <c:pt idx="2">
                  <c:v>16000</c:v>
                </c:pt>
                <c:pt idx="3">
                  <c:v>20000</c:v>
                </c:pt>
                <c:pt idx="4">
                  <c:v>14000</c:v>
                </c:pt>
                <c:pt idx="5">
                  <c:v>14000</c:v>
                </c:pt>
                <c:pt idx="6">
                  <c:v>16000</c:v>
                </c:pt>
                <c:pt idx="7">
                  <c:v>14000</c:v>
                </c:pt>
                <c:pt idx="8">
                  <c:v>17000</c:v>
                </c:pt>
                <c:pt idx="9">
                  <c:v>26000</c:v>
                </c:pt>
                <c:pt idx="10">
                  <c:v>10000</c:v>
                </c:pt>
                <c:pt idx="11">
                  <c:v>12000</c:v>
                </c:pt>
                <c:pt idx="12">
                  <c:v>24000</c:v>
                </c:pt>
                <c:pt idx="13">
                  <c:v>22000</c:v>
                </c:pt>
              </c:numCache>
            </c:numRef>
          </c:val>
        </c:ser>
        <c:ser>
          <c:idx val="1"/>
          <c:order val="1"/>
          <c:tx>
            <c:strRef>
              <c:f>Sheet1!$N$7:$N$8</c:f>
              <c:strCache>
                <c:ptCount val="1"/>
                <c:pt idx="0">
                  <c:v>Sum of GROSS SALARY</c:v>
                </c:pt>
              </c:strCache>
            </c:strRef>
          </c:tx>
          <c:invertIfNegative val="0"/>
          <c:cat>
            <c:strRef>
              <c:f>Sheet1!$L$9:$L$23</c:f>
              <c:strCache>
                <c:ptCount val="14"/>
                <c:pt idx="0">
                  <c:v>Teemana priya</c:v>
                </c:pt>
                <c:pt idx="1">
                  <c:v>Sri rajka</c:v>
                </c:pt>
                <c:pt idx="2">
                  <c:v>Sri lekha</c:v>
                </c:pt>
                <c:pt idx="3">
                  <c:v>Soorya</c:v>
                </c:pt>
                <c:pt idx="4">
                  <c:v>Ramya Selvi</c:v>
                </c:pt>
                <c:pt idx="5">
                  <c:v>Ramya</c:v>
                </c:pt>
                <c:pt idx="6">
                  <c:v>Nithya</c:v>
                </c:pt>
                <c:pt idx="7">
                  <c:v>Nandhini</c:v>
                </c:pt>
                <c:pt idx="8">
                  <c:v>Monisha</c:v>
                </c:pt>
                <c:pt idx="9">
                  <c:v>Monika</c:v>
                </c:pt>
                <c:pt idx="10">
                  <c:v>Keerthiga</c:v>
                </c:pt>
                <c:pt idx="11">
                  <c:v>Hemalatha</c:v>
                </c:pt>
                <c:pt idx="12">
                  <c:v>Dharshini</c:v>
                </c:pt>
                <c:pt idx="13">
                  <c:v>Atchaya</c:v>
                </c:pt>
              </c:strCache>
            </c:strRef>
          </c:cat>
          <c:val>
            <c:numRef>
              <c:f>Sheet1!$N$9:$N$23</c:f>
              <c:numCache>
                <c:formatCode>General</c:formatCode>
                <c:ptCount val="14"/>
                <c:pt idx="0">
                  <c:v>21960</c:v>
                </c:pt>
                <c:pt idx="1">
                  <c:v>18300</c:v>
                </c:pt>
                <c:pt idx="2">
                  <c:v>19520</c:v>
                </c:pt>
                <c:pt idx="3">
                  <c:v>24400</c:v>
                </c:pt>
                <c:pt idx="4">
                  <c:v>17080</c:v>
                </c:pt>
                <c:pt idx="5">
                  <c:v>17080</c:v>
                </c:pt>
                <c:pt idx="6">
                  <c:v>19520</c:v>
                </c:pt>
                <c:pt idx="7">
                  <c:v>17080</c:v>
                </c:pt>
                <c:pt idx="8">
                  <c:v>20740</c:v>
                </c:pt>
                <c:pt idx="9">
                  <c:v>31720</c:v>
                </c:pt>
                <c:pt idx="10">
                  <c:v>12200</c:v>
                </c:pt>
                <c:pt idx="11">
                  <c:v>14640</c:v>
                </c:pt>
                <c:pt idx="12">
                  <c:v>29280</c:v>
                </c:pt>
                <c:pt idx="13">
                  <c:v>26840</c:v>
                </c:pt>
              </c:numCache>
            </c:numRef>
          </c:val>
        </c:ser>
        <c:ser>
          <c:idx val="2"/>
          <c:order val="2"/>
          <c:tx>
            <c:strRef>
              <c:f>Sheet1!$O$7:$O$8</c:f>
              <c:strCache>
                <c:ptCount val="1"/>
                <c:pt idx="0">
                  <c:v>Sum of NET SALARY</c:v>
                </c:pt>
              </c:strCache>
            </c:strRef>
          </c:tx>
          <c:invertIfNegative val="0"/>
          <c:cat>
            <c:strRef>
              <c:f>Sheet1!$L$9:$L$23</c:f>
              <c:strCache>
                <c:ptCount val="14"/>
                <c:pt idx="0">
                  <c:v>Teemana priya</c:v>
                </c:pt>
                <c:pt idx="1">
                  <c:v>Sri rajka</c:v>
                </c:pt>
                <c:pt idx="2">
                  <c:v>Sri lekha</c:v>
                </c:pt>
                <c:pt idx="3">
                  <c:v>Soorya</c:v>
                </c:pt>
                <c:pt idx="4">
                  <c:v>Ramya Selvi</c:v>
                </c:pt>
                <c:pt idx="5">
                  <c:v>Ramya</c:v>
                </c:pt>
                <c:pt idx="6">
                  <c:v>Nithya</c:v>
                </c:pt>
                <c:pt idx="7">
                  <c:v>Nandhini</c:v>
                </c:pt>
                <c:pt idx="8">
                  <c:v>Monisha</c:v>
                </c:pt>
                <c:pt idx="9">
                  <c:v>Monika</c:v>
                </c:pt>
                <c:pt idx="10">
                  <c:v>Keerthiga</c:v>
                </c:pt>
                <c:pt idx="11">
                  <c:v>Hemalatha</c:v>
                </c:pt>
                <c:pt idx="12">
                  <c:v>Dharshini</c:v>
                </c:pt>
                <c:pt idx="13">
                  <c:v>Atchaya</c:v>
                </c:pt>
              </c:strCache>
            </c:strRef>
          </c:cat>
          <c:val>
            <c:numRef>
              <c:f>Sheet1!$O$9:$O$23</c:f>
              <c:numCache>
                <c:formatCode>General</c:formatCode>
                <c:ptCount val="14"/>
                <c:pt idx="0">
                  <c:v>20203.2</c:v>
                </c:pt>
                <c:pt idx="1">
                  <c:v>16836</c:v>
                </c:pt>
                <c:pt idx="2">
                  <c:v>17958.400000000001</c:v>
                </c:pt>
                <c:pt idx="3">
                  <c:v>22448</c:v>
                </c:pt>
                <c:pt idx="4">
                  <c:v>15713.6</c:v>
                </c:pt>
                <c:pt idx="5">
                  <c:v>15713.6</c:v>
                </c:pt>
                <c:pt idx="6">
                  <c:v>17958.400000000001</c:v>
                </c:pt>
                <c:pt idx="7">
                  <c:v>15713.6</c:v>
                </c:pt>
                <c:pt idx="8">
                  <c:v>19080.8</c:v>
                </c:pt>
                <c:pt idx="9">
                  <c:v>29182.400000000001</c:v>
                </c:pt>
                <c:pt idx="10">
                  <c:v>11224</c:v>
                </c:pt>
                <c:pt idx="11">
                  <c:v>13468.8</c:v>
                </c:pt>
                <c:pt idx="12">
                  <c:v>26937.599999999999</c:v>
                </c:pt>
                <c:pt idx="13">
                  <c:v>24692.799999999999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0066176"/>
        <c:axId val="220067712"/>
        <c:axId val="0"/>
      </c:bar3DChart>
      <c:catAx>
        <c:axId val="22006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0067712"/>
        <c:crosses val="autoZero"/>
        <c:auto val="1"/>
        <c:lblAlgn val="ctr"/>
        <c:lblOffset val="100"/>
        <c:noMultiLvlLbl val="0"/>
      </c:catAx>
      <c:valAx>
        <c:axId val="22006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066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027362212052653"/>
          <c:y val="0.37116411502545194"/>
          <c:w val="0.28726291683659066"/>
          <c:h val="0.21918682891911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47626</xdr:colOff>
      <xdr:row>18</xdr:row>
      <xdr:rowOff>38100</xdr:rowOff>
    </xdr:from>
    <xdr:to>
      <xdr:col>9</xdr:col>
      <xdr:colOff>323851</xdr:colOff>
      <xdr:row>34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534.424125925929" createdVersion="3" refreshedVersion="3" minRefreshableVersion="3" recordCount="14">
  <cacheSource type="worksheet">
    <worksheetSource ref="A1:G15" sheet="Sheet1"/>
  </cacheSource>
  <cacheFields count="7">
    <cacheField name="EMPLOYEE NAME" numFmtId="0">
      <sharedItems count="14">
        <s v="Atchaya"/>
        <s v="Teemana priya"/>
        <s v="Dharshini"/>
        <s v="Soorya"/>
        <s v="Sri lekha"/>
        <s v="Sri rajka"/>
        <s v="Nithya"/>
        <s v="Nandhini"/>
        <s v="Hemalatha"/>
        <s v="Ramya"/>
        <s v="Ramya Selvi"/>
        <s v="Keerthiga"/>
        <s v="Monisha"/>
        <s v="Monika"/>
      </sharedItems>
    </cacheField>
    <cacheField name="BASIC SALARY" numFmtId="0">
      <sharedItems containsSemiMixedTypes="0" containsString="0" containsNumber="1" containsInteger="1" minValue="10000" maxValue="26000" count="11">
        <n v="22000"/>
        <n v="18000"/>
        <n v="24000"/>
        <n v="20000"/>
        <n v="16000"/>
        <n v="15000"/>
        <n v="14000"/>
        <n v="12000"/>
        <n v="10000"/>
        <n v="17000"/>
        <n v="26000"/>
      </sharedItems>
    </cacheField>
    <cacheField name="D.A 10%" numFmtId="0">
      <sharedItems containsSemiMixedTypes="0" containsString="0" containsNumber="1" containsInteger="1" minValue="1000" maxValue="2600"/>
    </cacheField>
    <cacheField name="T.A 12%" numFmtId="0">
      <sharedItems containsSemiMixedTypes="0" containsString="0" containsNumber="1" containsInteger="1" minValue="1200" maxValue="3120"/>
    </cacheField>
    <cacheField name="GROSS SALARY" numFmtId="0">
      <sharedItems containsSemiMixedTypes="0" containsString="0" containsNumber="1" containsInteger="1" minValue="12200" maxValue="31720" count="11">
        <n v="26840"/>
        <n v="21960"/>
        <n v="29280"/>
        <n v="24400"/>
        <n v="19520"/>
        <n v="18300"/>
        <n v="17080"/>
        <n v="14640"/>
        <n v="12200"/>
        <n v="20740"/>
        <n v="31720"/>
      </sharedItems>
    </cacheField>
    <cacheField name="P.F 8%" numFmtId="0">
      <sharedItems containsSemiMixedTypes="0" containsString="0" containsNumber="1" minValue="976" maxValue="2537.6"/>
    </cacheField>
    <cacheField name="NET SALARY" numFmtId="0">
      <sharedItems containsSemiMixedTypes="0" containsString="0" containsNumber="1" minValue="11224" maxValue="29182.400000000001" count="11">
        <n v="24692.799999999999"/>
        <n v="20203.2"/>
        <n v="26937.599999999999"/>
        <n v="22448"/>
        <n v="17958.400000000001"/>
        <n v="16836"/>
        <n v="15713.6"/>
        <n v="13468.8"/>
        <n v="11224"/>
        <n v="19080.8"/>
        <n v="29182.4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n v="2200"/>
    <n v="2640"/>
    <x v="0"/>
    <n v="2147.1999999999998"/>
    <x v="0"/>
  </r>
  <r>
    <x v="1"/>
    <x v="1"/>
    <n v="1800"/>
    <n v="2160"/>
    <x v="1"/>
    <n v="1756.8"/>
    <x v="1"/>
  </r>
  <r>
    <x v="2"/>
    <x v="2"/>
    <n v="2400"/>
    <n v="2880"/>
    <x v="2"/>
    <n v="2342.4"/>
    <x v="2"/>
  </r>
  <r>
    <x v="3"/>
    <x v="3"/>
    <n v="2000"/>
    <n v="2400"/>
    <x v="3"/>
    <n v="1952"/>
    <x v="3"/>
  </r>
  <r>
    <x v="4"/>
    <x v="4"/>
    <n v="1600"/>
    <n v="1920"/>
    <x v="4"/>
    <n v="1561.6000000000001"/>
    <x v="4"/>
  </r>
  <r>
    <x v="5"/>
    <x v="5"/>
    <n v="1500"/>
    <n v="1800"/>
    <x v="5"/>
    <n v="1464"/>
    <x v="5"/>
  </r>
  <r>
    <x v="6"/>
    <x v="4"/>
    <n v="1600"/>
    <n v="1920"/>
    <x v="4"/>
    <n v="1561.6000000000001"/>
    <x v="4"/>
  </r>
  <r>
    <x v="7"/>
    <x v="6"/>
    <n v="1400"/>
    <n v="1680"/>
    <x v="6"/>
    <n v="1366.4"/>
    <x v="6"/>
  </r>
  <r>
    <x v="8"/>
    <x v="7"/>
    <n v="1200"/>
    <n v="1440"/>
    <x v="7"/>
    <n v="1171.2"/>
    <x v="7"/>
  </r>
  <r>
    <x v="9"/>
    <x v="6"/>
    <n v="1400"/>
    <n v="1680"/>
    <x v="6"/>
    <n v="1366.4"/>
    <x v="6"/>
  </r>
  <r>
    <x v="10"/>
    <x v="6"/>
    <n v="1400"/>
    <n v="1680"/>
    <x v="6"/>
    <n v="1366.4"/>
    <x v="6"/>
  </r>
  <r>
    <x v="11"/>
    <x v="8"/>
    <n v="1000"/>
    <n v="1200"/>
    <x v="8"/>
    <n v="976"/>
    <x v="8"/>
  </r>
  <r>
    <x v="12"/>
    <x v="9"/>
    <n v="1700"/>
    <n v="2040"/>
    <x v="9"/>
    <n v="1659.2"/>
    <x v="9"/>
  </r>
  <r>
    <x v="13"/>
    <x v="10"/>
    <n v="2600"/>
    <n v="3120"/>
    <x v="10"/>
    <n v="2537.6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L7:O23" firstHeaderRow="1" firstDataRow="2" firstDataCol="1"/>
  <pivotFields count="7">
    <pivotField axis="axisRow" showAll="0" sortType="descending">
      <items count="15">
        <item x="1"/>
        <item x="5"/>
        <item x="4"/>
        <item x="3"/>
        <item x="10"/>
        <item x="9"/>
        <item x="6"/>
        <item x="7"/>
        <item x="12"/>
        <item x="13"/>
        <item x="11"/>
        <item x="8"/>
        <item x="2"/>
        <item x="0"/>
        <item t="default"/>
      </items>
    </pivotField>
    <pivotField dataField="1" showAll="0">
      <items count="12">
        <item x="8"/>
        <item x="7"/>
        <item x="6"/>
        <item x="5"/>
        <item x="4"/>
        <item x="9"/>
        <item x="1"/>
        <item x="3"/>
        <item x="0"/>
        <item x="2"/>
        <item x="10"/>
        <item t="default"/>
      </items>
    </pivotField>
    <pivotField showAll="0"/>
    <pivotField showAll="0"/>
    <pivotField dataField="1" showAll="0">
      <items count="12">
        <item x="8"/>
        <item x="7"/>
        <item x="6"/>
        <item x="5"/>
        <item x="4"/>
        <item x="9"/>
        <item x="1"/>
        <item x="3"/>
        <item x="0"/>
        <item x="2"/>
        <item x="10"/>
        <item t="default"/>
      </items>
    </pivotField>
    <pivotField showAll="0"/>
    <pivotField dataField="1" showAll="0">
      <items count="12">
        <item x="8"/>
        <item x="7"/>
        <item x="6"/>
        <item x="5"/>
        <item x="4"/>
        <item x="9"/>
        <item x="1"/>
        <item x="3"/>
        <item x="0"/>
        <item x="2"/>
        <item x="10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ASIC SALARY" fld="1" baseField="0" baseItem="0"/>
    <dataField name="Sum of GROSS SALARY" fld="4" baseField="0" baseItem="0"/>
    <dataField name="Sum of NET SALARY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M15" sqref="M15"/>
    </sheetView>
  </sheetViews>
  <sheetFormatPr defaultRowHeight="14.4" x14ac:dyDescent="0.3"/>
  <cols>
    <col min="1" max="2" width="18.33203125" customWidth="1"/>
    <col min="5" max="5" width="13" customWidth="1"/>
    <col min="7" max="7" width="13.6640625" customWidth="1"/>
    <col min="12" max="12" width="14.109375" customWidth="1"/>
    <col min="13" max="13" width="20.109375" customWidth="1"/>
    <col min="14" max="14" width="21" customWidth="1"/>
    <col min="15" max="15" width="18.44140625" customWidth="1"/>
    <col min="16" max="23" width="6" customWidth="1"/>
    <col min="24" max="24" width="11.33203125" customWidth="1"/>
    <col min="25" max="25" width="8" customWidth="1"/>
    <col min="26" max="26" width="14.109375" customWidth="1"/>
    <col min="27" max="27" width="11.33203125" customWidth="1"/>
    <col min="28" max="28" width="12.44140625" bestFit="1" customWidth="1"/>
    <col min="29" max="29" width="7.88671875" customWidth="1"/>
    <col min="30" max="30" width="10.88671875" bestFit="1" customWidth="1"/>
    <col min="31" max="31" width="9.88671875" bestFit="1" customWidth="1"/>
    <col min="32" max="32" width="12.44140625" bestFit="1" customWidth="1"/>
    <col min="33" max="33" width="9.88671875" bestFit="1" customWidth="1"/>
    <col min="34" max="34" width="12.44140625" bestFit="1" customWidth="1"/>
    <col min="35" max="35" width="9.88671875" bestFit="1" customWidth="1"/>
    <col min="36" max="36" width="12.44140625" bestFit="1" customWidth="1"/>
    <col min="37" max="37" width="11.33203125" bestFit="1" customWidth="1"/>
  </cols>
  <sheetData>
    <row r="1" spans="1:1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5" x14ac:dyDescent="0.3">
      <c r="A2" s="4" t="s">
        <v>27</v>
      </c>
      <c r="B2" s="4">
        <v>24000</v>
      </c>
      <c r="C2" s="4">
        <f>B2*10%</f>
        <v>2400</v>
      </c>
      <c r="D2" s="4">
        <f>B2*12%</f>
        <v>2880</v>
      </c>
      <c r="E2" s="4">
        <f>SUM(B2:D2)</f>
        <v>29280</v>
      </c>
      <c r="F2" s="4">
        <f>E2*8%</f>
        <v>2342.4</v>
      </c>
      <c r="G2" s="4">
        <f>E2-F2</f>
        <v>26937.599999999999</v>
      </c>
    </row>
    <row r="3" spans="1:15" x14ac:dyDescent="0.3">
      <c r="A3" s="4" t="s">
        <v>28</v>
      </c>
      <c r="B3" s="4">
        <v>19000</v>
      </c>
      <c r="C3" s="4">
        <f t="shared" ref="C3:C15" si="0">B3*10%</f>
        <v>1900</v>
      </c>
      <c r="D3" s="4">
        <f t="shared" ref="D3:D15" si="1">B3*12%</f>
        <v>2280</v>
      </c>
      <c r="E3" s="4">
        <f t="shared" ref="E3:E15" si="2">SUM(B3:D3)</f>
        <v>23180</v>
      </c>
      <c r="F3" s="4">
        <f t="shared" ref="F3:F15" si="3">E3*8%</f>
        <v>1854.4</v>
      </c>
      <c r="G3" s="4">
        <f t="shared" ref="G3:G15" si="4">E3-F3</f>
        <v>21325.599999999999</v>
      </c>
    </row>
    <row r="4" spans="1:15" x14ac:dyDescent="0.3">
      <c r="A4" s="4" t="s">
        <v>29</v>
      </c>
      <c r="B4" s="4">
        <v>25000</v>
      </c>
      <c r="C4" s="4">
        <f t="shared" si="0"/>
        <v>2500</v>
      </c>
      <c r="D4" s="4">
        <f t="shared" si="1"/>
        <v>3000</v>
      </c>
      <c r="E4" s="4">
        <f t="shared" si="2"/>
        <v>30500</v>
      </c>
      <c r="F4" s="4">
        <f t="shared" si="3"/>
        <v>2440</v>
      </c>
      <c r="G4" s="4">
        <f t="shared" si="4"/>
        <v>28060</v>
      </c>
    </row>
    <row r="5" spans="1:15" x14ac:dyDescent="0.3">
      <c r="A5" s="4" t="s">
        <v>30</v>
      </c>
      <c r="B5" s="4">
        <v>21000</v>
      </c>
      <c r="C5" s="4">
        <f t="shared" si="0"/>
        <v>2100</v>
      </c>
      <c r="D5" s="4">
        <f t="shared" si="1"/>
        <v>2520</v>
      </c>
      <c r="E5" s="4">
        <f t="shared" si="2"/>
        <v>25620</v>
      </c>
      <c r="F5" s="4">
        <f t="shared" si="3"/>
        <v>2049.6</v>
      </c>
      <c r="G5" s="4">
        <f t="shared" si="4"/>
        <v>23570.400000000001</v>
      </c>
    </row>
    <row r="6" spans="1:15" x14ac:dyDescent="0.3">
      <c r="A6" s="4" t="s">
        <v>31</v>
      </c>
      <c r="B6" s="4">
        <v>18000</v>
      </c>
      <c r="C6" s="4">
        <f t="shared" si="0"/>
        <v>1800</v>
      </c>
      <c r="D6" s="4">
        <f t="shared" si="1"/>
        <v>2160</v>
      </c>
      <c r="E6" s="4">
        <f t="shared" si="2"/>
        <v>21960</v>
      </c>
      <c r="F6" s="4">
        <f t="shared" si="3"/>
        <v>1756.8</v>
      </c>
      <c r="G6" s="4">
        <f t="shared" si="4"/>
        <v>20203.2</v>
      </c>
    </row>
    <row r="7" spans="1:15" x14ac:dyDescent="0.3">
      <c r="A7" s="4" t="s">
        <v>32</v>
      </c>
      <c r="B7" s="4">
        <v>17000</v>
      </c>
      <c r="C7" s="4">
        <f t="shared" si="0"/>
        <v>1700</v>
      </c>
      <c r="D7" s="4">
        <f t="shared" si="1"/>
        <v>2040</v>
      </c>
      <c r="E7" s="4">
        <f t="shared" si="2"/>
        <v>20740</v>
      </c>
      <c r="F7" s="4">
        <f t="shared" si="3"/>
        <v>1659.2</v>
      </c>
      <c r="G7" s="4">
        <f t="shared" si="4"/>
        <v>19080.8</v>
      </c>
      <c r="M7" s="1" t="s">
        <v>25</v>
      </c>
    </row>
    <row r="8" spans="1:15" x14ac:dyDescent="0.3">
      <c r="A8" s="4" t="s">
        <v>33</v>
      </c>
      <c r="B8" s="4">
        <v>19000</v>
      </c>
      <c r="C8" s="4">
        <f t="shared" si="0"/>
        <v>1900</v>
      </c>
      <c r="D8" s="4">
        <f t="shared" si="1"/>
        <v>2280</v>
      </c>
      <c r="E8" s="4">
        <f t="shared" si="2"/>
        <v>23180</v>
      </c>
      <c r="F8" s="4">
        <f t="shared" si="3"/>
        <v>1854.4</v>
      </c>
      <c r="G8" s="4">
        <f t="shared" si="4"/>
        <v>21325.599999999999</v>
      </c>
      <c r="L8" s="1" t="s">
        <v>22</v>
      </c>
      <c r="M8" t="s">
        <v>24</v>
      </c>
      <c r="N8" t="s">
        <v>26</v>
      </c>
      <c r="O8" t="s">
        <v>23</v>
      </c>
    </row>
    <row r="9" spans="1:15" x14ac:dyDescent="0.3">
      <c r="A9" s="4" t="s">
        <v>34</v>
      </c>
      <c r="B9" s="4">
        <v>15000</v>
      </c>
      <c r="C9" s="4">
        <f t="shared" si="0"/>
        <v>1500</v>
      </c>
      <c r="D9" s="4">
        <f t="shared" si="1"/>
        <v>1800</v>
      </c>
      <c r="E9" s="4">
        <f t="shared" si="2"/>
        <v>18300</v>
      </c>
      <c r="F9" s="4">
        <f t="shared" si="3"/>
        <v>1464</v>
      </c>
      <c r="G9" s="4">
        <f t="shared" si="4"/>
        <v>16836</v>
      </c>
      <c r="L9" s="2" t="s">
        <v>8</v>
      </c>
      <c r="M9" s="3">
        <v>18000</v>
      </c>
      <c r="N9" s="3">
        <v>21960</v>
      </c>
      <c r="O9" s="3">
        <v>20203.2</v>
      </c>
    </row>
    <row r="10" spans="1:15" x14ac:dyDescent="0.3">
      <c r="A10" s="4" t="s">
        <v>35</v>
      </c>
      <c r="B10" s="4">
        <v>13000</v>
      </c>
      <c r="C10" s="4">
        <f t="shared" si="0"/>
        <v>1300</v>
      </c>
      <c r="D10" s="4">
        <f t="shared" si="1"/>
        <v>1560</v>
      </c>
      <c r="E10" s="4">
        <f t="shared" si="2"/>
        <v>15860</v>
      </c>
      <c r="F10" s="4">
        <f t="shared" si="3"/>
        <v>1268.8</v>
      </c>
      <c r="G10" s="4">
        <f t="shared" si="4"/>
        <v>14591.2</v>
      </c>
      <c r="L10" s="2" t="s">
        <v>12</v>
      </c>
      <c r="M10" s="3">
        <v>15000</v>
      </c>
      <c r="N10" s="3">
        <v>18300</v>
      </c>
      <c r="O10" s="3">
        <v>16836</v>
      </c>
    </row>
    <row r="11" spans="1:15" x14ac:dyDescent="0.3">
      <c r="A11" s="4" t="s">
        <v>36</v>
      </c>
      <c r="B11" s="4">
        <v>20000</v>
      </c>
      <c r="C11" s="4">
        <f t="shared" si="0"/>
        <v>2000</v>
      </c>
      <c r="D11" s="4">
        <f t="shared" si="1"/>
        <v>2400</v>
      </c>
      <c r="E11" s="4">
        <f t="shared" si="2"/>
        <v>24400</v>
      </c>
      <c r="F11" s="4">
        <f t="shared" si="3"/>
        <v>1952</v>
      </c>
      <c r="G11" s="4">
        <f t="shared" si="4"/>
        <v>22448</v>
      </c>
      <c r="L11" s="2" t="s">
        <v>11</v>
      </c>
      <c r="M11" s="3">
        <v>16000</v>
      </c>
      <c r="N11" s="3">
        <v>19520</v>
      </c>
      <c r="O11" s="3">
        <v>17958.400000000001</v>
      </c>
    </row>
    <row r="12" spans="1:15" x14ac:dyDescent="0.3">
      <c r="A12" s="4" t="s">
        <v>37</v>
      </c>
      <c r="B12" s="4">
        <v>14000</v>
      </c>
      <c r="C12" s="4">
        <f t="shared" si="0"/>
        <v>1400</v>
      </c>
      <c r="D12" s="4">
        <f t="shared" si="1"/>
        <v>1680</v>
      </c>
      <c r="E12" s="4">
        <f t="shared" si="2"/>
        <v>17080</v>
      </c>
      <c r="F12" s="4">
        <f t="shared" si="3"/>
        <v>1366.4</v>
      </c>
      <c r="G12" s="4">
        <f t="shared" si="4"/>
        <v>15713.6</v>
      </c>
      <c r="L12" s="2" t="s">
        <v>10</v>
      </c>
      <c r="M12" s="3">
        <v>20000</v>
      </c>
      <c r="N12" s="3">
        <v>24400</v>
      </c>
      <c r="O12" s="3">
        <v>22448</v>
      </c>
    </row>
    <row r="13" spans="1:15" x14ac:dyDescent="0.3">
      <c r="A13" s="4" t="s">
        <v>38</v>
      </c>
      <c r="B13" s="4">
        <v>11000</v>
      </c>
      <c r="C13" s="4">
        <f t="shared" si="0"/>
        <v>1100</v>
      </c>
      <c r="D13" s="4">
        <f t="shared" si="1"/>
        <v>1320</v>
      </c>
      <c r="E13" s="4">
        <f t="shared" si="2"/>
        <v>13420</v>
      </c>
      <c r="F13" s="4">
        <f t="shared" si="3"/>
        <v>1073.5999999999999</v>
      </c>
      <c r="G13" s="4">
        <f t="shared" si="4"/>
        <v>12346.4</v>
      </c>
      <c r="L13" s="2" t="s">
        <v>17</v>
      </c>
      <c r="M13" s="3">
        <v>14000</v>
      </c>
      <c r="N13" s="3">
        <v>17080</v>
      </c>
      <c r="O13" s="3">
        <v>15713.6</v>
      </c>
    </row>
    <row r="14" spans="1:15" x14ac:dyDescent="0.3">
      <c r="A14" s="4" t="s">
        <v>39</v>
      </c>
      <c r="B14" s="4">
        <v>18000</v>
      </c>
      <c r="C14" s="4">
        <f t="shared" si="0"/>
        <v>1800</v>
      </c>
      <c r="D14" s="4">
        <f t="shared" si="1"/>
        <v>2160</v>
      </c>
      <c r="E14" s="4">
        <f t="shared" si="2"/>
        <v>21960</v>
      </c>
      <c r="F14" s="4">
        <f t="shared" si="3"/>
        <v>1756.8</v>
      </c>
      <c r="G14" s="4">
        <f t="shared" si="4"/>
        <v>20203.2</v>
      </c>
      <c r="L14" s="2" t="s">
        <v>16</v>
      </c>
      <c r="M14" s="3">
        <v>14000</v>
      </c>
      <c r="N14" s="3">
        <v>17080</v>
      </c>
      <c r="O14" s="3">
        <v>15713.6</v>
      </c>
    </row>
    <row r="15" spans="1:15" x14ac:dyDescent="0.3">
      <c r="A15" s="4" t="s">
        <v>40</v>
      </c>
      <c r="B15" s="4">
        <v>27000</v>
      </c>
      <c r="C15" s="4">
        <f t="shared" si="0"/>
        <v>2700</v>
      </c>
      <c r="D15" s="4">
        <f t="shared" si="1"/>
        <v>3240</v>
      </c>
      <c r="E15" s="4">
        <f t="shared" si="2"/>
        <v>32940</v>
      </c>
      <c r="F15" s="4">
        <f t="shared" si="3"/>
        <v>2635.2000000000003</v>
      </c>
      <c r="G15" s="4">
        <f t="shared" si="4"/>
        <v>30304.799999999999</v>
      </c>
      <c r="L15" s="2" t="s">
        <v>13</v>
      </c>
      <c r="M15" s="3">
        <v>16000</v>
      </c>
      <c r="N15" s="3">
        <v>19520</v>
      </c>
      <c r="O15" s="3">
        <v>17958.400000000001</v>
      </c>
    </row>
    <row r="16" spans="1:15" x14ac:dyDescent="0.3">
      <c r="A16" s="5"/>
      <c r="L16" s="2" t="s">
        <v>14</v>
      </c>
      <c r="M16" s="3">
        <v>14000</v>
      </c>
      <c r="N16" s="3">
        <v>17080</v>
      </c>
      <c r="O16" s="3">
        <v>15713.6</v>
      </c>
    </row>
    <row r="17" spans="1:15" x14ac:dyDescent="0.3">
      <c r="A17" s="5"/>
      <c r="L17" s="2" t="s">
        <v>19</v>
      </c>
      <c r="M17" s="3">
        <v>17000</v>
      </c>
      <c r="N17" s="3">
        <v>20740</v>
      </c>
      <c r="O17" s="3">
        <v>19080.8</v>
      </c>
    </row>
    <row r="18" spans="1:15" x14ac:dyDescent="0.3">
      <c r="A18" s="5"/>
      <c r="L18" s="2" t="s">
        <v>20</v>
      </c>
      <c r="M18" s="3">
        <v>26000</v>
      </c>
      <c r="N18" s="3">
        <v>31720</v>
      </c>
      <c r="O18" s="3">
        <v>29182.400000000001</v>
      </c>
    </row>
    <row r="19" spans="1:15" x14ac:dyDescent="0.3">
      <c r="A19" s="5"/>
      <c r="L19" s="2" t="s">
        <v>18</v>
      </c>
      <c r="M19" s="3">
        <v>10000</v>
      </c>
      <c r="N19" s="3">
        <v>12200</v>
      </c>
      <c r="O19" s="3">
        <v>11224</v>
      </c>
    </row>
    <row r="20" spans="1:15" x14ac:dyDescent="0.3">
      <c r="A20" s="5"/>
      <c r="L20" s="2" t="s">
        <v>15</v>
      </c>
      <c r="M20" s="3">
        <v>12000</v>
      </c>
      <c r="N20" s="3">
        <v>14640</v>
      </c>
      <c r="O20" s="3">
        <v>13468.8</v>
      </c>
    </row>
    <row r="21" spans="1:15" x14ac:dyDescent="0.3">
      <c r="A21" s="5"/>
      <c r="L21" s="2" t="s">
        <v>9</v>
      </c>
      <c r="M21" s="3">
        <v>24000</v>
      </c>
      <c r="N21" s="3">
        <v>29280</v>
      </c>
      <c r="O21" s="3">
        <v>26937.599999999999</v>
      </c>
    </row>
    <row r="22" spans="1:15" x14ac:dyDescent="0.3">
      <c r="A22" s="5"/>
      <c r="L22" s="2" t="s">
        <v>7</v>
      </c>
      <c r="M22" s="3">
        <v>22000</v>
      </c>
      <c r="N22" s="3">
        <v>26840</v>
      </c>
      <c r="O22" s="3">
        <v>24692.799999999999</v>
      </c>
    </row>
    <row r="23" spans="1:15" x14ac:dyDescent="0.3">
      <c r="L23" s="2" t="s">
        <v>21</v>
      </c>
      <c r="M23" s="3">
        <v>238000</v>
      </c>
      <c r="N23" s="3">
        <v>290360</v>
      </c>
      <c r="O23" s="3">
        <v>267131.2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Health-Sahasankha</cp:lastModifiedBy>
  <dcterms:created xsi:type="dcterms:W3CDTF">2024-08-30T04:17:44Z</dcterms:created>
  <dcterms:modified xsi:type="dcterms:W3CDTF">2024-08-31T05:07:29Z</dcterms:modified>
</cp:coreProperties>
</file>