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s Peulić\"/>
    </mc:Choice>
  </mc:AlternateContent>
  <xr:revisionPtr revIDLastSave="0" documentId="13_ncr:1_{39357CF0-15A9-403B-B82A-11D40DD0853B}" xr6:coauthVersionLast="47" xr6:coauthVersionMax="47" xr10:uidLastSave="{00000000-0000-0000-0000-000000000000}"/>
  <bookViews>
    <workbookView xWindow="-120" yWindow="-120" windowWidth="20730" windowHeight="11040" xr2:uid="{D48402C6-E294-46E6-9B2F-FDFC5452E6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C8" i="1"/>
  <c r="C2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<sst xmlns="http://schemas.openxmlformats.org/spreadsheetml/2006/main" count="30" uniqueCount="26">
  <si>
    <t>Ukupno</t>
  </si>
  <si>
    <t>Srbi</t>
  </si>
  <si>
    <t>Hrvati</t>
  </si>
  <si>
    <t>Jevreji</t>
  </si>
  <si>
    <t>Slovenci</t>
  </si>
  <si>
    <t>Crnogorci</t>
  </si>
  <si>
    <t>Romi</t>
  </si>
  <si>
    <t>Makedonci</t>
  </si>
  <si>
    <t>Albanci</t>
  </si>
  <si>
    <t>Slovaci</t>
  </si>
  <si>
    <t>Turci</t>
  </si>
  <si>
    <t>Ostali</t>
  </si>
  <si>
    <t>Aleksandrovac</t>
  </si>
  <si>
    <t>Brus</t>
  </si>
  <si>
    <t>Ćićevac</t>
  </si>
  <si>
    <t>Kruševac</t>
  </si>
  <si>
    <t>Trstenik</t>
  </si>
  <si>
    <t>Varvarin</t>
  </si>
  <si>
    <t>Muslimani</t>
  </si>
  <si>
    <t xml:space="preserve">Naziv Opštine </t>
  </si>
  <si>
    <t>Mađari</t>
  </si>
  <si>
    <t>Rasinski okrug</t>
  </si>
  <si>
    <t>Opština2</t>
  </si>
  <si>
    <t>Cicevac</t>
  </si>
  <si>
    <t>Krusevac</t>
  </si>
  <si>
    <t xml:space="preserve">Rasinski okrug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</si>
</sst>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 applyAlignment="1">
      <alignment horizontal="center" wrapText="1"/>
    </xf>
    <xf numFmtId="0" fontId="1" fillId="2" borderId="1" xfId="1" applyAlignment="1">
      <alignment horizontal="center"/>
    </xf>
    <xf numFmtId="0" fontId="1" fillId="3" borderId="1" xfId="1" applyFill="1" applyAlignment="1">
      <alignment horizontal="center" wrapText="1"/>
    </xf>
    <xf numFmtId="0" fontId="1" fillId="3" borderId="1" xfId="1" applyFill="1" applyAlignment="1">
      <alignment horizontal="center"/>
    </xf>
    <xf numFmtId="0" fontId="1" fillId="3" borderId="2" xfId="1" applyFill="1" applyBorder="1" applyAlignment="1">
      <alignment horizontal="center" wrapText="1"/>
    </xf>
    <xf numFmtId="0" fontId="1" fillId="2" borderId="2" xfId="1" applyBorder="1" applyAlignment="1">
      <alignment horizontal="center" wrapText="1"/>
    </xf>
  </cellXfs>
  <cellStyles count="2">
    <cellStyle name="Normal" xfId="0" builtinId="0"/>
    <cellStyle name="Output" xfId="1" builtinId="21"/>
  </cellStyles>
  <dxfs count="18"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outline="0">
        <left style="thin">
          <color rgb="FF3F3F3F"/>
        </left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855778-D14B-476E-ADCD-A0B74EC8CDF4}" name="Table1" displayName="Table1" ref="A1:P8" totalsRowShown="0" headerRowDxfId="15" dataDxfId="17" headerRowCellStyle="Output" dataCellStyle="Output">
  <autoFilter ref="A1:P8" xr:uid="{5A855778-D14B-476E-ADCD-A0B74EC8CDF4}"/>
  <tableColumns count="16">
    <tableColumn id="1" xr3:uid="{4A46F1C0-5A7E-4932-B0C5-69EDEE7D7B6D}" name="Naziv Opštine " dataDxfId="16" dataCellStyle="Output"/>
    <tableColumn id="16" xr3:uid="{96D6B230-5A84-42DF-AA4E-6041A72A498C}" name="Opština2" dataDxfId="14" dataCellStyle="Output"/>
    <tableColumn id="2" xr3:uid="{7001A1CE-670B-4747-8DD2-035E89822F2C}" name="Ukupno" dataDxfId="13" dataCellStyle="Output">
      <calculatedColumnFormula>SUM(D2,E2,F2,G2,H2,I2,J2,K2,L2,M2,N2,O2,P2)</calculatedColumnFormula>
    </tableColumn>
    <tableColumn id="3" xr3:uid="{26D70782-10C3-43BF-90CA-A9E9A584D901}" name="Srbi" dataDxfId="12" dataCellStyle="Output"/>
    <tableColumn id="4" xr3:uid="{9D7019AF-FD2C-4525-89FA-9013D868F22E}" name="Hrvati" dataDxfId="11" dataCellStyle="Output"/>
    <tableColumn id="5" xr3:uid="{4253A2D4-C9F0-4A39-A0C1-41058904CC84}" name="Jevreji" dataDxfId="10" dataCellStyle="Output"/>
    <tableColumn id="6" xr3:uid="{84265A85-0713-4C48-A069-DE22E63F1596}" name="Slovenci" dataDxfId="9" dataCellStyle="Output"/>
    <tableColumn id="7" xr3:uid="{BA5BCF5A-C7BC-4E90-9FD6-BCDE86EC8BAD}" name="Muslimani" dataDxfId="8" dataCellStyle="Output"/>
    <tableColumn id="8" xr3:uid="{2CF1763A-9F85-4D50-9B0D-6A4B140B199F}" name="Crnogorci" dataDxfId="7" dataCellStyle="Output"/>
    <tableColumn id="9" xr3:uid="{25783278-7E50-4872-A3A3-AF05157624F8}" name="Romi" dataDxfId="6" dataCellStyle="Output"/>
    <tableColumn id="10" xr3:uid="{7E2E3F94-3525-4FBE-96CE-E36F78276768}" name="Makedonci" dataDxfId="5" dataCellStyle="Output"/>
    <tableColumn id="11" xr3:uid="{98BB1057-18B7-43FF-B9FB-1C553A45DD90}" name="Albanci" dataDxfId="4" dataCellStyle="Output"/>
    <tableColumn id="12" xr3:uid="{531904FC-B6C9-400B-9BAD-8605EE99FE70}" name="Mađari" dataDxfId="3" dataCellStyle="Output"/>
    <tableColumn id="13" xr3:uid="{EAC7C34F-10A5-4355-A7CF-9ED086650FA8}" name="Slovaci" dataDxfId="2" dataCellStyle="Output"/>
    <tableColumn id="14" xr3:uid="{C1DA38F9-39F4-4D4E-B8ED-86E2F3FACC9E}" name="Turci" dataDxfId="1" dataCellStyle="Output"/>
    <tableColumn id="15" xr3:uid="{0DE19673-4B12-458C-88DD-FB72BE82FF74}" name="Ostali" dataDxfId="0" dataCellStyle="Output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0A90-615F-47B5-BB5C-2B1F420D102D}">
  <dimension ref="A1:P8"/>
  <sheetViews>
    <sheetView tabSelected="1" workbookViewId="0">
      <selection activeCell="C11" sqref="C11"/>
    </sheetView>
  </sheetViews>
  <sheetFormatPr defaultRowHeight="15" x14ac:dyDescent="0.25"/>
  <cols>
    <col min="1" max="1" width="20.7109375" customWidth="1"/>
    <col min="2" max="3" width="16.5703125" customWidth="1"/>
    <col min="4" max="5" width="10.42578125" customWidth="1"/>
    <col min="6" max="6" width="10.7109375" customWidth="1"/>
    <col min="7" max="7" width="11.140625" customWidth="1"/>
    <col min="8" max="8" width="11" customWidth="1"/>
    <col min="9" max="9" width="13.5703125" customWidth="1"/>
    <col min="10" max="10" width="11" customWidth="1"/>
    <col min="12" max="12" width="11.7109375" customWidth="1"/>
    <col min="15" max="15" width="10.28515625" customWidth="1"/>
  </cols>
  <sheetData>
    <row r="1" spans="1:16" ht="24.75" customHeight="1" x14ac:dyDescent="0.25">
      <c r="A1" s="3" t="s">
        <v>19</v>
      </c>
      <c r="B1" s="3" t="s">
        <v>22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18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20</v>
      </c>
      <c r="N1" s="3" t="s">
        <v>9</v>
      </c>
      <c r="O1" s="3" t="s">
        <v>10</v>
      </c>
      <c r="P1" s="3" t="s">
        <v>11</v>
      </c>
    </row>
    <row r="2" spans="1:16" ht="15.75" customHeight="1" x14ac:dyDescent="0.25">
      <c r="A2" s="3" t="s">
        <v>12</v>
      </c>
      <c r="B2" s="3" t="s">
        <v>12</v>
      </c>
      <c r="C2" s="1">
        <f>SUM(D2,E2,F2,G2,H2,I2,J2,K2,L2,M2,N2,O2,P2)</f>
        <v>702</v>
      </c>
      <c r="D2" s="1">
        <v>351</v>
      </c>
      <c r="E2" s="1">
        <v>347</v>
      </c>
      <c r="F2" s="1">
        <v>1</v>
      </c>
      <c r="G2" s="1"/>
      <c r="H2" s="1"/>
      <c r="I2" s="1"/>
      <c r="J2" s="1">
        <v>2</v>
      </c>
      <c r="K2" s="1"/>
      <c r="L2" s="1"/>
      <c r="M2" s="1"/>
      <c r="N2" s="1"/>
      <c r="O2" s="1"/>
      <c r="P2" s="1">
        <v>1</v>
      </c>
    </row>
    <row r="3" spans="1:16" x14ac:dyDescent="0.25">
      <c r="A3" s="3" t="s">
        <v>13</v>
      </c>
      <c r="B3" s="3" t="s">
        <v>13</v>
      </c>
      <c r="C3" s="1">
        <f t="shared" ref="C3:C7" si="0">SUM(D3,E3,F3,G3,H3,I3,J3,K3,L3,M3,N3,O3,P3)</f>
        <v>870</v>
      </c>
      <c r="D3" s="1">
        <v>435</v>
      </c>
      <c r="E3" s="1">
        <v>428</v>
      </c>
      <c r="F3" s="1">
        <v>1</v>
      </c>
      <c r="G3" s="1"/>
      <c r="H3" s="1">
        <v>1</v>
      </c>
      <c r="I3" s="1"/>
      <c r="J3" s="1"/>
      <c r="K3" s="1"/>
      <c r="L3" s="1"/>
      <c r="M3" s="1"/>
      <c r="N3" s="1"/>
      <c r="O3" s="1"/>
      <c r="P3" s="1">
        <v>5</v>
      </c>
    </row>
    <row r="4" spans="1:16" x14ac:dyDescent="0.25">
      <c r="A4" s="3" t="s">
        <v>14</v>
      </c>
      <c r="B4" s="3" t="s">
        <v>23</v>
      </c>
      <c r="C4" s="1">
        <f t="shared" si="0"/>
        <v>248</v>
      </c>
      <c r="D4" s="1">
        <v>124</v>
      </c>
      <c r="E4" s="1">
        <v>122</v>
      </c>
      <c r="F4" s="1"/>
      <c r="G4" s="1"/>
      <c r="H4" s="1"/>
      <c r="I4" s="1"/>
      <c r="J4" s="1">
        <v>2</v>
      </c>
      <c r="K4" s="1"/>
      <c r="L4" s="1"/>
      <c r="M4" s="1"/>
      <c r="N4" s="1"/>
      <c r="O4" s="1"/>
      <c r="P4" s="1"/>
    </row>
    <row r="5" spans="1:16" x14ac:dyDescent="0.25">
      <c r="A5" s="4" t="s">
        <v>15</v>
      </c>
      <c r="B5" s="4" t="s">
        <v>24</v>
      </c>
      <c r="C5" s="1">
        <f t="shared" si="0"/>
        <v>3156</v>
      </c>
      <c r="D5" s="2">
        <v>1578</v>
      </c>
      <c r="E5" s="2">
        <v>1515</v>
      </c>
      <c r="F5" s="2">
        <v>15</v>
      </c>
      <c r="G5" s="2">
        <v>4</v>
      </c>
      <c r="H5" s="2">
        <v>6</v>
      </c>
      <c r="I5" s="2">
        <v>1</v>
      </c>
      <c r="J5" s="2">
        <v>17</v>
      </c>
      <c r="K5" s="2"/>
      <c r="L5" s="2">
        <v>2</v>
      </c>
      <c r="M5" s="2"/>
      <c r="N5" s="2"/>
      <c r="O5" s="2"/>
      <c r="P5" s="2">
        <v>18</v>
      </c>
    </row>
    <row r="6" spans="1:16" x14ac:dyDescent="0.25">
      <c r="A6" s="3" t="s">
        <v>16</v>
      </c>
      <c r="B6" s="3" t="s">
        <v>16</v>
      </c>
      <c r="C6" s="1">
        <f t="shared" si="0"/>
        <v>1322</v>
      </c>
      <c r="D6" s="1">
        <v>661</v>
      </c>
      <c r="E6" s="2">
        <v>647</v>
      </c>
      <c r="F6" s="1">
        <v>7</v>
      </c>
      <c r="G6" s="2">
        <v>1</v>
      </c>
      <c r="H6" s="2">
        <v>1</v>
      </c>
      <c r="I6" s="2"/>
      <c r="J6" s="1">
        <v>1</v>
      </c>
      <c r="K6" s="2"/>
      <c r="L6" s="2"/>
      <c r="M6" s="2"/>
      <c r="N6" s="2"/>
      <c r="O6" s="2"/>
      <c r="P6" s="2">
        <v>4</v>
      </c>
    </row>
    <row r="7" spans="1:16" x14ac:dyDescent="0.25">
      <c r="A7" s="3" t="s">
        <v>17</v>
      </c>
      <c r="B7" s="3" t="s">
        <v>17</v>
      </c>
      <c r="C7" s="1">
        <f t="shared" si="0"/>
        <v>798</v>
      </c>
      <c r="D7" s="1">
        <v>399</v>
      </c>
      <c r="E7" s="2">
        <v>395</v>
      </c>
      <c r="F7" s="2"/>
      <c r="G7" s="2"/>
      <c r="H7" s="2"/>
      <c r="I7" s="2"/>
      <c r="J7" s="2"/>
      <c r="K7" s="2">
        <v>1</v>
      </c>
      <c r="L7" s="2"/>
      <c r="M7" s="2"/>
      <c r="N7" s="2"/>
      <c r="O7" s="2"/>
      <c r="P7" s="2">
        <v>3</v>
      </c>
    </row>
    <row r="8" spans="1:16" x14ac:dyDescent="0.25">
      <c r="A8" s="5" t="s">
        <v>25</v>
      </c>
      <c r="B8" s="5" t="s">
        <v>21</v>
      </c>
      <c r="C8" s="6">
        <f>SUM(C2,C3,C4,C5,C6,C7)</f>
        <v>7096</v>
      </c>
      <c r="D8" s="6">
        <f t="shared" ref="D8:P8" si="1">SUM(D2,D3,D4,D5,D6,D7)</f>
        <v>3548</v>
      </c>
      <c r="E8" s="6">
        <f t="shared" si="1"/>
        <v>3454</v>
      </c>
      <c r="F8" s="6">
        <f t="shared" si="1"/>
        <v>24</v>
      </c>
      <c r="G8" s="6">
        <f t="shared" si="1"/>
        <v>5</v>
      </c>
      <c r="H8" s="6">
        <f t="shared" si="1"/>
        <v>8</v>
      </c>
      <c r="I8" s="6">
        <f t="shared" si="1"/>
        <v>1</v>
      </c>
      <c r="J8" s="6">
        <f t="shared" si="1"/>
        <v>22</v>
      </c>
      <c r="K8" s="6">
        <f t="shared" si="1"/>
        <v>1</v>
      </c>
      <c r="L8" s="6">
        <f t="shared" si="1"/>
        <v>2</v>
      </c>
      <c r="M8" s="6">
        <f t="shared" si="1"/>
        <v>0</v>
      </c>
      <c r="N8" s="6">
        <f t="shared" si="1"/>
        <v>0</v>
      </c>
      <c r="O8" s="6">
        <f t="shared" si="1"/>
        <v>0</v>
      </c>
      <c r="P8" s="6">
        <f t="shared" si="1"/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2024-01-22T14:38:15Z</dcterms:created>
  <dcterms:modified xsi:type="dcterms:W3CDTF">2024-01-22T17:15:02Z</dcterms:modified>
</cp:coreProperties>
</file>