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F4DBBE7-4ED9-4FC4-AE93-04A13415135E}" xr6:coauthVersionLast="40" xr6:coauthVersionMax="40" xr10:uidLastSave="{00000000-0000-0000-0000-000000000000}"/>
  <bookViews>
    <workbookView xWindow="-110" yWindow="-110" windowWidth="19420" windowHeight="10420" activeTab="4" xr2:uid="{00000000-000D-0000-FFFF-FFFF00000000}"/>
  </bookViews>
  <sheets>
    <sheet name="logistic" sheetId="1" r:id="rId1"/>
    <sheet name="svm" sheetId="2" r:id="rId2"/>
    <sheet name="VotClf_log_SVM" sheetId="3" r:id="rId3"/>
    <sheet name="Summary" sheetId="4" r:id="rId4"/>
    <sheet name="3bestmodels_10iter_each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3" l="1"/>
  <c r="H4" i="4" l="1"/>
  <c r="H9" i="4" l="1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G4" i="4" l="1"/>
  <c r="F4" i="4"/>
  <c r="E4" i="4"/>
  <c r="N58" i="3"/>
  <c r="M58" i="3"/>
  <c r="L58" i="3"/>
  <c r="I58" i="3"/>
  <c r="H58" i="3"/>
  <c r="G58" i="3"/>
  <c r="D58" i="3"/>
  <c r="C58" i="3"/>
  <c r="B58" i="3"/>
  <c r="N57" i="3"/>
  <c r="M57" i="3"/>
  <c r="L57" i="3"/>
  <c r="I57" i="3"/>
  <c r="H57" i="3"/>
  <c r="G57" i="3"/>
  <c r="D57" i="3"/>
  <c r="C57" i="3"/>
  <c r="B57" i="3"/>
  <c r="N37" i="3"/>
  <c r="M37" i="3"/>
  <c r="L37" i="3"/>
  <c r="I37" i="3"/>
  <c r="H37" i="3"/>
  <c r="G37" i="3"/>
  <c r="D37" i="3"/>
  <c r="C37" i="3"/>
  <c r="B37" i="3"/>
  <c r="N36" i="3"/>
  <c r="M36" i="3"/>
  <c r="L36" i="3"/>
  <c r="I36" i="3"/>
  <c r="H36" i="3"/>
  <c r="G36" i="3"/>
  <c r="D36" i="3"/>
  <c r="C36" i="3"/>
  <c r="B36" i="3"/>
  <c r="R37" i="3" l="1"/>
  <c r="Q58" i="3"/>
  <c r="R58" i="3"/>
  <c r="S58" i="3"/>
  <c r="S37" i="3"/>
  <c r="Q37" i="3"/>
  <c r="Q36" i="3"/>
  <c r="R36" i="3"/>
  <c r="S36" i="3"/>
  <c r="Q57" i="3"/>
  <c r="R57" i="3"/>
  <c r="N58" i="1"/>
  <c r="M58" i="1"/>
  <c r="L58" i="1"/>
  <c r="I58" i="1"/>
  <c r="H58" i="1"/>
  <c r="G58" i="1"/>
  <c r="D58" i="1"/>
  <c r="C58" i="1"/>
  <c r="B58" i="1"/>
  <c r="N57" i="1"/>
  <c r="M57" i="1"/>
  <c r="L57" i="1"/>
  <c r="I57" i="1"/>
  <c r="H57" i="1"/>
  <c r="G57" i="1"/>
  <c r="D57" i="1"/>
  <c r="C57" i="1"/>
  <c r="B57" i="1"/>
  <c r="N37" i="1"/>
  <c r="M37" i="1"/>
  <c r="L37" i="1"/>
  <c r="I37" i="1"/>
  <c r="H37" i="1"/>
  <c r="G37" i="1"/>
  <c r="D37" i="1"/>
  <c r="C37" i="1"/>
  <c r="B37" i="1"/>
  <c r="N36" i="1"/>
  <c r="M36" i="1"/>
  <c r="L36" i="1"/>
  <c r="I36" i="1"/>
  <c r="H36" i="1"/>
  <c r="G36" i="1"/>
  <c r="D36" i="1"/>
  <c r="C36" i="1"/>
  <c r="B36" i="1"/>
  <c r="S58" i="1" l="1"/>
  <c r="R58" i="1"/>
  <c r="Q58" i="1"/>
  <c r="S37" i="1"/>
  <c r="R37" i="1"/>
  <c r="Q37" i="1"/>
  <c r="Q57" i="1"/>
  <c r="R57" i="1"/>
  <c r="S57" i="1"/>
  <c r="Q36" i="1"/>
  <c r="R36" i="1"/>
  <c r="S36" i="1"/>
  <c r="R17" i="3"/>
  <c r="Q17" i="3"/>
  <c r="S17" i="3"/>
  <c r="B16" i="2"/>
  <c r="S11" i="2"/>
  <c r="R11" i="2"/>
  <c r="Q11" i="2"/>
  <c r="S10" i="2"/>
  <c r="R10" i="2"/>
  <c r="Q10" i="2"/>
  <c r="S9" i="2"/>
  <c r="R9" i="2"/>
  <c r="Q9" i="2"/>
  <c r="S8" i="2"/>
  <c r="R8" i="2"/>
  <c r="Q8" i="2"/>
  <c r="N17" i="1"/>
  <c r="L17" i="1"/>
  <c r="N16" i="1"/>
  <c r="M17" i="1"/>
  <c r="M16" i="1"/>
  <c r="L16" i="1"/>
  <c r="I17" i="1"/>
  <c r="H17" i="1"/>
  <c r="G17" i="1"/>
  <c r="I16" i="1"/>
  <c r="H16" i="1"/>
  <c r="G16" i="1"/>
  <c r="D17" i="1"/>
  <c r="D16" i="1"/>
  <c r="C17" i="1"/>
  <c r="C16" i="1"/>
  <c r="B17" i="1"/>
  <c r="B16" i="1"/>
  <c r="N17" i="2"/>
  <c r="N16" i="2"/>
  <c r="M17" i="2"/>
  <c r="M16" i="2"/>
  <c r="L17" i="2"/>
  <c r="L16" i="2"/>
  <c r="I17" i="2"/>
  <c r="H17" i="2"/>
  <c r="G17" i="2"/>
  <c r="I16" i="2"/>
  <c r="H16" i="2"/>
  <c r="G16" i="2"/>
  <c r="D17" i="2"/>
  <c r="C17" i="2"/>
  <c r="B17" i="2"/>
  <c r="D16" i="2"/>
  <c r="C16" i="2"/>
  <c r="B16" i="3"/>
  <c r="D16" i="3"/>
  <c r="N17" i="3"/>
  <c r="N16" i="3"/>
  <c r="M17" i="3"/>
  <c r="M16" i="3"/>
  <c r="L17" i="3"/>
  <c r="L16" i="3"/>
  <c r="I17" i="3"/>
  <c r="H17" i="3"/>
  <c r="G17" i="3"/>
  <c r="I16" i="3"/>
  <c r="H16" i="3"/>
  <c r="G16" i="3"/>
  <c r="D17" i="3"/>
  <c r="C17" i="3"/>
  <c r="B17" i="3"/>
  <c r="C16" i="3"/>
  <c r="R16" i="3" l="1"/>
  <c r="Q16" i="3"/>
  <c r="S16" i="3"/>
  <c r="Q2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S17" i="2" l="1"/>
  <c r="S16" i="2"/>
  <c r="Q17" i="2"/>
  <c r="Q16" i="2"/>
  <c r="R17" i="2"/>
  <c r="R16" i="2"/>
  <c r="R17" i="1"/>
  <c r="R16" i="1"/>
  <c r="Q17" i="1"/>
  <c r="S16" i="1"/>
  <c r="S17" i="1"/>
  <c r="Q16" i="1"/>
</calcChain>
</file>

<file path=xl/sharedStrings.xml><?xml version="1.0" encoding="utf-8"?>
<sst xmlns="http://schemas.openxmlformats.org/spreadsheetml/2006/main" count="685" uniqueCount="43">
  <si>
    <t>mctc</t>
  </si>
  <si>
    <t>tc</t>
  </si>
  <si>
    <t>mc</t>
  </si>
  <si>
    <t>orig</t>
  </si>
  <si>
    <t>iter1</t>
  </si>
  <si>
    <t>iter2</t>
  </si>
  <si>
    <t>iter3</t>
  </si>
  <si>
    <t>iter4</t>
  </si>
  <si>
    <t>iter5</t>
  </si>
  <si>
    <t>PRECISION</t>
  </si>
  <si>
    <t>RECALL</t>
  </si>
  <si>
    <t>Current model</t>
  </si>
  <si>
    <t>Best model</t>
  </si>
  <si>
    <t>Precision</t>
  </si>
  <si>
    <t>Recall</t>
  </si>
  <si>
    <t>Predictors</t>
  </si>
  <si>
    <t>SPECIFICITY</t>
  </si>
  <si>
    <t>Specificity</t>
  </si>
  <si>
    <t>avg</t>
  </si>
  <si>
    <t>std</t>
  </si>
  <si>
    <t>iter6</t>
  </si>
  <si>
    <t>iter7</t>
  </si>
  <si>
    <t>iter8</t>
  </si>
  <si>
    <t>iter9</t>
  </si>
  <si>
    <t>METRICS WITH MODIFIED THRESHOLDS FOLLOW BELOW</t>
  </si>
  <si>
    <t>METRICS WITH MODIFIED THRESHOLD OF P&gt;=0.45 FOLLOW BELOW</t>
  </si>
  <si>
    <t>METRICS WITH MODIFIED THRESHOLD OF P&gt;=0.43 FOLLOW BELOW</t>
  </si>
  <si>
    <t>mc (std)</t>
  </si>
  <si>
    <t>mc (mean)</t>
  </si>
  <si>
    <t>mctc (mean)</t>
  </si>
  <si>
    <t>mctc (std)</t>
  </si>
  <si>
    <t>Next Best model</t>
  </si>
  <si>
    <t>Voting_Clf_log_SVM @P&gt;=0.43</t>
  </si>
  <si>
    <t xml:space="preserve">Voting_Clf_log_SVM @P&gt;=0.43 </t>
  </si>
  <si>
    <t>LogisticRegression @P&gt;=0.5</t>
  </si>
  <si>
    <t>ACCURACY</t>
  </si>
  <si>
    <t>Accuracy</t>
  </si>
  <si>
    <t>LogisticRegression @P&gt;=0.43</t>
  </si>
  <si>
    <t>Model</t>
  </si>
  <si>
    <t xml:space="preserve">mc </t>
  </si>
  <si>
    <t>Benchmark</t>
  </si>
  <si>
    <t>Model class</t>
  </si>
  <si>
    <t>NextBest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</si>
</sst>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opLeftCell="A33" zoomScale="80" zoomScaleNormal="80" workbookViewId="0">
      <selection activeCell="S43" sqref="S43:S52"/>
    </sheetView>
  </sheetViews>
  <sheetFormatPr defaultRowHeight="14.5" x14ac:dyDescent="0.35"/>
  <cols>
    <col min="1" max="1" width="16.6328125" customWidth="1"/>
    <col min="6" max="6" width="17.81640625" customWidth="1"/>
    <col min="11" max="11" width="17.36328125" customWidth="1"/>
    <col min="16" max="16" width="20.26953125" customWidth="1"/>
  </cols>
  <sheetData>
    <row r="1" spans="1:19" x14ac:dyDescent="0.35">
      <c r="A1" s="14" t="s">
        <v>9</v>
      </c>
      <c r="B1" s="13" t="s">
        <v>2</v>
      </c>
      <c r="C1" s="13" t="s">
        <v>1</v>
      </c>
      <c r="D1" s="13" t="s">
        <v>0</v>
      </c>
      <c r="E1" s="1"/>
      <c r="F1" s="14" t="s">
        <v>10</v>
      </c>
      <c r="G1" s="13" t="s">
        <v>2</v>
      </c>
      <c r="H1" s="13" t="s">
        <v>1</v>
      </c>
      <c r="I1" s="13" t="s">
        <v>0</v>
      </c>
      <c r="J1" s="1"/>
      <c r="K1" s="14" t="s">
        <v>16</v>
      </c>
      <c r="L1" s="13" t="s">
        <v>2</v>
      </c>
      <c r="M1" s="13" t="s">
        <v>1</v>
      </c>
      <c r="N1" s="13" t="s">
        <v>0</v>
      </c>
      <c r="O1" s="1"/>
      <c r="P1" s="3" t="s">
        <v>35</v>
      </c>
      <c r="Q1" s="13" t="s">
        <v>2</v>
      </c>
      <c r="R1" s="13" t="s">
        <v>1</v>
      </c>
      <c r="S1" s="13" t="s">
        <v>0</v>
      </c>
    </row>
    <row r="2" spans="1:19" x14ac:dyDescent="0.35">
      <c r="A2" s="2" t="s">
        <v>3</v>
      </c>
      <c r="B2" s="2">
        <v>0.48</v>
      </c>
      <c r="C2" s="2">
        <v>0.56000000000000005</v>
      </c>
      <c r="D2" s="2">
        <v>0.59</v>
      </c>
      <c r="E2" s="1"/>
      <c r="F2" s="2" t="s">
        <v>3</v>
      </c>
      <c r="G2" s="2">
        <v>0.54</v>
      </c>
      <c r="H2" s="2">
        <v>0.57999999999999996</v>
      </c>
      <c r="I2" s="2">
        <v>0.67</v>
      </c>
      <c r="J2" s="1"/>
      <c r="K2" s="2" t="s">
        <v>3</v>
      </c>
      <c r="L2" s="2">
        <v>0.69599999999999995</v>
      </c>
      <c r="M2" s="2">
        <v>0.76100000000000001</v>
      </c>
      <c r="N2" s="2">
        <v>0.76100000000000001</v>
      </c>
      <c r="O2" s="1"/>
      <c r="P2" s="2" t="s">
        <v>3</v>
      </c>
      <c r="Q2" s="2">
        <v>0.64</v>
      </c>
      <c r="R2" s="2">
        <v>0.7</v>
      </c>
      <c r="S2" s="2">
        <v>0.73</v>
      </c>
    </row>
    <row r="3" spans="1:19" x14ac:dyDescent="0.35">
      <c r="A3" s="2" t="s">
        <v>4</v>
      </c>
      <c r="B3" s="2">
        <v>0.45</v>
      </c>
      <c r="C3" s="2">
        <v>0.53</v>
      </c>
      <c r="D3" s="2">
        <v>0.56000000000000005</v>
      </c>
      <c r="E3" s="1"/>
      <c r="F3" s="2" t="s">
        <v>4</v>
      </c>
      <c r="G3" s="2">
        <v>0.57999999999999996</v>
      </c>
      <c r="H3" s="2">
        <v>0.42</v>
      </c>
      <c r="I3" s="2">
        <v>0.62</v>
      </c>
      <c r="J3" s="1"/>
      <c r="K3" s="2" t="s">
        <v>4</v>
      </c>
      <c r="L3" s="2">
        <v>0.63</v>
      </c>
      <c r="M3" s="2">
        <v>0.80400000000000005</v>
      </c>
      <c r="N3" s="2">
        <v>0.73899999999999999</v>
      </c>
      <c r="O3" s="1"/>
      <c r="P3" s="2" t="s">
        <v>4</v>
      </c>
      <c r="Q3" s="2">
        <v>0.61</v>
      </c>
      <c r="R3" s="2">
        <v>0.67</v>
      </c>
      <c r="S3" s="2">
        <v>0.7</v>
      </c>
    </row>
    <row r="4" spans="1:19" x14ac:dyDescent="0.35">
      <c r="A4" s="2" t="s">
        <v>5</v>
      </c>
      <c r="B4" s="2">
        <v>0.54</v>
      </c>
      <c r="C4" s="2">
        <v>0.48</v>
      </c>
      <c r="D4" s="2">
        <v>0.56000000000000005</v>
      </c>
      <c r="E4" s="1"/>
      <c r="F4" s="2" t="s">
        <v>5</v>
      </c>
      <c r="G4" s="2">
        <v>0.79</v>
      </c>
      <c r="H4" s="2">
        <v>0.57999999999999996</v>
      </c>
      <c r="I4" s="2">
        <v>0.57999999999999996</v>
      </c>
      <c r="J4" s="1"/>
      <c r="K4" s="2" t="s">
        <v>5</v>
      </c>
      <c r="L4" s="2">
        <v>0.65200000000000002</v>
      </c>
      <c r="M4" s="2">
        <v>0.67400000000000004</v>
      </c>
      <c r="N4" s="2">
        <v>0.76100000000000001</v>
      </c>
      <c r="O4" s="1"/>
      <c r="P4" s="2" t="s">
        <v>5</v>
      </c>
      <c r="Q4" s="2">
        <v>0.7</v>
      </c>
      <c r="R4" s="2">
        <v>0.64</v>
      </c>
      <c r="S4" s="2">
        <v>0.7</v>
      </c>
    </row>
    <row r="5" spans="1:19" x14ac:dyDescent="0.35">
      <c r="A5" s="2" t="s">
        <v>6</v>
      </c>
      <c r="B5" s="2">
        <v>0.5</v>
      </c>
      <c r="C5" s="2">
        <v>0.37</v>
      </c>
      <c r="D5" s="2">
        <v>0.5</v>
      </c>
      <c r="E5" s="1"/>
      <c r="F5" s="2" t="s">
        <v>6</v>
      </c>
      <c r="G5" s="2">
        <v>0.62</v>
      </c>
      <c r="H5" s="2">
        <v>0.28999999999999998</v>
      </c>
      <c r="I5" s="2">
        <v>0.54</v>
      </c>
      <c r="J5" s="1"/>
      <c r="K5" s="2" t="s">
        <v>6</v>
      </c>
      <c r="L5" s="2">
        <v>0.67400000000000004</v>
      </c>
      <c r="M5" s="2">
        <v>0.73899999999999999</v>
      </c>
      <c r="N5" s="2">
        <v>0.71699999999999997</v>
      </c>
      <c r="O5" s="1"/>
      <c r="P5" s="2" t="s">
        <v>6</v>
      </c>
      <c r="Q5" s="2">
        <v>0.66</v>
      </c>
      <c r="R5" s="2">
        <v>0.59</v>
      </c>
      <c r="S5" s="2">
        <v>0.66</v>
      </c>
    </row>
    <row r="6" spans="1:19" x14ac:dyDescent="0.35">
      <c r="A6" s="2" t="s">
        <v>7</v>
      </c>
      <c r="B6" s="2">
        <v>0.5</v>
      </c>
      <c r="C6" s="2">
        <v>0.55000000000000004</v>
      </c>
      <c r="D6" s="2">
        <v>0.57999999999999996</v>
      </c>
      <c r="E6" s="1"/>
      <c r="F6" s="2" t="s">
        <v>7</v>
      </c>
      <c r="G6" s="2">
        <v>0.62</v>
      </c>
      <c r="H6" s="2">
        <v>0.5</v>
      </c>
      <c r="I6" s="2">
        <v>0.57999999999999996</v>
      </c>
      <c r="J6" s="1"/>
      <c r="K6" s="2" t="s">
        <v>7</v>
      </c>
      <c r="L6" s="2">
        <v>0.67400000000000004</v>
      </c>
      <c r="M6" s="2">
        <v>0.78300000000000003</v>
      </c>
      <c r="N6" s="2">
        <v>0.78300000000000003</v>
      </c>
      <c r="O6" s="1"/>
      <c r="P6" s="2" t="s">
        <v>7</v>
      </c>
      <c r="Q6" s="2">
        <v>0.66</v>
      </c>
      <c r="R6" s="2">
        <v>0.69</v>
      </c>
      <c r="S6" s="2">
        <v>0.71</v>
      </c>
    </row>
    <row r="7" spans="1:19" x14ac:dyDescent="0.35">
      <c r="A7" s="2" t="s">
        <v>8</v>
      </c>
      <c r="B7" s="2">
        <v>0.46</v>
      </c>
      <c r="C7" s="2">
        <v>0.5</v>
      </c>
      <c r="D7" s="2">
        <v>0.5</v>
      </c>
      <c r="E7" s="1"/>
      <c r="F7" s="2" t="s">
        <v>8</v>
      </c>
      <c r="G7" s="2">
        <v>0.71</v>
      </c>
      <c r="H7" s="2">
        <v>0.38</v>
      </c>
      <c r="I7" s="2">
        <v>0.54</v>
      </c>
      <c r="J7" s="1"/>
      <c r="K7" s="2" t="s">
        <v>8</v>
      </c>
      <c r="L7" s="2">
        <v>0.56499999999999995</v>
      </c>
      <c r="M7" s="2">
        <v>0.80400000000000005</v>
      </c>
      <c r="N7" s="2">
        <v>0.71699999999999997</v>
      </c>
      <c r="O7" s="1"/>
      <c r="P7" s="2" t="s">
        <v>8</v>
      </c>
      <c r="Q7" s="2">
        <v>0.61</v>
      </c>
      <c r="R7" s="2">
        <v>0.66</v>
      </c>
      <c r="S7" s="2">
        <v>0.66</v>
      </c>
    </row>
    <row r="8" spans="1:19" x14ac:dyDescent="0.35">
      <c r="A8" s="2" t="s">
        <v>20</v>
      </c>
      <c r="B8" s="2">
        <v>0.46</v>
      </c>
      <c r="C8" s="2">
        <v>0.5</v>
      </c>
      <c r="D8" s="2">
        <v>0.61</v>
      </c>
      <c r="E8" s="5"/>
      <c r="F8" s="2" t="s">
        <v>20</v>
      </c>
      <c r="G8" s="2">
        <v>0.54</v>
      </c>
      <c r="H8" s="2">
        <v>0.38</v>
      </c>
      <c r="I8" s="2">
        <v>0.57999999999999996</v>
      </c>
      <c r="J8" s="5"/>
      <c r="K8" s="2" t="s">
        <v>20</v>
      </c>
      <c r="L8" s="2">
        <v>0.67400000000000004</v>
      </c>
      <c r="M8" s="2">
        <v>0.80400000000000005</v>
      </c>
      <c r="N8" s="2">
        <v>0.80400000000000005</v>
      </c>
      <c r="O8" s="1"/>
      <c r="P8" s="2" t="s">
        <v>20</v>
      </c>
      <c r="Q8" s="2">
        <v>0.63</v>
      </c>
      <c r="R8" s="2">
        <v>0.66</v>
      </c>
      <c r="S8" s="2">
        <v>0.73</v>
      </c>
    </row>
    <row r="9" spans="1:19" x14ac:dyDescent="0.35">
      <c r="A9" s="2" t="s">
        <v>21</v>
      </c>
      <c r="B9" s="2">
        <v>0.56000000000000005</v>
      </c>
      <c r="C9" s="2">
        <v>0.53</v>
      </c>
      <c r="D9" s="2">
        <v>0.52</v>
      </c>
      <c r="E9" s="5"/>
      <c r="F9" s="2" t="s">
        <v>21</v>
      </c>
      <c r="G9" s="2">
        <v>0.75</v>
      </c>
      <c r="H9" s="2">
        <v>0.42</v>
      </c>
      <c r="I9" s="2">
        <v>0.5</v>
      </c>
      <c r="J9" s="5"/>
      <c r="K9" s="2" t="s">
        <v>21</v>
      </c>
      <c r="L9" s="2">
        <v>0.69599999999999995</v>
      </c>
      <c r="M9" s="2">
        <v>0.80400000000000005</v>
      </c>
      <c r="N9" s="2">
        <v>0.76100000000000001</v>
      </c>
      <c r="O9" s="1"/>
      <c r="P9" s="2" t="s">
        <v>21</v>
      </c>
      <c r="Q9" s="2">
        <v>0.71</v>
      </c>
      <c r="R9" s="2">
        <v>0.67</v>
      </c>
      <c r="S9" s="2">
        <v>0.67</v>
      </c>
    </row>
    <row r="10" spans="1:19" x14ac:dyDescent="0.35">
      <c r="A10" s="2" t="s">
        <v>22</v>
      </c>
      <c r="B10" s="2">
        <v>0.43</v>
      </c>
      <c r="C10" s="2">
        <v>0.5</v>
      </c>
      <c r="D10" s="2">
        <v>0.47</v>
      </c>
      <c r="E10" s="5"/>
      <c r="F10" s="2" t="s">
        <v>22</v>
      </c>
      <c r="G10" s="2">
        <v>0.62</v>
      </c>
      <c r="H10" s="2">
        <v>0.46</v>
      </c>
      <c r="I10" s="2">
        <v>0.57999999999999996</v>
      </c>
      <c r="J10" s="5"/>
      <c r="K10" s="2" t="s">
        <v>22</v>
      </c>
      <c r="L10" s="2">
        <v>0.56499999999999995</v>
      </c>
      <c r="M10" s="2">
        <v>0.76100000000000001</v>
      </c>
      <c r="N10" s="2">
        <v>0.65200000000000002</v>
      </c>
      <c r="O10" s="1"/>
      <c r="P10" s="2" t="s">
        <v>22</v>
      </c>
      <c r="Q10" s="2">
        <v>0.59</v>
      </c>
      <c r="R10" s="2">
        <v>0.66</v>
      </c>
      <c r="S10" s="2">
        <v>0.63</v>
      </c>
    </row>
    <row r="11" spans="1:19" x14ac:dyDescent="0.35">
      <c r="A11" s="2" t="s">
        <v>23</v>
      </c>
      <c r="B11" s="2">
        <v>0.5</v>
      </c>
      <c r="C11" s="2">
        <v>0.47</v>
      </c>
      <c r="D11" s="2">
        <v>0.6</v>
      </c>
      <c r="E11" s="5"/>
      <c r="F11" s="2" t="s">
        <v>23</v>
      </c>
      <c r="G11" s="2">
        <v>0.62</v>
      </c>
      <c r="H11" s="2">
        <v>0.33</v>
      </c>
      <c r="I11" s="2">
        <v>0.5</v>
      </c>
      <c r="J11" s="5"/>
      <c r="K11" s="2" t="s">
        <v>23</v>
      </c>
      <c r="L11" s="2">
        <v>0.67400000000000004</v>
      </c>
      <c r="M11" s="2">
        <v>0.80400000000000005</v>
      </c>
      <c r="N11" s="2">
        <v>0.82599999999999996</v>
      </c>
      <c r="O11" s="1"/>
      <c r="P11" s="2" t="s">
        <v>23</v>
      </c>
      <c r="Q11" s="2">
        <v>0.66</v>
      </c>
      <c r="R11" s="2">
        <v>0.64</v>
      </c>
      <c r="S11" s="2">
        <v>0.71</v>
      </c>
    </row>
    <row r="12" spans="1:19" x14ac:dyDescent="0.35">
      <c r="A12" s="9"/>
      <c r="B12" s="9"/>
      <c r="C12" s="9"/>
      <c r="D12" s="9"/>
      <c r="E12" s="5"/>
      <c r="F12" s="9"/>
      <c r="G12" s="9"/>
      <c r="H12" s="9"/>
      <c r="I12" s="9"/>
      <c r="J12" s="5"/>
      <c r="K12" s="9"/>
      <c r="L12" s="9"/>
      <c r="M12" s="9"/>
      <c r="N12" s="9"/>
      <c r="O12" s="1"/>
      <c r="P12" s="9"/>
      <c r="Q12" s="9"/>
      <c r="R12" s="9"/>
      <c r="S12" s="9"/>
    </row>
    <row r="13" spans="1:19" x14ac:dyDescent="0.35">
      <c r="A13" s="9"/>
      <c r="B13" s="9"/>
      <c r="C13" s="9"/>
      <c r="D13" s="9"/>
      <c r="E13" s="5"/>
      <c r="F13" s="9"/>
      <c r="G13" s="9"/>
      <c r="H13" s="9"/>
      <c r="I13" s="9"/>
      <c r="J13" s="5"/>
      <c r="K13" s="9"/>
      <c r="L13" s="9"/>
      <c r="M13" s="9"/>
      <c r="N13" s="9"/>
      <c r="O13" s="1"/>
      <c r="P13" s="9"/>
      <c r="Q13" s="9"/>
      <c r="R13" s="9"/>
      <c r="S13" s="9"/>
    </row>
    <row r="14" spans="1:19" x14ac:dyDescent="0.35">
      <c r="A14" s="9"/>
      <c r="B14" s="9"/>
      <c r="C14" s="9"/>
      <c r="D14" s="9"/>
      <c r="E14" s="5"/>
      <c r="F14" s="9"/>
      <c r="G14" s="9"/>
      <c r="H14" s="9"/>
      <c r="I14" s="9"/>
      <c r="J14" s="5"/>
      <c r="K14" s="9"/>
      <c r="L14" s="9"/>
      <c r="M14" s="9"/>
      <c r="N14" s="9"/>
      <c r="O14" s="1"/>
      <c r="P14" s="9"/>
      <c r="Q14" s="9"/>
      <c r="R14" s="9"/>
      <c r="S14" s="9"/>
    </row>
    <row r="15" spans="1:19" x14ac:dyDescent="0.35">
      <c r="A15" s="3" t="s">
        <v>9</v>
      </c>
      <c r="B15" s="13" t="s">
        <v>2</v>
      </c>
      <c r="C15" s="13" t="s">
        <v>1</v>
      </c>
      <c r="D15" s="13" t="s">
        <v>0</v>
      </c>
      <c r="F15" s="3" t="s">
        <v>10</v>
      </c>
      <c r="G15" s="13" t="s">
        <v>2</v>
      </c>
      <c r="H15" s="13" t="s">
        <v>1</v>
      </c>
      <c r="I15" s="13" t="s">
        <v>0</v>
      </c>
      <c r="K15" s="3" t="s">
        <v>16</v>
      </c>
      <c r="L15" s="13" t="s">
        <v>2</v>
      </c>
      <c r="M15" s="13" t="s">
        <v>1</v>
      </c>
      <c r="N15" s="13" t="s">
        <v>0</v>
      </c>
      <c r="P15" s="3" t="s">
        <v>35</v>
      </c>
      <c r="Q15" s="13" t="s">
        <v>2</v>
      </c>
      <c r="R15" s="13" t="s">
        <v>1</v>
      </c>
      <c r="S15" s="13" t="s">
        <v>0</v>
      </c>
    </row>
    <row r="16" spans="1:19" x14ac:dyDescent="0.35">
      <c r="A16" s="1" t="s">
        <v>18</v>
      </c>
      <c r="B16">
        <f>AVERAGE(B1:B11)</f>
        <v>0.48799999999999999</v>
      </c>
      <c r="C16">
        <f>AVERAGE(C1:C11)</f>
        <v>0.499</v>
      </c>
      <c r="D16">
        <f>AVERAGE(D1:D11)</f>
        <v>0.54899999999999993</v>
      </c>
      <c r="F16" s="1" t="s">
        <v>18</v>
      </c>
      <c r="G16">
        <f>AVERAGE(G1:G11)</f>
        <v>0.63900000000000001</v>
      </c>
      <c r="H16">
        <f>AVERAGE(H1:H11)</f>
        <v>0.434</v>
      </c>
      <c r="I16">
        <f>AVERAGE(I1:I11)</f>
        <v>0.56900000000000006</v>
      </c>
      <c r="K16" s="1" t="s">
        <v>18</v>
      </c>
      <c r="L16">
        <f>AVERAGE(L1:L11)</f>
        <v>0.65000000000000013</v>
      </c>
      <c r="M16">
        <f>AVERAGE(M1:M11)</f>
        <v>0.77380000000000004</v>
      </c>
      <c r="N16">
        <f>AVERAGE(N1:N11)</f>
        <v>0.75209999999999999</v>
      </c>
      <c r="P16" s="1" t="s">
        <v>18</v>
      </c>
      <c r="Q16">
        <f>AVERAGE(Q1:Q11)</f>
        <v>0.64700000000000002</v>
      </c>
      <c r="R16">
        <f>AVERAGE(R1:R11)</f>
        <v>0.65800000000000003</v>
      </c>
      <c r="S16">
        <f>AVERAGE(S1:S11)</f>
        <v>0.69000000000000006</v>
      </c>
    </row>
    <row r="17" spans="1:19" x14ac:dyDescent="0.35">
      <c r="A17" s="1" t="s">
        <v>19</v>
      </c>
      <c r="B17">
        <f>_xlfn.STDEV.P(B1:B11)</f>
        <v>3.8418745424597105E-2</v>
      </c>
      <c r="C17">
        <f>_xlfn.STDEV.P(C1:C11)</f>
        <v>5.1078371156488132E-2</v>
      </c>
      <c r="D17">
        <f>_xlfn.STDEV.P(D1:D11)</f>
        <v>4.5923850012820136E-2</v>
      </c>
      <c r="F17" s="1" t="s">
        <v>19</v>
      </c>
      <c r="G17">
        <f>_xlfn.STDEV.P(G1:G11)</f>
        <v>8.0430093870391267E-2</v>
      </c>
      <c r="H17">
        <f>_xlfn.STDEV.P(H1:H11)</f>
        <v>9.2433760066330847E-2</v>
      </c>
      <c r="I17">
        <f>_xlfn.STDEV.P(I1:I11)</f>
        <v>4.9487372126634482E-2</v>
      </c>
      <c r="K17" s="1" t="s">
        <v>19</v>
      </c>
      <c r="L17">
        <f>_xlfn.STDEV.P(L1:L11)</f>
        <v>4.6249324319388725E-2</v>
      </c>
      <c r="M17">
        <f>_xlfn.STDEV.P(M1:M11)</f>
        <v>4.0179099044154794E-2</v>
      </c>
      <c r="N17">
        <f>_xlfn.STDEV.P(N1:N11)</f>
        <v>4.6907248906752137E-2</v>
      </c>
      <c r="P17" s="1" t="s">
        <v>19</v>
      </c>
      <c r="Q17">
        <f>_xlfn.STDEV.P(Q1:Q11)</f>
        <v>3.6891733491393429E-2</v>
      </c>
      <c r="R17">
        <f>_xlfn.STDEV.P(R1:R11)</f>
        <v>2.8913664589601925E-2</v>
      </c>
      <c r="S17">
        <f>_xlfn.STDEV.P(S1:S11)</f>
        <v>3.1622776601683771E-2</v>
      </c>
    </row>
    <row r="19" spans="1:19" x14ac:dyDescent="0.35">
      <c r="A19" s="24" t="s">
        <v>25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35">
      <c r="A21" s="3" t="s">
        <v>9</v>
      </c>
      <c r="B21" s="13" t="s">
        <v>2</v>
      </c>
      <c r="C21" s="13" t="s">
        <v>1</v>
      </c>
      <c r="D21" s="13" t="s">
        <v>0</v>
      </c>
      <c r="E21" s="1"/>
      <c r="F21" s="3" t="s">
        <v>10</v>
      </c>
      <c r="G21" s="13" t="s">
        <v>2</v>
      </c>
      <c r="H21" s="13" t="s">
        <v>1</v>
      </c>
      <c r="I21" s="13" t="s">
        <v>0</v>
      </c>
      <c r="J21" s="1"/>
      <c r="K21" s="3" t="s">
        <v>16</v>
      </c>
      <c r="L21" s="13" t="s">
        <v>2</v>
      </c>
      <c r="M21" s="13" t="s">
        <v>1</v>
      </c>
      <c r="N21" s="13" t="s">
        <v>0</v>
      </c>
      <c r="O21" s="1"/>
      <c r="P21" s="3" t="s">
        <v>35</v>
      </c>
      <c r="Q21" s="13" t="s">
        <v>2</v>
      </c>
      <c r="R21" s="13" t="s">
        <v>1</v>
      </c>
      <c r="S21" s="13" t="s">
        <v>0</v>
      </c>
    </row>
    <row r="22" spans="1:19" x14ac:dyDescent="0.35">
      <c r="A22" s="2" t="s">
        <v>3</v>
      </c>
      <c r="B22" s="2">
        <v>0.5</v>
      </c>
      <c r="C22" s="2">
        <v>0.54</v>
      </c>
      <c r="D22" s="2">
        <v>0.53</v>
      </c>
      <c r="E22" s="1"/>
      <c r="F22" s="2" t="s">
        <v>3</v>
      </c>
      <c r="G22" s="2">
        <v>0.57999999999999996</v>
      </c>
      <c r="H22" s="2">
        <v>0.62</v>
      </c>
      <c r="I22" s="2">
        <v>0.67</v>
      </c>
      <c r="J22" s="1"/>
      <c r="K22" s="2" t="s">
        <v>3</v>
      </c>
      <c r="L22" s="2">
        <v>0.69599999999999995</v>
      </c>
      <c r="M22" s="2">
        <v>0.71699999999999997</v>
      </c>
      <c r="N22" s="2">
        <v>0.69599999999999995</v>
      </c>
      <c r="O22" s="1"/>
      <c r="P22" s="2" t="s">
        <v>3</v>
      </c>
      <c r="Q22" s="2">
        <v>0.66</v>
      </c>
      <c r="R22" s="2">
        <v>0.69</v>
      </c>
      <c r="S22" s="2">
        <v>0.69</v>
      </c>
    </row>
    <row r="23" spans="1:19" x14ac:dyDescent="0.35">
      <c r="A23" s="2" t="s">
        <v>4</v>
      </c>
      <c r="B23" s="2">
        <v>0.4</v>
      </c>
      <c r="C23" s="2">
        <v>0.48</v>
      </c>
      <c r="D23" s="2">
        <v>0.5</v>
      </c>
      <c r="E23" s="1"/>
      <c r="F23" s="2" t="s">
        <v>4</v>
      </c>
      <c r="G23" s="2">
        <v>0.57999999999999996</v>
      </c>
      <c r="H23" s="2">
        <v>0.5</v>
      </c>
      <c r="I23" s="2">
        <v>0.62</v>
      </c>
      <c r="J23" s="1"/>
      <c r="K23" s="2" t="s">
        <v>4</v>
      </c>
      <c r="L23" s="2">
        <v>0.54300000000000004</v>
      </c>
      <c r="M23" s="2">
        <v>0.71699999999999997</v>
      </c>
      <c r="N23" s="2">
        <v>0.67400000000000004</v>
      </c>
      <c r="O23" s="1"/>
      <c r="P23" s="2" t="s">
        <v>4</v>
      </c>
      <c r="Q23" s="2">
        <v>0.56000000000000005</v>
      </c>
      <c r="R23" s="2">
        <v>0.64</v>
      </c>
      <c r="S23" s="2">
        <v>0.66</v>
      </c>
    </row>
    <row r="24" spans="1:19" x14ac:dyDescent="0.35">
      <c r="A24" s="2" t="s">
        <v>5</v>
      </c>
      <c r="B24" s="2">
        <v>0.5</v>
      </c>
      <c r="C24" s="2">
        <v>0.5</v>
      </c>
      <c r="D24" s="2">
        <v>0.54</v>
      </c>
      <c r="E24" s="1"/>
      <c r="F24" s="2" t="s">
        <v>5</v>
      </c>
      <c r="G24" s="2">
        <v>0.79</v>
      </c>
      <c r="H24" s="2">
        <v>0.62</v>
      </c>
      <c r="I24" s="2">
        <v>0.57999999999999996</v>
      </c>
      <c r="J24" s="1"/>
      <c r="K24" s="2" t="s">
        <v>5</v>
      </c>
      <c r="L24" s="2">
        <v>0.58699999999999997</v>
      </c>
      <c r="M24" s="2">
        <v>0.67400000000000004</v>
      </c>
      <c r="N24" s="2">
        <v>0.73899999999999999</v>
      </c>
      <c r="O24" s="1"/>
      <c r="P24" s="2" t="s">
        <v>5</v>
      </c>
      <c r="Q24" s="2">
        <v>0.66</v>
      </c>
      <c r="R24" s="2">
        <v>0.66</v>
      </c>
      <c r="S24" s="2">
        <v>0.69</v>
      </c>
    </row>
    <row r="25" spans="1:19" x14ac:dyDescent="0.35">
      <c r="A25" s="2" t="s">
        <v>6</v>
      </c>
      <c r="B25" s="2">
        <v>0.48</v>
      </c>
      <c r="C25" s="2">
        <v>0.33</v>
      </c>
      <c r="D25" s="2">
        <v>0.52</v>
      </c>
      <c r="E25" s="1"/>
      <c r="F25" s="2" t="s">
        <v>6</v>
      </c>
      <c r="G25" s="2">
        <v>0.67</v>
      </c>
      <c r="H25" s="2">
        <v>0.38</v>
      </c>
      <c r="I25" s="2">
        <v>0.62</v>
      </c>
      <c r="J25" s="1"/>
      <c r="K25" s="2" t="s">
        <v>6</v>
      </c>
      <c r="L25" s="2">
        <v>0.63</v>
      </c>
      <c r="M25" s="2">
        <v>0.60899999999999999</v>
      </c>
      <c r="N25" s="2">
        <v>0.69599999999999995</v>
      </c>
      <c r="O25" s="1"/>
      <c r="P25" s="2" t="s">
        <v>6</v>
      </c>
      <c r="Q25" s="2">
        <v>0.64</v>
      </c>
      <c r="R25" s="2">
        <v>0.53</v>
      </c>
      <c r="S25" s="2">
        <v>0.67</v>
      </c>
    </row>
    <row r="26" spans="1:19" x14ac:dyDescent="0.35">
      <c r="A26" s="2" t="s">
        <v>7</v>
      </c>
      <c r="B26" s="2">
        <v>0.47</v>
      </c>
      <c r="C26" s="2">
        <v>0.52</v>
      </c>
      <c r="D26" s="2">
        <v>0.56000000000000005</v>
      </c>
      <c r="E26" s="1"/>
      <c r="F26" s="2" t="s">
        <v>7</v>
      </c>
      <c r="G26" s="2">
        <v>0.83</v>
      </c>
      <c r="H26" s="2">
        <v>0.67</v>
      </c>
      <c r="I26" s="2">
        <v>0.62</v>
      </c>
      <c r="J26" s="1"/>
      <c r="K26" s="2" t="s">
        <v>7</v>
      </c>
      <c r="L26" s="2">
        <v>0.5</v>
      </c>
      <c r="M26" s="2">
        <v>0.67</v>
      </c>
      <c r="N26" s="2">
        <v>0.73899999999999999</v>
      </c>
      <c r="O26" s="1"/>
      <c r="P26" s="2" t="s">
        <v>7</v>
      </c>
      <c r="Q26" s="2">
        <v>0.61</v>
      </c>
      <c r="R26" s="2">
        <v>0.67</v>
      </c>
      <c r="S26" s="2">
        <v>0.7</v>
      </c>
    </row>
    <row r="27" spans="1:19" x14ac:dyDescent="0.35">
      <c r="A27" s="2" t="s">
        <v>8</v>
      </c>
      <c r="B27" s="2">
        <v>0.46</v>
      </c>
      <c r="C27" s="2">
        <v>0.45</v>
      </c>
      <c r="D27" s="2">
        <v>0.52</v>
      </c>
      <c r="E27" s="1"/>
      <c r="F27" s="2" t="s">
        <v>8</v>
      </c>
      <c r="G27" s="2">
        <v>0.75</v>
      </c>
      <c r="H27" s="2">
        <v>0.42</v>
      </c>
      <c r="I27" s="2">
        <v>0.57999999999999996</v>
      </c>
      <c r="J27" s="1"/>
      <c r="K27" s="2" t="s">
        <v>8</v>
      </c>
      <c r="L27" s="2">
        <v>0.54300000000000004</v>
      </c>
      <c r="M27" s="2">
        <v>0.73899999999999999</v>
      </c>
      <c r="N27" s="2">
        <v>0.71699999999999997</v>
      </c>
      <c r="O27" s="1"/>
      <c r="P27" s="2" t="s">
        <v>8</v>
      </c>
      <c r="Q27" s="2">
        <v>0.61</v>
      </c>
      <c r="R27" s="2">
        <v>0.63</v>
      </c>
      <c r="S27" s="2">
        <v>0.67</v>
      </c>
    </row>
    <row r="28" spans="1:19" x14ac:dyDescent="0.35">
      <c r="A28" s="2" t="s">
        <v>20</v>
      </c>
      <c r="B28" s="2">
        <v>0.52</v>
      </c>
      <c r="C28" s="2">
        <v>0.59</v>
      </c>
      <c r="D28" s="2">
        <v>0.59</v>
      </c>
      <c r="E28" s="5"/>
      <c r="F28" s="2" t="s">
        <v>20</v>
      </c>
      <c r="G28" s="2">
        <v>0.67</v>
      </c>
      <c r="H28" s="2">
        <v>0.54</v>
      </c>
      <c r="I28" s="2">
        <v>0.67</v>
      </c>
      <c r="J28" s="5"/>
      <c r="K28" s="2" t="s">
        <v>20</v>
      </c>
      <c r="L28" s="2">
        <v>0.67400000000000004</v>
      </c>
      <c r="M28" s="2">
        <v>0.80400000000000005</v>
      </c>
      <c r="N28" s="2">
        <v>0.76100000000000001</v>
      </c>
      <c r="O28" s="1"/>
      <c r="P28" s="2" t="s">
        <v>20</v>
      </c>
      <c r="Q28" s="2">
        <v>0.67</v>
      </c>
      <c r="R28" s="2">
        <v>0.71</v>
      </c>
      <c r="S28" s="2">
        <v>0.73</v>
      </c>
    </row>
    <row r="29" spans="1:19" x14ac:dyDescent="0.35">
      <c r="A29" s="2" t="s">
        <v>21</v>
      </c>
      <c r="B29" s="2">
        <v>0.45</v>
      </c>
      <c r="C29" s="2">
        <v>0.56999999999999995</v>
      </c>
      <c r="D29" s="2">
        <v>0.54</v>
      </c>
      <c r="E29" s="5"/>
      <c r="F29" s="2" t="s">
        <v>21</v>
      </c>
      <c r="G29" s="2">
        <v>0.79</v>
      </c>
      <c r="H29" s="2">
        <v>0.54</v>
      </c>
      <c r="I29" s="2">
        <v>0.62</v>
      </c>
      <c r="J29" s="5"/>
      <c r="K29" s="2" t="s">
        <v>21</v>
      </c>
      <c r="L29" s="2">
        <v>0.5</v>
      </c>
      <c r="M29" s="2">
        <v>0.78300000000000003</v>
      </c>
      <c r="N29" s="2">
        <v>0.71699999999999997</v>
      </c>
      <c r="O29" s="1"/>
      <c r="P29" s="2" t="s">
        <v>21</v>
      </c>
      <c r="Q29" s="2">
        <v>0.6</v>
      </c>
      <c r="R29" s="2">
        <v>0.7</v>
      </c>
      <c r="S29" s="2">
        <v>0.69</v>
      </c>
    </row>
    <row r="30" spans="1:19" x14ac:dyDescent="0.35">
      <c r="A30" s="2" t="s">
        <v>22</v>
      </c>
      <c r="B30" s="2">
        <v>0.4</v>
      </c>
      <c r="C30" s="2">
        <v>0.5</v>
      </c>
      <c r="D30" s="2">
        <v>0.47</v>
      </c>
      <c r="E30" s="5"/>
      <c r="F30" s="2" t="s">
        <v>22</v>
      </c>
      <c r="G30" s="2">
        <v>0.67</v>
      </c>
      <c r="H30" s="2">
        <v>0.54</v>
      </c>
      <c r="I30" s="2">
        <v>0.62</v>
      </c>
      <c r="J30" s="5"/>
      <c r="K30" s="2" t="s">
        <v>22</v>
      </c>
      <c r="L30" s="2">
        <v>0.47799999999999998</v>
      </c>
      <c r="M30" s="2">
        <v>0.71699999999999997</v>
      </c>
      <c r="N30" s="2">
        <v>0.63</v>
      </c>
      <c r="O30" s="1"/>
      <c r="P30" s="2" t="s">
        <v>22</v>
      </c>
      <c r="Q30" s="2">
        <v>0.54</v>
      </c>
      <c r="R30" s="2">
        <v>0.66</v>
      </c>
      <c r="S30" s="2">
        <v>0.63</v>
      </c>
    </row>
    <row r="31" spans="1:19" x14ac:dyDescent="0.35">
      <c r="A31" s="2" t="s">
        <v>23</v>
      </c>
      <c r="B31" s="2">
        <v>0.5</v>
      </c>
      <c r="C31" s="2">
        <v>0.4</v>
      </c>
      <c r="D31" s="2">
        <v>0.61</v>
      </c>
      <c r="E31" s="5"/>
      <c r="F31" s="2" t="s">
        <v>23</v>
      </c>
      <c r="G31" s="2">
        <v>0.71</v>
      </c>
      <c r="H31" s="2">
        <v>0.42</v>
      </c>
      <c r="I31" s="2">
        <v>0.57999999999999996</v>
      </c>
      <c r="J31" s="5"/>
      <c r="K31" s="2" t="s">
        <v>23</v>
      </c>
      <c r="L31" s="2">
        <v>0.63</v>
      </c>
      <c r="M31" s="2">
        <v>0.67400000000000004</v>
      </c>
      <c r="N31" s="2">
        <v>0.80400000000000005</v>
      </c>
      <c r="O31" s="1"/>
      <c r="P31" s="2" t="s">
        <v>23</v>
      </c>
      <c r="Q31" s="2">
        <v>0.66</v>
      </c>
      <c r="R31" s="2">
        <v>0.59</v>
      </c>
      <c r="S31" s="2">
        <v>0.73</v>
      </c>
    </row>
    <row r="32" spans="1:19" x14ac:dyDescent="0.35">
      <c r="A32" s="9"/>
      <c r="B32" s="9"/>
      <c r="C32" s="9"/>
      <c r="D32" s="9"/>
      <c r="E32" s="5"/>
      <c r="F32" s="9"/>
      <c r="G32" s="9"/>
      <c r="H32" s="9"/>
      <c r="I32" s="9"/>
      <c r="J32" s="5"/>
      <c r="K32" s="9"/>
      <c r="L32" s="9"/>
      <c r="M32" s="9"/>
      <c r="N32" s="9"/>
      <c r="O32" s="1"/>
      <c r="P32" s="9"/>
      <c r="Q32" s="9"/>
      <c r="R32" s="9"/>
      <c r="S32" s="9"/>
    </row>
    <row r="33" spans="1:19" x14ac:dyDescent="0.35">
      <c r="A33" s="9"/>
      <c r="B33" s="9"/>
      <c r="C33" s="9"/>
      <c r="D33" s="9"/>
      <c r="E33" s="5"/>
      <c r="F33" s="9"/>
      <c r="G33" s="9"/>
      <c r="H33" s="9"/>
      <c r="I33" s="9"/>
      <c r="J33" s="5"/>
      <c r="K33" s="9"/>
      <c r="L33" s="9"/>
      <c r="M33" s="9"/>
      <c r="N33" s="9"/>
      <c r="O33" s="1"/>
      <c r="P33" s="9"/>
      <c r="Q33" s="9"/>
      <c r="R33" s="9"/>
      <c r="S33" s="9"/>
    </row>
    <row r="34" spans="1:19" x14ac:dyDescent="0.35">
      <c r="A34" s="9"/>
      <c r="B34" s="9"/>
      <c r="C34" s="9"/>
      <c r="D34" s="9"/>
      <c r="E34" s="5"/>
      <c r="F34" s="9"/>
      <c r="G34" s="9"/>
      <c r="H34" s="9"/>
      <c r="I34" s="9"/>
      <c r="J34" s="5"/>
      <c r="K34" s="9"/>
      <c r="L34" s="9"/>
      <c r="M34" s="9"/>
      <c r="N34" s="9"/>
      <c r="O34" s="1"/>
      <c r="P34" s="9"/>
      <c r="Q34" s="9"/>
      <c r="R34" s="9"/>
      <c r="S34" s="9"/>
    </row>
    <row r="35" spans="1:19" x14ac:dyDescent="0.35">
      <c r="A35" s="3" t="s">
        <v>9</v>
      </c>
      <c r="B35" s="13" t="s">
        <v>2</v>
      </c>
      <c r="C35" s="13" t="s">
        <v>1</v>
      </c>
      <c r="D35" s="13" t="s">
        <v>0</v>
      </c>
      <c r="F35" s="3" t="s">
        <v>10</v>
      </c>
      <c r="G35" s="13" t="s">
        <v>2</v>
      </c>
      <c r="H35" s="13" t="s">
        <v>1</v>
      </c>
      <c r="I35" s="13" t="s">
        <v>0</v>
      </c>
      <c r="K35" s="3" t="s">
        <v>16</v>
      </c>
      <c r="L35" s="13" t="s">
        <v>2</v>
      </c>
      <c r="M35" s="13" t="s">
        <v>1</v>
      </c>
      <c r="N35" s="13" t="s">
        <v>0</v>
      </c>
      <c r="P35" s="3" t="s">
        <v>35</v>
      </c>
      <c r="Q35" s="13" t="s">
        <v>2</v>
      </c>
      <c r="R35" s="13" t="s">
        <v>1</v>
      </c>
      <c r="S35" s="13" t="s">
        <v>0</v>
      </c>
    </row>
    <row r="36" spans="1:19" x14ac:dyDescent="0.35">
      <c r="A36" s="1" t="s">
        <v>18</v>
      </c>
      <c r="B36">
        <f>AVERAGE(B20:B31)</f>
        <v>0.46799999999999997</v>
      </c>
      <c r="C36">
        <f>AVERAGE(C20:C31)</f>
        <v>0.4880000000000001</v>
      </c>
      <c r="D36">
        <f>AVERAGE(D20:D31)</f>
        <v>0.53800000000000003</v>
      </c>
      <c r="F36" s="1" t="s">
        <v>18</v>
      </c>
      <c r="G36">
        <f>AVERAGE(G20:G31)</f>
        <v>0.70399999999999996</v>
      </c>
      <c r="H36">
        <f>AVERAGE(H20:H31)</f>
        <v>0.52500000000000002</v>
      </c>
      <c r="I36">
        <f>AVERAGE(I20:I31)</f>
        <v>0.6180000000000001</v>
      </c>
      <c r="K36" s="1" t="s">
        <v>18</v>
      </c>
      <c r="L36">
        <f>AVERAGE(L20:L31)</f>
        <v>0.57809999999999995</v>
      </c>
      <c r="M36">
        <f>AVERAGE(M20:M31)</f>
        <v>0.71040000000000014</v>
      </c>
      <c r="N36">
        <f>AVERAGE(N20:N31)</f>
        <v>0.71729999999999994</v>
      </c>
      <c r="P36" s="1" t="s">
        <v>18</v>
      </c>
      <c r="Q36">
        <f>AVERAGE(Q20:Q31)</f>
        <v>0.621</v>
      </c>
      <c r="R36">
        <f>AVERAGE(R20:R31)</f>
        <v>0.64800000000000002</v>
      </c>
      <c r="S36">
        <f>AVERAGE(S20:S31)</f>
        <v>0.68599999999999994</v>
      </c>
    </row>
    <row r="37" spans="1:19" x14ac:dyDescent="0.35">
      <c r="A37" s="1" t="s">
        <v>19</v>
      </c>
      <c r="B37">
        <f>_xlfn.STDEV.P(B20:B31)</f>
        <v>3.9446165846632034E-2</v>
      </c>
      <c r="C37">
        <f>_xlfn.STDEV.P(C20:C31)</f>
        <v>7.4404300950952823E-2</v>
      </c>
      <c r="D37">
        <f>_xlfn.STDEV.P(D20:D31)</f>
        <v>3.8935844667863567E-2</v>
      </c>
      <c r="F37" s="1" t="s">
        <v>19</v>
      </c>
      <c r="G37">
        <f>_xlfn.STDEV.P(G20:G31)</f>
        <v>8.1877957961834932E-2</v>
      </c>
      <c r="H37">
        <f>_xlfn.STDEV.P(H20:H31)</f>
        <v>9.1350971532874359E-2</v>
      </c>
      <c r="I37">
        <f>_xlfn.STDEV.P(I20:I31)</f>
        <v>3.1240998703626646E-2</v>
      </c>
      <c r="K37" s="1" t="s">
        <v>19</v>
      </c>
      <c r="L37">
        <f>_xlfn.STDEV.P(L20:L31)</f>
        <v>7.2970473480717252E-2</v>
      </c>
      <c r="M37">
        <f>_xlfn.STDEV.P(M20:M31)</f>
        <v>5.4354760601073394E-2</v>
      </c>
      <c r="N37">
        <f>_xlfn.STDEV.P(N20:N31)</f>
        <v>4.5576419341584976E-2</v>
      </c>
      <c r="P37" s="1" t="s">
        <v>19</v>
      </c>
      <c r="Q37">
        <f>_xlfn.STDEV.P(Q20:Q31)</f>
        <v>4.2766809560686195E-2</v>
      </c>
      <c r="R37">
        <f>_xlfn.STDEV.P(R20:R31)</f>
        <v>5.1730068625510245E-2</v>
      </c>
      <c r="S37">
        <f>_xlfn.STDEV.P(S20:S31)</f>
        <v>2.9051678092667881E-2</v>
      </c>
    </row>
    <row r="40" spans="1:19" x14ac:dyDescent="0.35">
      <c r="A40" s="24" t="s">
        <v>26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ht="18.5" x14ac:dyDescent="0.45">
      <c r="A42" s="3" t="s">
        <v>9</v>
      </c>
      <c r="B42" s="13" t="s">
        <v>2</v>
      </c>
      <c r="C42" s="13" t="s">
        <v>1</v>
      </c>
      <c r="D42" s="13" t="s">
        <v>0</v>
      </c>
      <c r="E42" s="12"/>
      <c r="F42" s="3" t="s">
        <v>10</v>
      </c>
      <c r="G42" s="13" t="s">
        <v>2</v>
      </c>
      <c r="H42" s="13" t="s">
        <v>1</v>
      </c>
      <c r="I42" s="13" t="s">
        <v>0</v>
      </c>
      <c r="J42" s="12"/>
      <c r="K42" s="3" t="s">
        <v>16</v>
      </c>
      <c r="L42" s="13" t="s">
        <v>2</v>
      </c>
      <c r="M42" s="13" t="s">
        <v>1</v>
      </c>
      <c r="N42" s="13" t="s">
        <v>0</v>
      </c>
      <c r="O42" s="12"/>
      <c r="P42" s="3" t="s">
        <v>35</v>
      </c>
      <c r="Q42" s="13" t="s">
        <v>2</v>
      </c>
      <c r="R42" s="13" t="s">
        <v>1</v>
      </c>
      <c r="S42" s="13" t="s">
        <v>0</v>
      </c>
    </row>
    <row r="43" spans="1:19" x14ac:dyDescent="0.35">
      <c r="A43" s="2" t="s">
        <v>3</v>
      </c>
      <c r="B43" s="2">
        <v>0.48</v>
      </c>
      <c r="C43" s="2">
        <v>0.42</v>
      </c>
      <c r="D43" s="2">
        <v>0.48</v>
      </c>
      <c r="E43" s="1"/>
      <c r="F43" s="2" t="s">
        <v>3</v>
      </c>
      <c r="G43" s="2">
        <v>0.57999999999999996</v>
      </c>
      <c r="H43" s="2">
        <v>0.67</v>
      </c>
      <c r="I43" s="2">
        <v>0.67</v>
      </c>
      <c r="J43" s="1"/>
      <c r="K43" s="2" t="s">
        <v>3</v>
      </c>
      <c r="L43" s="2">
        <v>0.67400000000000004</v>
      </c>
      <c r="M43" s="2">
        <v>0.52200000000000002</v>
      </c>
      <c r="N43" s="2">
        <v>0.63</v>
      </c>
      <c r="O43" s="1"/>
      <c r="P43" s="2" t="s">
        <v>3</v>
      </c>
      <c r="Q43" s="2">
        <v>0.64</v>
      </c>
      <c r="R43" s="2">
        <v>0.56999999999999995</v>
      </c>
      <c r="S43" s="2">
        <v>0.64</v>
      </c>
    </row>
    <row r="44" spans="1:19" x14ac:dyDescent="0.35">
      <c r="A44" s="2" t="s">
        <v>4</v>
      </c>
      <c r="B44" s="2">
        <v>0.4</v>
      </c>
      <c r="C44" s="2">
        <v>0.46</v>
      </c>
      <c r="D44" s="2">
        <v>0.47</v>
      </c>
      <c r="E44" s="1"/>
      <c r="F44" s="2" t="s">
        <v>4</v>
      </c>
      <c r="G44" s="2">
        <v>0.57999999999999996</v>
      </c>
      <c r="H44" s="2">
        <v>0.54</v>
      </c>
      <c r="I44" s="2">
        <v>0.62</v>
      </c>
      <c r="J44" s="1"/>
      <c r="K44" s="2" t="s">
        <v>4</v>
      </c>
      <c r="L44" s="2">
        <v>0.54300000000000004</v>
      </c>
      <c r="M44" s="2">
        <v>0.67400000000000004</v>
      </c>
      <c r="N44" s="2">
        <v>0.63</v>
      </c>
      <c r="O44" s="1"/>
      <c r="P44" s="2" t="s">
        <v>4</v>
      </c>
      <c r="Q44" s="2">
        <v>0.56000000000000005</v>
      </c>
      <c r="R44" s="2">
        <v>0.63</v>
      </c>
      <c r="S44" s="2">
        <v>0.63</v>
      </c>
    </row>
    <row r="45" spans="1:19" x14ac:dyDescent="0.35">
      <c r="A45" s="2" t="s">
        <v>5</v>
      </c>
      <c r="B45" s="2">
        <v>0.49</v>
      </c>
      <c r="C45" s="2">
        <v>0.47</v>
      </c>
      <c r="D45" s="2">
        <v>0.55000000000000004</v>
      </c>
      <c r="E45" s="1"/>
      <c r="F45" s="2" t="s">
        <v>5</v>
      </c>
      <c r="G45" s="2">
        <v>0.79</v>
      </c>
      <c r="H45" s="2">
        <v>0.62</v>
      </c>
      <c r="I45" s="2">
        <v>0.67</v>
      </c>
      <c r="J45" s="1"/>
      <c r="K45" s="2" t="s">
        <v>5</v>
      </c>
      <c r="L45" s="2">
        <v>0.56499999999999995</v>
      </c>
      <c r="M45" s="2">
        <v>0.63</v>
      </c>
      <c r="N45" s="2">
        <v>0.71699999999999997</v>
      </c>
      <c r="O45" s="1"/>
      <c r="P45" s="2" t="s">
        <v>5</v>
      </c>
      <c r="Q45" s="2">
        <v>0.64</v>
      </c>
      <c r="R45" s="2">
        <v>0.63</v>
      </c>
      <c r="S45" s="2">
        <v>0.7</v>
      </c>
    </row>
    <row r="46" spans="1:19" x14ac:dyDescent="0.35">
      <c r="A46" s="2" t="s">
        <v>6</v>
      </c>
      <c r="B46" s="2">
        <v>0.46</v>
      </c>
      <c r="C46" s="2">
        <v>0.3</v>
      </c>
      <c r="D46" s="2">
        <v>0.5</v>
      </c>
      <c r="E46" s="1"/>
      <c r="F46" s="2" t="s">
        <v>6</v>
      </c>
      <c r="G46" s="2">
        <v>0.71</v>
      </c>
      <c r="H46" s="2">
        <v>0.42</v>
      </c>
      <c r="I46" s="2">
        <v>0.67</v>
      </c>
      <c r="J46" s="1"/>
      <c r="K46" s="2" t="s">
        <v>6</v>
      </c>
      <c r="L46" s="2">
        <v>0.56499999999999995</v>
      </c>
      <c r="M46" s="2">
        <v>0.5</v>
      </c>
      <c r="N46" s="2">
        <v>0.65200000000000002</v>
      </c>
      <c r="O46" s="1"/>
      <c r="P46" s="2" t="s">
        <v>6</v>
      </c>
      <c r="Q46" s="2">
        <v>0.61</v>
      </c>
      <c r="R46" s="2">
        <v>0.47</v>
      </c>
      <c r="S46" s="2">
        <v>0.66</v>
      </c>
    </row>
    <row r="47" spans="1:19" x14ac:dyDescent="0.35">
      <c r="A47" s="2" t="s">
        <v>7</v>
      </c>
      <c r="B47" s="2">
        <v>0.44</v>
      </c>
      <c r="C47" s="2">
        <v>0.52</v>
      </c>
      <c r="D47" s="2">
        <v>0.55000000000000004</v>
      </c>
      <c r="E47" s="1"/>
      <c r="F47" s="2" t="s">
        <v>7</v>
      </c>
      <c r="G47" s="2">
        <v>0.83</v>
      </c>
      <c r="H47" s="2">
        <v>0.71</v>
      </c>
      <c r="I47" s="2">
        <v>0.67</v>
      </c>
      <c r="J47" s="1"/>
      <c r="K47" s="2" t="s">
        <v>7</v>
      </c>
      <c r="L47" s="2">
        <v>0.45700000000000002</v>
      </c>
      <c r="M47" s="2">
        <v>0.65200000000000002</v>
      </c>
      <c r="N47" s="2">
        <v>0.71699999999999997</v>
      </c>
      <c r="O47" s="1"/>
      <c r="P47" s="2" t="s">
        <v>7</v>
      </c>
      <c r="Q47" s="2">
        <v>0.59</v>
      </c>
      <c r="R47" s="2">
        <v>0.67</v>
      </c>
      <c r="S47" s="2">
        <v>0.7</v>
      </c>
    </row>
    <row r="48" spans="1:19" x14ac:dyDescent="0.35">
      <c r="A48" s="2" t="s">
        <v>8</v>
      </c>
      <c r="B48" s="2">
        <v>0.46</v>
      </c>
      <c r="C48" s="2">
        <v>0.48</v>
      </c>
      <c r="D48" s="2">
        <v>0.52</v>
      </c>
      <c r="E48" s="1"/>
      <c r="F48" s="2" t="s">
        <v>8</v>
      </c>
      <c r="G48" s="2">
        <v>0.75</v>
      </c>
      <c r="H48" s="2">
        <v>0.46</v>
      </c>
      <c r="I48" s="2">
        <v>0.57999999999999996</v>
      </c>
      <c r="J48" s="1"/>
      <c r="K48" s="2" t="s">
        <v>8</v>
      </c>
      <c r="L48" s="2">
        <v>0.54300000000000004</v>
      </c>
      <c r="M48" s="2">
        <v>0.73899999999999999</v>
      </c>
      <c r="N48" s="2">
        <v>0.71699999999999997</v>
      </c>
      <c r="O48" s="1"/>
      <c r="P48" s="2" t="s">
        <v>8</v>
      </c>
      <c r="Q48" s="2">
        <v>0.61</v>
      </c>
      <c r="R48" s="2">
        <v>0.64</v>
      </c>
      <c r="S48" s="2">
        <v>0.67</v>
      </c>
    </row>
    <row r="49" spans="1:19" x14ac:dyDescent="0.35">
      <c r="A49" s="2" t="s">
        <v>20</v>
      </c>
      <c r="B49" s="2">
        <v>0.5</v>
      </c>
      <c r="C49" s="2">
        <v>0.54</v>
      </c>
      <c r="D49" s="2">
        <v>0.56999999999999995</v>
      </c>
      <c r="E49" s="5"/>
      <c r="F49" s="2" t="s">
        <v>20</v>
      </c>
      <c r="G49" s="2">
        <v>0.67</v>
      </c>
      <c r="H49" s="2">
        <v>0.57999999999999996</v>
      </c>
      <c r="I49" s="2">
        <v>0.71</v>
      </c>
      <c r="J49" s="5"/>
      <c r="K49" s="2" t="s">
        <v>20</v>
      </c>
      <c r="L49" s="2">
        <v>0.65200000000000002</v>
      </c>
      <c r="M49" s="2">
        <v>0.73899999999999999</v>
      </c>
      <c r="N49" s="2">
        <v>0.71699999999999997</v>
      </c>
      <c r="O49" s="1"/>
      <c r="P49" s="2" t="s">
        <v>20</v>
      </c>
      <c r="Q49" s="2">
        <v>0.66</v>
      </c>
      <c r="R49" s="2">
        <v>0.69</v>
      </c>
      <c r="S49" s="2">
        <v>0.71</v>
      </c>
    </row>
    <row r="50" spans="1:19" x14ac:dyDescent="0.35">
      <c r="A50" s="2" t="s">
        <v>21</v>
      </c>
      <c r="B50" s="2">
        <v>0.44</v>
      </c>
      <c r="C50" s="2">
        <v>0.48</v>
      </c>
      <c r="D50" s="2">
        <v>0.54</v>
      </c>
      <c r="E50" s="5"/>
      <c r="F50" s="2" t="s">
        <v>21</v>
      </c>
      <c r="G50" s="2">
        <v>0.79</v>
      </c>
      <c r="H50" s="2">
        <v>0.57999999999999996</v>
      </c>
      <c r="I50" s="2">
        <v>0.62</v>
      </c>
      <c r="J50" s="5"/>
      <c r="K50" s="2" t="s">
        <v>21</v>
      </c>
      <c r="L50" s="2">
        <v>0.47799999999999998</v>
      </c>
      <c r="M50" s="2">
        <v>0.67400000000000004</v>
      </c>
      <c r="N50" s="2">
        <v>0.71699999999999997</v>
      </c>
      <c r="O50" s="1"/>
      <c r="P50" s="2" t="s">
        <v>21</v>
      </c>
      <c r="Q50" s="2">
        <v>0.59</v>
      </c>
      <c r="R50" s="2">
        <v>0.64</v>
      </c>
      <c r="S50" s="2">
        <v>0.69</v>
      </c>
    </row>
    <row r="51" spans="1:19" x14ac:dyDescent="0.35">
      <c r="A51" s="2" t="s">
        <v>22</v>
      </c>
      <c r="B51" s="2">
        <v>0.4</v>
      </c>
      <c r="C51" s="2">
        <v>0.5</v>
      </c>
      <c r="D51" s="2">
        <v>0.47</v>
      </c>
      <c r="E51" s="5"/>
      <c r="F51" s="2" t="s">
        <v>22</v>
      </c>
      <c r="G51" s="2">
        <v>0.71</v>
      </c>
      <c r="H51" s="2">
        <v>0.62</v>
      </c>
      <c r="I51" s="2">
        <v>0.62</v>
      </c>
      <c r="J51" s="5"/>
      <c r="K51" s="2" t="s">
        <v>22</v>
      </c>
      <c r="L51" s="2">
        <v>0.45700000000000002</v>
      </c>
      <c r="M51" s="2">
        <v>0.67400000000000004</v>
      </c>
      <c r="N51" s="2">
        <v>0.63</v>
      </c>
      <c r="O51" s="1"/>
      <c r="P51" s="2" t="s">
        <v>22</v>
      </c>
      <c r="Q51" s="2">
        <v>0.54</v>
      </c>
      <c r="R51" s="2">
        <v>0.66</v>
      </c>
      <c r="S51" s="2">
        <v>0.63</v>
      </c>
    </row>
    <row r="52" spans="1:19" x14ac:dyDescent="0.35">
      <c r="A52" s="2" t="s">
        <v>23</v>
      </c>
      <c r="B52" s="2">
        <v>0.49</v>
      </c>
      <c r="C52" s="2">
        <v>0.4</v>
      </c>
      <c r="D52" s="2">
        <v>0.56000000000000005</v>
      </c>
      <c r="E52" s="5"/>
      <c r="F52" s="2" t="s">
        <v>23</v>
      </c>
      <c r="G52" s="2">
        <v>0.75</v>
      </c>
      <c r="H52" s="2">
        <v>0.42</v>
      </c>
      <c r="I52" s="2">
        <v>0.57999999999999996</v>
      </c>
      <c r="J52" s="5"/>
      <c r="K52" s="2" t="s">
        <v>23</v>
      </c>
      <c r="L52" s="2">
        <v>0.58699999999999997</v>
      </c>
      <c r="M52" s="2">
        <v>0.67400000000000004</v>
      </c>
      <c r="N52" s="2">
        <v>0.76100000000000001</v>
      </c>
      <c r="O52" s="1"/>
      <c r="P52" s="2" t="s">
        <v>23</v>
      </c>
      <c r="Q52" s="2">
        <v>0.64</v>
      </c>
      <c r="R52" s="2">
        <v>0.59</v>
      </c>
      <c r="S52" s="2">
        <v>0.7</v>
      </c>
    </row>
    <row r="53" spans="1:19" x14ac:dyDescent="0.35">
      <c r="A53" s="9"/>
      <c r="B53" s="9"/>
      <c r="C53" s="9"/>
      <c r="D53" s="9"/>
      <c r="E53" s="5"/>
      <c r="F53" s="9"/>
      <c r="G53" s="9"/>
      <c r="H53" s="9"/>
      <c r="I53" s="9"/>
      <c r="J53" s="5"/>
      <c r="K53" s="9"/>
      <c r="L53" s="9"/>
      <c r="M53" s="9"/>
      <c r="N53" s="9"/>
      <c r="O53" s="1"/>
      <c r="P53" s="9"/>
      <c r="Q53" s="9"/>
      <c r="R53" s="9"/>
      <c r="S53" s="9"/>
    </row>
    <row r="54" spans="1:19" x14ac:dyDescent="0.35">
      <c r="A54" s="9"/>
      <c r="B54" s="9"/>
      <c r="C54" s="9"/>
      <c r="D54" s="9"/>
      <c r="E54" s="5"/>
      <c r="F54" s="9"/>
      <c r="G54" s="9"/>
      <c r="H54" s="9"/>
      <c r="I54" s="9"/>
      <c r="J54" s="5"/>
      <c r="K54" s="9"/>
      <c r="L54" s="9"/>
      <c r="M54" s="9"/>
      <c r="N54" s="9"/>
      <c r="O54" s="1"/>
      <c r="P54" s="9"/>
      <c r="Q54" s="9"/>
      <c r="R54" s="9"/>
      <c r="S54" s="9"/>
    </row>
    <row r="55" spans="1:19" x14ac:dyDescent="0.35">
      <c r="A55" s="9"/>
      <c r="B55" s="9"/>
      <c r="C55" s="9"/>
      <c r="D55" s="9"/>
      <c r="E55" s="5"/>
      <c r="F55" s="9"/>
      <c r="G55" s="9"/>
      <c r="H55" s="9"/>
      <c r="I55" s="9"/>
      <c r="J55" s="5"/>
      <c r="K55" s="9"/>
      <c r="L55" s="9"/>
      <c r="M55" s="9"/>
      <c r="N55" s="9"/>
      <c r="O55" s="1"/>
      <c r="P55" s="9"/>
      <c r="Q55" s="9"/>
      <c r="R55" s="9"/>
      <c r="S55" s="9"/>
    </row>
    <row r="56" spans="1:19" x14ac:dyDescent="0.35">
      <c r="A56" s="3" t="s">
        <v>9</v>
      </c>
      <c r="B56" s="13" t="s">
        <v>2</v>
      </c>
      <c r="C56" s="13" t="s">
        <v>1</v>
      </c>
      <c r="D56" s="13" t="s">
        <v>0</v>
      </c>
      <c r="F56" s="3" t="s">
        <v>10</v>
      </c>
      <c r="G56" s="13" t="s">
        <v>2</v>
      </c>
      <c r="H56" s="13" t="s">
        <v>1</v>
      </c>
      <c r="I56" s="13" t="s">
        <v>0</v>
      </c>
      <c r="K56" s="3" t="s">
        <v>16</v>
      </c>
      <c r="L56" s="13" t="s">
        <v>2</v>
      </c>
      <c r="M56" s="13" t="s">
        <v>1</v>
      </c>
      <c r="N56" s="13" t="s">
        <v>0</v>
      </c>
      <c r="P56" s="3" t="s">
        <v>35</v>
      </c>
      <c r="Q56" s="13" t="s">
        <v>2</v>
      </c>
      <c r="R56" s="13" t="s">
        <v>1</v>
      </c>
      <c r="S56" s="13" t="s">
        <v>0</v>
      </c>
    </row>
    <row r="57" spans="1:19" x14ac:dyDescent="0.35">
      <c r="A57" s="1" t="s">
        <v>18</v>
      </c>
      <c r="B57">
        <f>AVERAGE(B41:B52)</f>
        <v>0.45600000000000007</v>
      </c>
      <c r="C57">
        <f>AVERAGE(C41:C52)</f>
        <v>0.45700000000000002</v>
      </c>
      <c r="D57">
        <f>AVERAGE(D41:D52)</f>
        <v>0.52099999999999991</v>
      </c>
      <c r="F57" s="1" t="s">
        <v>18</v>
      </c>
      <c r="G57">
        <f>AVERAGE(G41:G52)</f>
        <v>0.71599999999999997</v>
      </c>
      <c r="H57">
        <f>AVERAGE(H41:H52)</f>
        <v>0.56200000000000006</v>
      </c>
      <c r="I57">
        <f>AVERAGE(I41:I52)</f>
        <v>0.64100000000000001</v>
      </c>
      <c r="K57" s="1" t="s">
        <v>18</v>
      </c>
      <c r="L57">
        <f>AVERAGE(L41:L52)</f>
        <v>0.55210000000000004</v>
      </c>
      <c r="M57">
        <f>AVERAGE(M41:M52)</f>
        <v>0.64780000000000015</v>
      </c>
      <c r="N57">
        <f>AVERAGE(N41:N52)</f>
        <v>0.68879999999999986</v>
      </c>
      <c r="P57" s="1" t="s">
        <v>18</v>
      </c>
      <c r="Q57">
        <f>AVERAGE(Q41:Q52)</f>
        <v>0.60799999999999987</v>
      </c>
      <c r="R57">
        <f>AVERAGE(R41:R52)</f>
        <v>0.61899999999999999</v>
      </c>
      <c r="S57">
        <f>AVERAGE(S41:S52)</f>
        <v>0.67300000000000004</v>
      </c>
    </row>
    <row r="58" spans="1:19" x14ac:dyDescent="0.35">
      <c r="A58" s="1" t="s">
        <v>19</v>
      </c>
      <c r="B58">
        <f>_xlfn.STDEV.P(B41:B52)</f>
        <v>3.4117444218463952E-2</v>
      </c>
      <c r="C58">
        <f>_xlfn.STDEV.P(C41:C52)</f>
        <v>6.573431371817906E-2</v>
      </c>
      <c r="D58">
        <f>_xlfn.STDEV.P(D41:D52)</f>
        <v>3.6455452267116391E-2</v>
      </c>
      <c r="F58" s="1" t="s">
        <v>19</v>
      </c>
      <c r="G58">
        <f>_xlfn.STDEV.P(G41:G52)</f>
        <v>8.0894993664626894E-2</v>
      </c>
      <c r="H58">
        <f>_xlfn.STDEV.P(H41:H52)</f>
        <v>9.5999999999999891E-2</v>
      </c>
      <c r="I58">
        <f>_xlfn.STDEV.P(I41:I52)</f>
        <v>4.1097445176069052E-2</v>
      </c>
      <c r="K58" s="1" t="s">
        <v>19</v>
      </c>
      <c r="L58">
        <f>_xlfn.STDEV.P(L41:L52)</f>
        <v>7.0806002570403426E-2</v>
      </c>
      <c r="M58">
        <f>_xlfn.STDEV.P(M41:M52)</f>
        <v>7.5753283757206524E-2</v>
      </c>
      <c r="N58">
        <f>_xlfn.STDEV.P(N41:N52)</f>
        <v>4.5733576287012571E-2</v>
      </c>
      <c r="P58" s="1" t="s">
        <v>19</v>
      </c>
      <c r="Q58">
        <f>_xlfn.STDEV.P(Q41:Q52)</f>
        <v>3.6551333764994129E-2</v>
      </c>
      <c r="R58">
        <f>_xlfn.STDEV.P(R41:R52)</f>
        <v>5.9908263203000654E-2</v>
      </c>
      <c r="S58">
        <f>_xlfn.STDEV.P(S41:S52)</f>
        <v>2.9681644159311637E-2</v>
      </c>
    </row>
  </sheetData>
  <mergeCells count="2">
    <mergeCell ref="A40:S41"/>
    <mergeCell ref="A19:S20"/>
  </mergeCells>
  <conditionalFormatting sqref="B3:D3">
    <cfRule type="iconSet" priority="9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99">
      <iconSet iconSet="3Flags">
        <cfvo type="percent" val="0"/>
        <cfvo type="percent" val="33"/>
        <cfvo type="percent" val="67"/>
      </iconSet>
    </cfRule>
  </conditionalFormatting>
  <conditionalFormatting sqref="B2:D2">
    <cfRule type="iconSet" priority="9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:D4">
    <cfRule type="iconSet" priority="9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5:D5">
    <cfRule type="iconSet" priority="9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6:D6">
    <cfRule type="iconSet" priority="9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7:D7">
    <cfRule type="iconSet" priority="9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:I2">
    <cfRule type="iconSet" priority="9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:I3">
    <cfRule type="iconSet" priority="9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:I4">
    <cfRule type="iconSet" priority="8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:I5">
    <cfRule type="iconSet" priority="8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6:I6">
    <cfRule type="iconSet" priority="8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:I7">
    <cfRule type="iconSet" priority="8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:N2">
    <cfRule type="iconSet" priority="7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3:N3">
    <cfRule type="iconSet" priority="7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:N4">
    <cfRule type="iconSet" priority="7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5:N5">
    <cfRule type="iconSet" priority="7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6:N6">
    <cfRule type="iconSet" priority="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7:N7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:S2 Q4:S7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8:J14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8:N14">
    <cfRule type="iconSet" priority="6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2:S14">
    <cfRule type="iconSet" priority="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8:E14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8:S8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9:S9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0:S10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1:S11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3:D23">
    <cfRule type="iconSet" priority="5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58">
      <iconSet iconSet="3Flags">
        <cfvo type="percent" val="0"/>
        <cfvo type="percent" val="33"/>
        <cfvo type="percent" val="67"/>
      </iconSet>
    </cfRule>
  </conditionalFormatting>
  <conditionalFormatting sqref="B22:D22">
    <cfRule type="iconSet" priority="5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4:D24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5:D25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D26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7:D27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2:I22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3:I23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4:I24">
    <cfRule type="iconSet" priority="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5:I25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6:I26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7:I27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2:N22"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3:N23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4:N24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5:N25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6:N26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7:N27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2:S22 Q24:S24 Q26:S27 Q45:S45 Q3:S3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8:J34">
    <cfRule type="iconSet" priority="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8:N34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32:S34">
    <cfRule type="iconSet" priority="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8:E34">
    <cfRule type="iconSet" priority="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8:S28">
    <cfRule type="iconSet" priority="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9:S29">
    <cfRule type="iconSet" priority="3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30:S30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31:S31">
    <cfRule type="iconSet" priority="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4:D44">
    <cfRule type="iconSet" priority="28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30">
      <iconSet iconSet="3Flags">
        <cfvo type="percent" val="0"/>
        <cfvo type="percent" val="33"/>
        <cfvo type="percent" val="67"/>
      </iconSet>
    </cfRule>
  </conditionalFormatting>
  <conditionalFormatting sqref="B43:D43">
    <cfRule type="iconSet" priority="2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5:D45">
    <cfRule type="iconSet" priority="2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6:D46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7:D47">
    <cfRule type="iconSet" priority="2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8:D48">
    <cfRule type="iconSet" priority="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3:I43">
    <cfRule type="iconSet" priority="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:I44">
    <cfRule type="iconSet" priority="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5:I45">
    <cfRule type="iconSet" priority="2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6:I46">
    <cfRule type="iconSet" priority="2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7:I47">
    <cfRule type="iconSet" priority="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8:I48">
    <cfRule type="iconSet" priority="1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3:N43">
    <cfRule type="iconSet" priority="1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4:N44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5:N45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6:N46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7:N47">
    <cfRule type="iconSet" priority="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8:N48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43:S44 Q46:S48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9:J55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9:N55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3:S55"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9:E55">
    <cfRule type="iconSet" priority="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49:S49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0:S50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1:S51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2:S52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3:S23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5:S2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B522-65B2-4A9F-B267-5A4C9EF070C2}">
  <dimension ref="A1:S20"/>
  <sheetViews>
    <sheetView topLeftCell="A2" zoomScale="90" zoomScaleNormal="90" workbookViewId="0">
      <selection activeCell="P1" sqref="P1"/>
    </sheetView>
  </sheetViews>
  <sheetFormatPr defaultRowHeight="14.5" x14ac:dyDescent="0.35"/>
  <cols>
    <col min="1" max="1" width="15.54296875" customWidth="1"/>
    <col min="6" max="6" width="13.81640625" customWidth="1"/>
    <col min="11" max="11" width="11.36328125" customWidth="1"/>
  </cols>
  <sheetData>
    <row r="1" spans="1:19" x14ac:dyDescent="0.35">
      <c r="A1" s="2" t="s">
        <v>9</v>
      </c>
      <c r="B1" s="2" t="s">
        <v>2</v>
      </c>
      <c r="C1" s="2" t="s">
        <v>1</v>
      </c>
      <c r="D1" s="2" t="s">
        <v>0</v>
      </c>
      <c r="E1" s="1"/>
      <c r="F1" s="2" t="s">
        <v>10</v>
      </c>
      <c r="G1" s="2" t="s">
        <v>2</v>
      </c>
      <c r="H1" s="2" t="s">
        <v>1</v>
      </c>
      <c r="I1" s="2" t="s">
        <v>0</v>
      </c>
      <c r="J1" s="1"/>
      <c r="K1" s="2" t="s">
        <v>16</v>
      </c>
      <c r="L1" s="2" t="s">
        <v>2</v>
      </c>
      <c r="M1" s="2" t="s">
        <v>1</v>
      </c>
      <c r="N1" s="2" t="s">
        <v>0</v>
      </c>
      <c r="P1" s="3" t="s">
        <v>35</v>
      </c>
      <c r="Q1" s="2" t="s">
        <v>2</v>
      </c>
      <c r="R1" s="2" t="s">
        <v>1</v>
      </c>
      <c r="S1" s="2" t="s">
        <v>0</v>
      </c>
    </row>
    <row r="2" spans="1:19" x14ac:dyDescent="0.35">
      <c r="A2" s="2" t="s">
        <v>3</v>
      </c>
      <c r="B2" s="2">
        <v>0.54</v>
      </c>
      <c r="C2" s="2">
        <v>0.56999999999999995</v>
      </c>
      <c r="D2" s="2">
        <v>0.5</v>
      </c>
      <c r="E2" s="1"/>
      <c r="F2" s="2" t="s">
        <v>3</v>
      </c>
      <c r="G2" s="2">
        <v>0.62</v>
      </c>
      <c r="H2" s="2">
        <v>0.54</v>
      </c>
      <c r="I2" s="2">
        <v>0.62</v>
      </c>
      <c r="J2" s="1"/>
      <c r="K2" s="2" t="s">
        <v>3</v>
      </c>
      <c r="L2" s="2">
        <v>0.72</v>
      </c>
      <c r="M2" s="2">
        <v>0.78</v>
      </c>
      <c r="N2" s="2">
        <v>0.78</v>
      </c>
      <c r="P2" s="2" t="s">
        <v>3</v>
      </c>
      <c r="Q2" s="2">
        <f>(G2+L2)/2</f>
        <v>0.66999999999999993</v>
      </c>
      <c r="R2" s="2">
        <f>(H2+M2)/2</f>
        <v>0.66</v>
      </c>
      <c r="S2" s="2">
        <f>(I2+N2)/2</f>
        <v>0.7</v>
      </c>
    </row>
    <row r="3" spans="1:19" x14ac:dyDescent="0.35">
      <c r="A3" s="2" t="s">
        <v>4</v>
      </c>
      <c r="B3" s="2">
        <v>0.43</v>
      </c>
      <c r="C3" s="2">
        <v>0.48</v>
      </c>
      <c r="D3" s="2">
        <v>0.56000000000000005</v>
      </c>
      <c r="E3" s="1"/>
      <c r="F3" s="2" t="s">
        <v>4</v>
      </c>
      <c r="G3" s="2">
        <v>0.62</v>
      </c>
      <c r="H3" s="2">
        <v>0.42</v>
      </c>
      <c r="I3" s="2">
        <v>0.57999999999999996</v>
      </c>
      <c r="J3" s="1"/>
      <c r="K3" s="2" t="s">
        <v>4</v>
      </c>
      <c r="L3" s="2">
        <v>0.56999999999999995</v>
      </c>
      <c r="M3" s="2">
        <v>0.76</v>
      </c>
      <c r="N3" s="2">
        <v>0.76</v>
      </c>
      <c r="P3" s="2" t="s">
        <v>4</v>
      </c>
      <c r="Q3" s="2">
        <f t="shared" ref="Q3:Q11" si="0">(G3+L3)/2</f>
        <v>0.59499999999999997</v>
      </c>
      <c r="R3" s="2">
        <f t="shared" ref="R3:S7" si="1">(H3+M3)/2</f>
        <v>0.59</v>
      </c>
      <c r="S3" s="2">
        <f t="shared" si="1"/>
        <v>0.66999999999999993</v>
      </c>
    </row>
    <row r="4" spans="1:19" x14ac:dyDescent="0.35">
      <c r="A4" s="2" t="s">
        <v>5</v>
      </c>
      <c r="B4" s="2">
        <v>0.53</v>
      </c>
      <c r="C4" s="2">
        <v>0.52</v>
      </c>
      <c r="D4" s="2">
        <v>0.61</v>
      </c>
      <c r="E4" s="1"/>
      <c r="F4" s="2" t="s">
        <v>5</v>
      </c>
      <c r="G4" s="2">
        <v>0.79</v>
      </c>
      <c r="H4" s="2">
        <v>0.46</v>
      </c>
      <c r="I4" s="2">
        <v>0.57999999999999996</v>
      </c>
      <c r="J4" s="1"/>
      <c r="K4" s="2" t="s">
        <v>5</v>
      </c>
      <c r="L4" s="2">
        <v>0.63</v>
      </c>
      <c r="M4" s="2">
        <v>0.78</v>
      </c>
      <c r="N4" s="2">
        <v>0.78</v>
      </c>
      <c r="P4" s="2" t="s">
        <v>5</v>
      </c>
      <c r="Q4" s="2">
        <f t="shared" si="0"/>
        <v>0.71</v>
      </c>
      <c r="R4" s="2">
        <f t="shared" si="1"/>
        <v>0.62</v>
      </c>
      <c r="S4" s="2">
        <f t="shared" si="1"/>
        <v>0.67999999999999994</v>
      </c>
    </row>
    <row r="5" spans="1:19" x14ac:dyDescent="0.35">
      <c r="A5" s="2" t="s">
        <v>6</v>
      </c>
      <c r="B5" s="2">
        <v>0.52</v>
      </c>
      <c r="C5" s="2">
        <v>0.43</v>
      </c>
      <c r="D5" s="2">
        <v>0.57999999999999996</v>
      </c>
      <c r="E5" s="1"/>
      <c r="F5" s="2" t="s">
        <v>6</v>
      </c>
      <c r="G5" s="2">
        <v>0.71</v>
      </c>
      <c r="H5" s="2">
        <v>0.38</v>
      </c>
      <c r="I5" s="2">
        <v>0.57999999999999996</v>
      </c>
      <c r="J5" s="1"/>
      <c r="K5" s="2" t="s">
        <v>6</v>
      </c>
      <c r="L5" s="2">
        <v>0.65</v>
      </c>
      <c r="M5" s="2">
        <v>0.74</v>
      </c>
      <c r="N5" s="2">
        <v>0.74</v>
      </c>
      <c r="P5" s="2" t="s">
        <v>6</v>
      </c>
      <c r="Q5" s="2">
        <f t="shared" si="0"/>
        <v>0.67999999999999994</v>
      </c>
      <c r="R5" s="2">
        <f t="shared" si="1"/>
        <v>0.56000000000000005</v>
      </c>
      <c r="S5" s="2">
        <f t="shared" si="1"/>
        <v>0.65999999999999992</v>
      </c>
    </row>
    <row r="6" spans="1:19" x14ac:dyDescent="0.35">
      <c r="A6" s="2" t="s">
        <v>7</v>
      </c>
      <c r="B6" s="2">
        <v>0.55000000000000004</v>
      </c>
      <c r="C6" s="2">
        <v>0.5</v>
      </c>
      <c r="D6" s="2">
        <v>0.54</v>
      </c>
      <c r="E6" s="1"/>
      <c r="F6" s="2" t="s">
        <v>7</v>
      </c>
      <c r="G6" s="2">
        <v>0.71</v>
      </c>
      <c r="H6" s="2">
        <v>0.46</v>
      </c>
      <c r="I6" s="2">
        <v>0.57999999999999996</v>
      </c>
      <c r="J6" s="1"/>
      <c r="K6" s="2" t="s">
        <v>7</v>
      </c>
      <c r="L6" s="2">
        <v>0.7</v>
      </c>
      <c r="M6" s="2">
        <v>0.76</v>
      </c>
      <c r="N6" s="2">
        <v>0.76</v>
      </c>
      <c r="P6" s="2" t="s">
        <v>7</v>
      </c>
      <c r="Q6" s="2">
        <f t="shared" si="0"/>
        <v>0.70499999999999996</v>
      </c>
      <c r="R6" s="2">
        <f t="shared" si="1"/>
        <v>0.61</v>
      </c>
      <c r="S6" s="2">
        <f t="shared" si="1"/>
        <v>0.66999999999999993</v>
      </c>
    </row>
    <row r="7" spans="1:19" x14ac:dyDescent="0.35">
      <c r="A7" s="2" t="s">
        <v>8</v>
      </c>
      <c r="B7" s="2">
        <v>0.47</v>
      </c>
      <c r="C7" s="2">
        <v>0.5</v>
      </c>
      <c r="D7" s="2">
        <v>0.48</v>
      </c>
      <c r="E7" s="1"/>
      <c r="F7" s="2" t="s">
        <v>8</v>
      </c>
      <c r="G7" s="2">
        <v>0.71</v>
      </c>
      <c r="H7" s="2">
        <v>0.38</v>
      </c>
      <c r="I7" s="2">
        <v>0.46</v>
      </c>
      <c r="J7" s="1"/>
      <c r="K7" s="2" t="s">
        <v>8</v>
      </c>
      <c r="L7" s="2">
        <v>0.59</v>
      </c>
      <c r="M7" s="2">
        <v>0.8</v>
      </c>
      <c r="N7" s="2">
        <v>0.8</v>
      </c>
      <c r="P7" s="2" t="s">
        <v>8</v>
      </c>
      <c r="Q7" s="2">
        <f t="shared" si="0"/>
        <v>0.64999999999999991</v>
      </c>
      <c r="R7" s="2">
        <f t="shared" si="1"/>
        <v>0.59000000000000008</v>
      </c>
      <c r="S7" s="2">
        <f t="shared" si="1"/>
        <v>0.63</v>
      </c>
    </row>
    <row r="8" spans="1:19" x14ac:dyDescent="0.35">
      <c r="A8" s="2" t="s">
        <v>20</v>
      </c>
      <c r="B8" s="2">
        <v>0.56999999999999995</v>
      </c>
      <c r="C8" s="2">
        <v>0.46</v>
      </c>
      <c r="D8" s="2">
        <v>0.53</v>
      </c>
      <c r="E8" s="5"/>
      <c r="F8" s="2" t="s">
        <v>20</v>
      </c>
      <c r="G8" s="2">
        <v>0.67</v>
      </c>
      <c r="H8" s="2">
        <v>0.25</v>
      </c>
      <c r="I8" s="2">
        <v>0.33</v>
      </c>
      <c r="J8" s="5"/>
      <c r="K8" s="2" t="s">
        <v>20</v>
      </c>
      <c r="L8" s="2">
        <v>0.73899999999999999</v>
      </c>
      <c r="M8" s="2">
        <v>0.84799999999999998</v>
      </c>
      <c r="N8" s="2">
        <v>0.84799999999999998</v>
      </c>
      <c r="O8" s="1"/>
      <c r="P8" s="2" t="s">
        <v>20</v>
      </c>
      <c r="Q8" s="2">
        <f t="shared" si="0"/>
        <v>0.70450000000000002</v>
      </c>
      <c r="R8" s="2">
        <f t="shared" ref="R8" si="2">(H8+M8)/2</f>
        <v>0.54899999999999993</v>
      </c>
      <c r="S8" s="2">
        <f t="shared" ref="S8" si="3">(I8+N8)/2</f>
        <v>0.58899999999999997</v>
      </c>
    </row>
    <row r="9" spans="1:19" x14ac:dyDescent="0.35">
      <c r="A9" s="2" t="s">
        <v>21</v>
      </c>
      <c r="B9" s="2">
        <v>0.56000000000000005</v>
      </c>
      <c r="C9" s="2">
        <v>0.47</v>
      </c>
      <c r="D9" s="2">
        <v>0.56999999999999995</v>
      </c>
      <c r="E9" s="5"/>
      <c r="F9" s="2" t="s">
        <v>21</v>
      </c>
      <c r="G9" s="2">
        <v>0.83</v>
      </c>
      <c r="H9" s="2">
        <v>0.38</v>
      </c>
      <c r="I9" s="2">
        <v>0.54</v>
      </c>
      <c r="J9" s="5"/>
      <c r="K9" s="2" t="s">
        <v>21</v>
      </c>
      <c r="L9" s="2">
        <v>0.65200000000000002</v>
      </c>
      <c r="M9" s="2">
        <v>0.78300000000000003</v>
      </c>
      <c r="N9" s="2">
        <v>0.78300000000000003</v>
      </c>
      <c r="O9" s="1"/>
      <c r="P9" s="2" t="s">
        <v>21</v>
      </c>
      <c r="Q9" s="2">
        <f t="shared" si="0"/>
        <v>0.74099999999999999</v>
      </c>
      <c r="R9" s="2">
        <f t="shared" ref="R9" si="4">(H9+M9)/2</f>
        <v>0.58150000000000002</v>
      </c>
      <c r="S9" s="2">
        <f t="shared" ref="S9" si="5">(I9+N9)/2</f>
        <v>0.66149999999999998</v>
      </c>
    </row>
    <row r="10" spans="1:19" x14ac:dyDescent="0.35">
      <c r="A10" s="2" t="s">
        <v>22</v>
      </c>
      <c r="B10" s="2">
        <v>0.46</v>
      </c>
      <c r="C10" s="2">
        <v>0.48</v>
      </c>
      <c r="D10" s="2">
        <v>0.48</v>
      </c>
      <c r="E10" s="5"/>
      <c r="F10" s="2" t="s">
        <v>22</v>
      </c>
      <c r="G10" s="2">
        <v>0.71</v>
      </c>
      <c r="H10" s="2">
        <v>0.42</v>
      </c>
      <c r="I10" s="2">
        <v>0.57999999999999996</v>
      </c>
      <c r="J10" s="5"/>
      <c r="K10" s="2" t="s">
        <v>22</v>
      </c>
      <c r="L10" s="2">
        <v>0.56499999999999995</v>
      </c>
      <c r="M10" s="2">
        <v>0.76100000000000001</v>
      </c>
      <c r="N10" s="2">
        <v>0.76100000000000001</v>
      </c>
      <c r="O10" s="1"/>
      <c r="P10" s="2" t="s">
        <v>22</v>
      </c>
      <c r="Q10" s="2">
        <f t="shared" si="0"/>
        <v>0.63749999999999996</v>
      </c>
      <c r="R10" s="2">
        <f t="shared" ref="R10" si="6">(H10+M10)/2</f>
        <v>0.59050000000000002</v>
      </c>
      <c r="S10" s="2">
        <f t="shared" ref="S10" si="7">(I10+N10)/2</f>
        <v>0.67049999999999998</v>
      </c>
    </row>
    <row r="11" spans="1:19" x14ac:dyDescent="0.35">
      <c r="A11" s="2" t="s">
        <v>23</v>
      </c>
      <c r="B11" s="2">
        <v>0.55000000000000004</v>
      </c>
      <c r="C11" s="2">
        <v>0.44</v>
      </c>
      <c r="D11" s="2">
        <v>0.63</v>
      </c>
      <c r="E11" s="5"/>
      <c r="F11" s="2" t="s">
        <v>23</v>
      </c>
      <c r="G11" s="2">
        <v>0.71</v>
      </c>
      <c r="H11" s="2">
        <v>0.28999999999999998</v>
      </c>
      <c r="I11" s="2">
        <v>0.5</v>
      </c>
      <c r="J11" s="5"/>
      <c r="K11" s="2" t="s">
        <v>23</v>
      </c>
      <c r="L11" s="2">
        <v>0.69599999999999995</v>
      </c>
      <c r="M11" s="2">
        <v>0.8</v>
      </c>
      <c r="N11" s="2">
        <v>0.8</v>
      </c>
      <c r="O11" s="1"/>
      <c r="P11" s="2" t="s">
        <v>23</v>
      </c>
      <c r="Q11" s="2">
        <f t="shared" si="0"/>
        <v>0.70299999999999996</v>
      </c>
      <c r="R11" s="2">
        <f t="shared" ref="R11" si="8">(H11+M11)/2</f>
        <v>0.54500000000000004</v>
      </c>
      <c r="S11" s="2">
        <f t="shared" ref="S11" si="9">(I11+N11)/2</f>
        <v>0.65</v>
      </c>
    </row>
    <row r="12" spans="1:19" x14ac:dyDescent="0.35">
      <c r="A12" s="9"/>
      <c r="B12" s="9"/>
      <c r="C12" s="9"/>
      <c r="D12" s="9"/>
      <c r="E12" s="1"/>
      <c r="F12" s="9"/>
      <c r="G12" s="9"/>
      <c r="H12" s="9"/>
      <c r="I12" s="9"/>
      <c r="J12" s="1"/>
      <c r="K12" s="9"/>
      <c r="L12" s="9"/>
      <c r="M12" s="9"/>
      <c r="N12" s="9"/>
      <c r="P12" s="9"/>
      <c r="Q12" s="9"/>
      <c r="R12" s="9"/>
      <c r="S12" s="9"/>
    </row>
    <row r="13" spans="1:19" x14ac:dyDescent="0.35">
      <c r="A13" s="9"/>
      <c r="B13" s="9"/>
      <c r="C13" s="9"/>
      <c r="D13" s="9"/>
      <c r="E13" s="1"/>
      <c r="F13" s="9"/>
      <c r="G13" s="9"/>
      <c r="H13" s="9"/>
      <c r="I13" s="9"/>
      <c r="J13" s="1"/>
      <c r="K13" s="9"/>
      <c r="L13" s="9"/>
      <c r="M13" s="9"/>
      <c r="N13" s="9"/>
      <c r="P13" s="9"/>
      <c r="Q13" s="9"/>
      <c r="R13" s="9"/>
      <c r="S13" s="9"/>
    </row>
    <row r="15" spans="1:19" x14ac:dyDescent="0.35">
      <c r="A15" s="3" t="s">
        <v>9</v>
      </c>
      <c r="B15" s="2" t="s">
        <v>2</v>
      </c>
      <c r="C15" s="2" t="s">
        <v>1</v>
      </c>
      <c r="D15" s="2" t="s">
        <v>0</v>
      </c>
      <c r="F15" s="3" t="s">
        <v>10</v>
      </c>
      <c r="G15" s="2" t="s">
        <v>2</v>
      </c>
      <c r="H15" s="2" t="s">
        <v>1</v>
      </c>
      <c r="I15" s="2" t="s">
        <v>0</v>
      </c>
      <c r="K15" s="3" t="s">
        <v>16</v>
      </c>
      <c r="L15" s="2" t="s">
        <v>2</v>
      </c>
      <c r="M15" s="2" t="s">
        <v>1</v>
      </c>
      <c r="N15" s="2" t="s">
        <v>0</v>
      </c>
      <c r="P15" s="3" t="s">
        <v>35</v>
      </c>
      <c r="Q15" s="2" t="s">
        <v>2</v>
      </c>
      <c r="R15" s="2" t="s">
        <v>1</v>
      </c>
      <c r="S15" s="2" t="s">
        <v>0</v>
      </c>
    </row>
    <row r="16" spans="1:19" x14ac:dyDescent="0.35">
      <c r="A16" s="1" t="s">
        <v>18</v>
      </c>
      <c r="B16">
        <f>AVERAGE(B1:B11)</f>
        <v>0.51800000000000002</v>
      </c>
      <c r="C16">
        <f>AVERAGE(C1:C11)</f>
        <v>0.48500000000000004</v>
      </c>
      <c r="D16">
        <f>AVERAGE(D1:D11)</f>
        <v>0.54799999999999993</v>
      </c>
      <c r="F16" s="1" t="s">
        <v>18</v>
      </c>
      <c r="G16">
        <f>AVERAGE(G1:G11)</f>
        <v>0.70799999999999996</v>
      </c>
      <c r="H16">
        <f>AVERAGE(H1:H11)</f>
        <v>0.39799999999999996</v>
      </c>
      <c r="I16">
        <f>AVERAGE(I1:I11)</f>
        <v>0.53499999999999992</v>
      </c>
      <c r="K16" s="1" t="s">
        <v>18</v>
      </c>
      <c r="L16">
        <f>AVERAGE(L1:L11)</f>
        <v>0.65119999999999989</v>
      </c>
      <c r="M16">
        <f>AVERAGE(M1:M11)</f>
        <v>0.78120000000000001</v>
      </c>
      <c r="N16">
        <f>AVERAGE(N1:N11)</f>
        <v>0.78120000000000001</v>
      </c>
      <c r="P16" s="1" t="s">
        <v>18</v>
      </c>
      <c r="Q16">
        <f>AVERAGE(Q1:Q11)</f>
        <v>0.67959999999999998</v>
      </c>
      <c r="R16">
        <f>AVERAGE(R1:R11)</f>
        <v>0.58960000000000012</v>
      </c>
      <c r="S16">
        <f>AVERAGE(S1:S11)</f>
        <v>0.65810000000000002</v>
      </c>
    </row>
    <row r="17" spans="1:19" x14ac:dyDescent="0.35">
      <c r="A17" s="1" t="s">
        <v>19</v>
      </c>
      <c r="B17">
        <f>_xlfn.STDEV.P(B1:B11)</f>
        <v>4.5343136195018542E-2</v>
      </c>
      <c r="C17">
        <f>_xlfn.STDEV.P(C1:C11)</f>
        <v>3.8535697735995383E-2</v>
      </c>
      <c r="D17">
        <f>_xlfn.STDEV.P(D1:D11)</f>
        <v>4.9152822909778029E-2</v>
      </c>
      <c r="F17" s="1" t="s">
        <v>19</v>
      </c>
      <c r="G17">
        <f>_xlfn.STDEV.P(G1:G11)</f>
        <v>6.2096698785040087E-2</v>
      </c>
      <c r="H17">
        <f>_xlfn.STDEV.P(H1:H11)</f>
        <v>7.9598994968530012E-2</v>
      </c>
      <c r="I17">
        <f>_xlfn.STDEV.P(I1:I11)</f>
        <v>8.1394102980498623E-2</v>
      </c>
      <c r="K17" s="1" t="s">
        <v>19</v>
      </c>
      <c r="L17">
        <f>_xlfn.STDEV.P(L1:L11)</f>
        <v>5.9204391728992549E-2</v>
      </c>
      <c r="M17">
        <f>_xlfn.STDEV.P(M1:M11)</f>
        <v>2.8599999999999997E-2</v>
      </c>
      <c r="N17">
        <f>_xlfn.STDEV.P(N1:N11)</f>
        <v>2.8599999999999997E-2</v>
      </c>
      <c r="P17" s="1" t="s">
        <v>19</v>
      </c>
      <c r="Q17">
        <f>_xlfn.STDEV.P(Q1:Q11)</f>
        <v>4.0502962854586343E-2</v>
      </c>
      <c r="R17">
        <f>_xlfn.STDEV.P(R1:R11)</f>
        <v>3.2980145542432046E-2</v>
      </c>
      <c r="S17">
        <f>_xlfn.STDEV.P(S1:S11)</f>
        <v>2.8839902912457929E-2</v>
      </c>
    </row>
    <row r="19" spans="1:19" x14ac:dyDescent="0.35">
      <c r="A19" s="24" t="s">
        <v>24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</sheetData>
  <mergeCells count="1">
    <mergeCell ref="A19:S20"/>
  </mergeCells>
  <conditionalFormatting sqref="B3:D3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38">
      <iconSet iconSet="3Flags">
        <cfvo type="percent" val="0"/>
        <cfvo type="percent" val="33"/>
        <cfvo type="percent" val="67"/>
      </iconSet>
    </cfRule>
  </conditionalFormatting>
  <conditionalFormatting sqref="B2:D2">
    <cfRule type="iconSet" priority="3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:D4">
    <cfRule type="iconSet" priority="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5:D5">
    <cfRule type="iconSet" priority="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6:D6">
    <cfRule type="iconSet" priority="3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7:D7 B12:D13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:I2">
    <cfRule type="iconSet" priority="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:I3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:I4">
    <cfRule type="iconSet" priority="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:I5">
    <cfRule type="iconSet" priority="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6:I6">
    <cfRule type="iconSet" priority="2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:I7 G12:I13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:N2">
    <cfRule type="iconSet" priority="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3:N3">
    <cfRule type="iconSet" priority="1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:N4">
    <cfRule type="iconSet" priority="1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5:N5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6:N6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7:N7 L12:N13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:S7 Q12:S13">
    <cfRule type="iconSet" priority="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8:J11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8:N11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8:E11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8:S8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9:S9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0:S10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1:S11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9B3E-52A8-43C4-A7B3-9BD30196B62E}">
  <dimension ref="A1:S58"/>
  <sheetViews>
    <sheetView topLeftCell="A41" zoomScale="81" zoomScaleNormal="81" workbookViewId="0">
      <selection activeCell="S43" sqref="S43:S52"/>
    </sheetView>
  </sheetViews>
  <sheetFormatPr defaultRowHeight="14.5" x14ac:dyDescent="0.35"/>
  <cols>
    <col min="1" max="1" width="15.26953125" customWidth="1"/>
    <col min="6" max="6" width="17.90625" customWidth="1"/>
    <col min="10" max="10" width="10.90625" customWidth="1"/>
    <col min="11" max="11" width="15.1796875" customWidth="1"/>
    <col min="16" max="16" width="17" customWidth="1"/>
  </cols>
  <sheetData>
    <row r="1" spans="1:19" ht="18.5" x14ac:dyDescent="0.45">
      <c r="A1" s="3" t="s">
        <v>9</v>
      </c>
      <c r="B1" s="13" t="s">
        <v>2</v>
      </c>
      <c r="C1" s="13" t="s">
        <v>1</v>
      </c>
      <c r="D1" s="13" t="s">
        <v>0</v>
      </c>
      <c r="E1" s="12"/>
      <c r="F1" s="3" t="s">
        <v>10</v>
      </c>
      <c r="G1" s="13" t="s">
        <v>2</v>
      </c>
      <c r="H1" s="13" t="s">
        <v>1</v>
      </c>
      <c r="I1" s="13" t="s">
        <v>0</v>
      </c>
      <c r="J1" s="12"/>
      <c r="K1" s="3" t="s">
        <v>16</v>
      </c>
      <c r="L1" s="13" t="s">
        <v>2</v>
      </c>
      <c r="M1" s="13" t="s">
        <v>1</v>
      </c>
      <c r="N1" s="13" t="s">
        <v>0</v>
      </c>
      <c r="O1" s="12"/>
      <c r="P1" s="3" t="s">
        <v>35</v>
      </c>
      <c r="Q1" s="13" t="s">
        <v>2</v>
      </c>
      <c r="R1" s="13" t="s">
        <v>1</v>
      </c>
      <c r="S1" s="13" t="s">
        <v>0</v>
      </c>
    </row>
    <row r="2" spans="1:19" x14ac:dyDescent="0.35">
      <c r="A2" s="2" t="s">
        <v>3</v>
      </c>
      <c r="B2" s="2">
        <v>0.5</v>
      </c>
      <c r="C2" s="2">
        <v>0.54</v>
      </c>
      <c r="D2" s="2">
        <v>0.64</v>
      </c>
      <c r="E2" s="5"/>
      <c r="F2" s="2" t="s">
        <v>3</v>
      </c>
      <c r="G2" s="2">
        <v>0.5</v>
      </c>
      <c r="H2" s="2">
        <v>0.54</v>
      </c>
      <c r="I2" s="2">
        <v>0.67</v>
      </c>
      <c r="J2" s="5"/>
      <c r="K2" s="2" t="s">
        <v>3</v>
      </c>
      <c r="L2" s="2">
        <v>0.73899999999999999</v>
      </c>
      <c r="M2" s="2">
        <v>0.76100000000000001</v>
      </c>
      <c r="N2" s="2">
        <v>0.80400000000000005</v>
      </c>
      <c r="O2" s="1"/>
      <c r="P2" s="2" t="s">
        <v>3</v>
      </c>
      <c r="Q2" s="2">
        <v>0.66</v>
      </c>
      <c r="R2" s="2">
        <v>0.69</v>
      </c>
      <c r="S2" s="2">
        <v>0.76</v>
      </c>
    </row>
    <row r="3" spans="1:19" x14ac:dyDescent="0.35">
      <c r="A3" s="2" t="s">
        <v>4</v>
      </c>
      <c r="B3" s="2">
        <v>0.43</v>
      </c>
      <c r="C3" s="2">
        <v>0.5</v>
      </c>
      <c r="D3" s="2">
        <v>0.54</v>
      </c>
      <c r="E3" s="5"/>
      <c r="F3" s="2" t="s">
        <v>4</v>
      </c>
      <c r="G3" s="2">
        <v>0.54</v>
      </c>
      <c r="H3" s="2">
        <v>0.38</v>
      </c>
      <c r="I3" s="2">
        <v>0.54</v>
      </c>
      <c r="J3" s="5"/>
      <c r="K3" s="2" t="s">
        <v>4</v>
      </c>
      <c r="L3" s="2">
        <v>0.63</v>
      </c>
      <c r="M3" s="2">
        <v>0.80400000000000005</v>
      </c>
      <c r="N3" s="2">
        <v>0.76100000000000001</v>
      </c>
      <c r="O3" s="1"/>
      <c r="P3" s="2" t="s">
        <v>4</v>
      </c>
      <c r="Q3" s="2">
        <v>0.6</v>
      </c>
      <c r="R3" s="2">
        <v>0.66</v>
      </c>
      <c r="S3" s="2">
        <v>0.69</v>
      </c>
    </row>
    <row r="4" spans="1:19" x14ac:dyDescent="0.35">
      <c r="A4" s="2" t="s">
        <v>5</v>
      </c>
      <c r="B4" s="2">
        <v>0.52</v>
      </c>
      <c r="C4" s="2">
        <v>0.43</v>
      </c>
      <c r="D4" s="2">
        <v>0.61</v>
      </c>
      <c r="E4" s="5"/>
      <c r="F4" s="2" t="s">
        <v>5</v>
      </c>
      <c r="G4" s="2">
        <v>0.71</v>
      </c>
      <c r="H4" s="2">
        <v>0.42</v>
      </c>
      <c r="I4" s="2">
        <v>0.57999999999999996</v>
      </c>
      <c r="J4" s="5"/>
      <c r="K4" s="2" t="s">
        <v>5</v>
      </c>
      <c r="L4" s="2">
        <v>0.65200000000000002</v>
      </c>
      <c r="M4" s="2">
        <v>0.71699999999999997</v>
      </c>
      <c r="N4" s="2">
        <v>0.80400000000000005</v>
      </c>
      <c r="O4" s="1"/>
      <c r="P4" s="2" t="s">
        <v>5</v>
      </c>
      <c r="Q4" s="2">
        <v>0.67</v>
      </c>
      <c r="R4" s="2">
        <v>0.61</v>
      </c>
      <c r="S4" s="2">
        <v>0.73</v>
      </c>
    </row>
    <row r="5" spans="1:19" x14ac:dyDescent="0.35">
      <c r="A5" s="2" t="s">
        <v>6</v>
      </c>
      <c r="B5" s="2">
        <v>0.5</v>
      </c>
      <c r="C5" s="2">
        <v>0.37</v>
      </c>
      <c r="D5" s="2">
        <v>0.5</v>
      </c>
      <c r="E5" s="5"/>
      <c r="F5" s="2" t="s">
        <v>6</v>
      </c>
      <c r="G5" s="2">
        <v>0.62</v>
      </c>
      <c r="H5" s="2">
        <v>0.28999999999999998</v>
      </c>
      <c r="I5" s="2">
        <v>0.46</v>
      </c>
      <c r="J5" s="5"/>
      <c r="K5" s="2" t="s">
        <v>6</v>
      </c>
      <c r="L5" s="2">
        <v>0.67400000000000004</v>
      </c>
      <c r="M5" s="2">
        <v>0.73899999999999999</v>
      </c>
      <c r="N5" s="2">
        <v>0.76100000000000001</v>
      </c>
      <c r="O5" s="1"/>
      <c r="P5" s="2" t="s">
        <v>6</v>
      </c>
      <c r="Q5" s="2">
        <v>0.66</v>
      </c>
      <c r="R5" s="2">
        <v>0.59</v>
      </c>
      <c r="S5" s="2">
        <v>0.66</v>
      </c>
    </row>
    <row r="6" spans="1:19" x14ac:dyDescent="0.35">
      <c r="A6" s="2" t="s">
        <v>7</v>
      </c>
      <c r="B6" s="2">
        <v>0.56000000000000005</v>
      </c>
      <c r="C6" s="2">
        <v>0.53</v>
      </c>
      <c r="D6" s="2">
        <v>0.56999999999999995</v>
      </c>
      <c r="E6" s="5"/>
      <c r="F6" s="2" t="s">
        <v>7</v>
      </c>
      <c r="G6" s="2">
        <v>0.57999999999999996</v>
      </c>
      <c r="H6" s="2">
        <v>0.42</v>
      </c>
      <c r="I6" s="2">
        <v>0.54</v>
      </c>
      <c r="J6" s="5"/>
      <c r="K6" s="2" t="s">
        <v>7</v>
      </c>
      <c r="L6" s="2">
        <v>0.76100000000000001</v>
      </c>
      <c r="M6" s="2">
        <v>0.80400000000000005</v>
      </c>
      <c r="N6" s="2">
        <v>0.78300000000000003</v>
      </c>
      <c r="O6" s="1"/>
      <c r="P6" s="2" t="s">
        <v>7</v>
      </c>
      <c r="Q6" s="2">
        <v>0.7</v>
      </c>
      <c r="R6" s="2">
        <v>0.67</v>
      </c>
      <c r="S6" s="2">
        <v>0.7</v>
      </c>
    </row>
    <row r="7" spans="1:19" x14ac:dyDescent="0.35">
      <c r="A7" s="2" t="s">
        <v>8</v>
      </c>
      <c r="B7" s="2">
        <v>0.47</v>
      </c>
      <c r="C7" s="2">
        <v>0.53</v>
      </c>
      <c r="D7" s="2">
        <v>0.54</v>
      </c>
      <c r="E7" s="5"/>
      <c r="F7" s="2" t="s">
        <v>8</v>
      </c>
      <c r="G7" s="2">
        <v>0.71</v>
      </c>
      <c r="H7" s="2">
        <v>0.38</v>
      </c>
      <c r="I7" s="2">
        <v>0.54</v>
      </c>
      <c r="J7" s="5"/>
      <c r="K7" s="2" t="s">
        <v>8</v>
      </c>
      <c r="L7" s="2">
        <v>0.58699999999999997</v>
      </c>
      <c r="M7" s="2">
        <v>0.82599999999999996</v>
      </c>
      <c r="N7" s="2">
        <v>0.76100000000000001</v>
      </c>
      <c r="O7" s="1"/>
      <c r="P7" s="2" t="s">
        <v>8</v>
      </c>
      <c r="Q7" s="2">
        <v>0.63</v>
      </c>
      <c r="R7" s="2">
        <v>0.67</v>
      </c>
      <c r="S7" s="2">
        <v>0.69</v>
      </c>
    </row>
    <row r="8" spans="1:19" x14ac:dyDescent="0.35">
      <c r="A8" s="2" t="s">
        <v>20</v>
      </c>
      <c r="B8" s="2">
        <v>0.48</v>
      </c>
      <c r="C8" s="2">
        <v>0.5</v>
      </c>
      <c r="D8" s="2">
        <v>0.5</v>
      </c>
      <c r="E8" s="5"/>
      <c r="F8" s="2" t="s">
        <v>20</v>
      </c>
      <c r="G8" s="2">
        <v>0.46</v>
      </c>
      <c r="H8" s="2">
        <v>0.33</v>
      </c>
      <c r="I8" s="2">
        <v>0.38</v>
      </c>
      <c r="J8" s="5"/>
      <c r="K8" s="2" t="s">
        <v>20</v>
      </c>
      <c r="L8" s="2">
        <v>0.73899999999999999</v>
      </c>
      <c r="M8" s="2">
        <v>0.82599999999999996</v>
      </c>
      <c r="N8" s="2">
        <v>0.80400000000000005</v>
      </c>
      <c r="O8" s="1"/>
      <c r="P8" s="2" t="s">
        <v>20</v>
      </c>
      <c r="Q8" s="2">
        <v>0.64</v>
      </c>
      <c r="R8" s="2">
        <v>0.66</v>
      </c>
      <c r="S8" s="2">
        <v>0.66</v>
      </c>
    </row>
    <row r="9" spans="1:19" x14ac:dyDescent="0.35">
      <c r="A9" s="2" t="s">
        <v>21</v>
      </c>
      <c r="B9" s="2">
        <v>0.59</v>
      </c>
      <c r="C9" s="2">
        <v>0.53</v>
      </c>
      <c r="D9" s="2">
        <v>0.52</v>
      </c>
      <c r="E9" s="5"/>
      <c r="F9" s="2" t="s">
        <v>21</v>
      </c>
      <c r="G9" s="2">
        <v>0.67</v>
      </c>
      <c r="H9" s="2">
        <v>0.42</v>
      </c>
      <c r="I9" s="2">
        <v>0.5</v>
      </c>
      <c r="J9" s="5"/>
      <c r="K9" s="2" t="s">
        <v>21</v>
      </c>
      <c r="L9" s="2">
        <v>0.76100000000000001</v>
      </c>
      <c r="M9" s="2">
        <v>0.80400000000000005</v>
      </c>
      <c r="N9" s="2">
        <v>0.76100000000000001</v>
      </c>
      <c r="O9" s="1"/>
      <c r="P9" s="2" t="s">
        <v>21</v>
      </c>
      <c r="Q9" s="2">
        <v>0.73</v>
      </c>
      <c r="R9" s="2">
        <v>0.67</v>
      </c>
      <c r="S9" s="2">
        <v>0.67</v>
      </c>
    </row>
    <row r="10" spans="1:19" x14ac:dyDescent="0.35">
      <c r="A10" s="2" t="s">
        <v>22</v>
      </c>
      <c r="B10" s="2">
        <v>0.44</v>
      </c>
      <c r="C10" s="2">
        <v>0.5</v>
      </c>
      <c r="D10" s="2">
        <v>0.48</v>
      </c>
      <c r="E10" s="5"/>
      <c r="F10" s="2" t="s">
        <v>22</v>
      </c>
      <c r="G10" s="2">
        <v>0.62</v>
      </c>
      <c r="H10" s="2">
        <v>0.42</v>
      </c>
      <c r="I10" s="2">
        <v>0.57999999999999996</v>
      </c>
      <c r="J10" s="5"/>
      <c r="K10" s="2" t="s">
        <v>22</v>
      </c>
      <c r="L10" s="2">
        <v>0.58699999999999997</v>
      </c>
      <c r="M10" s="2">
        <v>0.78300000000000003</v>
      </c>
      <c r="N10" s="2">
        <v>0.67400000000000004</v>
      </c>
      <c r="O10" s="1"/>
      <c r="P10" s="2" t="s">
        <v>22</v>
      </c>
      <c r="Q10" s="2">
        <v>0.6</v>
      </c>
      <c r="R10" s="2">
        <v>0.66</v>
      </c>
      <c r="S10" s="2">
        <v>0.64</v>
      </c>
    </row>
    <row r="11" spans="1:19" x14ac:dyDescent="0.35">
      <c r="A11" s="2" t="s">
        <v>23</v>
      </c>
      <c r="B11" s="2">
        <v>0.56000000000000005</v>
      </c>
      <c r="C11" s="2">
        <v>0.47</v>
      </c>
      <c r="D11" s="2">
        <v>0.63</v>
      </c>
      <c r="E11" s="5"/>
      <c r="F11" s="2" t="s">
        <v>23</v>
      </c>
      <c r="G11" s="2">
        <v>0.57999999999999996</v>
      </c>
      <c r="H11" s="2">
        <v>0.33</v>
      </c>
      <c r="I11" s="2">
        <v>0.5</v>
      </c>
      <c r="J11" s="5"/>
      <c r="K11" s="2" t="s">
        <v>23</v>
      </c>
      <c r="L11" s="2">
        <v>0.76100000000000001</v>
      </c>
      <c r="M11" s="2">
        <v>0.80400000000000005</v>
      </c>
      <c r="N11" s="2">
        <v>0.84799999999999998</v>
      </c>
      <c r="O11" s="1"/>
      <c r="P11" s="2" t="s">
        <v>23</v>
      </c>
      <c r="Q11" s="2">
        <v>0.7</v>
      </c>
      <c r="R11" s="2">
        <v>0.64</v>
      </c>
      <c r="S11" s="2">
        <v>0.73</v>
      </c>
    </row>
    <row r="12" spans="1:19" x14ac:dyDescent="0.35">
      <c r="A12" s="9"/>
      <c r="B12" s="9"/>
      <c r="C12" s="9"/>
      <c r="D12" s="9"/>
      <c r="E12" s="5"/>
      <c r="F12" s="9"/>
      <c r="G12" s="9"/>
      <c r="H12" s="9"/>
      <c r="I12" s="9"/>
      <c r="J12" s="5"/>
      <c r="K12" s="9"/>
      <c r="L12" s="9"/>
      <c r="M12" s="9"/>
      <c r="N12" s="9"/>
      <c r="O12" s="1"/>
      <c r="P12" s="9"/>
      <c r="Q12" s="9"/>
      <c r="R12" s="9"/>
      <c r="S12" s="9"/>
    </row>
    <row r="13" spans="1:19" x14ac:dyDescent="0.35">
      <c r="A13" s="9"/>
      <c r="B13" s="9"/>
      <c r="C13" s="9"/>
      <c r="D13" s="9"/>
      <c r="E13" s="5"/>
      <c r="F13" s="9"/>
      <c r="G13" s="9"/>
      <c r="H13" s="9"/>
      <c r="I13" s="9"/>
      <c r="J13" s="5"/>
      <c r="K13" s="9"/>
      <c r="L13" s="9"/>
      <c r="M13" s="9"/>
      <c r="N13" s="9"/>
      <c r="O13" s="1"/>
      <c r="P13" s="9"/>
      <c r="Q13" s="9"/>
      <c r="R13" s="9"/>
      <c r="S13" s="9"/>
    </row>
    <row r="15" spans="1:19" x14ac:dyDescent="0.35">
      <c r="A15" s="3" t="s">
        <v>9</v>
      </c>
      <c r="B15" s="2" t="s">
        <v>2</v>
      </c>
      <c r="C15" s="2" t="s">
        <v>1</v>
      </c>
      <c r="D15" s="2" t="s">
        <v>0</v>
      </c>
      <c r="F15" s="3" t="s">
        <v>10</v>
      </c>
      <c r="G15" s="2" t="s">
        <v>2</v>
      </c>
      <c r="H15" s="2" t="s">
        <v>1</v>
      </c>
      <c r="I15" s="2" t="s">
        <v>0</v>
      </c>
      <c r="K15" s="3" t="s">
        <v>16</v>
      </c>
      <c r="L15" s="2" t="s">
        <v>2</v>
      </c>
      <c r="M15" s="2" t="s">
        <v>1</v>
      </c>
      <c r="N15" s="2" t="s">
        <v>0</v>
      </c>
      <c r="P15" s="3" t="s">
        <v>35</v>
      </c>
      <c r="Q15" s="2" t="s">
        <v>2</v>
      </c>
      <c r="R15" s="2" t="s">
        <v>1</v>
      </c>
      <c r="S15" s="2" t="s">
        <v>0</v>
      </c>
    </row>
    <row r="16" spans="1:19" x14ac:dyDescent="0.35">
      <c r="A16" s="1" t="s">
        <v>18</v>
      </c>
      <c r="B16">
        <f>AVERAGE(B2:B11)</f>
        <v>0.50500000000000012</v>
      </c>
      <c r="C16">
        <f>AVERAGE(C2:C11)</f>
        <v>0.49000000000000005</v>
      </c>
      <c r="D16">
        <f>AVERAGE(D2:D11)</f>
        <v>0.55300000000000005</v>
      </c>
      <c r="F16" s="1" t="s">
        <v>18</v>
      </c>
      <c r="G16">
        <f>AVERAGE(G2:G11)</f>
        <v>0.59899999999999998</v>
      </c>
      <c r="H16">
        <f>AVERAGE(H2:H11)</f>
        <v>0.39300000000000002</v>
      </c>
      <c r="I16">
        <f>AVERAGE(I2:I11)</f>
        <v>0.52900000000000003</v>
      </c>
      <c r="K16" s="1" t="s">
        <v>18</v>
      </c>
      <c r="L16">
        <f>AVERAGE(L2:L11)</f>
        <v>0.68910000000000005</v>
      </c>
      <c r="M16">
        <f>AVERAGE(M2:M11)</f>
        <v>0.78680000000000005</v>
      </c>
      <c r="N16">
        <f>AVERAGE(N2:N11)</f>
        <v>0.77610000000000001</v>
      </c>
      <c r="P16" s="1" t="s">
        <v>18</v>
      </c>
      <c r="Q16">
        <f>AVERAGE(Q2:Q11)</f>
        <v>0.65899999999999992</v>
      </c>
      <c r="R16">
        <f>AVERAGE(R2:R11)</f>
        <v>0.65199999999999991</v>
      </c>
      <c r="S16">
        <f>AVERAGE(S2:S11)</f>
        <v>0.69299999999999995</v>
      </c>
    </row>
    <row r="17" spans="1:19" x14ac:dyDescent="0.35">
      <c r="A17" s="1" t="s">
        <v>19</v>
      </c>
      <c r="B17">
        <f>_xlfn.STDEV.P(B2:B11)</f>
        <v>5.024937810560446E-2</v>
      </c>
      <c r="C17">
        <f>_xlfn.STDEV.P(C2:C11)</f>
        <v>5.0990195135927306E-2</v>
      </c>
      <c r="D17">
        <f>_xlfn.STDEV.P(D2:D11)</f>
        <v>5.4230987451824995E-2</v>
      </c>
      <c r="F17" s="1" t="s">
        <v>19</v>
      </c>
      <c r="G17">
        <f>_xlfn.STDEV.P(G2:G11)</f>
        <v>7.9931220433569344E-2</v>
      </c>
      <c r="H17">
        <f>_xlfn.STDEV.P(H2:H11)</f>
        <v>6.588626564011632E-2</v>
      </c>
      <c r="I17">
        <f>_xlfn.STDEV.P(I2:I11)</f>
        <v>7.3545904032787379E-2</v>
      </c>
      <c r="K17" s="1" t="s">
        <v>19</v>
      </c>
      <c r="L17">
        <f>_xlfn.STDEV.P(L2:L11)</f>
        <v>6.8143158130512277E-2</v>
      </c>
      <c r="M17">
        <f>_xlfn.STDEV.P(M2:M11)</f>
        <v>3.477585369189376E-2</v>
      </c>
      <c r="N17">
        <f>_xlfn.STDEV.P(N2:N11)</f>
        <v>4.3461362150765584E-2</v>
      </c>
      <c r="P17" s="1" t="s">
        <v>19</v>
      </c>
      <c r="Q17">
        <f>_xlfn.STDEV.P(Q2:Q11)</f>
        <v>4.0853396431630988E-2</v>
      </c>
      <c r="R17">
        <f>_xlfn.STDEV.P(R2:R11)</f>
        <v>2.8913664589601935E-2</v>
      </c>
      <c r="S17">
        <f>_xlfn.STDEV.P(S2:S11)</f>
        <v>3.5791060336346554E-2</v>
      </c>
    </row>
    <row r="19" spans="1:19" x14ac:dyDescent="0.35">
      <c r="A19" s="24" t="s">
        <v>25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35">
      <c r="A21" s="3" t="s">
        <v>9</v>
      </c>
      <c r="B21" s="13" t="s">
        <v>2</v>
      </c>
      <c r="C21" s="13" t="s">
        <v>1</v>
      </c>
      <c r="D21" s="13" t="s">
        <v>0</v>
      </c>
      <c r="E21" s="1"/>
      <c r="F21" s="3" t="s">
        <v>10</v>
      </c>
      <c r="G21" s="13" t="s">
        <v>2</v>
      </c>
      <c r="H21" s="13" t="s">
        <v>1</v>
      </c>
      <c r="I21" s="13" t="s">
        <v>0</v>
      </c>
      <c r="J21" s="1"/>
      <c r="K21" s="3" t="s">
        <v>16</v>
      </c>
      <c r="L21" s="13" t="s">
        <v>2</v>
      </c>
      <c r="M21" s="13" t="s">
        <v>1</v>
      </c>
      <c r="N21" s="13" t="s">
        <v>0</v>
      </c>
      <c r="O21" s="1"/>
      <c r="P21" s="3" t="s">
        <v>35</v>
      </c>
      <c r="Q21" s="13" t="s">
        <v>2</v>
      </c>
      <c r="R21" s="13" t="s">
        <v>1</v>
      </c>
      <c r="S21" s="13" t="s">
        <v>0</v>
      </c>
    </row>
    <row r="22" spans="1:19" x14ac:dyDescent="0.35">
      <c r="A22" s="2" t="s">
        <v>3</v>
      </c>
      <c r="B22" s="2">
        <v>0.52</v>
      </c>
      <c r="C22" s="2">
        <v>0.54</v>
      </c>
      <c r="D22" s="2">
        <v>0.55000000000000004</v>
      </c>
      <c r="E22" s="1"/>
      <c r="F22" s="2" t="s">
        <v>3</v>
      </c>
      <c r="G22" s="2">
        <v>0.57999999999999996</v>
      </c>
      <c r="H22" s="2">
        <v>0.57999999999999996</v>
      </c>
      <c r="I22" s="2">
        <v>0.67</v>
      </c>
      <c r="J22" s="1"/>
      <c r="K22" s="2" t="s">
        <v>3</v>
      </c>
      <c r="L22" s="2">
        <v>0.71699999999999997</v>
      </c>
      <c r="M22" s="2">
        <v>0.73899999999999999</v>
      </c>
      <c r="N22" s="2">
        <v>0.71699999999999997</v>
      </c>
      <c r="O22" s="1"/>
      <c r="P22" s="2" t="s">
        <v>3</v>
      </c>
      <c r="Q22" s="2">
        <v>0.67</v>
      </c>
      <c r="R22" s="2">
        <v>0.69</v>
      </c>
      <c r="S22" s="2">
        <v>0.7</v>
      </c>
    </row>
    <row r="23" spans="1:19" x14ac:dyDescent="0.35">
      <c r="A23" s="2" t="s">
        <v>4</v>
      </c>
      <c r="B23" s="2">
        <v>0.42</v>
      </c>
      <c r="C23" s="2">
        <v>0.5</v>
      </c>
      <c r="D23" s="2">
        <v>0.54</v>
      </c>
      <c r="E23" s="1"/>
      <c r="F23" s="2" t="s">
        <v>4</v>
      </c>
      <c r="G23" s="2">
        <v>0.54</v>
      </c>
      <c r="H23" s="2">
        <v>0.42</v>
      </c>
      <c r="I23" s="2">
        <v>0.62</v>
      </c>
      <c r="J23" s="1"/>
      <c r="K23" s="2" t="s">
        <v>4</v>
      </c>
      <c r="L23" s="2">
        <v>0.60899999999999999</v>
      </c>
      <c r="M23" s="2">
        <v>0.78300000000000003</v>
      </c>
      <c r="N23" s="2">
        <v>0.71699999999999997</v>
      </c>
      <c r="O23" s="1"/>
      <c r="P23" s="2" t="s">
        <v>4</v>
      </c>
      <c r="Q23" s="2">
        <v>0.59</v>
      </c>
      <c r="R23" s="2">
        <v>0.66</v>
      </c>
      <c r="S23" s="2">
        <v>0.69</v>
      </c>
    </row>
    <row r="24" spans="1:19" x14ac:dyDescent="0.35">
      <c r="A24" s="2" t="s">
        <v>5</v>
      </c>
      <c r="B24" s="2">
        <v>0.53</v>
      </c>
      <c r="C24" s="2">
        <v>0.5</v>
      </c>
      <c r="D24" s="2">
        <v>0.54</v>
      </c>
      <c r="E24" s="1"/>
      <c r="F24" s="2" t="s">
        <v>5</v>
      </c>
      <c r="G24" s="2">
        <v>0.79</v>
      </c>
      <c r="H24" s="2">
        <v>0.62</v>
      </c>
      <c r="I24" s="2">
        <v>0.57999999999999996</v>
      </c>
      <c r="J24" s="1"/>
      <c r="K24" s="2" t="s">
        <v>5</v>
      </c>
      <c r="L24" s="2">
        <v>0.63</v>
      </c>
      <c r="M24" s="2">
        <v>0.67400000000000004</v>
      </c>
      <c r="N24" s="2">
        <v>0.73899999999999999</v>
      </c>
      <c r="O24" s="1"/>
      <c r="P24" s="2" t="s">
        <v>5</v>
      </c>
      <c r="Q24" s="2">
        <v>0.69</v>
      </c>
      <c r="R24" s="2">
        <v>0.66</v>
      </c>
      <c r="S24" s="2">
        <v>0.69</v>
      </c>
    </row>
    <row r="25" spans="1:19" x14ac:dyDescent="0.35">
      <c r="A25" s="2" t="s">
        <v>6</v>
      </c>
      <c r="B25" s="2">
        <v>0.48</v>
      </c>
      <c r="C25" s="2">
        <v>0.4</v>
      </c>
      <c r="D25" s="2">
        <v>0.5</v>
      </c>
      <c r="E25" s="1"/>
      <c r="F25" s="2" t="s">
        <v>6</v>
      </c>
      <c r="G25" s="2">
        <v>0.62</v>
      </c>
      <c r="H25" s="2">
        <v>0.33</v>
      </c>
      <c r="I25" s="2">
        <v>0.57999999999999996</v>
      </c>
      <c r="J25" s="1"/>
      <c r="K25" s="2" t="s">
        <v>6</v>
      </c>
      <c r="L25" s="2">
        <v>0.65200000000000002</v>
      </c>
      <c r="M25" s="2">
        <v>0.73899999999999999</v>
      </c>
      <c r="N25" s="2">
        <v>0.69599999999999995</v>
      </c>
      <c r="O25" s="1"/>
      <c r="P25" s="2" t="s">
        <v>6</v>
      </c>
      <c r="Q25" s="2">
        <v>0.64</v>
      </c>
      <c r="R25" s="2">
        <v>0.6</v>
      </c>
      <c r="S25" s="2">
        <v>0.66</v>
      </c>
    </row>
    <row r="26" spans="1:19" x14ac:dyDescent="0.35">
      <c r="A26" s="2" t="s">
        <v>7</v>
      </c>
      <c r="B26" s="2">
        <v>0.5</v>
      </c>
      <c r="C26" s="2">
        <v>0.56999999999999995</v>
      </c>
      <c r="D26" s="2">
        <v>0.57999999999999996</v>
      </c>
      <c r="E26" s="1"/>
      <c r="F26" s="2" t="s">
        <v>7</v>
      </c>
      <c r="G26" s="2">
        <v>0.71</v>
      </c>
      <c r="H26" s="2">
        <v>0.54</v>
      </c>
      <c r="I26" s="2">
        <v>0.62</v>
      </c>
      <c r="J26" s="1"/>
      <c r="K26" s="2" t="s">
        <v>7</v>
      </c>
      <c r="L26" s="2">
        <v>0.63</v>
      </c>
      <c r="M26" s="2">
        <v>0.78300000000000003</v>
      </c>
      <c r="N26" s="2">
        <v>0.76100000000000001</v>
      </c>
      <c r="O26" s="1"/>
      <c r="P26" s="2" t="s">
        <v>7</v>
      </c>
      <c r="Q26" s="2">
        <v>0.66</v>
      </c>
      <c r="R26" s="2">
        <v>0.7</v>
      </c>
      <c r="S26" s="2">
        <v>0.71</v>
      </c>
    </row>
    <row r="27" spans="1:19" x14ac:dyDescent="0.35">
      <c r="A27" s="2" t="s">
        <v>8</v>
      </c>
      <c r="B27" s="2">
        <v>0.45</v>
      </c>
      <c r="C27" s="2">
        <v>0.5</v>
      </c>
      <c r="D27" s="2">
        <v>0.52</v>
      </c>
      <c r="E27" s="1"/>
      <c r="F27" s="2" t="s">
        <v>8</v>
      </c>
      <c r="G27" s="2">
        <v>0.71</v>
      </c>
      <c r="H27" s="2">
        <v>0.38</v>
      </c>
      <c r="I27" s="2">
        <v>0.57999999999999996</v>
      </c>
      <c r="J27" s="1"/>
      <c r="K27" s="2" t="s">
        <v>8</v>
      </c>
      <c r="L27" s="2">
        <v>0.54300000000000004</v>
      </c>
      <c r="M27" s="2">
        <v>0.80400000000000005</v>
      </c>
      <c r="N27" s="2">
        <v>0.71699999999999997</v>
      </c>
      <c r="O27" s="1"/>
      <c r="P27" s="2" t="s">
        <v>8</v>
      </c>
      <c r="Q27" s="2">
        <v>0.6</v>
      </c>
      <c r="R27" s="2">
        <v>0.66</v>
      </c>
      <c r="S27" s="2">
        <v>0.67</v>
      </c>
    </row>
    <row r="28" spans="1:19" x14ac:dyDescent="0.35">
      <c r="A28" s="2" t="s">
        <v>20</v>
      </c>
      <c r="B28" s="2">
        <v>0.52</v>
      </c>
      <c r="C28" s="2">
        <v>0.53</v>
      </c>
      <c r="D28" s="2">
        <v>0.62</v>
      </c>
      <c r="E28" s="5"/>
      <c r="F28" s="2" t="s">
        <v>20</v>
      </c>
      <c r="G28" s="2">
        <v>0.67</v>
      </c>
      <c r="H28" s="2">
        <v>0.42</v>
      </c>
      <c r="I28" s="2">
        <v>0.67</v>
      </c>
      <c r="J28" s="5"/>
      <c r="K28" s="2" t="s">
        <v>20</v>
      </c>
      <c r="L28" s="2">
        <v>0.67400000000000004</v>
      </c>
      <c r="M28" s="2">
        <v>0.80400000000000005</v>
      </c>
      <c r="N28" s="2">
        <v>0.78300000000000003</v>
      </c>
      <c r="O28" s="1"/>
      <c r="P28" s="2" t="s">
        <v>20</v>
      </c>
      <c r="Q28" s="2">
        <v>0.67</v>
      </c>
      <c r="R28" s="2">
        <v>0.67</v>
      </c>
      <c r="S28" s="2">
        <v>0.74</v>
      </c>
    </row>
    <row r="29" spans="1:19" x14ac:dyDescent="0.35">
      <c r="A29" s="2" t="s">
        <v>21</v>
      </c>
      <c r="B29" s="2">
        <v>0.51</v>
      </c>
      <c r="C29" s="2">
        <v>0.52</v>
      </c>
      <c r="D29" s="2">
        <v>0.5</v>
      </c>
      <c r="E29" s="5"/>
      <c r="F29" s="2" t="s">
        <v>21</v>
      </c>
      <c r="G29" s="2">
        <v>0.79</v>
      </c>
      <c r="H29" s="2">
        <v>0.46</v>
      </c>
      <c r="I29" s="2">
        <v>0.5</v>
      </c>
      <c r="J29" s="5"/>
      <c r="K29" s="2" t="s">
        <v>21</v>
      </c>
      <c r="L29" s="2">
        <v>0.60899999999999999</v>
      </c>
      <c r="M29" s="2">
        <v>0.78300000000000003</v>
      </c>
      <c r="N29" s="2">
        <v>0.73899999999999999</v>
      </c>
      <c r="O29" s="1"/>
      <c r="P29" s="2" t="s">
        <v>21</v>
      </c>
      <c r="Q29" s="2">
        <v>0.67</v>
      </c>
      <c r="R29" s="2">
        <v>0.67</v>
      </c>
      <c r="S29" s="2">
        <v>0.66</v>
      </c>
    </row>
    <row r="30" spans="1:19" x14ac:dyDescent="0.35">
      <c r="A30" s="2" t="s">
        <v>22</v>
      </c>
      <c r="B30" s="2">
        <v>0.45</v>
      </c>
      <c r="C30" s="2">
        <v>0.5</v>
      </c>
      <c r="D30" s="2">
        <v>0.47</v>
      </c>
      <c r="E30" s="5"/>
      <c r="F30" s="2" t="s">
        <v>22</v>
      </c>
      <c r="G30" s="2">
        <v>0.71</v>
      </c>
      <c r="H30" s="2">
        <v>0.46</v>
      </c>
      <c r="I30" s="2">
        <v>0.57999999999999996</v>
      </c>
      <c r="J30" s="5"/>
      <c r="K30" s="2" t="s">
        <v>22</v>
      </c>
      <c r="L30" s="2">
        <v>0.54300000000000004</v>
      </c>
      <c r="M30" s="2">
        <v>0.76100000000000001</v>
      </c>
      <c r="N30" s="2">
        <v>0.65200000000000002</v>
      </c>
      <c r="O30" s="1"/>
      <c r="P30" s="2" t="s">
        <v>22</v>
      </c>
      <c r="Q30" s="2">
        <v>0.6</v>
      </c>
      <c r="R30" s="2">
        <v>0.66</v>
      </c>
      <c r="S30" s="2">
        <v>0.63</v>
      </c>
    </row>
    <row r="31" spans="1:19" x14ac:dyDescent="0.35">
      <c r="A31" s="2" t="s">
        <v>23</v>
      </c>
      <c r="B31" s="2">
        <v>0.48</v>
      </c>
      <c r="C31" s="2">
        <v>0.43</v>
      </c>
      <c r="D31" s="2">
        <v>0.64</v>
      </c>
      <c r="E31" s="5"/>
      <c r="F31" s="2" t="s">
        <v>23</v>
      </c>
      <c r="G31" s="2">
        <v>0.67</v>
      </c>
      <c r="H31" s="2">
        <v>0.42</v>
      </c>
      <c r="I31" s="2">
        <v>0.57999999999999996</v>
      </c>
      <c r="J31" s="5"/>
      <c r="K31" s="2" t="s">
        <v>23</v>
      </c>
      <c r="L31" s="2">
        <v>0.63</v>
      </c>
      <c r="M31" s="2">
        <v>0.71699999999999997</v>
      </c>
      <c r="N31" s="2">
        <v>0.82599999999999996</v>
      </c>
      <c r="O31" s="1"/>
      <c r="P31" s="2" t="s">
        <v>23</v>
      </c>
      <c r="Q31" s="2">
        <v>0.64</v>
      </c>
      <c r="R31" s="2">
        <v>0.61</v>
      </c>
      <c r="S31" s="2">
        <v>0.74</v>
      </c>
    </row>
    <row r="32" spans="1:19" x14ac:dyDescent="0.35">
      <c r="A32" s="9"/>
      <c r="B32" s="9"/>
      <c r="C32" s="9"/>
      <c r="D32" s="9"/>
      <c r="E32" s="5"/>
      <c r="F32" s="9"/>
      <c r="G32" s="9"/>
      <c r="H32" s="9"/>
      <c r="I32" s="9"/>
      <c r="J32" s="5"/>
      <c r="K32" s="9"/>
      <c r="L32" s="9"/>
      <c r="M32" s="9"/>
      <c r="N32" s="9"/>
      <c r="O32" s="1"/>
      <c r="P32" s="9"/>
      <c r="Q32" s="9"/>
      <c r="R32" s="9"/>
      <c r="S32" s="9"/>
    </row>
    <row r="33" spans="1:19" x14ac:dyDescent="0.35">
      <c r="A33" s="9"/>
      <c r="B33" s="9"/>
      <c r="C33" s="9"/>
      <c r="D33" s="9"/>
      <c r="E33" s="5"/>
      <c r="F33" s="9"/>
      <c r="G33" s="9"/>
      <c r="H33" s="9"/>
      <c r="I33" s="9"/>
      <c r="J33" s="5"/>
      <c r="K33" s="9"/>
      <c r="L33" s="9"/>
      <c r="M33" s="9"/>
      <c r="N33" s="9"/>
      <c r="O33" s="1"/>
      <c r="P33" s="9"/>
      <c r="Q33" s="9"/>
      <c r="R33" s="9"/>
      <c r="S33" s="9"/>
    </row>
    <row r="34" spans="1:19" x14ac:dyDescent="0.35">
      <c r="A34" s="9"/>
      <c r="B34" s="9"/>
      <c r="C34" s="9"/>
      <c r="D34" s="9"/>
      <c r="E34" s="5"/>
      <c r="F34" s="9"/>
      <c r="G34" s="9"/>
      <c r="H34" s="9"/>
      <c r="I34" s="9"/>
      <c r="J34" s="5"/>
      <c r="K34" s="9"/>
      <c r="L34" s="9"/>
      <c r="M34" s="9"/>
      <c r="N34" s="9"/>
      <c r="O34" s="1"/>
      <c r="P34" s="9"/>
      <c r="Q34" s="9"/>
      <c r="R34" s="9"/>
      <c r="S34" s="9"/>
    </row>
    <row r="35" spans="1:19" x14ac:dyDescent="0.35">
      <c r="A35" s="3" t="s">
        <v>9</v>
      </c>
      <c r="B35" s="13" t="s">
        <v>2</v>
      </c>
      <c r="C35" s="13" t="s">
        <v>1</v>
      </c>
      <c r="D35" s="13" t="s">
        <v>0</v>
      </c>
      <c r="F35" s="3" t="s">
        <v>10</v>
      </c>
      <c r="G35" s="13" t="s">
        <v>2</v>
      </c>
      <c r="H35" s="13" t="s">
        <v>1</v>
      </c>
      <c r="I35" s="13" t="s">
        <v>0</v>
      </c>
      <c r="K35" s="3" t="s">
        <v>16</v>
      </c>
      <c r="L35" s="13" t="s">
        <v>2</v>
      </c>
      <c r="M35" s="13" t="s">
        <v>1</v>
      </c>
      <c r="N35" s="13" t="s">
        <v>0</v>
      </c>
      <c r="P35" s="3" t="s">
        <v>35</v>
      </c>
      <c r="Q35" s="13" t="s">
        <v>2</v>
      </c>
      <c r="R35" s="13" t="s">
        <v>1</v>
      </c>
      <c r="S35" s="13" t="s">
        <v>0</v>
      </c>
    </row>
    <row r="36" spans="1:19" x14ac:dyDescent="0.35">
      <c r="A36" s="1" t="s">
        <v>18</v>
      </c>
      <c r="B36">
        <f>AVERAGE(B20:B31)</f>
        <v>0.4860000000000001</v>
      </c>
      <c r="C36">
        <f>AVERAGE(C20:C31)</f>
        <v>0.499</v>
      </c>
      <c r="D36">
        <f>AVERAGE(D20:D31)</f>
        <v>0.54599999999999993</v>
      </c>
      <c r="F36" s="1" t="s">
        <v>18</v>
      </c>
      <c r="G36">
        <f>AVERAGE(G20:G31)</f>
        <v>0.67900000000000005</v>
      </c>
      <c r="H36">
        <f>AVERAGE(H20:H31)</f>
        <v>0.46299999999999997</v>
      </c>
      <c r="I36">
        <f>AVERAGE(I20:I31)</f>
        <v>0.59800000000000009</v>
      </c>
      <c r="K36" s="1" t="s">
        <v>18</v>
      </c>
      <c r="L36">
        <f>AVERAGE(L20:L31)</f>
        <v>0.62370000000000003</v>
      </c>
      <c r="M36">
        <f>AVERAGE(M20:M31)</f>
        <v>0.75870000000000004</v>
      </c>
      <c r="N36">
        <f>AVERAGE(N20:N31)</f>
        <v>0.73469999999999991</v>
      </c>
      <c r="P36" s="1" t="s">
        <v>18</v>
      </c>
      <c r="Q36">
        <f>AVERAGE(Q20:Q31)</f>
        <v>0.64300000000000002</v>
      </c>
      <c r="R36">
        <f>AVERAGE(R20:R31)</f>
        <v>0.65800000000000014</v>
      </c>
      <c r="S36">
        <f>AVERAGE(S20:S31)</f>
        <v>0.68900000000000006</v>
      </c>
    </row>
    <row r="37" spans="1:19" x14ac:dyDescent="0.35">
      <c r="A37" s="1" t="s">
        <v>19</v>
      </c>
      <c r="B37">
        <f>_xlfn.STDEV.P(B20:B31)</f>
        <v>3.4698703145794957E-2</v>
      </c>
      <c r="C37">
        <f>_xlfn.STDEV.P(C20:C31)</f>
        <v>4.7634021455258212E-2</v>
      </c>
      <c r="D37">
        <f>_xlfn.STDEV.P(D20:D31)</f>
        <v>5.1224993899462792E-2</v>
      </c>
      <c r="F37" s="1" t="s">
        <v>19</v>
      </c>
      <c r="G37">
        <f>_xlfn.STDEV.P(G20:G31)</f>
        <v>7.7646635471217001E-2</v>
      </c>
      <c r="H37">
        <f>_xlfn.STDEV.P(H20:H31)</f>
        <v>8.6261231152818765E-2</v>
      </c>
      <c r="I37">
        <f>_xlfn.STDEV.P(I20:I31)</f>
        <v>4.7497368348151686E-2</v>
      </c>
      <c r="K37" s="1" t="s">
        <v>19</v>
      </c>
      <c r="L37">
        <f>_xlfn.STDEV.P(L20:L31)</f>
        <v>5.0608398512499868E-2</v>
      </c>
      <c r="M37">
        <f>_xlfn.STDEV.P(M20:M31)</f>
        <v>3.9458966028014485E-2</v>
      </c>
      <c r="N37">
        <f>_xlfn.STDEV.P(N20:N31)</f>
        <v>4.5468780498271556E-2</v>
      </c>
      <c r="P37" s="1" t="s">
        <v>19</v>
      </c>
      <c r="Q37">
        <f>_xlfn.STDEV.P(Q20:Q31)</f>
        <v>3.3481338085566428E-2</v>
      </c>
      <c r="R37">
        <f>_xlfn.STDEV.P(R20:R31)</f>
        <v>2.9597297173897481E-2</v>
      </c>
      <c r="S37">
        <f>_xlfn.STDEV.P(S20:S31)</f>
        <v>3.3600595232822869E-2</v>
      </c>
    </row>
    <row r="40" spans="1:19" x14ac:dyDescent="0.35">
      <c r="A40" s="24" t="s">
        <v>26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ht="18.5" x14ac:dyDescent="0.45">
      <c r="A42" s="3" t="s">
        <v>9</v>
      </c>
      <c r="B42" s="13" t="s">
        <v>2</v>
      </c>
      <c r="C42" s="13" t="s">
        <v>1</v>
      </c>
      <c r="D42" s="13" t="s">
        <v>0</v>
      </c>
      <c r="E42" s="12"/>
      <c r="F42" s="3" t="s">
        <v>10</v>
      </c>
      <c r="G42" s="13" t="s">
        <v>2</v>
      </c>
      <c r="H42" s="13" t="s">
        <v>1</v>
      </c>
      <c r="I42" s="13" t="s">
        <v>0</v>
      </c>
      <c r="J42" s="12"/>
      <c r="K42" s="3" t="s">
        <v>16</v>
      </c>
      <c r="L42" s="13" t="s">
        <v>2</v>
      </c>
      <c r="M42" s="13" t="s">
        <v>1</v>
      </c>
      <c r="N42" s="13" t="s">
        <v>0</v>
      </c>
      <c r="O42" s="12"/>
      <c r="P42" s="3" t="s">
        <v>35</v>
      </c>
      <c r="Q42" s="13" t="s">
        <v>2</v>
      </c>
      <c r="R42" s="13" t="s">
        <v>1</v>
      </c>
      <c r="S42" s="13" t="s">
        <v>0</v>
      </c>
    </row>
    <row r="43" spans="1:19" x14ac:dyDescent="0.35">
      <c r="A43" s="2" t="s">
        <v>3</v>
      </c>
      <c r="B43" s="2">
        <v>0.5</v>
      </c>
      <c r="C43" s="2">
        <v>0.54</v>
      </c>
      <c r="D43" s="2">
        <v>0.53</v>
      </c>
      <c r="E43" s="1"/>
      <c r="F43" s="2" t="s">
        <v>3</v>
      </c>
      <c r="G43" s="2">
        <v>0.57999999999999996</v>
      </c>
      <c r="H43" s="2">
        <v>0.62</v>
      </c>
      <c r="I43" s="2">
        <v>0.67</v>
      </c>
      <c r="J43" s="1"/>
      <c r="K43" s="2" t="s">
        <v>3</v>
      </c>
      <c r="L43" s="2">
        <v>0.69599999999999995</v>
      </c>
      <c r="M43" s="2">
        <v>0.71699999999999997</v>
      </c>
      <c r="N43" s="2">
        <v>0.69599999999999995</v>
      </c>
      <c r="O43" s="1"/>
      <c r="P43" s="2" t="s">
        <v>3</v>
      </c>
      <c r="Q43" s="2">
        <v>0.66</v>
      </c>
      <c r="R43" s="2">
        <v>0.69</v>
      </c>
      <c r="S43" s="2">
        <v>0.69</v>
      </c>
    </row>
    <row r="44" spans="1:19" x14ac:dyDescent="0.35">
      <c r="A44" s="2" t="s">
        <v>4</v>
      </c>
      <c r="B44" s="2">
        <v>0.45</v>
      </c>
      <c r="C44" s="2">
        <v>0.48</v>
      </c>
      <c r="D44" s="2">
        <v>0.5</v>
      </c>
      <c r="E44" s="1"/>
      <c r="F44" s="2" t="s">
        <v>4</v>
      </c>
      <c r="G44" s="2">
        <v>0.62</v>
      </c>
      <c r="H44" s="2">
        <v>0.5</v>
      </c>
      <c r="I44" s="2">
        <v>0.62</v>
      </c>
      <c r="J44" s="1"/>
      <c r="K44" s="2" t="s">
        <v>4</v>
      </c>
      <c r="L44" s="2">
        <v>0.60899999999999999</v>
      </c>
      <c r="M44" s="2">
        <v>0.71699999999999997</v>
      </c>
      <c r="N44" s="2">
        <v>0.67400000000000004</v>
      </c>
      <c r="O44" s="1"/>
      <c r="P44" s="2" t="s">
        <v>4</v>
      </c>
      <c r="Q44" s="2">
        <v>0.61</v>
      </c>
      <c r="R44" s="2">
        <v>0.64</v>
      </c>
      <c r="S44" s="2">
        <v>0.66</v>
      </c>
    </row>
    <row r="45" spans="1:19" x14ac:dyDescent="0.35">
      <c r="A45" s="2" t="s">
        <v>5</v>
      </c>
      <c r="B45" s="2">
        <v>0.5</v>
      </c>
      <c r="C45" s="2">
        <v>0.5</v>
      </c>
      <c r="D45" s="2">
        <v>0.54</v>
      </c>
      <c r="E45" s="1"/>
      <c r="F45" s="2" t="s">
        <v>5</v>
      </c>
      <c r="G45" s="2">
        <v>0.79</v>
      </c>
      <c r="H45" s="2">
        <v>0.62</v>
      </c>
      <c r="I45" s="2">
        <v>0.57999999999999996</v>
      </c>
      <c r="J45" s="1"/>
      <c r="K45" s="2" t="s">
        <v>5</v>
      </c>
      <c r="L45" s="2">
        <v>0.58699999999999997</v>
      </c>
      <c r="M45" s="2">
        <v>0.67400000000000004</v>
      </c>
      <c r="N45" s="2">
        <v>0.73899999999999999</v>
      </c>
      <c r="O45" s="1"/>
      <c r="P45" s="2" t="s">
        <v>5</v>
      </c>
      <c r="Q45" s="2">
        <v>0.66</v>
      </c>
      <c r="R45" s="2">
        <v>0.66</v>
      </c>
      <c r="S45" s="2">
        <v>0.69</v>
      </c>
    </row>
    <row r="46" spans="1:19" x14ac:dyDescent="0.35">
      <c r="A46" s="2" t="s">
        <v>6</v>
      </c>
      <c r="B46" s="2">
        <v>0.5</v>
      </c>
      <c r="C46" s="2">
        <v>0.42</v>
      </c>
      <c r="D46" s="2">
        <v>0.52</v>
      </c>
      <c r="E46" s="1"/>
      <c r="F46" s="2" t="s">
        <v>6</v>
      </c>
      <c r="G46" s="2">
        <v>0.67</v>
      </c>
      <c r="H46" s="2">
        <v>0.42</v>
      </c>
      <c r="I46" s="2">
        <v>0.62</v>
      </c>
      <c r="J46" s="1"/>
      <c r="K46" s="2" t="s">
        <v>6</v>
      </c>
      <c r="L46" s="2">
        <v>0.65200000000000002</v>
      </c>
      <c r="M46" s="2">
        <v>0.69599999999999995</v>
      </c>
      <c r="N46" s="2">
        <v>0.69599999999999995</v>
      </c>
      <c r="O46" s="1"/>
      <c r="P46" s="2" t="s">
        <v>6</v>
      </c>
      <c r="Q46" s="2">
        <v>0.66</v>
      </c>
      <c r="R46" s="2">
        <v>0.6</v>
      </c>
      <c r="S46" s="2">
        <v>0.67</v>
      </c>
    </row>
    <row r="47" spans="1:19" x14ac:dyDescent="0.35">
      <c r="A47" s="2" t="s">
        <v>7</v>
      </c>
      <c r="B47" s="2">
        <v>0.48</v>
      </c>
      <c r="C47" s="2">
        <v>0.54</v>
      </c>
      <c r="D47" s="2">
        <v>0.56000000000000005</v>
      </c>
      <c r="E47" s="1"/>
      <c r="F47" s="2" t="s">
        <v>7</v>
      </c>
      <c r="G47" s="2">
        <v>0.83</v>
      </c>
      <c r="H47" s="2">
        <v>0.62</v>
      </c>
      <c r="I47" s="2">
        <v>0.62</v>
      </c>
      <c r="J47" s="1"/>
      <c r="K47" s="2" t="s">
        <v>7</v>
      </c>
      <c r="L47" s="2">
        <v>0.52200000000000002</v>
      </c>
      <c r="M47" s="2">
        <v>0.71699999999999997</v>
      </c>
      <c r="N47" s="2">
        <v>0.73899999999999999</v>
      </c>
      <c r="O47" s="1"/>
      <c r="P47" s="2" t="s">
        <v>7</v>
      </c>
      <c r="Q47" s="2">
        <v>0.63</v>
      </c>
      <c r="R47" s="2">
        <v>0.69</v>
      </c>
      <c r="S47" s="2">
        <v>0.7</v>
      </c>
    </row>
    <row r="48" spans="1:19" x14ac:dyDescent="0.35">
      <c r="A48" s="2" t="s">
        <v>8</v>
      </c>
      <c r="B48" s="2">
        <v>0.45</v>
      </c>
      <c r="C48" s="2">
        <v>0.5</v>
      </c>
      <c r="D48" s="2">
        <v>0.52</v>
      </c>
      <c r="E48" s="1"/>
      <c r="F48" s="2" t="s">
        <v>8</v>
      </c>
      <c r="G48" s="2">
        <v>0.71</v>
      </c>
      <c r="H48" s="2">
        <v>0.42</v>
      </c>
      <c r="I48" s="2">
        <v>0.57999999999999996</v>
      </c>
      <c r="J48" s="1"/>
      <c r="K48" s="2" t="s">
        <v>8</v>
      </c>
      <c r="L48" s="2">
        <v>0.54300000000000004</v>
      </c>
      <c r="M48" s="2">
        <v>0.78300000000000003</v>
      </c>
      <c r="N48" s="2">
        <v>0.71699999999999997</v>
      </c>
      <c r="O48" s="1"/>
      <c r="P48" s="2" t="s">
        <v>8</v>
      </c>
      <c r="Q48" s="2">
        <v>0.6</v>
      </c>
      <c r="R48" s="2">
        <v>0.66</v>
      </c>
      <c r="S48" s="2">
        <v>0.67</v>
      </c>
    </row>
    <row r="49" spans="1:19" x14ac:dyDescent="0.35">
      <c r="A49" s="2" t="s">
        <v>20</v>
      </c>
      <c r="B49" s="2">
        <v>0.5</v>
      </c>
      <c r="C49" s="2">
        <v>0.59</v>
      </c>
      <c r="D49" s="2">
        <v>0.59</v>
      </c>
      <c r="E49" s="5"/>
      <c r="F49" s="2" t="s">
        <v>20</v>
      </c>
      <c r="G49" s="2">
        <v>0.67</v>
      </c>
      <c r="H49" s="2">
        <v>0.54</v>
      </c>
      <c r="I49" s="2">
        <v>0.67</v>
      </c>
      <c r="J49" s="5"/>
      <c r="K49" s="2" t="s">
        <v>20</v>
      </c>
      <c r="L49" s="2">
        <v>0.65200000000000002</v>
      </c>
      <c r="M49" s="2">
        <v>0.80400000000000005</v>
      </c>
      <c r="N49" s="2">
        <v>0.76100000000000001</v>
      </c>
      <c r="O49" s="1"/>
      <c r="P49" s="2" t="s">
        <v>20</v>
      </c>
      <c r="Q49" s="2">
        <v>0.66</v>
      </c>
      <c r="R49" s="2">
        <v>0.71</v>
      </c>
      <c r="S49" s="2">
        <v>0.73</v>
      </c>
    </row>
    <row r="50" spans="1:19" x14ac:dyDescent="0.35">
      <c r="A50" s="2" t="s">
        <v>21</v>
      </c>
      <c r="B50" s="2">
        <v>0.46</v>
      </c>
      <c r="C50" s="2">
        <v>0.55000000000000004</v>
      </c>
      <c r="D50" s="2">
        <v>0.54</v>
      </c>
      <c r="E50" s="5"/>
      <c r="F50" s="2" t="s">
        <v>21</v>
      </c>
      <c r="G50" s="2">
        <v>0.79</v>
      </c>
      <c r="H50" s="2">
        <v>0.5</v>
      </c>
      <c r="I50" s="2">
        <v>0.62</v>
      </c>
      <c r="J50" s="5"/>
      <c r="K50" s="2" t="s">
        <v>21</v>
      </c>
      <c r="L50" s="2">
        <v>0.52200000000000002</v>
      </c>
      <c r="M50" s="2">
        <v>0.78300000000000003</v>
      </c>
      <c r="N50" s="2">
        <v>0.71699999999999997</v>
      </c>
      <c r="O50" s="1"/>
      <c r="P50" s="2" t="s">
        <v>21</v>
      </c>
      <c r="Q50" s="2">
        <v>0.61</v>
      </c>
      <c r="R50" s="2">
        <v>0.69</v>
      </c>
      <c r="S50" s="2">
        <v>0.69</v>
      </c>
    </row>
    <row r="51" spans="1:19" x14ac:dyDescent="0.35">
      <c r="A51" s="2" t="s">
        <v>22</v>
      </c>
      <c r="B51" s="2">
        <v>0.45</v>
      </c>
      <c r="C51" s="2">
        <v>0.52</v>
      </c>
      <c r="D51" s="2">
        <v>0.47</v>
      </c>
      <c r="E51" s="5"/>
      <c r="F51" s="2" t="s">
        <v>22</v>
      </c>
      <c r="G51" s="2">
        <v>0.71</v>
      </c>
      <c r="H51" s="2">
        <v>0.54</v>
      </c>
      <c r="I51" s="2">
        <v>0.62</v>
      </c>
      <c r="J51" s="5"/>
      <c r="K51" s="2" t="s">
        <v>22</v>
      </c>
      <c r="L51" s="2">
        <v>0.54300000000000004</v>
      </c>
      <c r="M51" s="2">
        <v>0.73899999999999999</v>
      </c>
      <c r="N51" s="2">
        <v>0.63</v>
      </c>
      <c r="O51" s="1"/>
      <c r="P51" s="2" t="s">
        <v>22</v>
      </c>
      <c r="Q51" s="2">
        <v>0.6</v>
      </c>
      <c r="R51" s="2">
        <v>0.67</v>
      </c>
      <c r="S51" s="2">
        <v>0.63</v>
      </c>
    </row>
    <row r="52" spans="1:19" x14ac:dyDescent="0.35">
      <c r="A52" s="2" t="s">
        <v>23</v>
      </c>
      <c r="B52" s="2">
        <v>0.5</v>
      </c>
      <c r="C52" s="2">
        <v>0.4</v>
      </c>
      <c r="D52" s="2">
        <v>0.61</v>
      </c>
      <c r="E52" s="5"/>
      <c r="F52" s="2" t="s">
        <v>23</v>
      </c>
      <c r="G52" s="2">
        <v>0.71</v>
      </c>
      <c r="H52" s="2">
        <v>0.42</v>
      </c>
      <c r="I52" s="2">
        <v>0.57999999999999996</v>
      </c>
      <c r="J52" s="5"/>
      <c r="K52" s="2" t="s">
        <v>23</v>
      </c>
      <c r="L52" s="2">
        <v>0.63</v>
      </c>
      <c r="M52" s="2">
        <v>0.67400000000000004</v>
      </c>
      <c r="N52" s="2">
        <v>0.80400000000000005</v>
      </c>
      <c r="O52" s="1"/>
      <c r="P52" s="2" t="s">
        <v>23</v>
      </c>
      <c r="Q52" s="2">
        <v>0.66</v>
      </c>
      <c r="R52" s="2">
        <v>0.59</v>
      </c>
      <c r="S52" s="2">
        <v>0.73</v>
      </c>
    </row>
    <row r="53" spans="1:19" x14ac:dyDescent="0.35">
      <c r="A53" s="9"/>
      <c r="B53" s="9"/>
      <c r="C53" s="9"/>
      <c r="D53" s="9"/>
      <c r="E53" s="5"/>
      <c r="F53" s="9"/>
      <c r="G53" s="9"/>
      <c r="H53" s="9"/>
      <c r="I53" s="9"/>
      <c r="J53" s="5"/>
      <c r="K53" s="9"/>
      <c r="L53" s="9"/>
      <c r="M53" s="9"/>
      <c r="N53" s="9"/>
      <c r="O53" s="1"/>
      <c r="P53" s="9"/>
      <c r="Q53" s="9"/>
      <c r="R53" s="9"/>
      <c r="S53" s="9"/>
    </row>
    <row r="54" spans="1:19" x14ac:dyDescent="0.35">
      <c r="A54" s="9"/>
      <c r="B54" s="9"/>
      <c r="C54" s="9"/>
      <c r="D54" s="9"/>
      <c r="E54" s="5"/>
      <c r="F54" s="9"/>
      <c r="G54" s="9"/>
      <c r="H54" s="9"/>
      <c r="I54" s="9"/>
      <c r="J54" s="5"/>
      <c r="K54" s="9"/>
      <c r="L54" s="9"/>
      <c r="M54" s="9"/>
      <c r="N54" s="9"/>
      <c r="O54" s="1"/>
      <c r="P54" s="9"/>
      <c r="Q54" s="9"/>
      <c r="R54" s="9"/>
      <c r="S54" s="9"/>
    </row>
    <row r="55" spans="1:19" x14ac:dyDescent="0.35">
      <c r="A55" s="9"/>
      <c r="B55" s="9"/>
      <c r="C55" s="9"/>
      <c r="D55" s="9"/>
      <c r="E55" s="5"/>
      <c r="F55" s="9"/>
      <c r="G55" s="9"/>
      <c r="H55" s="9"/>
      <c r="I55" s="9"/>
      <c r="J55" s="5"/>
      <c r="K55" s="9"/>
      <c r="L55" s="9"/>
      <c r="M55" s="9"/>
      <c r="N55" s="9"/>
      <c r="O55" s="1"/>
      <c r="P55" s="9"/>
      <c r="Q55" s="9"/>
      <c r="R55" s="9"/>
      <c r="S55" s="9"/>
    </row>
    <row r="56" spans="1:19" x14ac:dyDescent="0.35">
      <c r="A56" s="3" t="s">
        <v>9</v>
      </c>
      <c r="B56" s="13" t="s">
        <v>2</v>
      </c>
      <c r="C56" s="13" t="s">
        <v>1</v>
      </c>
      <c r="D56" s="13" t="s">
        <v>0</v>
      </c>
      <c r="F56" s="3" t="s">
        <v>10</v>
      </c>
      <c r="G56" s="13" t="s">
        <v>2</v>
      </c>
      <c r="H56" s="13" t="s">
        <v>1</v>
      </c>
      <c r="I56" s="13" t="s">
        <v>0</v>
      </c>
      <c r="K56" s="3" t="s">
        <v>16</v>
      </c>
      <c r="L56" s="13" t="s">
        <v>2</v>
      </c>
      <c r="M56" s="13" t="s">
        <v>1</v>
      </c>
      <c r="N56" s="13" t="s">
        <v>0</v>
      </c>
      <c r="P56" s="3" t="s">
        <v>35</v>
      </c>
      <c r="Q56" s="13" t="s">
        <v>2</v>
      </c>
      <c r="R56" s="13" t="s">
        <v>1</v>
      </c>
      <c r="S56" s="13" t="s">
        <v>0</v>
      </c>
    </row>
    <row r="57" spans="1:19" x14ac:dyDescent="0.35">
      <c r="A57" s="1" t="s">
        <v>18</v>
      </c>
      <c r="B57">
        <f>AVERAGE(B41:B52)</f>
        <v>0.47899999999999998</v>
      </c>
      <c r="C57">
        <f>AVERAGE(C41:C52)</f>
        <v>0.50400000000000011</v>
      </c>
      <c r="D57">
        <f>AVERAGE(D41:D52)</f>
        <v>0.53800000000000003</v>
      </c>
      <c r="F57" s="1" t="s">
        <v>18</v>
      </c>
      <c r="G57">
        <f>AVERAGE(G41:G52)</f>
        <v>0.70799999999999996</v>
      </c>
      <c r="H57">
        <f>AVERAGE(H41:H52)</f>
        <v>0.52</v>
      </c>
      <c r="I57">
        <f>AVERAGE(I41:I52)</f>
        <v>0.6180000000000001</v>
      </c>
      <c r="K57" s="1" t="s">
        <v>18</v>
      </c>
      <c r="L57">
        <f>AVERAGE(L41:L52)</f>
        <v>0.59560000000000002</v>
      </c>
      <c r="M57">
        <f>AVERAGE(M41:M52)</f>
        <v>0.73040000000000016</v>
      </c>
      <c r="N57">
        <f>AVERAGE(N41:N52)</f>
        <v>0.71729999999999994</v>
      </c>
      <c r="P57" s="1" t="s">
        <v>18</v>
      </c>
      <c r="Q57">
        <f>AVERAGE(Q41:Q52)</f>
        <v>0.63500000000000001</v>
      </c>
      <c r="R57">
        <f>AVERAGE(R41:R52)</f>
        <v>0.65999999999999992</v>
      </c>
      <c r="S57">
        <f>AVERAGE(S43:S52)</f>
        <v>0.68599999999999994</v>
      </c>
    </row>
    <row r="58" spans="1:19" x14ac:dyDescent="0.35">
      <c r="A58" s="1" t="s">
        <v>19</v>
      </c>
      <c r="B58">
        <f>_xlfn.STDEV.P(B41:B52)</f>
        <v>2.2561028345356948E-2</v>
      </c>
      <c r="C58">
        <f>_xlfn.STDEV.P(C41:C52)</f>
        <v>5.5533773507658542E-2</v>
      </c>
      <c r="D58">
        <f>_xlfn.STDEV.P(D41:D52)</f>
        <v>3.8935844667863567E-2</v>
      </c>
      <c r="F58" s="1" t="s">
        <v>19</v>
      </c>
      <c r="G58">
        <f>_xlfn.STDEV.P(G41:G52)</f>
        <v>7.4404300950953295E-2</v>
      </c>
      <c r="H58">
        <f>_xlfn.STDEV.P(H41:H52)</f>
        <v>7.8485667481394086E-2</v>
      </c>
      <c r="I58">
        <f>_xlfn.STDEV.P(I41:I52)</f>
        <v>3.1240998703626646E-2</v>
      </c>
      <c r="K58" s="1" t="s">
        <v>19</v>
      </c>
      <c r="L58">
        <f>_xlfn.STDEV.P(L41:L52)</f>
        <v>5.8520423785205097E-2</v>
      </c>
      <c r="M58">
        <f>_xlfn.STDEV.P(M41:M52)</f>
        <v>4.3713155914438404E-2</v>
      </c>
      <c r="N58">
        <f>_xlfn.STDEV.P(N41:N52)</f>
        <v>4.5576419341584976E-2</v>
      </c>
      <c r="P58" s="1" t="s">
        <v>19</v>
      </c>
      <c r="Q58">
        <f>_xlfn.STDEV.P(Q41:Q52)</f>
        <v>2.6172504656604825E-2</v>
      </c>
      <c r="R58">
        <f>_xlfn.STDEV.P(R41:R52)</f>
        <v>3.7682887362833539E-2</v>
      </c>
      <c r="S58">
        <f>_xlfn.STDEV.P(S41:S52)</f>
        <v>2.9051678092667881E-2</v>
      </c>
    </row>
  </sheetData>
  <mergeCells count="2">
    <mergeCell ref="A40:S41"/>
    <mergeCell ref="A19:S20"/>
  </mergeCells>
  <conditionalFormatting sqref="G2:J2">
    <cfRule type="iconSet" priority="10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:J3">
    <cfRule type="iconSet" priority="10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:J4">
    <cfRule type="iconSet" priority="10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:J5">
    <cfRule type="iconSet" priority="10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6:J6">
    <cfRule type="iconSet" priority="1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:N2">
    <cfRule type="iconSet" priority="9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3:N3">
    <cfRule type="iconSet" priority="9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:N4">
    <cfRule type="iconSet" priority="9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5:N5">
    <cfRule type="iconSet" priority="8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6:N6">
    <cfRule type="iconSet" priority="8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E3">
    <cfRule type="iconSet" priority="119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120">
      <iconSet iconSet="3Flags">
        <cfvo type="percent" val="0"/>
        <cfvo type="percent" val="33"/>
        <cfvo type="percent" val="67"/>
      </iconSet>
    </cfRule>
  </conditionalFormatting>
  <conditionalFormatting sqref="B2:E2">
    <cfRule type="iconSet" priority="12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12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5:E5">
    <cfRule type="iconSet" priority="12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6:E6">
    <cfRule type="iconSet" priority="1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:J13">
    <cfRule type="iconSet" priority="1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7:N13">
    <cfRule type="iconSet" priority="1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2:S13">
    <cfRule type="iconSet" priority="1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7:E13">
    <cfRule type="iconSet" priority="1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2:S52">
    <cfRule type="iconSet" priority="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3:D23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65">
      <iconSet iconSet="3Flags">
        <cfvo type="percent" val="0"/>
        <cfvo type="percent" val="33"/>
        <cfvo type="percent" val="67"/>
      </iconSet>
    </cfRule>
  </conditionalFormatting>
  <conditionalFormatting sqref="B24:D24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5:D25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D26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7:D27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3:I23">
    <cfRule type="iconSet" priority="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4:I24">
    <cfRule type="iconSet" priority="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5:I25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6:I26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7:I27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3:N23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4:N24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5:N25">
    <cfRule type="iconSet" priority="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6:N26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7:N27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2:S27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8:J34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8:N34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32:S34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8:E34"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8:S28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9:S29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30:S30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31:S31">
    <cfRule type="iconSet" priority="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4:D44">
    <cfRule type="iconSet" priority="35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37">
      <iconSet iconSet="3Flags">
        <cfvo type="percent" val="0"/>
        <cfvo type="percent" val="33"/>
        <cfvo type="percent" val="67"/>
      </iconSet>
    </cfRule>
  </conditionalFormatting>
  <conditionalFormatting sqref="B43:D43">
    <cfRule type="iconSet" priority="3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5:D45">
    <cfRule type="iconSet" priority="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6:D46">
    <cfRule type="iconSet" priority="3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7:D47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8:D48">
    <cfRule type="iconSet" priority="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3:I43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:I44">
    <cfRule type="iconSet" priority="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5:I45">
    <cfRule type="iconSet" priority="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6:I46">
    <cfRule type="iconSet" priority="2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7:I47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8:I48">
    <cfRule type="iconSet" priority="2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3:N43">
    <cfRule type="iconSet" priority="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4:N44">
    <cfRule type="iconSet" priority="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5:N45">
    <cfRule type="iconSet" priority="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6:N46">
    <cfRule type="iconSet" priority="2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7:N47">
    <cfRule type="iconSet" priority="2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8:N48">
    <cfRule type="iconSet" priority="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43:S48">
    <cfRule type="iconSet" priority="1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9:J55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9:N55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3:S55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9:E55">
    <cfRule type="iconSet" priority="1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49:S49">
    <cfRule type="iconSet" priority="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0:S50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51:S51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:S7"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8:S8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9:S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0:S10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1:S11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2:D22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G22:I2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2:N22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DB6C-C8F7-4867-81AC-58C188B6796C}">
  <dimension ref="A3:H11"/>
  <sheetViews>
    <sheetView workbookViewId="0">
      <selection activeCell="C8" sqref="C8"/>
    </sheetView>
  </sheetViews>
  <sheetFormatPr defaultRowHeight="14.5" x14ac:dyDescent="0.35"/>
  <cols>
    <col min="3" max="3" width="28.36328125" customWidth="1"/>
    <col min="4" max="4" width="10.7265625" customWidth="1"/>
    <col min="5" max="7" width="11.36328125" bestFit="1" customWidth="1"/>
    <col min="8" max="8" width="18.26953125" customWidth="1"/>
  </cols>
  <sheetData>
    <row r="3" spans="1:8" x14ac:dyDescent="0.35">
      <c r="A3" s="25"/>
      <c r="B3" s="26"/>
      <c r="C3" s="27"/>
      <c r="D3" s="8" t="s">
        <v>15</v>
      </c>
      <c r="E3" s="8" t="s">
        <v>13</v>
      </c>
      <c r="F3" s="8" t="s">
        <v>14</v>
      </c>
      <c r="G3" s="8" t="s">
        <v>17</v>
      </c>
      <c r="H3" s="8" t="s">
        <v>36</v>
      </c>
    </row>
    <row r="4" spans="1:8" x14ac:dyDescent="0.35">
      <c r="A4" s="28" t="s">
        <v>11</v>
      </c>
      <c r="B4" s="28"/>
      <c r="C4" s="19" t="s">
        <v>34</v>
      </c>
      <c r="D4" s="20" t="s">
        <v>28</v>
      </c>
      <c r="E4" s="18">
        <f>logistic!B16</f>
        <v>0.48799999999999999</v>
      </c>
      <c r="F4" s="18">
        <f>logistic!G16</f>
        <v>0.63900000000000001</v>
      </c>
      <c r="G4" s="18">
        <f>logistic!L16</f>
        <v>0.65000000000000013</v>
      </c>
      <c r="H4" s="18">
        <f>logistic!Q16</f>
        <v>0.64700000000000002</v>
      </c>
    </row>
    <row r="5" spans="1:8" x14ac:dyDescent="0.35">
      <c r="A5" s="28" t="s">
        <v>11</v>
      </c>
      <c r="B5" s="28"/>
      <c r="C5" s="19" t="s">
        <v>34</v>
      </c>
      <c r="D5" s="20" t="s">
        <v>27</v>
      </c>
      <c r="E5" s="18">
        <f>logistic!B17</f>
        <v>3.8418745424597105E-2</v>
      </c>
      <c r="F5" s="18">
        <f>logistic!G17</f>
        <v>8.0430093870391267E-2</v>
      </c>
      <c r="G5" s="18">
        <f>logistic!L17</f>
        <v>4.6249324319388725E-2</v>
      </c>
      <c r="H5" s="18">
        <f>logistic!Q17</f>
        <v>3.6891733491393429E-2</v>
      </c>
    </row>
    <row r="6" spans="1:8" x14ac:dyDescent="0.35">
      <c r="A6" s="30" t="s">
        <v>12</v>
      </c>
      <c r="B6" s="30"/>
      <c r="C6" s="6" t="s">
        <v>32</v>
      </c>
      <c r="D6" s="7" t="s">
        <v>29</v>
      </c>
      <c r="E6" s="17">
        <f>VotClf_log_SVM!D57</f>
        <v>0.53800000000000003</v>
      </c>
      <c r="F6" s="17">
        <f>VotClf_log_SVM!I57</f>
        <v>0.6180000000000001</v>
      </c>
      <c r="G6" s="17">
        <f>VotClf_log_SVM!N57</f>
        <v>0.71729999999999994</v>
      </c>
      <c r="H6" s="17">
        <f>VotClf_log_SVM!S57</f>
        <v>0.68599999999999994</v>
      </c>
    </row>
    <row r="7" spans="1:8" x14ac:dyDescent="0.35">
      <c r="A7" s="30" t="s">
        <v>12</v>
      </c>
      <c r="B7" s="30"/>
      <c r="C7" s="6" t="s">
        <v>33</v>
      </c>
      <c r="D7" s="11" t="s">
        <v>30</v>
      </c>
      <c r="E7" s="17">
        <f>VotClf_log_SVM!D58</f>
        <v>3.8935844667863567E-2</v>
      </c>
      <c r="F7" s="17">
        <f>VotClf_log_SVM!I58</f>
        <v>3.1240998703626646E-2</v>
      </c>
      <c r="G7" s="17">
        <f>VotClf_log_SVM!N58</f>
        <v>4.5576419341584976E-2</v>
      </c>
      <c r="H7" s="17">
        <f>VotClf_log_SVM!S58</f>
        <v>2.9051678092667881E-2</v>
      </c>
    </row>
    <row r="8" spans="1:8" x14ac:dyDescent="0.35">
      <c r="A8" s="29" t="s">
        <v>31</v>
      </c>
      <c r="B8" s="29"/>
      <c r="C8" s="4" t="s">
        <v>37</v>
      </c>
      <c r="D8" s="10" t="s">
        <v>29</v>
      </c>
      <c r="E8" s="16">
        <f>logistic!D57</f>
        <v>0.52099999999999991</v>
      </c>
      <c r="F8" s="16">
        <f>logistic!I57</f>
        <v>0.64100000000000001</v>
      </c>
      <c r="G8" s="16">
        <f>logistic!N57</f>
        <v>0.68879999999999986</v>
      </c>
      <c r="H8" s="16">
        <f>logistic!S57</f>
        <v>0.67300000000000004</v>
      </c>
    </row>
    <row r="9" spans="1:8" x14ac:dyDescent="0.35">
      <c r="A9" s="29" t="s">
        <v>31</v>
      </c>
      <c r="B9" s="29"/>
      <c r="C9" s="4" t="s">
        <v>37</v>
      </c>
      <c r="D9" s="10" t="s">
        <v>30</v>
      </c>
      <c r="E9" s="16">
        <f>logistic!D58</f>
        <v>3.6455452267116391E-2</v>
      </c>
      <c r="F9" s="16">
        <f>logistic!I58</f>
        <v>4.1097445176069052E-2</v>
      </c>
      <c r="G9" s="16">
        <f>logistic!N58</f>
        <v>4.5733576287012571E-2</v>
      </c>
      <c r="H9" s="16">
        <f>logistic!S58</f>
        <v>2.9681644159311637E-2</v>
      </c>
    </row>
    <row r="11" spans="1:8" x14ac:dyDescent="0.35">
      <c r="D11" s="15"/>
      <c r="E11" s="15"/>
      <c r="F11" s="15"/>
      <c r="G11" s="15"/>
    </row>
  </sheetData>
  <mergeCells count="7">
    <mergeCell ref="A3:C3"/>
    <mergeCell ref="A5:B5"/>
    <mergeCell ref="A8:B8"/>
    <mergeCell ref="A9:B9"/>
    <mergeCell ref="A7:B7"/>
    <mergeCell ref="A4:B4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D1A5-C60B-4D31-9847-16A435D82379}">
  <dimension ref="A2:G32"/>
  <sheetViews>
    <sheetView tabSelected="1" zoomScale="70" zoomScaleNormal="70" workbookViewId="0">
      <selection activeCell="A2" sqref="A2:G32"/>
    </sheetView>
  </sheetViews>
  <sheetFormatPr defaultRowHeight="14.5" x14ac:dyDescent="0.35"/>
  <cols>
    <col min="1" max="1" width="15.81640625" customWidth="1"/>
    <col min="2" max="2" width="29.90625" customWidth="1"/>
    <col min="3" max="3" width="11.81640625" customWidth="1"/>
    <col min="6" max="6" width="9.81640625" customWidth="1"/>
    <col min="7" max="7" width="9.54296875" customWidth="1"/>
  </cols>
  <sheetData>
    <row r="2" spans="1:7" x14ac:dyDescent="0.35">
      <c r="A2" s="31" t="s">
        <v>41</v>
      </c>
      <c r="B2" s="31" t="s">
        <v>38</v>
      </c>
      <c r="C2" s="31" t="s">
        <v>15</v>
      </c>
      <c r="D2" s="8" t="s">
        <v>13</v>
      </c>
      <c r="E2" s="8" t="s">
        <v>14</v>
      </c>
      <c r="F2" s="8" t="s">
        <v>17</v>
      </c>
      <c r="G2" s="8" t="s">
        <v>36</v>
      </c>
    </row>
    <row r="3" spans="1:7" x14ac:dyDescent="0.35">
      <c r="A3" s="21" t="s">
        <v>40</v>
      </c>
      <c r="B3" s="19" t="s">
        <v>34</v>
      </c>
      <c r="C3" s="21" t="s">
        <v>39</v>
      </c>
      <c r="D3" s="34">
        <v>0.48</v>
      </c>
      <c r="E3" s="34">
        <v>0.54</v>
      </c>
      <c r="F3" s="34">
        <v>0.69599999999999995</v>
      </c>
      <c r="G3" s="34">
        <v>0.64</v>
      </c>
    </row>
    <row r="4" spans="1:7" x14ac:dyDescent="0.35">
      <c r="A4" s="21" t="s">
        <v>40</v>
      </c>
      <c r="B4" s="19" t="s">
        <v>34</v>
      </c>
      <c r="C4" s="21" t="s">
        <v>39</v>
      </c>
      <c r="D4" s="34">
        <v>0.45</v>
      </c>
      <c r="E4" s="34">
        <v>0.57999999999999996</v>
      </c>
      <c r="F4" s="34">
        <v>0.63</v>
      </c>
      <c r="G4" s="34">
        <v>0.61</v>
      </c>
    </row>
    <row r="5" spans="1:7" x14ac:dyDescent="0.35">
      <c r="A5" s="21" t="s">
        <v>40</v>
      </c>
      <c r="B5" s="19" t="s">
        <v>34</v>
      </c>
      <c r="C5" s="21" t="s">
        <v>39</v>
      </c>
      <c r="D5" s="34">
        <v>0.54</v>
      </c>
      <c r="E5" s="34">
        <v>0.79</v>
      </c>
      <c r="F5" s="34">
        <v>0.65200000000000002</v>
      </c>
      <c r="G5" s="34">
        <v>0.7</v>
      </c>
    </row>
    <row r="6" spans="1:7" x14ac:dyDescent="0.35">
      <c r="A6" s="21" t="s">
        <v>40</v>
      </c>
      <c r="B6" s="19" t="s">
        <v>34</v>
      </c>
      <c r="C6" s="21" t="s">
        <v>39</v>
      </c>
      <c r="D6" s="34">
        <v>0.5</v>
      </c>
      <c r="E6" s="34">
        <v>0.62</v>
      </c>
      <c r="F6" s="34">
        <v>0.67400000000000004</v>
      </c>
      <c r="G6" s="34">
        <v>0.66</v>
      </c>
    </row>
    <row r="7" spans="1:7" x14ac:dyDescent="0.35">
      <c r="A7" s="21" t="s">
        <v>40</v>
      </c>
      <c r="B7" s="19" t="s">
        <v>34</v>
      </c>
      <c r="C7" s="21" t="s">
        <v>39</v>
      </c>
      <c r="D7" s="34">
        <v>0.5</v>
      </c>
      <c r="E7" s="34">
        <v>0.62</v>
      </c>
      <c r="F7" s="34">
        <v>0.67400000000000004</v>
      </c>
      <c r="G7" s="34">
        <v>0.66</v>
      </c>
    </row>
    <row r="8" spans="1:7" x14ac:dyDescent="0.35">
      <c r="A8" s="21" t="s">
        <v>40</v>
      </c>
      <c r="B8" s="19" t="s">
        <v>34</v>
      </c>
      <c r="C8" s="21" t="s">
        <v>39</v>
      </c>
      <c r="D8" s="34">
        <v>0.46</v>
      </c>
      <c r="E8" s="34">
        <v>0.71</v>
      </c>
      <c r="F8" s="34">
        <v>0.56499999999999995</v>
      </c>
      <c r="G8" s="34">
        <v>0.61</v>
      </c>
    </row>
    <row r="9" spans="1:7" x14ac:dyDescent="0.35">
      <c r="A9" s="21" t="s">
        <v>40</v>
      </c>
      <c r="B9" s="19" t="s">
        <v>34</v>
      </c>
      <c r="C9" s="21" t="s">
        <v>39</v>
      </c>
      <c r="D9" s="34">
        <v>0.46</v>
      </c>
      <c r="E9" s="34">
        <v>0.54</v>
      </c>
      <c r="F9" s="34">
        <v>0.67400000000000004</v>
      </c>
      <c r="G9" s="34">
        <v>0.63</v>
      </c>
    </row>
    <row r="10" spans="1:7" x14ac:dyDescent="0.35">
      <c r="A10" s="21" t="s">
        <v>40</v>
      </c>
      <c r="B10" s="19" t="s">
        <v>34</v>
      </c>
      <c r="C10" s="21" t="s">
        <v>39</v>
      </c>
      <c r="D10" s="34">
        <v>0.56000000000000005</v>
      </c>
      <c r="E10" s="34">
        <v>0.75</v>
      </c>
      <c r="F10" s="34">
        <v>0.69599999999999995</v>
      </c>
      <c r="G10" s="34">
        <v>0.71</v>
      </c>
    </row>
    <row r="11" spans="1:7" x14ac:dyDescent="0.35">
      <c r="A11" s="21" t="s">
        <v>40</v>
      </c>
      <c r="B11" s="19" t="s">
        <v>34</v>
      </c>
      <c r="C11" s="21" t="s">
        <v>39</v>
      </c>
      <c r="D11" s="34">
        <v>0.43</v>
      </c>
      <c r="E11" s="34">
        <v>0.62</v>
      </c>
      <c r="F11" s="34">
        <v>0.56499999999999995</v>
      </c>
      <c r="G11" s="34">
        <v>0.59</v>
      </c>
    </row>
    <row r="12" spans="1:7" x14ac:dyDescent="0.35">
      <c r="A12" s="21" t="s">
        <v>40</v>
      </c>
      <c r="B12" s="19" t="s">
        <v>34</v>
      </c>
      <c r="C12" s="21" t="s">
        <v>39</v>
      </c>
      <c r="D12" s="34">
        <v>0.5</v>
      </c>
      <c r="E12" s="34">
        <v>0.62</v>
      </c>
      <c r="F12" s="34">
        <v>0.67400000000000004</v>
      </c>
      <c r="G12" s="34">
        <v>0.66</v>
      </c>
    </row>
    <row r="13" spans="1:7" x14ac:dyDescent="0.35">
      <c r="A13" s="23" t="s">
        <v>12</v>
      </c>
      <c r="B13" s="6" t="s">
        <v>32</v>
      </c>
      <c r="C13" s="23" t="s">
        <v>0</v>
      </c>
      <c r="D13" s="33">
        <v>0.53</v>
      </c>
      <c r="E13" s="33">
        <v>0.67</v>
      </c>
      <c r="F13" s="33">
        <v>0.69599999999999995</v>
      </c>
      <c r="G13" s="33">
        <v>0.69</v>
      </c>
    </row>
    <row r="14" spans="1:7" x14ac:dyDescent="0.35">
      <c r="A14" s="23" t="s">
        <v>12</v>
      </c>
      <c r="B14" s="6" t="s">
        <v>32</v>
      </c>
      <c r="C14" s="23" t="s">
        <v>0</v>
      </c>
      <c r="D14" s="33">
        <v>0.5</v>
      </c>
      <c r="E14" s="33">
        <v>0.62</v>
      </c>
      <c r="F14" s="33">
        <v>0.67400000000000004</v>
      </c>
      <c r="G14" s="33">
        <v>0.66</v>
      </c>
    </row>
    <row r="15" spans="1:7" x14ac:dyDescent="0.35">
      <c r="A15" s="23" t="s">
        <v>12</v>
      </c>
      <c r="B15" s="6" t="s">
        <v>32</v>
      </c>
      <c r="C15" s="23" t="s">
        <v>0</v>
      </c>
      <c r="D15" s="33">
        <v>0.54</v>
      </c>
      <c r="E15" s="33">
        <v>0.57999999999999996</v>
      </c>
      <c r="F15" s="33">
        <v>0.73899999999999999</v>
      </c>
      <c r="G15" s="33">
        <v>0.69</v>
      </c>
    </row>
    <row r="16" spans="1:7" x14ac:dyDescent="0.35">
      <c r="A16" s="23" t="s">
        <v>12</v>
      </c>
      <c r="B16" s="6" t="s">
        <v>32</v>
      </c>
      <c r="C16" s="23" t="s">
        <v>0</v>
      </c>
      <c r="D16" s="33">
        <v>0.52</v>
      </c>
      <c r="E16" s="33">
        <v>0.62</v>
      </c>
      <c r="F16" s="33">
        <v>0.69599999999999995</v>
      </c>
      <c r="G16" s="33">
        <v>0.67</v>
      </c>
    </row>
    <row r="17" spans="1:7" x14ac:dyDescent="0.35">
      <c r="A17" s="23" t="s">
        <v>12</v>
      </c>
      <c r="B17" s="6" t="s">
        <v>32</v>
      </c>
      <c r="C17" s="23" t="s">
        <v>0</v>
      </c>
      <c r="D17" s="33">
        <v>0.56000000000000005</v>
      </c>
      <c r="E17" s="33">
        <v>0.62</v>
      </c>
      <c r="F17" s="33">
        <v>0.73899999999999999</v>
      </c>
      <c r="G17" s="33">
        <v>0.7</v>
      </c>
    </row>
    <row r="18" spans="1:7" x14ac:dyDescent="0.35">
      <c r="A18" s="23" t="s">
        <v>12</v>
      </c>
      <c r="B18" s="6" t="s">
        <v>32</v>
      </c>
      <c r="C18" s="23" t="s">
        <v>0</v>
      </c>
      <c r="D18" s="33">
        <v>0.52</v>
      </c>
      <c r="E18" s="33">
        <v>0.57999999999999996</v>
      </c>
      <c r="F18" s="33">
        <v>0.71699999999999997</v>
      </c>
      <c r="G18" s="33">
        <v>0.67</v>
      </c>
    </row>
    <row r="19" spans="1:7" x14ac:dyDescent="0.35">
      <c r="A19" s="23" t="s">
        <v>12</v>
      </c>
      <c r="B19" s="6" t="s">
        <v>32</v>
      </c>
      <c r="C19" s="23" t="s">
        <v>0</v>
      </c>
      <c r="D19" s="33">
        <v>0.59</v>
      </c>
      <c r="E19" s="33">
        <v>0.67</v>
      </c>
      <c r="F19" s="33">
        <v>0.76100000000000001</v>
      </c>
      <c r="G19" s="33">
        <v>0.73</v>
      </c>
    </row>
    <row r="20" spans="1:7" x14ac:dyDescent="0.35">
      <c r="A20" s="23" t="s">
        <v>12</v>
      </c>
      <c r="B20" s="6" t="s">
        <v>32</v>
      </c>
      <c r="C20" s="23" t="s">
        <v>0</v>
      </c>
      <c r="D20" s="33">
        <v>0.54</v>
      </c>
      <c r="E20" s="33">
        <v>0.62</v>
      </c>
      <c r="F20" s="33">
        <v>0.71699999999999997</v>
      </c>
      <c r="G20" s="33">
        <v>0.69</v>
      </c>
    </row>
    <row r="21" spans="1:7" x14ac:dyDescent="0.35">
      <c r="A21" s="23" t="s">
        <v>12</v>
      </c>
      <c r="B21" s="6" t="s">
        <v>32</v>
      </c>
      <c r="C21" s="23" t="s">
        <v>0</v>
      </c>
      <c r="D21" s="33">
        <v>0.47</v>
      </c>
      <c r="E21" s="33">
        <v>0.62</v>
      </c>
      <c r="F21" s="33">
        <v>0.63</v>
      </c>
      <c r="G21" s="33">
        <v>0.63</v>
      </c>
    </row>
    <row r="22" spans="1:7" x14ac:dyDescent="0.35">
      <c r="A22" s="23" t="s">
        <v>12</v>
      </c>
      <c r="B22" s="6" t="s">
        <v>32</v>
      </c>
      <c r="C22" s="23" t="s">
        <v>0</v>
      </c>
      <c r="D22" s="33">
        <v>0.61</v>
      </c>
      <c r="E22" s="33">
        <v>0.57999999999999996</v>
      </c>
      <c r="F22" s="33">
        <v>0.80400000000000005</v>
      </c>
      <c r="G22" s="33">
        <v>0.73</v>
      </c>
    </row>
    <row r="23" spans="1:7" x14ac:dyDescent="0.35">
      <c r="A23" s="22" t="s">
        <v>42</v>
      </c>
      <c r="B23" s="4" t="s">
        <v>37</v>
      </c>
      <c r="C23" s="22" t="s">
        <v>0</v>
      </c>
      <c r="D23" s="32">
        <v>0.48</v>
      </c>
      <c r="E23" s="32">
        <v>0.67</v>
      </c>
      <c r="F23" s="32">
        <v>0.63</v>
      </c>
      <c r="G23" s="32">
        <v>0.64</v>
      </c>
    </row>
    <row r="24" spans="1:7" x14ac:dyDescent="0.35">
      <c r="A24" s="22" t="s">
        <v>42</v>
      </c>
      <c r="B24" s="4" t="s">
        <v>37</v>
      </c>
      <c r="C24" s="22" t="s">
        <v>0</v>
      </c>
      <c r="D24" s="32">
        <v>0.47</v>
      </c>
      <c r="E24" s="32">
        <v>0.62</v>
      </c>
      <c r="F24" s="32">
        <v>0.63</v>
      </c>
      <c r="G24" s="32">
        <v>0.63</v>
      </c>
    </row>
    <row r="25" spans="1:7" x14ac:dyDescent="0.35">
      <c r="A25" s="22" t="s">
        <v>42</v>
      </c>
      <c r="B25" s="4" t="s">
        <v>37</v>
      </c>
      <c r="C25" s="22" t="s">
        <v>0</v>
      </c>
      <c r="D25" s="32">
        <v>0.55000000000000004</v>
      </c>
      <c r="E25" s="32">
        <v>0.67</v>
      </c>
      <c r="F25" s="32">
        <v>0.71699999999999997</v>
      </c>
      <c r="G25" s="32">
        <v>0.7</v>
      </c>
    </row>
    <row r="26" spans="1:7" x14ac:dyDescent="0.35">
      <c r="A26" s="22" t="s">
        <v>42</v>
      </c>
      <c r="B26" s="4" t="s">
        <v>37</v>
      </c>
      <c r="C26" s="22" t="s">
        <v>0</v>
      </c>
      <c r="D26" s="32">
        <v>0.5</v>
      </c>
      <c r="E26" s="32">
        <v>0.67</v>
      </c>
      <c r="F26" s="32">
        <v>0.65200000000000002</v>
      </c>
      <c r="G26" s="32">
        <v>0.66</v>
      </c>
    </row>
    <row r="27" spans="1:7" x14ac:dyDescent="0.35">
      <c r="A27" s="22" t="s">
        <v>42</v>
      </c>
      <c r="B27" s="4" t="s">
        <v>37</v>
      </c>
      <c r="C27" s="22" t="s">
        <v>0</v>
      </c>
      <c r="D27" s="32">
        <v>0.55000000000000004</v>
      </c>
      <c r="E27" s="32">
        <v>0.67</v>
      </c>
      <c r="F27" s="32">
        <v>0.71699999999999997</v>
      </c>
      <c r="G27" s="32">
        <v>0.7</v>
      </c>
    </row>
    <row r="28" spans="1:7" x14ac:dyDescent="0.35">
      <c r="A28" s="22" t="s">
        <v>42</v>
      </c>
      <c r="B28" s="4" t="s">
        <v>37</v>
      </c>
      <c r="C28" s="22" t="s">
        <v>0</v>
      </c>
      <c r="D28" s="32">
        <v>0.52</v>
      </c>
      <c r="E28" s="32">
        <v>0.57999999999999996</v>
      </c>
      <c r="F28" s="32">
        <v>0.71699999999999997</v>
      </c>
      <c r="G28" s="32">
        <v>0.67</v>
      </c>
    </row>
    <row r="29" spans="1:7" x14ac:dyDescent="0.35">
      <c r="A29" s="22" t="s">
        <v>42</v>
      </c>
      <c r="B29" s="4" t="s">
        <v>37</v>
      </c>
      <c r="C29" s="22" t="s">
        <v>0</v>
      </c>
      <c r="D29" s="32">
        <v>0.56999999999999995</v>
      </c>
      <c r="E29" s="32">
        <v>0.71</v>
      </c>
      <c r="F29" s="32">
        <v>0.71699999999999997</v>
      </c>
      <c r="G29" s="32">
        <v>0.71</v>
      </c>
    </row>
    <row r="30" spans="1:7" x14ac:dyDescent="0.35">
      <c r="A30" s="22" t="s">
        <v>42</v>
      </c>
      <c r="B30" s="4" t="s">
        <v>37</v>
      </c>
      <c r="C30" s="22" t="s">
        <v>0</v>
      </c>
      <c r="D30" s="32">
        <v>0.54</v>
      </c>
      <c r="E30" s="32">
        <v>0.62</v>
      </c>
      <c r="F30" s="32">
        <v>0.71699999999999997</v>
      </c>
      <c r="G30" s="32">
        <v>0.69</v>
      </c>
    </row>
    <row r="31" spans="1:7" x14ac:dyDescent="0.35">
      <c r="A31" s="22" t="s">
        <v>42</v>
      </c>
      <c r="B31" s="4" t="s">
        <v>37</v>
      </c>
      <c r="C31" s="22" t="s">
        <v>0</v>
      </c>
      <c r="D31" s="32">
        <v>0.47</v>
      </c>
      <c r="E31" s="32">
        <v>0.62</v>
      </c>
      <c r="F31" s="32">
        <v>0.63</v>
      </c>
      <c r="G31" s="32">
        <v>0.63</v>
      </c>
    </row>
    <row r="32" spans="1:7" x14ac:dyDescent="0.35">
      <c r="A32" s="22" t="s">
        <v>42</v>
      </c>
      <c r="B32" s="4" t="s">
        <v>37</v>
      </c>
      <c r="C32" s="22" t="s">
        <v>0</v>
      </c>
      <c r="D32" s="32">
        <v>0.56000000000000005</v>
      </c>
      <c r="E32" s="32">
        <v>0.57999999999999996</v>
      </c>
      <c r="F32" s="32">
        <v>0.76100000000000001</v>
      </c>
      <c r="G32" s="3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</vt:lpstr>
      <vt:lpstr>svm</vt:lpstr>
      <vt:lpstr>VotClf_log_SVM</vt:lpstr>
      <vt:lpstr>Summary</vt:lpstr>
      <vt:lpstr>3bestmodels_10iter_each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2019-02-17T15:46:02Z</dcterms:modified>
</cp:coreProperties>
</file>