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8CC44FE-42DA-428E-BA56-643B92595A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ptimum Time Sheet" sheetId="1" r:id="rId1"/>
    <sheet name="Sheet1" sheetId="2" state="hidden" r:id="rId2"/>
  </sheets>
  <calcPr calcId="191029"/>
  <extLst>
    <ext uri="GoogleSheetsCustomDataVersion1">
      <go:sheetsCustomData xmlns:go="http://customooxmlschemas.google.com/" r:id="rId6" roundtripDataSignature="AMtx7mjKcpfLTp4YjTPKredCNIXa1nxc1w=="/>
    </ext>
  </extLst>
</workbook>
</file>

<file path=xl/calcChain.xml><?xml version="1.0" encoding="utf-8"?>
<calcChain xmlns="http://schemas.openxmlformats.org/spreadsheetml/2006/main">
  <c r="E45" i="1" l="1"/>
  <c r="D15" i="1"/>
  <c r="C15" i="1"/>
  <c r="C16" i="1" s="1"/>
  <c r="D14" i="1"/>
  <c r="F11" i="1"/>
  <c r="D11" i="1"/>
  <c r="C6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3" i="1" l="1"/>
  <c r="D43" i="1" s="1"/>
  <c r="C44" i="1"/>
  <c r="D44" i="1" s="1"/>
  <c r="C42" i="1"/>
  <c r="D42" i="1" s="1"/>
  <c r="D41" i="1"/>
</calcChain>
</file>

<file path=xl/sharedStrings.xml><?xml version="1.0" encoding="utf-8"?>
<sst xmlns="http://schemas.openxmlformats.org/spreadsheetml/2006/main" count="46" uniqueCount="34">
  <si>
    <t>Optimum InfoSystem Pvt Ltd</t>
  </si>
  <si>
    <t>empowering business with technology</t>
  </si>
  <si>
    <t>Employee ID</t>
  </si>
  <si>
    <t>Employee Name</t>
  </si>
  <si>
    <t>Business Unit</t>
  </si>
  <si>
    <t>Location</t>
  </si>
  <si>
    <t>Manager / Approver Name</t>
  </si>
  <si>
    <t>Contact Number</t>
  </si>
  <si>
    <t>Total Hours worked</t>
  </si>
  <si>
    <t>Total Leave Days</t>
  </si>
  <si>
    <t>Date</t>
  </si>
  <si>
    <t>Day</t>
  </si>
  <si>
    <t>Hours Worked</t>
  </si>
  <si>
    <t>Remarks</t>
  </si>
  <si>
    <t>WO</t>
  </si>
  <si>
    <t>Total</t>
  </si>
  <si>
    <t xml:space="preserve"> ================================  Legend  ================================ </t>
  </si>
  <si>
    <r>
      <rPr>
        <b/>
        <sz val="9"/>
        <color theme="1"/>
        <rFont val="Univers"/>
      </rPr>
      <t xml:space="preserve">8 / 9 Hrs.  </t>
    </r>
    <r>
      <rPr>
        <sz val="9"/>
        <color theme="1"/>
        <rFont val="Univers"/>
      </rPr>
      <t xml:space="preserve">: Working Hours </t>
    </r>
  </si>
  <si>
    <r>
      <rPr>
        <b/>
        <sz val="9"/>
        <color theme="1"/>
        <rFont val="Univers"/>
      </rPr>
      <t>4 / 4.5 Hrs</t>
    </r>
    <r>
      <rPr>
        <sz val="9"/>
        <color theme="1"/>
        <rFont val="Univers"/>
      </rPr>
      <t xml:space="preserve"> : Half Day working</t>
    </r>
  </si>
  <si>
    <r>
      <rPr>
        <b/>
        <sz val="9"/>
        <color theme="1"/>
        <rFont val="Univers"/>
      </rPr>
      <t>L</t>
    </r>
    <r>
      <rPr>
        <sz val="9"/>
        <color theme="1"/>
        <rFont val="Univers"/>
      </rPr>
      <t xml:space="preserve"> : Leave</t>
    </r>
  </si>
  <si>
    <r>
      <rPr>
        <b/>
        <sz val="9"/>
        <color theme="1"/>
        <rFont val="Univers"/>
      </rPr>
      <t>PH</t>
    </r>
    <r>
      <rPr>
        <sz val="9"/>
        <color theme="1"/>
        <rFont val="Univers"/>
      </rPr>
      <t>: Public Holiday</t>
    </r>
  </si>
  <si>
    <r>
      <rPr>
        <b/>
        <sz val="9"/>
        <color theme="1"/>
        <rFont val="Univers"/>
      </rPr>
      <t>WO</t>
    </r>
    <r>
      <rPr>
        <sz val="9"/>
        <color theme="1"/>
        <rFont val="Univers"/>
      </rPr>
      <t xml:space="preserve"> : Week Off</t>
    </r>
  </si>
  <si>
    <r>
      <rPr>
        <b/>
        <sz val="9"/>
        <color theme="1"/>
        <rFont val="Univers"/>
      </rPr>
      <t>CO</t>
    </r>
    <r>
      <rPr>
        <sz val="9"/>
        <color theme="1"/>
        <rFont val="Univers"/>
      </rPr>
      <t xml:space="preserve"> : Comp Off</t>
    </r>
  </si>
  <si>
    <r>
      <rPr>
        <sz val="9"/>
        <color theme="1"/>
        <rFont val="Open Sans"/>
      </rPr>
      <t xml:space="preserve"> ==</t>
    </r>
    <r>
      <rPr>
        <b/>
        <sz val="9"/>
        <color theme="1"/>
        <rFont val="Univers"/>
      </rPr>
      <t>Legend</t>
    </r>
    <r>
      <rPr>
        <sz val="9"/>
        <color theme="1"/>
        <rFont val="Univers"/>
      </rPr>
      <t>==</t>
    </r>
  </si>
  <si>
    <t>Working Hours</t>
  </si>
  <si>
    <t>Leave</t>
  </si>
  <si>
    <t>L</t>
  </si>
  <si>
    <t>Public Holiday</t>
  </si>
  <si>
    <t>PH</t>
  </si>
  <si>
    <t>Week Off</t>
  </si>
  <si>
    <t>Comp Off</t>
  </si>
  <si>
    <t>CO</t>
  </si>
  <si>
    <t>SRIDHARAN M</t>
  </si>
  <si>
    <t>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</si>
</sst>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&quot; Hours&quot;;;"/>
    <numFmt numFmtId="165" formatCode="General;;"/>
    <numFmt numFmtId="166" formatCode="dd\-mmm\-yyyy"/>
    <numFmt numFmtId="167" formatCode="General&quot; Hrs&quot;;;"/>
  </numFmts>
  <fonts count="14" x14ac:knownFonts="1">
    <font>
      <sz val="11"/>
      <color theme="1"/>
      <name val="Arial"/>
    </font>
    <font>
      <sz val="9"/>
      <color theme="1"/>
      <name val="Open Sans"/>
    </font>
    <font>
      <b/>
      <u/>
      <sz val="24"/>
      <color theme="1"/>
      <name val="Open Sans"/>
    </font>
    <font>
      <sz val="11"/>
      <name val="Arial"/>
    </font>
    <font>
      <b/>
      <sz val="9"/>
      <color theme="1"/>
      <name val="Open Sans"/>
    </font>
    <font>
      <b/>
      <u/>
      <sz val="12"/>
      <color rgb="FFCC0066"/>
      <name val="Open Sans"/>
    </font>
    <font>
      <sz val="8"/>
      <color theme="1"/>
      <name val="Open Sans"/>
    </font>
    <font>
      <b/>
      <sz val="8"/>
      <color theme="0"/>
      <name val="Open Sans"/>
    </font>
    <font>
      <b/>
      <sz val="8"/>
      <color theme="1"/>
      <name val="Open Sans"/>
    </font>
    <font>
      <b/>
      <sz val="10"/>
      <color rgb="FFFF0000"/>
      <name val="Open Sans"/>
    </font>
    <font>
      <sz val="11"/>
      <color theme="1"/>
      <name val="Calibri"/>
    </font>
    <font>
      <sz val="11"/>
      <color theme="1"/>
      <name val="Calibri"/>
    </font>
    <font>
      <b/>
      <sz val="9"/>
      <color theme="1"/>
      <name val="Univers"/>
    </font>
    <font>
      <sz val="9"/>
      <color theme="1"/>
      <name val="Univers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</fills>
  <borders count="34">
    <border>
      <left/>
      <right/>
      <top/>
      <bottom/>
      <diagonal/>
    </border>
    <border>
      <left style="double">
        <color rgb="FF4F6128"/>
      </left>
      <right/>
      <top style="double">
        <color rgb="FF4F6128"/>
      </top>
      <bottom/>
      <diagonal/>
    </border>
    <border>
      <left/>
      <right/>
      <top style="double">
        <color rgb="FF4F6128"/>
      </top>
      <bottom/>
      <diagonal/>
    </border>
    <border>
      <left/>
      <right style="double">
        <color rgb="FF4F6128"/>
      </right>
      <top style="double">
        <color rgb="FF4F6128"/>
      </top>
      <bottom/>
      <diagonal/>
    </border>
    <border>
      <left style="double">
        <color rgb="FF4F6128"/>
      </left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/>
      <right style="double">
        <color rgb="FF4F6128"/>
      </right>
      <top/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double">
        <color rgb="FF4F6128"/>
      </left>
      <right/>
      <top/>
      <bottom style="double">
        <color rgb="FF4F6128"/>
      </bottom>
      <diagonal/>
    </border>
    <border>
      <left/>
      <right/>
      <top/>
      <bottom style="double">
        <color rgb="FF4F6128"/>
      </bottom>
      <diagonal/>
    </border>
    <border>
      <left/>
      <right style="double">
        <color rgb="FF4F6128"/>
      </right>
      <top/>
      <bottom style="double">
        <color rgb="FF4F6128"/>
      </bottom>
      <diagonal/>
    </border>
    <border>
      <left style="double">
        <color rgb="FFA5A5A5"/>
      </left>
      <right/>
      <top style="double">
        <color rgb="FFA5A5A5"/>
      </top>
      <bottom/>
      <diagonal/>
    </border>
    <border>
      <left/>
      <right/>
      <top style="double">
        <color rgb="FFA5A5A5"/>
      </top>
      <bottom/>
      <diagonal/>
    </border>
    <border>
      <left/>
      <right style="double">
        <color rgb="FFA5A5A5"/>
      </right>
      <top style="double">
        <color rgb="FFA5A5A5"/>
      </top>
      <bottom/>
      <diagonal/>
    </border>
    <border>
      <left style="double">
        <color rgb="FFA5A5A5"/>
      </left>
      <right/>
      <top/>
      <bottom/>
      <diagonal/>
    </border>
    <border>
      <left/>
      <right/>
      <top/>
      <bottom/>
      <diagonal/>
    </border>
    <border>
      <left/>
      <right style="double">
        <color rgb="FFA5A5A5"/>
      </right>
      <top/>
      <bottom/>
      <diagonal/>
    </border>
    <border>
      <left style="double">
        <color rgb="FFA5A5A5"/>
      </left>
      <right/>
      <top/>
      <bottom style="double">
        <color rgb="FFA5A5A5"/>
      </bottom>
      <diagonal/>
    </border>
    <border>
      <left/>
      <right/>
      <top/>
      <bottom style="double">
        <color rgb="FFA5A5A5"/>
      </bottom>
      <diagonal/>
    </border>
    <border>
      <left/>
      <right style="double">
        <color rgb="FFA5A5A5"/>
      </right>
      <top/>
      <bottom style="double">
        <color rgb="FFA5A5A5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8" xfId="0" applyFont="1" applyBorder="1"/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2" borderId="14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7" fillId="2" borderId="17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7" fillId="2" borderId="18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164" fontId="7" fillId="2" borderId="21" xfId="0" applyNumberFormat="1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165" fontId="7" fillId="2" borderId="2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" fontId="7" fillId="2" borderId="18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66" fontId="6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0" fontId="6" fillId="0" borderId="1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7" fontId="6" fillId="0" borderId="18" xfId="0" applyNumberFormat="1" applyFont="1" applyBorder="1" applyAlignment="1">
      <alignment horizontal="center" vertical="center"/>
    </xf>
    <xf numFmtId="167" fontId="6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0" xfId="0" applyFont="1"/>
    <xf numFmtId="0" fontId="6" fillId="0" borderId="4" xfId="0" applyFont="1" applyBorder="1"/>
    <xf numFmtId="0" fontId="6" fillId="0" borderId="18" xfId="0" applyFont="1" applyBorder="1"/>
    <xf numFmtId="0" fontId="6" fillId="0" borderId="8" xfId="0" applyFont="1" applyBorder="1"/>
    <xf numFmtId="0" fontId="6" fillId="0" borderId="0" xfId="0" applyFont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4" fontId="7" fillId="2" borderId="18" xfId="0" applyNumberFormat="1" applyFont="1" applyFill="1" applyBorder="1" applyAlignment="1">
      <alignment horizontal="center" vertical="center"/>
    </xf>
    <xf numFmtId="164" fontId="7" fillId="2" borderId="18" xfId="0" applyNumberFormat="1" applyFont="1" applyFill="1" applyBorder="1" applyAlignment="1">
      <alignment horizontal="center"/>
    </xf>
    <xf numFmtId="0" fontId="7" fillId="2" borderId="18" xfId="0" applyFont="1" applyFill="1" applyBorder="1"/>
    <xf numFmtId="0" fontId="1" fillId="0" borderId="22" xfId="0" applyFont="1" applyBorder="1"/>
    <xf numFmtId="0" fontId="1" fillId="0" borderId="23" xfId="0" applyFont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0" xfId="0" applyFont="1" applyAlignment="1">
      <alignment vertical="center"/>
    </xf>
    <xf numFmtId="0" fontId="1" fillId="3" borderId="28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left" vertical="center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32" xfId="0" applyFont="1" applyFill="1" applyBorder="1" applyAlignment="1">
      <alignment horizontal="left" vertical="center"/>
    </xf>
    <xf numFmtId="0" fontId="1" fillId="3" borderId="32" xfId="0" applyFont="1" applyFill="1" applyBorder="1" applyAlignment="1">
      <alignment vertical="center"/>
    </xf>
    <xf numFmtId="0" fontId="1" fillId="3" borderId="33" xfId="0" applyFont="1" applyFill="1" applyBorder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0" fillId="0" borderId="0" xfId="0" applyFont="1" applyAlignment="1"/>
    <xf numFmtId="0" fontId="3" fillId="0" borderId="10" xfId="0" applyFont="1" applyBorder="1"/>
    <xf numFmtId="0" fontId="4" fillId="0" borderId="11" xfId="0" applyFont="1" applyBorder="1" applyAlignment="1">
      <alignment horizontal="center" vertical="top"/>
    </xf>
    <xf numFmtId="0" fontId="3" fillId="0" borderId="12" xfId="0" applyFont="1" applyBorder="1"/>
    <xf numFmtId="0" fontId="3" fillId="0" borderId="13" xfId="0" applyFont="1" applyBorder="1"/>
    <xf numFmtId="0" fontId="5" fillId="0" borderId="0" xfId="0" applyFont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3">
    <dxf>
      <font>
        <b/>
        <color rgb="FFFF0000"/>
      </font>
      <fill>
        <patternFill patternType="solid">
          <fgColor rgb="FFFECACA"/>
          <bgColor rgb="FFFECACA"/>
        </patternFill>
      </fill>
    </dxf>
    <dxf>
      <font>
        <b/>
        <color rgb="FFFF0000"/>
      </font>
      <fill>
        <patternFill patternType="solid">
          <fgColor rgb="FFFECACA"/>
          <bgColor rgb="FFFECACA"/>
        </patternFill>
      </fill>
    </dxf>
    <dxf>
      <font>
        <color theme="1"/>
      </font>
      <fill>
        <patternFill patternType="solid">
          <fgColor rgb="FFFFE575"/>
          <bgColor rgb="FFFFE57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2</xdr:row>
      <xdr:rowOff>57150</xdr:rowOff>
    </xdr:from>
    <xdr:ext cx="352425" cy="34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D10" sqref="D10"/>
    </sheetView>
  </sheetViews>
  <sheetFormatPr defaultColWidth="12.59765625" defaultRowHeight="15" customHeight="1" x14ac:dyDescent="0.25"/>
  <cols>
    <col min="1" max="2" width="3" customWidth="1"/>
    <col min="3" max="5" width="20" customWidth="1"/>
    <col min="6" max="6" width="21.3984375" customWidth="1"/>
    <col min="7" max="7" width="3" customWidth="1"/>
    <col min="8" max="8" width="3.09765625" customWidth="1"/>
    <col min="9" max="15" width="9.3984375" hidden="1" customWidth="1"/>
    <col min="16" max="26" width="7.59765625" customWidth="1"/>
  </cols>
  <sheetData>
    <row r="1" spans="1:26" ht="15" customHeight="1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"/>
      <c r="C2" s="4"/>
      <c r="D2" s="5"/>
      <c r="E2" s="5"/>
      <c r="F2" s="5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7"/>
      <c r="C3" s="65" t="s">
        <v>0</v>
      </c>
      <c r="D3" s="66"/>
      <c r="E3" s="66"/>
      <c r="F3" s="67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7"/>
      <c r="C4" s="68"/>
      <c r="D4" s="69"/>
      <c r="E4" s="69"/>
      <c r="F4" s="70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7"/>
      <c r="C5" s="71" t="s">
        <v>1</v>
      </c>
      <c r="D5" s="72"/>
      <c r="E5" s="72"/>
      <c r="F5" s="73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/>
      <c r="B6" s="7"/>
      <c r="C6" s="74" t="str">
        <f>"TIMESHEET FOR THE MONTH OF - "&amp;UPPER(TEXT($C$14,"MMMM-YYYY"))</f>
        <v>TIMESHEET FOR THE MONTH OF - JULY-2021</v>
      </c>
      <c r="D6" s="69"/>
      <c r="E6" s="69"/>
      <c r="F6" s="69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7"/>
      <c r="C7" s="69"/>
      <c r="D7" s="69"/>
      <c r="E7" s="69"/>
      <c r="F7" s="69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9"/>
      <c r="B8" s="10"/>
      <c r="C8" s="11" t="s">
        <v>2</v>
      </c>
      <c r="D8" s="12">
        <v>4343</v>
      </c>
      <c r="E8" s="13" t="s">
        <v>3</v>
      </c>
      <c r="F8" s="14" t="s">
        <v>32</v>
      </c>
      <c r="G8" s="15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 x14ac:dyDescent="0.25">
      <c r="A9" s="9"/>
      <c r="B9" s="10"/>
      <c r="C9" s="16" t="s">
        <v>4</v>
      </c>
      <c r="D9" s="17"/>
      <c r="E9" s="18" t="s">
        <v>5</v>
      </c>
      <c r="F9" s="19" t="s">
        <v>33</v>
      </c>
      <c r="G9" s="15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" customHeight="1" x14ac:dyDescent="0.25">
      <c r="A10" s="9"/>
      <c r="B10" s="10"/>
      <c r="C10" s="16" t="s">
        <v>6</v>
      </c>
      <c r="D10" s="17"/>
      <c r="E10" s="18" t="s">
        <v>7</v>
      </c>
      <c r="F10" s="19">
        <v>7010392817</v>
      </c>
      <c r="G10" s="15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" customHeight="1" x14ac:dyDescent="0.25">
      <c r="A11" s="9"/>
      <c r="B11" s="10"/>
      <c r="C11" s="20" t="s">
        <v>8</v>
      </c>
      <c r="D11" s="21">
        <f>+E45</f>
        <v>198</v>
      </c>
      <c r="E11" s="22" t="s">
        <v>9</v>
      </c>
      <c r="F11" s="23">
        <f>COUNTIF($E$14:$E$44,"L")+(COUNTIF($E$14:$E$44,"4.5")/2)+(COUNTIF($E$14:$E$44,"4")/2)</f>
        <v>0</v>
      </c>
      <c r="G11" s="15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" customHeight="1" x14ac:dyDescent="0.25">
      <c r="A12" s="9"/>
      <c r="B12" s="10"/>
      <c r="C12" s="24"/>
      <c r="D12" s="25"/>
      <c r="E12" s="25"/>
      <c r="F12" s="25"/>
      <c r="G12" s="1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" customHeight="1" x14ac:dyDescent="0.25">
      <c r="A13" s="9"/>
      <c r="B13" s="10"/>
      <c r="C13" s="26" t="s">
        <v>10</v>
      </c>
      <c r="D13" s="26" t="s">
        <v>11</v>
      </c>
      <c r="E13" s="27" t="s">
        <v>12</v>
      </c>
      <c r="F13" s="27" t="s">
        <v>13</v>
      </c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" customHeight="1" x14ac:dyDescent="0.25">
      <c r="A14" s="29"/>
      <c r="B14" s="30"/>
      <c r="C14" s="31">
        <v>44378</v>
      </c>
      <c r="D14" s="32" t="str">
        <f t="shared" ref="D14:D44" si="0">TEXT(C14,"DDDD")</f>
        <v>Thursday</v>
      </c>
      <c r="E14" s="33">
        <v>9</v>
      </c>
      <c r="F14" s="34"/>
      <c r="G14" s="35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5" customHeight="1" x14ac:dyDescent="0.25">
      <c r="A15" s="29"/>
      <c r="B15" s="30"/>
      <c r="C15" s="31">
        <f t="shared" ref="C15:C41" si="1">+C14+1</f>
        <v>44379</v>
      </c>
      <c r="D15" s="32" t="str">
        <f t="shared" si="0"/>
        <v>Friday</v>
      </c>
      <c r="E15" s="36">
        <v>9</v>
      </c>
      <c r="F15" s="34"/>
      <c r="G15" s="35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" customHeight="1" x14ac:dyDescent="0.25">
      <c r="A16" s="9"/>
      <c r="B16" s="10"/>
      <c r="C16" s="31">
        <f t="shared" si="1"/>
        <v>44380</v>
      </c>
      <c r="D16" s="32" t="str">
        <f t="shared" si="0"/>
        <v>Saturday</v>
      </c>
      <c r="E16" s="37" t="s">
        <v>14</v>
      </c>
      <c r="F16" s="38"/>
      <c r="G16" s="3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" customHeight="1" x14ac:dyDescent="0.25">
      <c r="A17" s="40"/>
      <c r="B17" s="41"/>
      <c r="C17" s="31">
        <f t="shared" si="1"/>
        <v>44381</v>
      </c>
      <c r="D17" s="32" t="str">
        <f t="shared" si="0"/>
        <v>Sunday</v>
      </c>
      <c r="E17" s="37" t="s">
        <v>14</v>
      </c>
      <c r="F17" s="42"/>
      <c r="G17" s="43"/>
      <c r="H17" s="44"/>
      <c r="I17" s="44"/>
      <c r="J17" s="44"/>
      <c r="K17" s="44"/>
      <c r="L17" s="44"/>
      <c r="M17" s="44"/>
      <c r="N17" s="44"/>
      <c r="O17" s="44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" customHeight="1" x14ac:dyDescent="0.25">
      <c r="A18" s="40"/>
      <c r="B18" s="41"/>
      <c r="C18" s="31">
        <f t="shared" si="1"/>
        <v>44382</v>
      </c>
      <c r="D18" s="32" t="str">
        <f t="shared" si="0"/>
        <v>Monday</v>
      </c>
      <c r="E18" s="36">
        <v>9</v>
      </c>
      <c r="F18" s="45"/>
      <c r="G18" s="46"/>
      <c r="H18" s="44"/>
      <c r="I18" s="44"/>
      <c r="J18" s="44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" customHeight="1" x14ac:dyDescent="0.25">
      <c r="A19" s="40"/>
      <c r="B19" s="41"/>
      <c r="C19" s="31">
        <f t="shared" si="1"/>
        <v>44383</v>
      </c>
      <c r="D19" s="32" t="str">
        <f t="shared" si="0"/>
        <v>Tuesday</v>
      </c>
      <c r="E19" s="36">
        <v>9</v>
      </c>
      <c r="F19" s="45"/>
      <c r="G19" s="46"/>
      <c r="H19" s="44"/>
      <c r="I19" s="44"/>
      <c r="J19" s="44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" customHeight="1" x14ac:dyDescent="0.25">
      <c r="A20" s="40"/>
      <c r="B20" s="41"/>
      <c r="C20" s="31">
        <f t="shared" si="1"/>
        <v>44384</v>
      </c>
      <c r="D20" s="32" t="str">
        <f t="shared" si="0"/>
        <v>Wednesday</v>
      </c>
      <c r="E20" s="36">
        <v>9</v>
      </c>
      <c r="F20" s="45"/>
      <c r="G20" s="46"/>
      <c r="H20" s="44"/>
      <c r="I20" s="44"/>
      <c r="J20" s="44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" customHeight="1" x14ac:dyDescent="0.25">
      <c r="A21" s="40"/>
      <c r="B21" s="41"/>
      <c r="C21" s="31">
        <f t="shared" si="1"/>
        <v>44385</v>
      </c>
      <c r="D21" s="32" t="str">
        <f t="shared" si="0"/>
        <v>Thursday</v>
      </c>
      <c r="E21" s="36">
        <v>9</v>
      </c>
      <c r="F21" s="45"/>
      <c r="G21" s="46"/>
      <c r="H21" s="44"/>
      <c r="I21" s="44"/>
      <c r="J21" s="44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" customHeight="1" x14ac:dyDescent="0.25">
      <c r="A22" s="40"/>
      <c r="B22" s="41"/>
      <c r="C22" s="31">
        <f t="shared" si="1"/>
        <v>44386</v>
      </c>
      <c r="D22" s="32" t="str">
        <f t="shared" si="0"/>
        <v>Friday</v>
      </c>
      <c r="E22" s="36">
        <v>9</v>
      </c>
      <c r="F22" s="45"/>
      <c r="G22" s="46"/>
      <c r="H22" s="44"/>
      <c r="I22" s="44"/>
      <c r="J22" s="44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" customHeight="1" x14ac:dyDescent="0.25">
      <c r="A23" s="40"/>
      <c r="B23" s="41"/>
      <c r="C23" s="31">
        <f t="shared" si="1"/>
        <v>44387</v>
      </c>
      <c r="D23" s="32" t="str">
        <f t="shared" si="0"/>
        <v>Saturday</v>
      </c>
      <c r="E23" s="37" t="s">
        <v>14</v>
      </c>
      <c r="F23" s="45"/>
      <c r="G23" s="46"/>
      <c r="H23" s="44"/>
      <c r="I23" s="44"/>
      <c r="J23" s="44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" customHeight="1" x14ac:dyDescent="0.25">
      <c r="A24" s="40"/>
      <c r="B24" s="41"/>
      <c r="C24" s="31">
        <f t="shared" si="1"/>
        <v>44388</v>
      </c>
      <c r="D24" s="32" t="str">
        <f t="shared" si="0"/>
        <v>Sunday</v>
      </c>
      <c r="E24" s="37" t="s">
        <v>14</v>
      </c>
      <c r="F24" s="45"/>
      <c r="G24" s="46"/>
      <c r="H24" s="44"/>
      <c r="I24" s="44"/>
      <c r="J24" s="44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" customHeight="1" x14ac:dyDescent="0.25">
      <c r="A25" s="40"/>
      <c r="B25" s="41"/>
      <c r="C25" s="31">
        <f t="shared" si="1"/>
        <v>44389</v>
      </c>
      <c r="D25" s="32" t="str">
        <f t="shared" si="0"/>
        <v>Monday</v>
      </c>
      <c r="E25" s="36">
        <v>9</v>
      </c>
      <c r="F25" s="45"/>
      <c r="G25" s="46"/>
      <c r="H25" s="44"/>
      <c r="I25" s="44"/>
      <c r="J25" s="44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" customHeight="1" x14ac:dyDescent="0.25">
      <c r="A26" s="40"/>
      <c r="B26" s="41"/>
      <c r="C26" s="31">
        <f t="shared" si="1"/>
        <v>44390</v>
      </c>
      <c r="D26" s="32" t="str">
        <f t="shared" si="0"/>
        <v>Tuesday</v>
      </c>
      <c r="E26" s="36">
        <v>9</v>
      </c>
      <c r="F26" s="45"/>
      <c r="G26" s="46"/>
      <c r="H26" s="44"/>
      <c r="I26" s="44"/>
      <c r="J26" s="44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" customHeight="1" x14ac:dyDescent="0.25">
      <c r="A27" s="40"/>
      <c r="B27" s="41"/>
      <c r="C27" s="31">
        <f t="shared" si="1"/>
        <v>44391</v>
      </c>
      <c r="D27" s="32" t="str">
        <f t="shared" si="0"/>
        <v>Wednesday</v>
      </c>
      <c r="E27" s="36">
        <v>9</v>
      </c>
      <c r="F27" s="42"/>
      <c r="G27" s="43"/>
      <c r="H27" s="44"/>
      <c r="I27" s="44"/>
      <c r="J27" s="44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" customHeight="1" x14ac:dyDescent="0.25">
      <c r="A28" s="40"/>
      <c r="B28" s="41"/>
      <c r="C28" s="31">
        <f t="shared" si="1"/>
        <v>44392</v>
      </c>
      <c r="D28" s="32" t="str">
        <f t="shared" si="0"/>
        <v>Thursday</v>
      </c>
      <c r="E28" s="36">
        <v>9</v>
      </c>
      <c r="F28" s="42"/>
      <c r="G28" s="43"/>
      <c r="H28" s="44"/>
      <c r="I28" s="44"/>
      <c r="J28" s="44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" customHeight="1" x14ac:dyDescent="0.25">
      <c r="A29" s="40"/>
      <c r="B29" s="41"/>
      <c r="C29" s="31">
        <f t="shared" si="1"/>
        <v>44393</v>
      </c>
      <c r="D29" s="32" t="str">
        <f t="shared" si="0"/>
        <v>Friday</v>
      </c>
      <c r="E29" s="36">
        <v>9</v>
      </c>
      <c r="F29" s="42"/>
      <c r="G29" s="43"/>
      <c r="H29" s="44"/>
      <c r="I29" s="44"/>
      <c r="J29" s="44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" customHeight="1" x14ac:dyDescent="0.25">
      <c r="A30" s="40"/>
      <c r="B30" s="41"/>
      <c r="C30" s="31">
        <f t="shared" si="1"/>
        <v>44394</v>
      </c>
      <c r="D30" s="32" t="str">
        <f t="shared" si="0"/>
        <v>Saturday</v>
      </c>
      <c r="E30" s="37" t="s">
        <v>14</v>
      </c>
      <c r="F30" s="42"/>
      <c r="G30" s="43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" customHeight="1" x14ac:dyDescent="0.25">
      <c r="A31" s="40"/>
      <c r="B31" s="41"/>
      <c r="C31" s="31">
        <f t="shared" si="1"/>
        <v>44395</v>
      </c>
      <c r="D31" s="32" t="str">
        <f t="shared" si="0"/>
        <v>Sunday</v>
      </c>
      <c r="E31" s="37" t="s">
        <v>14</v>
      </c>
      <c r="F31" s="42"/>
      <c r="G31" s="43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" customHeight="1" x14ac:dyDescent="0.25">
      <c r="A32" s="40"/>
      <c r="B32" s="41"/>
      <c r="C32" s="31">
        <f t="shared" si="1"/>
        <v>44396</v>
      </c>
      <c r="D32" s="32" t="str">
        <f t="shared" si="0"/>
        <v>Monday</v>
      </c>
      <c r="E32" s="36">
        <v>9</v>
      </c>
      <c r="F32" s="42"/>
      <c r="G32" s="43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" customHeight="1" x14ac:dyDescent="0.25">
      <c r="A33" s="40"/>
      <c r="B33" s="41"/>
      <c r="C33" s="31">
        <f t="shared" si="1"/>
        <v>44397</v>
      </c>
      <c r="D33" s="32" t="str">
        <f t="shared" si="0"/>
        <v>Tuesday</v>
      </c>
      <c r="E33" s="36">
        <v>9</v>
      </c>
      <c r="F33" s="42"/>
      <c r="G33" s="43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" customHeight="1" x14ac:dyDescent="0.25">
      <c r="A34" s="40"/>
      <c r="B34" s="41"/>
      <c r="C34" s="31">
        <f t="shared" si="1"/>
        <v>44398</v>
      </c>
      <c r="D34" s="32" t="str">
        <f t="shared" si="0"/>
        <v>Wednesday</v>
      </c>
      <c r="E34" s="36">
        <v>9</v>
      </c>
      <c r="F34" s="42"/>
      <c r="G34" s="43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" customHeight="1" x14ac:dyDescent="0.25">
      <c r="A35" s="40"/>
      <c r="B35" s="41"/>
      <c r="C35" s="31">
        <f t="shared" si="1"/>
        <v>44399</v>
      </c>
      <c r="D35" s="32" t="str">
        <f t="shared" si="0"/>
        <v>Thursday</v>
      </c>
      <c r="E35" s="36">
        <v>9</v>
      </c>
      <c r="F35" s="42"/>
      <c r="G35" s="43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" customHeight="1" x14ac:dyDescent="0.25">
      <c r="A36" s="40"/>
      <c r="B36" s="41"/>
      <c r="C36" s="31">
        <f t="shared" si="1"/>
        <v>44400</v>
      </c>
      <c r="D36" s="32" t="str">
        <f t="shared" si="0"/>
        <v>Friday</v>
      </c>
      <c r="E36" s="36">
        <v>9</v>
      </c>
      <c r="F36" s="42"/>
      <c r="G36" s="43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" customHeight="1" x14ac:dyDescent="0.25">
      <c r="A37" s="40"/>
      <c r="B37" s="41"/>
      <c r="C37" s="31">
        <f t="shared" si="1"/>
        <v>44401</v>
      </c>
      <c r="D37" s="32" t="str">
        <f t="shared" si="0"/>
        <v>Saturday</v>
      </c>
      <c r="E37" s="37" t="s">
        <v>14</v>
      </c>
      <c r="F37" s="42"/>
      <c r="G37" s="43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" customHeight="1" x14ac:dyDescent="0.25">
      <c r="A38" s="40"/>
      <c r="B38" s="41"/>
      <c r="C38" s="31">
        <f t="shared" si="1"/>
        <v>44402</v>
      </c>
      <c r="D38" s="32" t="str">
        <f t="shared" si="0"/>
        <v>Sunday</v>
      </c>
      <c r="E38" s="37" t="s">
        <v>14</v>
      </c>
      <c r="F38" s="42"/>
      <c r="G38" s="43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" customHeight="1" x14ac:dyDescent="0.25">
      <c r="A39" s="40"/>
      <c r="B39" s="41"/>
      <c r="C39" s="31">
        <f t="shared" si="1"/>
        <v>44403</v>
      </c>
      <c r="D39" s="32" t="str">
        <f t="shared" si="0"/>
        <v>Monday</v>
      </c>
      <c r="E39" s="36">
        <v>9</v>
      </c>
      <c r="F39" s="42"/>
      <c r="G39" s="43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" customHeight="1" x14ac:dyDescent="0.25">
      <c r="A40" s="40"/>
      <c r="B40" s="41"/>
      <c r="C40" s="31">
        <f t="shared" si="1"/>
        <v>44404</v>
      </c>
      <c r="D40" s="32" t="str">
        <f t="shared" si="0"/>
        <v>Tuesday</v>
      </c>
      <c r="E40" s="36">
        <v>9</v>
      </c>
      <c r="F40" s="42"/>
      <c r="G40" s="43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" customHeight="1" x14ac:dyDescent="0.25">
      <c r="A41" s="40"/>
      <c r="B41" s="41"/>
      <c r="C41" s="31">
        <f t="shared" si="1"/>
        <v>44405</v>
      </c>
      <c r="D41" s="32" t="str">
        <f t="shared" si="0"/>
        <v>Wednesday</v>
      </c>
      <c r="E41" s="36">
        <v>9</v>
      </c>
      <c r="F41" s="42"/>
      <c r="G41" s="43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" customHeight="1" x14ac:dyDescent="0.25">
      <c r="A42" s="40"/>
      <c r="B42" s="41"/>
      <c r="C42" s="31">
        <f>IF(DAY(C41+1)&lt;=3,"",(C41+1))</f>
        <v>44406</v>
      </c>
      <c r="D42" s="32" t="str">
        <f t="shared" si="0"/>
        <v>Thursday</v>
      </c>
      <c r="E42" s="36">
        <v>9</v>
      </c>
      <c r="F42" s="42"/>
      <c r="G42" s="43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" customHeight="1" x14ac:dyDescent="0.25">
      <c r="A43" s="40"/>
      <c r="B43" s="41"/>
      <c r="C43" s="31">
        <f>IF(DAY(C41+2)&lt;=3,"",(C41+2))</f>
        <v>44407</v>
      </c>
      <c r="D43" s="32" t="str">
        <f t="shared" si="0"/>
        <v>Friday</v>
      </c>
      <c r="E43" s="36">
        <v>9</v>
      </c>
      <c r="F43" s="42"/>
      <c r="G43" s="43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" customHeight="1" x14ac:dyDescent="0.25">
      <c r="A44" s="40"/>
      <c r="B44" s="41"/>
      <c r="C44" s="31">
        <f>IF(DAY(C41+3)&lt;=3,"",(C41+3))</f>
        <v>44408</v>
      </c>
      <c r="D44" s="32" t="str">
        <f t="shared" si="0"/>
        <v>Saturday</v>
      </c>
      <c r="E44" s="37" t="s">
        <v>14</v>
      </c>
      <c r="F44" s="42"/>
      <c r="G44" s="43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" customHeight="1" x14ac:dyDescent="0.25">
      <c r="A45" s="40"/>
      <c r="B45" s="41"/>
      <c r="C45" s="47"/>
      <c r="D45" s="27" t="s">
        <v>15</v>
      </c>
      <c r="E45" s="48">
        <f>SUM(E14:E44)</f>
        <v>198</v>
      </c>
      <c r="F45" s="49"/>
      <c r="G45" s="43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" customHeight="1" x14ac:dyDescent="0.25">
      <c r="A46" s="1"/>
      <c r="B46" s="7"/>
      <c r="C46" s="2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25">
      <c r="A47" s="1"/>
      <c r="B47" s="50"/>
      <c r="C47" s="51"/>
      <c r="D47" s="52"/>
      <c r="E47" s="52"/>
      <c r="F47" s="52"/>
      <c r="G47" s="5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25">
      <c r="A49" s="54"/>
      <c r="B49" s="75" t="s">
        <v>16</v>
      </c>
      <c r="C49" s="76"/>
      <c r="D49" s="76"/>
      <c r="E49" s="76"/>
      <c r="F49" s="76"/>
      <c r="G49" s="77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5" customHeight="1" x14ac:dyDescent="0.25">
      <c r="A50" s="54"/>
      <c r="B50" s="55"/>
      <c r="C50" s="56" t="s">
        <v>17</v>
      </c>
      <c r="D50" s="57"/>
      <c r="E50" s="57"/>
      <c r="F50" s="57"/>
      <c r="G50" s="58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5" customHeight="1" x14ac:dyDescent="0.25">
      <c r="A51" s="54"/>
      <c r="B51" s="55"/>
      <c r="C51" s="56" t="s">
        <v>18</v>
      </c>
      <c r="D51" s="57"/>
      <c r="E51" s="57"/>
      <c r="F51" s="57"/>
      <c r="G51" s="58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5" customHeight="1" x14ac:dyDescent="0.25">
      <c r="A52" s="54"/>
      <c r="B52" s="55"/>
      <c r="C52" s="56" t="s">
        <v>19</v>
      </c>
      <c r="D52" s="57"/>
      <c r="E52" s="57"/>
      <c r="F52" s="57"/>
      <c r="G52" s="58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5" customHeight="1" x14ac:dyDescent="0.25">
      <c r="A53" s="54"/>
      <c r="B53" s="55"/>
      <c r="C53" s="56" t="s">
        <v>20</v>
      </c>
      <c r="D53" s="57"/>
      <c r="E53" s="57"/>
      <c r="F53" s="57"/>
      <c r="G53" s="58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5" customHeight="1" x14ac:dyDescent="0.25">
      <c r="A54" s="54"/>
      <c r="B54" s="55"/>
      <c r="C54" s="56" t="s">
        <v>21</v>
      </c>
      <c r="D54" s="57"/>
      <c r="E54" s="57"/>
      <c r="F54" s="57"/>
      <c r="G54" s="58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5" customHeight="1" x14ac:dyDescent="0.25">
      <c r="A55" s="54"/>
      <c r="B55" s="59"/>
      <c r="C55" s="60" t="s">
        <v>22</v>
      </c>
      <c r="D55" s="61"/>
      <c r="E55" s="61"/>
      <c r="F55" s="61"/>
      <c r="G55" s="62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5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3:F4"/>
    <mergeCell ref="C5:F5"/>
    <mergeCell ref="C6:F7"/>
    <mergeCell ref="B49:G49"/>
  </mergeCells>
  <conditionalFormatting sqref="E14:E44">
    <cfRule type="cellIs" dxfId="2" priority="1" operator="equal">
      <formula>"L"</formula>
    </cfRule>
  </conditionalFormatting>
  <conditionalFormatting sqref="C14:F44">
    <cfRule type="expression" dxfId="1" priority="2">
      <formula>$D14="Saturday"</formula>
    </cfRule>
  </conditionalFormatting>
  <conditionalFormatting sqref="C14:F44">
    <cfRule type="expression" dxfId="0" priority="3">
      <formula>$D14="Sunday"</formula>
    </cfRule>
  </conditionalFormatting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Sheet1!$D$2:$D$10</xm:f>
          </x14:formula1>
          <xm:sqref>E14:E44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000"/>
  <sheetViews>
    <sheetView workbookViewId="0"/>
  </sheetViews>
  <sheetFormatPr defaultColWidth="12.59765625" defaultRowHeight="15" customHeight="1" x14ac:dyDescent="0.25"/>
  <cols>
    <col min="1" max="2" width="7.59765625" customWidth="1"/>
    <col min="3" max="3" width="13.59765625" customWidth="1"/>
    <col min="4" max="4" width="11.09765625" customWidth="1"/>
    <col min="5" max="26" width="7.59765625" customWidth="1"/>
  </cols>
  <sheetData>
    <row r="2" spans="3:4" ht="13.8" x14ac:dyDescent="0.25">
      <c r="D2" s="2" t="s">
        <v>23</v>
      </c>
    </row>
    <row r="3" spans="3:4" ht="14.4" x14ac:dyDescent="0.3">
      <c r="C3" s="63" t="s">
        <v>24</v>
      </c>
      <c r="D3" s="64">
        <v>8</v>
      </c>
    </row>
    <row r="4" spans="3:4" ht="14.4" x14ac:dyDescent="0.3">
      <c r="C4" s="63" t="s">
        <v>24</v>
      </c>
      <c r="D4" s="64">
        <v>9</v>
      </c>
    </row>
    <row r="5" spans="3:4" ht="14.4" x14ac:dyDescent="0.3">
      <c r="C5" s="63" t="s">
        <v>24</v>
      </c>
      <c r="D5" s="64">
        <v>4</v>
      </c>
    </row>
    <row r="6" spans="3:4" ht="14.4" x14ac:dyDescent="0.3">
      <c r="C6" s="63" t="s">
        <v>24</v>
      </c>
      <c r="D6" s="64">
        <v>4.5</v>
      </c>
    </row>
    <row r="7" spans="3:4" ht="13.8" x14ac:dyDescent="0.25">
      <c r="C7" s="56" t="s">
        <v>25</v>
      </c>
      <c r="D7" s="2" t="s">
        <v>26</v>
      </c>
    </row>
    <row r="8" spans="3:4" ht="13.8" x14ac:dyDescent="0.25">
      <c r="C8" s="56" t="s">
        <v>27</v>
      </c>
      <c r="D8" s="2" t="s">
        <v>28</v>
      </c>
    </row>
    <row r="9" spans="3:4" ht="13.8" x14ac:dyDescent="0.25">
      <c r="C9" s="56" t="s">
        <v>29</v>
      </c>
      <c r="D9" s="2" t="s">
        <v>14</v>
      </c>
    </row>
    <row r="10" spans="3:4" ht="13.8" x14ac:dyDescent="0.25">
      <c r="C10" s="56" t="s">
        <v>30</v>
      </c>
      <c r="D10" s="2" t="s">
        <v>31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Optimum Time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2006-09-16T00:00:00Z</dcterms:created>
  <dcterms:modified xsi:type="dcterms:W3CDTF">2021-07-26T16:11:59Z</dcterms:modified>
</cp:coreProperties>
</file>