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wsl.localhost\Ubuntu-22.04\home\srihari\Quarter3\Excel Analysis\"/>
    </mc:Choice>
  </mc:AlternateContent>
  <xr:revisionPtr revIDLastSave="0" documentId="13_ncr:1_{54B828A4-05C4-42BB-BAFE-6FDAF4D2BC62}" xr6:coauthVersionLast="47" xr6:coauthVersionMax="47" xr10:uidLastSave="{00000000-0000-0000-0000-000000000000}"/>
  <bookViews>
    <workbookView xWindow="-108" yWindow="-108" windowWidth="23256" windowHeight="12456" activeTab="2" xr2:uid="{AA3C1E50-38F1-6644-B051-514CE6CAA6A2}"/>
  </bookViews>
  <sheets>
    <sheet name="Data" sheetId="1" r:id="rId1"/>
    <sheet name="Analyze" sheetId="8" r:id="rId2"/>
    <sheet name="Dashboard" sheetId="6" r:id="rId3"/>
  </sheets>
  <definedNames>
    <definedName name="Slicer_Region">#N/A</definedName>
    <definedName name="Slicer_Years__Invoice_Date">#N/A</definedName>
  </definedNames>
  <calcPr calcId="191029"/>
  <pivotCaches>
    <pivotCache cacheId="7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6" l="1"/>
  <c r="H14" i="6"/>
  <c r="I14" i="6"/>
  <c r="J14" i="6"/>
  <c r="H15" i="6"/>
  <c r="I15" i="6"/>
  <c r="J15" i="6"/>
  <c r="K15" i="6" s="1"/>
  <c r="H16" i="6"/>
  <c r="I16" i="6"/>
  <c r="J16" i="6"/>
  <c r="H17" i="6"/>
  <c r="I17" i="6"/>
  <c r="J17" i="6"/>
  <c r="H18" i="6"/>
  <c r="I18" i="6"/>
  <c r="J18" i="6"/>
  <c r="H19" i="6"/>
  <c r="I19" i="6"/>
  <c r="J19" i="6"/>
  <c r="K19" i="6" s="1"/>
  <c r="I13" i="6"/>
  <c r="J13" i="6"/>
  <c r="H13" i="6"/>
  <c r="C14" i="6"/>
  <c r="D14" i="6"/>
  <c r="E14" i="6"/>
  <c r="C15" i="6"/>
  <c r="D15" i="6"/>
  <c r="C16" i="6"/>
  <c r="D16" i="6"/>
  <c r="E16" i="6"/>
  <c r="F16" i="6" s="1"/>
  <c r="C17" i="6"/>
  <c r="D17" i="6"/>
  <c r="E17" i="6"/>
  <c r="F17" i="6" s="1"/>
  <c r="C18" i="6"/>
  <c r="D18" i="6"/>
  <c r="E18" i="6"/>
  <c r="F18" i="6" s="1"/>
  <c r="C19" i="6"/>
  <c r="D19" i="6"/>
  <c r="E19" i="6"/>
  <c r="D13" i="6"/>
  <c r="E13" i="6"/>
  <c r="C13" i="6"/>
  <c r="K13" i="6" l="1"/>
  <c r="K18" i="6"/>
  <c r="K14" i="6"/>
  <c r="F13" i="6"/>
  <c r="F19" i="6"/>
  <c r="F15" i="6"/>
  <c r="F14" i="6"/>
  <c r="K17" i="6"/>
  <c r="K16" i="6"/>
</calcChain>
</file>

<file path=xl/sharedStrings.xml><?xml version="1.0" encoding="utf-8"?>
<sst xmlns="http://schemas.openxmlformats.org/spreadsheetml/2006/main" count="48323" uniqueCount="154">
  <si>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</si>
  <si>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</si>
  <si>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</si>
  <si>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</si>
  <si>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</si>
  <si>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</si>
  <si>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</si>
  <si>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</si>
  <si>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</si>
  <si>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</si>
  <si>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</si>
  <si>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</si>
  <si>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</si>
  <si>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</si>
  <si>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</si>
  <si>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</si>
  <si>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</si>
  <si>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</si>
  <si>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</si>
  <si>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</si>
  <si>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</si>
  <si>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</si>
  <si>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</si>
  <si>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</si>
  <si>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</si>
  <si>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</si>
  <si>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</si>
  <si>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</si>
  <si>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</si>
  <si>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</si>
  <si>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</si>
  <si>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</si>
  <si>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</si>
  <si>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</si>
  <si>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</si>
  <si>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</si>
  <si>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</si>
  <si>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</si>
  <si>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</si>
  <si>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</si>
  <si>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</si>
  <si>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</si>
  <si>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</si>
  <si>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</si>
  <si>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</si>
  <si>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</si>
  <si>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</si>
  <si>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</si>
  <si>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</si>
  <si>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</si>
  <si>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</si>
  <si>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</si>
  <si>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</si>
  <si>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</si>
  <si>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</si>
  <si>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</si>
  <si>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</si>
  <si>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</si>
  <si>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</si>
  <si>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</si>
  <si>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</si>
  <si>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</si>
  <si>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</si>
  <si>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</si>
  <si>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</si>
  <si>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</si>
  <si>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</si>
  <si>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</si>
  <si>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</si>
  <si>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</si>
  <si>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</si>
  <si>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</si>
  <si>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</si>
  <si>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</si>
  <si>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</si>
  <si>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</si>
  <si>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</si>
  <si>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</si>
  <si>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</si>
  <si>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</si>
  <si>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</si>
  <si>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</si>
  <si>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</si>
  <si>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</si>
  <si>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</si>
  <si>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</si>
  <si>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</si>
  <si>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</si>
  <si>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</si>
  <si>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</si>
  <si>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</si>
  <si>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</si>
  <si>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</si>
  <si>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</si>
  <si>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</si>
  <si>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</si>
  <si>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</si>
  <si>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</si>
  <si>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</si>
  <si>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</si>
  <si>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</si>
  <si>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</si>
  <si>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</si>
  <si>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</si>
  <si>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</si>
  <si>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</si>
  <si>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</si>
  <si>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</si>
  <si>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</si>
  <si>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</si>
  <si>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</si>
  <si>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</si>
  <si>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</si>
  <si>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</si>
  <si>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</si>
  <si>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</si>
  <si>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</si>
  <si>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</si>
  <si>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</si>
  <si>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</si>
  <si>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</si>
  <si>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</si>
  <si>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</si>
  <si>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</si>
  <si>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</si>
  <si>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</si>
  <si>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</si>
  <si>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</si>
  <si>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</si>
  <si>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</si>
  <si>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</si>
  <si>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</si>
  <si>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</si>
  <si>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</si>
  <si>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</si>
  <si>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</si>
  <si>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</si>
  <si>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Quantity</t>
  </si>
  <si>
    <t>Sum of Total Sales</t>
  </si>
  <si>
    <t>Sum of Units Sold</t>
  </si>
  <si>
    <t>Average of Price per Unit</t>
  </si>
  <si>
    <t>Sum of Operating Profit</t>
  </si>
  <si>
    <t>Row Labels</t>
  </si>
  <si>
    <t>Grand Total</t>
  </si>
  <si>
    <t>2022</t>
  </si>
  <si>
    <t>2023</t>
  </si>
  <si>
    <t>Column Labels</t>
  </si>
  <si>
    <t>Average of Operating Margin</t>
  </si>
  <si>
    <t>Years (Invoice Date)</t>
  </si>
  <si>
    <t>Quarters (Invoice Date)</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</si>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</sst>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9" formatCode="&quot;$&quot;#,##0"/>
    <numFmt numFmtId="180" formatCode="&quot;$&quot;#,##0.00"/>
    <numFmt numFmtId="185" formatCode="_(* #,##0_);_(* \(#,##0\);_(* &quot;-&quot;??_);_(@_)"/>
  </numFmts>
  <fonts count="5"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4" tint="0.59999389629810485"/>
        <bgColor indexed="64"/>
      </patternFill>
    </fill>
  </fills>
  <borders count="3">
    <border>
      <left/>
      <right/>
      <top/>
      <bottom/>
      <diagonal/>
    </border>
    <border>
      <left/>
      <right/>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4" borderId="0" xfId="0" applyFill="1"/>
    <xf numFmtId="0" fontId="2" fillId="4" borderId="0" xfId="0" applyFont="1" applyFill="1" applyAlignment="1">
      <alignment horizontal="center"/>
    </xf>
    <xf numFmtId="0" fontId="2" fillId="5" borderId="0" xfId="0" applyFont="1" applyFill="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 borderId="2" xfId="0" applyFill="1" applyBorder="1"/>
    <xf numFmtId="169" fontId="0" fillId="3" borderId="2" xfId="0" applyNumberFormat="1" applyFill="1" applyBorder="1"/>
    <xf numFmtId="0" fontId="0" fillId="0" borderId="0" xfId="0" applyBorder="1"/>
    <xf numFmtId="180" fontId="0" fillId="0" borderId="0" xfId="0" applyNumberFormat="1"/>
    <xf numFmtId="185" fontId="0" fillId="0" borderId="0" xfId="0" applyNumberFormat="1"/>
  </cellXfs>
  <cellStyles count="2">
    <cellStyle name="Hyperlink 2" xfId="1" xr:uid="{229837FD-7C70-47AC-B854-CBC5538B0B97}"/>
    <cellStyle name="Normal" xfId="0" builtinId="0"/>
  </cellStyles>
  <dxfs count="19">
    <dxf>
      <numFmt numFmtId="180" formatCode="&quot;$&quot;#,##0.00"/>
    </dxf>
    <dxf>
      <numFmt numFmtId="185" formatCode="_(* #,##0_);_(* \(#,##0\);_(* &quot;-&quot;??_);_(@_)"/>
    </dxf>
    <dxf>
      <numFmt numFmtId="185" formatCode="_(* #,##0_);_(* \(#,##0\);_(* &quot;-&quot;??_);_(@_)"/>
    </dxf>
    <dxf>
      <numFmt numFmtId="185" formatCode="_(* #,##0_);_(* \(#,##0\);_(* &quot;-&quot;??_);_(@_)"/>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Analyze!$H$26</c:f>
              <c:strCache>
                <c:ptCount val="1"/>
                <c:pt idx="0">
                  <c:v>Sum of Total Sales</c:v>
                </c:pt>
              </c:strCache>
            </c:strRef>
          </c:tx>
          <c:spPr>
            <a:solidFill>
              <a:schemeClr val="accent1">
                <a:lumMod val="50000"/>
              </a:schemeClr>
            </a:solidFill>
            <a:ln>
              <a:noFill/>
            </a:ln>
            <a:effectLst/>
          </c:spPr>
          <c:invertIfNegative val="0"/>
          <c:cat>
            <c:multiLvlStrRef>
              <c:f>Analyze!$F$27:$G$34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Analyze!$H$27:$H$34</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B84F-4B51-AE1B-5E43CA5185E4}"/>
            </c:ext>
          </c:extLst>
        </c:ser>
        <c:dLbls>
          <c:showLegendKey val="0"/>
          <c:showVal val="0"/>
          <c:showCatName val="0"/>
          <c:showSerName val="0"/>
          <c:showPercent val="0"/>
          <c:showBubbleSize val="0"/>
        </c:dLbls>
        <c:gapWidth val="150"/>
        <c:axId val="1409559760"/>
        <c:axId val="1409564560"/>
      </c:barChart>
      <c:lineChart>
        <c:grouping val="standard"/>
        <c:varyColors val="0"/>
        <c:ser>
          <c:idx val="1"/>
          <c:order val="1"/>
          <c:tx>
            <c:strRef>
              <c:f>Analyze!$I$26</c:f>
              <c:strCache>
                <c:ptCount val="1"/>
                <c:pt idx="0">
                  <c:v>Average of Operating Margin</c:v>
                </c:pt>
              </c:strCache>
            </c:strRef>
          </c:tx>
          <c:spPr>
            <a:ln w="28575" cap="rnd">
              <a:solidFill>
                <a:schemeClr val="accent2"/>
              </a:solidFill>
              <a:round/>
            </a:ln>
            <a:effectLst/>
          </c:spPr>
          <c:marker>
            <c:symbol val="circle"/>
            <c:size val="7"/>
            <c:spPr>
              <a:solidFill>
                <a:schemeClr val="accent2"/>
              </a:solidFill>
              <a:ln w="9525">
                <a:solidFill>
                  <a:schemeClr val="accent2"/>
                </a:solidFill>
              </a:ln>
              <a:effectLst/>
            </c:spPr>
          </c:marker>
          <c:cat>
            <c:multiLvlStrRef>
              <c:f>Analyze!$F$27:$G$34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Analyze!$I$27:$I$34</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B84F-4B51-AE1B-5E43CA5185E4}"/>
            </c:ext>
          </c:extLst>
        </c:ser>
        <c:dLbls>
          <c:showLegendKey val="0"/>
          <c:showVal val="0"/>
          <c:showCatName val="0"/>
          <c:showSerName val="0"/>
          <c:showPercent val="0"/>
          <c:showBubbleSize val="0"/>
        </c:dLbls>
        <c:marker val="1"/>
        <c:smooth val="0"/>
        <c:axId val="1568337007"/>
        <c:axId val="1568321647"/>
      </c:lineChart>
      <c:catAx>
        <c:axId val="14095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64560"/>
        <c:crosses val="autoZero"/>
        <c:auto val="1"/>
        <c:lblAlgn val="ctr"/>
        <c:lblOffset val="100"/>
        <c:noMultiLvlLbl val="0"/>
      </c:catAx>
      <c:valAx>
        <c:axId val="1409564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59760"/>
        <c:crosses val="autoZero"/>
        <c:crossBetween val="between"/>
      </c:valAx>
      <c:valAx>
        <c:axId val="15683216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37007"/>
        <c:crosses val="max"/>
        <c:crossBetween val="between"/>
      </c:valAx>
      <c:catAx>
        <c:axId val="1568337007"/>
        <c:scaling>
          <c:orientation val="minMax"/>
        </c:scaling>
        <c:delete val="1"/>
        <c:axPos val="b"/>
        <c:numFmt formatCode="General" sourceLinked="1"/>
        <c:majorTickMark val="out"/>
        <c:minorTickMark val="none"/>
        <c:tickLblPos val="nextTo"/>
        <c:crossAx val="1568321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0</xdr:row>
      <xdr:rowOff>83820</xdr:rowOff>
    </xdr:from>
    <xdr:to>
      <xdr:col>10</xdr:col>
      <xdr:colOff>845820</xdr:colOff>
      <xdr:row>3</xdr:row>
      <xdr:rowOff>190500</xdr:rowOff>
    </xdr:to>
    <xdr:sp macro="" textlink="">
      <xdr:nvSpPr>
        <xdr:cNvPr id="2" name="Rectangle 1">
          <a:extLst>
            <a:ext uri="{FF2B5EF4-FFF2-40B4-BE49-F238E27FC236}">
              <a16:creationId xmlns:a16="http://schemas.microsoft.com/office/drawing/2014/main" id="{67173ACF-0EC0-83A2-1BCE-C6A23059C848}"/>
            </a:ext>
          </a:extLst>
        </xdr:cNvPr>
        <xdr:cNvSpPr/>
      </xdr:nvSpPr>
      <xdr:spPr>
        <a:xfrm>
          <a:off x="2781300" y="83820"/>
          <a:ext cx="7680960" cy="701040"/>
        </a:xfrm>
        <a:prstGeom prst="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Coca-Cola</a:t>
          </a:r>
          <a:r>
            <a:rPr lang="en-US" sz="2800" b="1" baseline="0"/>
            <a:t> USA Retailer Dashboard</a:t>
          </a:r>
        </a:p>
        <a:p>
          <a:pPr algn="l"/>
          <a:r>
            <a:rPr lang="en-US" sz="1100" b="1" i="1" baseline="0">
              <a:solidFill>
                <a:schemeClr val="bg1">
                  <a:lumMod val="85000"/>
                </a:schemeClr>
              </a:solidFill>
            </a:rPr>
            <a:t>Figures in USD</a:t>
          </a:r>
          <a:endParaRPr lang="en-US" sz="1100" b="1" i="1">
            <a:solidFill>
              <a:schemeClr val="bg1">
                <a:lumMod val="85000"/>
              </a:schemeClr>
            </a:solidFill>
          </a:endParaRPr>
        </a:p>
      </xdr:txBody>
    </xdr:sp>
    <xdr:clientData/>
  </xdr:twoCellAnchor>
  <xdr:twoCellAnchor>
    <xdr:from>
      <xdr:col>4</xdr:col>
      <xdr:colOff>314960</xdr:colOff>
      <xdr:row>4</xdr:row>
      <xdr:rowOff>88620</xdr:rowOff>
    </xdr:from>
    <xdr:to>
      <xdr:col>6</xdr:col>
      <xdr:colOff>208280</xdr:colOff>
      <xdr:row>9</xdr:row>
      <xdr:rowOff>63780</xdr:rowOff>
    </xdr:to>
    <xdr:sp macro="" textlink="">
      <xdr:nvSpPr>
        <xdr:cNvPr id="3" name="Rectangle 2">
          <a:extLst>
            <a:ext uri="{FF2B5EF4-FFF2-40B4-BE49-F238E27FC236}">
              <a16:creationId xmlns:a16="http://schemas.microsoft.com/office/drawing/2014/main" id="{CF0B373D-2608-DAF2-B2FC-F6B7A56AA2E0}"/>
            </a:ext>
          </a:extLst>
        </xdr:cNvPr>
        <xdr:cNvSpPr/>
      </xdr:nvSpPr>
      <xdr:spPr>
        <a:xfrm>
          <a:off x="4810760" y="881100"/>
          <a:ext cx="1600200" cy="965760"/>
        </a:xfrm>
        <a:prstGeom prst="rect">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6</xdr:col>
      <xdr:colOff>629920</xdr:colOff>
      <xdr:row>4</xdr:row>
      <xdr:rowOff>96240</xdr:rowOff>
    </xdr:from>
    <xdr:to>
      <xdr:col>8</xdr:col>
      <xdr:colOff>523240</xdr:colOff>
      <xdr:row>9</xdr:row>
      <xdr:rowOff>71400</xdr:rowOff>
    </xdr:to>
    <xdr:sp macro="" textlink="">
      <xdr:nvSpPr>
        <xdr:cNvPr id="6" name="Rectangle 5">
          <a:extLst>
            <a:ext uri="{FF2B5EF4-FFF2-40B4-BE49-F238E27FC236}">
              <a16:creationId xmlns:a16="http://schemas.microsoft.com/office/drawing/2014/main" id="{A0D65340-1CF1-4E07-B7C9-F0F0D50199C8}"/>
            </a:ext>
          </a:extLst>
        </xdr:cNvPr>
        <xdr:cNvSpPr/>
      </xdr:nvSpPr>
      <xdr:spPr>
        <a:xfrm>
          <a:off x="6832600" y="888720"/>
          <a:ext cx="1600200" cy="965760"/>
        </a:xfrm>
        <a:prstGeom prst="rect">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9</xdr:col>
      <xdr:colOff>91440</xdr:colOff>
      <xdr:row>4</xdr:row>
      <xdr:rowOff>88620</xdr:rowOff>
    </xdr:from>
    <xdr:to>
      <xdr:col>10</xdr:col>
      <xdr:colOff>838200</xdr:colOff>
      <xdr:row>9</xdr:row>
      <xdr:rowOff>63780</xdr:rowOff>
    </xdr:to>
    <xdr:sp macro="" textlink="">
      <xdr:nvSpPr>
        <xdr:cNvPr id="7" name="Rectangle 6">
          <a:extLst>
            <a:ext uri="{FF2B5EF4-FFF2-40B4-BE49-F238E27FC236}">
              <a16:creationId xmlns:a16="http://schemas.microsoft.com/office/drawing/2014/main" id="{8B891153-93BF-4F33-ADE2-CDCA02D0C520}"/>
            </a:ext>
          </a:extLst>
        </xdr:cNvPr>
        <xdr:cNvSpPr/>
      </xdr:nvSpPr>
      <xdr:spPr>
        <a:xfrm>
          <a:off x="8854440" y="881100"/>
          <a:ext cx="1600200" cy="965760"/>
        </a:xfrm>
        <a:prstGeom prst="rect">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2</xdr:col>
      <xdr:colOff>0</xdr:colOff>
      <xdr:row>4</xdr:row>
      <xdr:rowOff>88620</xdr:rowOff>
    </xdr:from>
    <xdr:to>
      <xdr:col>3</xdr:col>
      <xdr:colOff>746760</xdr:colOff>
      <xdr:row>9</xdr:row>
      <xdr:rowOff>63780</xdr:rowOff>
    </xdr:to>
    <xdr:sp macro="" textlink="">
      <xdr:nvSpPr>
        <xdr:cNvPr id="8" name="Rectangle 7">
          <a:extLst>
            <a:ext uri="{FF2B5EF4-FFF2-40B4-BE49-F238E27FC236}">
              <a16:creationId xmlns:a16="http://schemas.microsoft.com/office/drawing/2014/main" id="{8FB1413E-E0A7-4706-A89C-6AB826DCD7C2}"/>
            </a:ext>
          </a:extLst>
        </xdr:cNvPr>
        <xdr:cNvSpPr/>
      </xdr:nvSpPr>
      <xdr:spPr>
        <a:xfrm>
          <a:off x="2788920" y="881100"/>
          <a:ext cx="1600200" cy="965760"/>
        </a:xfrm>
        <a:prstGeom prst="rect">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editAs="oneCell">
    <xdr:from>
      <xdr:col>0</xdr:col>
      <xdr:colOff>161620</xdr:colOff>
      <xdr:row>0</xdr:row>
      <xdr:rowOff>167640</xdr:rowOff>
    </xdr:from>
    <xdr:to>
      <xdr:col>0</xdr:col>
      <xdr:colOff>1845945</xdr:colOff>
      <xdr:row>3</xdr:row>
      <xdr:rowOff>121920</xdr:rowOff>
    </xdr:to>
    <xdr:pic>
      <xdr:nvPicPr>
        <xdr:cNvPr id="13" name="Picture 12">
          <a:extLst>
            <a:ext uri="{FF2B5EF4-FFF2-40B4-BE49-F238E27FC236}">
              <a16:creationId xmlns:a16="http://schemas.microsoft.com/office/drawing/2014/main" id="{C9E72399-D7B2-6DB6-8C06-6388D8AB60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620" y="167640"/>
          <a:ext cx="1684325" cy="54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464820</xdr:colOff>
      <xdr:row>0</xdr:row>
      <xdr:rowOff>0</xdr:rowOff>
    </xdr:from>
    <xdr:to>
      <xdr:col>11</xdr:col>
      <xdr:colOff>60960</xdr:colOff>
      <xdr:row>4</xdr:row>
      <xdr:rowOff>75181</xdr:rowOff>
    </xdr:to>
    <xdr:pic>
      <xdr:nvPicPr>
        <xdr:cNvPr id="15" name="Picture 14">
          <a:extLst>
            <a:ext uri="{FF2B5EF4-FFF2-40B4-BE49-F238E27FC236}">
              <a16:creationId xmlns:a16="http://schemas.microsoft.com/office/drawing/2014/main" id="{64BCC6C6-031D-0EAA-6F2B-844947BEBB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27820" y="0"/>
          <a:ext cx="1303020" cy="867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xdr:colOff>
      <xdr:row>4</xdr:row>
      <xdr:rowOff>102870</xdr:rowOff>
    </xdr:from>
    <xdr:to>
      <xdr:col>3</xdr:col>
      <xdr:colOff>731520</xdr:colOff>
      <xdr:row>9</xdr:row>
      <xdr:rowOff>45720</xdr:rowOff>
    </xdr:to>
    <xdr:sp macro="" textlink="Analyze!A4">
      <xdr:nvSpPr>
        <xdr:cNvPr id="16" name="TextBox 15">
          <a:extLst>
            <a:ext uri="{FF2B5EF4-FFF2-40B4-BE49-F238E27FC236}">
              <a16:creationId xmlns:a16="http://schemas.microsoft.com/office/drawing/2014/main" id="{14D7FD37-F088-E47F-F508-DD6D50010A07}"/>
            </a:ext>
          </a:extLst>
        </xdr:cNvPr>
        <xdr:cNvSpPr txBox="1"/>
      </xdr:nvSpPr>
      <xdr:spPr>
        <a:xfrm>
          <a:off x="2796540" y="895350"/>
          <a:ext cx="1653540"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Calibri"/>
              <a:ea typeface="Calibri"/>
              <a:cs typeface="Calibri"/>
            </a:rPr>
            <a:t>Total Sales</a:t>
          </a:r>
          <a:endParaRPr lang="en-US" sz="1600" b="1" i="0" u="none" strike="noStrike">
            <a:solidFill>
              <a:schemeClr val="bg1"/>
            </a:solidFill>
            <a:latin typeface="Calibri"/>
            <a:ea typeface="Calibri"/>
            <a:cs typeface="Calibri"/>
          </a:endParaRPr>
        </a:p>
        <a:p>
          <a:pPr algn="ctr"/>
          <a:fld id="{5363E631-2B4D-4667-9A35-C903B61B84E2}" type="TxLink">
            <a:rPr lang="en-US" sz="1800" b="1" i="0" u="none" strike="noStrike">
              <a:solidFill>
                <a:schemeClr val="bg1"/>
              </a:solidFill>
              <a:latin typeface="Calibri"/>
              <a:ea typeface="Calibri"/>
              <a:cs typeface="Calibri"/>
            </a:rPr>
            <a:t> 12,016,665 </a:t>
          </a:fld>
          <a:endParaRPr lang="en-US" sz="2800" b="1">
            <a:solidFill>
              <a:schemeClr val="bg1"/>
            </a:solidFill>
          </a:endParaRPr>
        </a:p>
      </xdr:txBody>
    </xdr:sp>
    <xdr:clientData/>
  </xdr:twoCellAnchor>
  <xdr:twoCellAnchor>
    <xdr:from>
      <xdr:col>4</xdr:col>
      <xdr:colOff>297180</xdr:colOff>
      <xdr:row>4</xdr:row>
      <xdr:rowOff>102870</xdr:rowOff>
    </xdr:from>
    <xdr:to>
      <xdr:col>6</xdr:col>
      <xdr:colOff>220980</xdr:colOff>
      <xdr:row>9</xdr:row>
      <xdr:rowOff>45720</xdr:rowOff>
    </xdr:to>
    <xdr:sp macro="" textlink="Analyze!B4">
      <xdr:nvSpPr>
        <xdr:cNvPr id="17" name="TextBox 16">
          <a:extLst>
            <a:ext uri="{FF2B5EF4-FFF2-40B4-BE49-F238E27FC236}">
              <a16:creationId xmlns:a16="http://schemas.microsoft.com/office/drawing/2014/main" id="{164B2841-06D0-4BB5-B9B9-580E6F575210}"/>
            </a:ext>
          </a:extLst>
        </xdr:cNvPr>
        <xdr:cNvSpPr txBox="1"/>
      </xdr:nvSpPr>
      <xdr:spPr>
        <a:xfrm>
          <a:off x="4876800" y="895350"/>
          <a:ext cx="1653540"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a:solidFill>
                <a:schemeClr val="bg1"/>
              </a:solidFill>
              <a:effectLst/>
              <a:latin typeface="+mn-lt"/>
              <a:ea typeface="+mn-ea"/>
              <a:cs typeface="+mn-cs"/>
            </a:rPr>
            <a:t>Units Sold</a:t>
          </a:r>
          <a:endParaRPr lang="en-US" sz="1600" b="1" i="0" u="none" strike="noStrike">
            <a:solidFill>
              <a:schemeClr val="bg1"/>
            </a:solidFill>
            <a:latin typeface="Calibri"/>
            <a:ea typeface="Calibri"/>
            <a:cs typeface="Calibri"/>
          </a:endParaRPr>
        </a:p>
        <a:p>
          <a:pPr marL="0" indent="0" algn="ctr"/>
          <a:fld id="{F0C934DC-7F14-4283-91D5-344ABB60658B}" type="TxLink">
            <a:rPr lang="en-US" sz="1800" b="1" i="0" u="none" strike="noStrike">
              <a:solidFill>
                <a:schemeClr val="bg1"/>
              </a:solidFill>
              <a:latin typeface="Calibri"/>
              <a:ea typeface="Calibri"/>
              <a:cs typeface="Calibri"/>
            </a:rPr>
            <a:pPr marL="0" indent="0" algn="ctr"/>
            <a:t> 24,788,610 </a:t>
          </a:fld>
          <a:endParaRPr lang="en-US" sz="1800" b="1" i="0" u="none" strike="noStrike">
            <a:solidFill>
              <a:schemeClr val="bg1"/>
            </a:solidFill>
            <a:latin typeface="Calibri"/>
            <a:ea typeface="Calibri"/>
            <a:cs typeface="Calibri"/>
          </a:endParaRPr>
        </a:p>
      </xdr:txBody>
    </xdr:sp>
    <xdr:clientData/>
  </xdr:twoCellAnchor>
  <xdr:twoCellAnchor>
    <xdr:from>
      <xdr:col>6</xdr:col>
      <xdr:colOff>640080</xdr:colOff>
      <xdr:row>4</xdr:row>
      <xdr:rowOff>102870</xdr:rowOff>
    </xdr:from>
    <xdr:to>
      <xdr:col>8</xdr:col>
      <xdr:colOff>533400</xdr:colOff>
      <xdr:row>9</xdr:row>
      <xdr:rowOff>45720</xdr:rowOff>
    </xdr:to>
    <xdr:sp macro="" textlink="Analyze!C4">
      <xdr:nvSpPr>
        <xdr:cNvPr id="18" name="TextBox 17">
          <a:extLst>
            <a:ext uri="{FF2B5EF4-FFF2-40B4-BE49-F238E27FC236}">
              <a16:creationId xmlns:a16="http://schemas.microsoft.com/office/drawing/2014/main" id="{4E6C3ABD-BC6D-4F28-83C9-816223CF9748}"/>
            </a:ext>
          </a:extLst>
        </xdr:cNvPr>
        <xdr:cNvSpPr txBox="1"/>
      </xdr:nvSpPr>
      <xdr:spPr>
        <a:xfrm>
          <a:off x="6949440" y="895350"/>
          <a:ext cx="1600200"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a:solidFill>
                <a:schemeClr val="bg1"/>
              </a:solidFill>
              <a:effectLst/>
              <a:latin typeface="+mn-lt"/>
              <a:ea typeface="+mn-ea"/>
              <a:cs typeface="+mn-cs"/>
            </a:rPr>
            <a:t>Average Price</a:t>
          </a:r>
          <a:endParaRPr lang="en-US" sz="1600" b="1" i="0" u="none" strike="noStrike">
            <a:solidFill>
              <a:schemeClr val="bg1"/>
            </a:solidFill>
            <a:latin typeface="Calibri"/>
            <a:ea typeface="Calibri"/>
            <a:cs typeface="Calibri"/>
          </a:endParaRPr>
        </a:p>
        <a:p>
          <a:pPr marL="0" indent="0" algn="ctr"/>
          <a:fld id="{F1DC0622-7126-4B49-8180-FC1F4DC52364}" type="TxLink">
            <a:rPr lang="en-US" sz="1800" b="1" i="0" u="none" strike="noStrike">
              <a:solidFill>
                <a:schemeClr val="bg1"/>
              </a:solidFill>
              <a:latin typeface="Calibri"/>
              <a:ea typeface="Calibri"/>
              <a:cs typeface="Calibri"/>
            </a:rPr>
            <a:pPr marL="0" indent="0" algn="ctr"/>
            <a:t>$0.45</a:t>
          </a:fld>
          <a:endParaRPr lang="en-US" sz="1800" b="1" i="0" u="none" strike="noStrike">
            <a:solidFill>
              <a:schemeClr val="bg1"/>
            </a:solidFill>
            <a:latin typeface="Calibri"/>
            <a:ea typeface="Calibri"/>
            <a:cs typeface="Calibri"/>
          </a:endParaRPr>
        </a:p>
      </xdr:txBody>
    </xdr:sp>
    <xdr:clientData/>
  </xdr:twoCellAnchor>
  <xdr:twoCellAnchor>
    <xdr:from>
      <xdr:col>9</xdr:col>
      <xdr:colOff>90534</xdr:colOff>
      <xdr:row>4</xdr:row>
      <xdr:rowOff>110490</xdr:rowOff>
    </xdr:from>
    <xdr:to>
      <xdr:col>10</xdr:col>
      <xdr:colOff>839960</xdr:colOff>
      <xdr:row>9</xdr:row>
      <xdr:rowOff>53340</xdr:rowOff>
    </xdr:to>
    <xdr:sp macro="" textlink="Analyze!D4">
      <xdr:nvSpPr>
        <xdr:cNvPr id="19" name="TextBox 18">
          <a:extLst>
            <a:ext uri="{FF2B5EF4-FFF2-40B4-BE49-F238E27FC236}">
              <a16:creationId xmlns:a16="http://schemas.microsoft.com/office/drawing/2014/main" id="{B7131C51-CA5F-446A-B23D-4177804FC789}"/>
            </a:ext>
          </a:extLst>
        </xdr:cNvPr>
        <xdr:cNvSpPr txBox="1"/>
      </xdr:nvSpPr>
      <xdr:spPr>
        <a:xfrm>
          <a:off x="8955385" y="905183"/>
          <a:ext cx="1601961" cy="936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Calibri"/>
              <a:ea typeface="Calibri"/>
              <a:cs typeface="Calibri"/>
            </a:rPr>
            <a:t>Total Operating</a:t>
          </a:r>
          <a:r>
            <a:rPr lang="en-US" sz="1200" b="1" i="0" u="none" strike="noStrike" baseline="0">
              <a:solidFill>
                <a:schemeClr val="bg1"/>
              </a:solidFill>
              <a:latin typeface="Calibri"/>
              <a:ea typeface="Calibri"/>
              <a:cs typeface="Calibri"/>
            </a:rPr>
            <a:t> Profit</a:t>
          </a:r>
          <a:endParaRPr lang="en-US" sz="1200" b="1" i="0" u="none" strike="noStrike">
            <a:solidFill>
              <a:schemeClr val="bg1"/>
            </a:solidFill>
            <a:latin typeface="Calibri"/>
            <a:ea typeface="Calibri"/>
            <a:cs typeface="Calibri"/>
          </a:endParaRPr>
        </a:p>
        <a:p>
          <a:pPr marL="0" indent="0" algn="ctr"/>
          <a:fld id="{7DE08726-0D56-4C6B-81D4-B16DA09C5A54}" type="TxLink">
            <a:rPr lang="en-US" sz="1800" b="1" i="0" u="none" strike="noStrike">
              <a:solidFill>
                <a:schemeClr val="bg1"/>
              </a:solidFill>
              <a:latin typeface="Calibri"/>
              <a:ea typeface="Calibri"/>
              <a:cs typeface="Calibri"/>
            </a:rPr>
            <a:pPr marL="0" indent="0" algn="ctr"/>
            <a:t> 4,722,497 </a:t>
          </a:fld>
          <a:endParaRPr lang="en-US" sz="1800" b="1" i="0" u="none" strike="noStrike">
            <a:solidFill>
              <a:schemeClr val="bg1"/>
            </a:solidFill>
            <a:latin typeface="Calibri"/>
            <a:ea typeface="Calibri"/>
            <a:cs typeface="Calibri"/>
          </a:endParaRPr>
        </a:p>
      </xdr:txBody>
    </xdr:sp>
    <xdr:clientData/>
  </xdr:twoCellAnchor>
  <xdr:twoCellAnchor>
    <xdr:from>
      <xdr:col>2</xdr:col>
      <xdr:colOff>15240</xdr:colOff>
      <xdr:row>21</xdr:row>
      <xdr:rowOff>45720</xdr:rowOff>
    </xdr:from>
    <xdr:to>
      <xdr:col>11</xdr:col>
      <xdr:colOff>7620</xdr:colOff>
      <xdr:row>35</xdr:row>
      <xdr:rowOff>182880</xdr:rowOff>
    </xdr:to>
    <xdr:graphicFrame macro="">
      <xdr:nvGraphicFramePr>
        <xdr:cNvPr id="20" name="Chart 19">
          <a:extLst>
            <a:ext uri="{FF2B5EF4-FFF2-40B4-BE49-F238E27FC236}">
              <a16:creationId xmlns:a16="http://schemas.microsoft.com/office/drawing/2014/main" id="{AA9A65C2-A400-468C-9C44-5A2D762A4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42334</xdr:colOff>
      <xdr:row>4</xdr:row>
      <xdr:rowOff>179917</xdr:rowOff>
    </xdr:from>
    <xdr:to>
      <xdr:col>0</xdr:col>
      <xdr:colOff>1871134</xdr:colOff>
      <xdr:row>14</xdr:row>
      <xdr:rowOff>107324</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74A52B20-B370-413A-B30F-2A70ED46CB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34" y="952649"/>
              <a:ext cx="1828800" cy="1859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32197</xdr:colOff>
      <xdr:row>14</xdr:row>
      <xdr:rowOff>182451</xdr:rowOff>
    </xdr:from>
    <xdr:to>
      <xdr:col>0</xdr:col>
      <xdr:colOff>1860997</xdr:colOff>
      <xdr:row>19</xdr:row>
      <xdr:rowOff>165923</xdr:rowOff>
    </xdr:to>
    <mc:AlternateContent xmlns:mc="http://schemas.openxmlformats.org/markup-compatibility/2006">
      <mc:Choice xmlns:a14="http://schemas.microsoft.com/office/drawing/2010/main" Requires="a14">
        <xdr:graphicFrame macro="">
          <xdr:nvGraphicFramePr>
            <xdr:cNvPr id="23" name="Years (Invoice Date)">
              <a:extLst>
                <a:ext uri="{FF2B5EF4-FFF2-40B4-BE49-F238E27FC236}">
                  <a16:creationId xmlns:a16="http://schemas.microsoft.com/office/drawing/2014/main" id="{B88DD33D-A586-49E3-AE24-60ECA27D23EA}"/>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32197" y="2887014"/>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91977</xdr:colOff>
      <xdr:row>20</xdr:row>
      <xdr:rowOff>58224</xdr:rowOff>
    </xdr:from>
    <xdr:to>
      <xdr:col>0</xdr:col>
      <xdr:colOff>1749595</xdr:colOff>
      <xdr:row>22</xdr:row>
      <xdr:rowOff>139521</xdr:rowOff>
    </xdr:to>
    <xdr:sp macro="" textlink="Analyze!A4">
      <xdr:nvSpPr>
        <xdr:cNvPr id="27" name="TextBox 26">
          <a:extLst>
            <a:ext uri="{FF2B5EF4-FFF2-40B4-BE49-F238E27FC236}">
              <a16:creationId xmlns:a16="http://schemas.microsoft.com/office/drawing/2014/main" id="{03F2BCE0-5909-41A4-A109-C52D00663AAE}"/>
            </a:ext>
          </a:extLst>
        </xdr:cNvPr>
        <xdr:cNvSpPr txBox="1"/>
      </xdr:nvSpPr>
      <xdr:spPr>
        <a:xfrm>
          <a:off x="91977" y="3932618"/>
          <a:ext cx="1657618" cy="467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Calibri"/>
              <a:ea typeface="Calibri"/>
              <a:cs typeface="Calibri"/>
            </a:rPr>
            <a:t>Last Updated in</a:t>
          </a:r>
          <a:r>
            <a:rPr lang="en-US" sz="1200" b="1" i="0" u="none" strike="noStrike" baseline="0">
              <a:solidFill>
                <a:schemeClr val="bg1"/>
              </a:solidFill>
              <a:latin typeface="Calibri"/>
              <a:ea typeface="Calibri"/>
              <a:cs typeface="Calibri"/>
            </a:rPr>
            <a:t> </a:t>
          </a:r>
        </a:p>
        <a:p>
          <a:pPr algn="ctr"/>
          <a:r>
            <a:rPr lang="en-US" sz="1200" b="1" i="0" u="none" strike="noStrike" baseline="0">
              <a:solidFill>
                <a:schemeClr val="bg1"/>
              </a:solidFill>
              <a:latin typeface="Calibri"/>
              <a:ea typeface="Calibri"/>
              <a:cs typeface="Calibri"/>
            </a:rPr>
            <a:t>May 2024</a:t>
          </a:r>
          <a:endParaRPr lang="en-US" sz="2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hari Nair" refreshedDate="45427.857139120373" createdVersion="8" refreshedVersion="8" minRefreshableVersion="3" recordCount="9648" xr:uid="{03B53E15-F9B7-45C0-BEAD-66E73130905E}">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099767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19507-2AB1-4699-ACA5-C944109615B1}" name="PivotTable4" cacheId="7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oper">
  <location ref="A26:D35"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76332-C8DE-42D7-9B07-CC2355925B44}"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4"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77E04-48AE-448F-93AF-D41F33D85442}"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EC535-A85F-4217-B91D-DED044518AAB}"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185"/>
    <dataField name="Sum of Units Sold" fld="8" baseField="0" baseItem="0" numFmtId="185"/>
    <dataField name="Average of Price per Unit" fld="7" subtotal="average" baseField="0" baseItem="1" numFmtId="180"/>
    <dataField name="Sum of Operating Profit" fld="10" baseField="0" baseItem="0" numFmtId="185"/>
  </dataFields>
  <formats count="4">
    <format dxfId="0">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04F5C0-DEC8-43A6-BFBE-EB6C78558121}" sourceName="Region">
  <pivotTables>
    <pivotTable tabId="8" name="PivotTable1"/>
    <pivotTable tabId="8" name="PivotTable2"/>
    <pivotTable tabId="8" name="PivotTable3"/>
    <pivotTable tabId="8" name="PivotTable4"/>
  </pivotTables>
  <data>
    <tabular pivotCacheId="1099767198">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33B0BA68-9B19-4619-A226-AA127B81B6E2}" sourceName="Years (Invoice Date)">
  <pivotTables>
    <pivotTable tabId="8" name="PivotTable1"/>
    <pivotTable tabId="8" name="PivotTable2"/>
    <pivotTable tabId="8" name="PivotTable3"/>
    <pivotTable tabId="8" name="PivotTable4"/>
  </pivotTables>
  <data>
    <tabular pivotCacheId="1099767198">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6EC1125-54A1-439E-8B97-6E8ECE3F4DFB}" cache="Slicer_Region" caption="Region" rowHeight="260350"/>
  <slicer name="Years (Invoice Date)" xr10:uid="{ECD6AF3F-ADB5-4BEE-A183-837D18BA5593}" cache="Slicer_Years__Invoice_Date" caption="Years (Invoice 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8" dataDxfId="17" tableBorderDxfId="16">
  <autoFilter ref="B4:M9652" xr:uid="{241C6583-A395-494F-B34A-BA98EEB4132C}"/>
  <tableColumns count="12">
    <tableColumn id="1" xr3:uid="{72C602C4-76C4-4A75-933A-FDC9591C1526}" name="Retailer" dataDxfId="15"/>
    <tableColumn id="2" xr3:uid="{725FD838-82AA-427A-9CE2-6C04110A316D}" name="Retailer ID" dataDxfId="14"/>
    <tableColumn id="3" xr3:uid="{9C123582-20EA-467F-A5ED-8224D6001C00}" name="Invoice Date" dataDxfId="13"/>
    <tableColumn id="4" xr3:uid="{134DBAE7-3279-40E6-98D9-CBECFFFB85D5}" name="Region" dataDxfId="12"/>
    <tableColumn id="5" xr3:uid="{C2E2A540-5264-40E1-8C95-F5F8159FEF6D}" name="State" dataDxfId="11"/>
    <tableColumn id="6" xr3:uid="{6DD89386-635C-40C8-9606-F930BAB18D98}" name="City" dataDxfId="10"/>
    <tableColumn id="7" xr3:uid="{79044A14-8C29-4B84-AA06-8282B70BA02E}" name="Beverage Brand" dataDxfId="9"/>
    <tableColumn id="8" xr3:uid="{A75130C6-6732-4DA3-A42A-8ECCD7E66F61}" name="Price per Unit" dataDxfId="8"/>
    <tableColumn id="9" xr3:uid="{3E7FDD09-C8F4-41A0-8B3E-09F0A7E4D8AD}" name="Units Sold" dataDxfId="7"/>
    <tableColumn id="10" xr3:uid="{521D1DF4-DD00-4778-9BB1-91E31DADFF87}" name="Total Sales" dataDxfId="6"/>
    <tableColumn id="11" xr3:uid="{94400550-7002-4F21-A27B-497430EA373F}" name="Operating Profit" dataDxfId="5"/>
    <tableColumn id="12" xr3:uid="{2526BB74-C8C1-4549-9ED9-43B205AA3AC6}" name="Operating Margin"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election activeCell="G6" sqref="B4:M9652"/>
    </sheetView>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A189-5311-4291-B668-7D7E9D2BDE12}">
  <dimension ref="A3:I35"/>
  <sheetViews>
    <sheetView zoomScaleNormal="100" workbookViewId="0">
      <selection activeCell="A25" sqref="A25"/>
    </sheetView>
  </sheetViews>
  <sheetFormatPr defaultRowHeight="15.6" x14ac:dyDescent="0.3"/>
  <cols>
    <col min="1" max="1" width="16.296875" bestFit="1" customWidth="1"/>
    <col min="2" max="2" width="22.59765625" bestFit="1" customWidth="1"/>
    <col min="3" max="3" width="16.296875" bestFit="1" customWidth="1"/>
    <col min="4" max="4" width="25.5" bestFit="1" customWidth="1"/>
  </cols>
  <sheetData>
    <row r="3" spans="1:4" x14ac:dyDescent="0.3">
      <c r="A3" t="s">
        <v>138</v>
      </c>
      <c r="B3" t="s">
        <v>139</v>
      </c>
      <c r="C3" t="s">
        <v>140</v>
      </c>
      <c r="D3" t="s">
        <v>141</v>
      </c>
    </row>
    <row r="4" spans="1:4" x14ac:dyDescent="0.3">
      <c r="A4" s="22">
        <v>12016664.999999965</v>
      </c>
      <c r="B4" s="22">
        <v>24788610</v>
      </c>
      <c r="C4" s="21">
        <v>0.45216625207296596</v>
      </c>
      <c r="D4" s="22">
        <v>4722496.7700000061</v>
      </c>
    </row>
    <row r="6" spans="1:4" x14ac:dyDescent="0.3">
      <c r="A6" s="15" t="s">
        <v>138</v>
      </c>
      <c r="B6" s="15" t="s">
        <v>146</v>
      </c>
    </row>
    <row r="7" spans="1:4" x14ac:dyDescent="0.3">
      <c r="A7" s="15" t="s">
        <v>142</v>
      </c>
      <c r="B7" t="s">
        <v>144</v>
      </c>
      <c r="C7" t="s">
        <v>145</v>
      </c>
      <c r="D7" t="s">
        <v>143</v>
      </c>
    </row>
    <row r="8" spans="1:4" x14ac:dyDescent="0.3">
      <c r="A8" s="16" t="s">
        <v>14</v>
      </c>
      <c r="B8" s="14">
        <v>499102.00000000017</v>
      </c>
      <c r="C8" s="14">
        <v>2268974.9000000032</v>
      </c>
      <c r="D8" s="14">
        <v>2768076.9000000032</v>
      </c>
    </row>
    <row r="9" spans="1:4" x14ac:dyDescent="0.3">
      <c r="A9" s="16" t="s">
        <v>19</v>
      </c>
      <c r="B9" s="14">
        <v>469270.69999999984</v>
      </c>
      <c r="C9" s="14">
        <v>1917827.7999999949</v>
      </c>
      <c r="D9" s="14">
        <v>2387098.4999999949</v>
      </c>
    </row>
    <row r="10" spans="1:4" x14ac:dyDescent="0.3">
      <c r="A10" s="16" t="s">
        <v>15</v>
      </c>
      <c r="B10" s="14">
        <v>423758.70000000007</v>
      </c>
      <c r="C10" s="14">
        <v>1633959.3000000005</v>
      </c>
      <c r="D10" s="14">
        <v>2057718.0000000005</v>
      </c>
    </row>
    <row r="11" spans="1:4" x14ac:dyDescent="0.3">
      <c r="A11" s="16" t="s">
        <v>17</v>
      </c>
      <c r="B11" s="14">
        <v>315489.20000000013</v>
      </c>
      <c r="C11" s="14">
        <v>1116062.9000000027</v>
      </c>
      <c r="D11" s="14">
        <v>1431552.1000000029</v>
      </c>
    </row>
    <row r="12" spans="1:4" x14ac:dyDescent="0.3">
      <c r="A12" s="16" t="s">
        <v>18</v>
      </c>
      <c r="B12" s="14">
        <v>349533.89999999997</v>
      </c>
      <c r="C12" s="14">
        <v>1302529.3000000012</v>
      </c>
      <c r="D12" s="14">
        <v>1652063.2000000011</v>
      </c>
    </row>
    <row r="13" spans="1:4" x14ac:dyDescent="0.3">
      <c r="A13" s="16" t="s">
        <v>16</v>
      </c>
      <c r="B13" s="14">
        <v>366577.99999999988</v>
      </c>
      <c r="C13" s="14">
        <v>1353578.2999999986</v>
      </c>
      <c r="D13" s="14">
        <v>1720156.2999999984</v>
      </c>
    </row>
    <row r="14" spans="1:4" x14ac:dyDescent="0.3">
      <c r="A14" s="16" t="s">
        <v>143</v>
      </c>
      <c r="B14" s="14">
        <v>2423732.5</v>
      </c>
      <c r="C14" s="14">
        <v>9592932.5000000019</v>
      </c>
      <c r="D14" s="14">
        <v>12016665.000000002</v>
      </c>
    </row>
    <row r="16" spans="1:4" x14ac:dyDescent="0.3">
      <c r="A16" s="15" t="s">
        <v>138</v>
      </c>
      <c r="B16" s="15" t="s">
        <v>146</v>
      </c>
    </row>
    <row r="17" spans="1:9" x14ac:dyDescent="0.3">
      <c r="A17" s="15" t="s">
        <v>142</v>
      </c>
      <c r="B17" t="s">
        <v>144</v>
      </c>
      <c r="C17" t="s">
        <v>145</v>
      </c>
      <c r="D17" t="s">
        <v>143</v>
      </c>
    </row>
    <row r="18" spans="1:9" x14ac:dyDescent="0.3">
      <c r="A18" s="16" t="s">
        <v>130</v>
      </c>
      <c r="B18" s="14">
        <v>276210</v>
      </c>
      <c r="C18" s="14">
        <v>1009698.7</v>
      </c>
      <c r="D18" s="14">
        <v>1285908.7</v>
      </c>
    </row>
    <row r="19" spans="1:9" x14ac:dyDescent="0.3">
      <c r="A19" s="16" t="s">
        <v>20</v>
      </c>
      <c r="B19" s="14">
        <v>466787.99999999994</v>
      </c>
      <c r="C19" s="14">
        <v>2327606.5000000019</v>
      </c>
      <c r="D19" s="14">
        <v>2794394.5000000019</v>
      </c>
    </row>
    <row r="20" spans="1:9" x14ac:dyDescent="0.3">
      <c r="A20" s="16" t="s">
        <v>127</v>
      </c>
      <c r="B20" s="14">
        <v>161210.1</v>
      </c>
      <c r="C20" s="14">
        <v>2262827.0999999978</v>
      </c>
      <c r="D20" s="14">
        <v>2424037.1999999979</v>
      </c>
    </row>
    <row r="21" spans="1:9" x14ac:dyDescent="0.3">
      <c r="A21" s="16" t="s">
        <v>129</v>
      </c>
      <c r="B21" s="14">
        <v>9250.3000000000011</v>
      </c>
      <c r="C21" s="14">
        <v>1341994.9999999998</v>
      </c>
      <c r="D21" s="14">
        <v>1351245.2999999998</v>
      </c>
    </row>
    <row r="22" spans="1:9" x14ac:dyDescent="0.3">
      <c r="A22" s="16" t="s">
        <v>126</v>
      </c>
      <c r="B22" s="14">
        <v>339912.5</v>
      </c>
      <c r="C22" s="14">
        <v>580211.00000000023</v>
      </c>
      <c r="D22" s="14">
        <v>920123.50000000023</v>
      </c>
    </row>
    <row r="23" spans="1:9" x14ac:dyDescent="0.3">
      <c r="A23" s="16" t="s">
        <v>128</v>
      </c>
      <c r="B23" s="14">
        <v>1170361.5999999996</v>
      </c>
      <c r="C23" s="14">
        <v>2070594.1999999993</v>
      </c>
      <c r="D23" s="14">
        <v>3240955.7999999989</v>
      </c>
    </row>
    <row r="24" spans="1:9" x14ac:dyDescent="0.3">
      <c r="A24" s="16" t="s">
        <v>143</v>
      </c>
      <c r="B24" s="14">
        <v>2423732.4999999995</v>
      </c>
      <c r="C24" s="14">
        <v>9592932.5</v>
      </c>
      <c r="D24" s="14">
        <v>12016665</v>
      </c>
    </row>
    <row r="26" spans="1:9" x14ac:dyDescent="0.3">
      <c r="A26" s="15" t="s">
        <v>148</v>
      </c>
      <c r="B26" s="15" t="s">
        <v>149</v>
      </c>
      <c r="C26" t="s">
        <v>138</v>
      </c>
      <c r="D26" t="s">
        <v>147</v>
      </c>
      <c r="F26" t="s">
        <v>148</v>
      </c>
      <c r="G26" t="s">
        <v>149</v>
      </c>
      <c r="H26" t="s">
        <v>138</v>
      </c>
      <c r="I26" t="s">
        <v>147</v>
      </c>
    </row>
    <row r="27" spans="1:9" x14ac:dyDescent="0.3">
      <c r="A27" t="s">
        <v>144</v>
      </c>
      <c r="B27" t="s">
        <v>150</v>
      </c>
      <c r="C27" s="14">
        <v>692776.09999999986</v>
      </c>
      <c r="D27" s="14">
        <v>0.40174683544303763</v>
      </c>
      <c r="F27" t="s">
        <v>144</v>
      </c>
      <c r="G27" t="s">
        <v>150</v>
      </c>
      <c r="H27">
        <v>692776.09999999986</v>
      </c>
      <c r="I27">
        <v>0.40174683544303763</v>
      </c>
    </row>
    <row r="28" spans="1:9" x14ac:dyDescent="0.3">
      <c r="B28" t="s">
        <v>151</v>
      </c>
      <c r="C28" s="14">
        <v>644203.89999999932</v>
      </c>
      <c r="D28" s="14">
        <v>0.40000000000000013</v>
      </c>
      <c r="G28" t="s">
        <v>151</v>
      </c>
      <c r="H28">
        <v>644203.89999999932</v>
      </c>
      <c r="I28">
        <v>0.40000000000000013</v>
      </c>
    </row>
    <row r="29" spans="1:9" x14ac:dyDescent="0.3">
      <c r="B29" t="s">
        <v>152</v>
      </c>
      <c r="C29" s="14">
        <v>719170.39999999979</v>
      </c>
      <c r="D29" s="14">
        <v>0.41026548672566376</v>
      </c>
      <c r="G29" t="s">
        <v>152</v>
      </c>
      <c r="H29">
        <v>719170.39999999979</v>
      </c>
      <c r="I29">
        <v>0.41026548672566376</v>
      </c>
    </row>
    <row r="30" spans="1:9" x14ac:dyDescent="0.3">
      <c r="B30" t="s">
        <v>153</v>
      </c>
      <c r="C30" s="14">
        <v>367582.10000000015</v>
      </c>
      <c r="D30" s="14">
        <v>0.40243816254416953</v>
      </c>
      <c r="G30" t="s">
        <v>153</v>
      </c>
      <c r="H30">
        <v>367582.10000000015</v>
      </c>
      <c r="I30">
        <v>0.40243816254416953</v>
      </c>
    </row>
    <row r="31" spans="1:9" x14ac:dyDescent="0.3">
      <c r="A31" t="s">
        <v>145</v>
      </c>
      <c r="B31" t="s">
        <v>150</v>
      </c>
      <c r="C31" s="14">
        <v>1877584.300000001</v>
      </c>
      <c r="D31" s="14">
        <v>0.41657045009784782</v>
      </c>
      <c r="F31" t="s">
        <v>145</v>
      </c>
      <c r="G31" t="s">
        <v>150</v>
      </c>
      <c r="H31">
        <v>1877584.300000001</v>
      </c>
      <c r="I31">
        <v>0.41657045009784782</v>
      </c>
    </row>
    <row r="32" spans="1:9" x14ac:dyDescent="0.3">
      <c r="B32" t="s">
        <v>151</v>
      </c>
      <c r="C32" s="14">
        <v>2379424.800000004</v>
      </c>
      <c r="D32" s="14">
        <v>0.42755819477434692</v>
      </c>
      <c r="G32" t="s">
        <v>151</v>
      </c>
      <c r="H32">
        <v>2379424.800000004</v>
      </c>
      <c r="I32">
        <v>0.42755819477434692</v>
      </c>
    </row>
    <row r="33" spans="1:9" x14ac:dyDescent="0.3">
      <c r="B33" t="s">
        <v>152</v>
      </c>
      <c r="C33" s="14">
        <v>2805752.5000000005</v>
      </c>
      <c r="D33" s="14">
        <v>0.4347017045454537</v>
      </c>
      <c r="G33" t="s">
        <v>152</v>
      </c>
      <c r="H33">
        <v>2805752.5000000005</v>
      </c>
      <c r="I33">
        <v>0.4347017045454537</v>
      </c>
    </row>
    <row r="34" spans="1:9" x14ac:dyDescent="0.3">
      <c r="B34" t="s">
        <v>153</v>
      </c>
      <c r="C34" s="14">
        <v>2530170.899999999</v>
      </c>
      <c r="D34" s="14">
        <v>0.42483932853717082</v>
      </c>
      <c r="G34" t="s">
        <v>153</v>
      </c>
      <c r="H34">
        <v>2530170.899999999</v>
      </c>
      <c r="I34">
        <v>0.42483932853717082</v>
      </c>
    </row>
    <row r="35" spans="1:9" x14ac:dyDescent="0.3">
      <c r="A35" t="s">
        <v>143</v>
      </c>
      <c r="C35" s="14">
        <v>12016664.999999991</v>
      </c>
      <c r="D35" s="14">
        <v>0.42299129353233944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7:M21"/>
  <sheetViews>
    <sheetView showGridLines="0" tabSelected="1" zoomScale="71" zoomScaleNormal="71" workbookViewId="0">
      <selection activeCell="L16" sqref="L16"/>
    </sheetView>
  </sheetViews>
  <sheetFormatPr defaultColWidth="0" defaultRowHeight="15.6" x14ac:dyDescent="0.3"/>
  <cols>
    <col min="1" max="1" width="25.3984375" style="10" customWidth="1"/>
    <col min="2" max="2" width="11.19921875" customWidth="1"/>
    <col min="3" max="3" width="12.19921875" bestFit="1" customWidth="1"/>
    <col min="4" max="5" width="11.296875" bestFit="1" customWidth="1"/>
    <col min="6" max="6" width="11.3984375" bestFit="1" customWidth="1"/>
    <col min="7" max="12" width="11.19921875" customWidth="1"/>
    <col min="14" max="16384" width="11.19921875" hidden="1"/>
  </cols>
  <sheetData>
    <row r="7" spans="3:11" x14ac:dyDescent="0.3">
      <c r="E7" s="20"/>
    </row>
    <row r="11" spans="3:11" x14ac:dyDescent="0.3">
      <c r="C11" s="11" t="s">
        <v>131</v>
      </c>
      <c r="D11" s="11"/>
      <c r="E11" s="11"/>
      <c r="F11" s="11"/>
      <c r="H11" s="11" t="s">
        <v>132</v>
      </c>
      <c r="I11" s="11"/>
      <c r="J11" s="11"/>
      <c r="K11" s="11"/>
    </row>
    <row r="12" spans="3:11" x14ac:dyDescent="0.3">
      <c r="C12" s="12" t="s">
        <v>133</v>
      </c>
      <c r="D12" s="12" t="s">
        <v>134</v>
      </c>
      <c r="E12" s="12" t="s">
        <v>135</v>
      </c>
      <c r="F12" s="12" t="s">
        <v>136</v>
      </c>
      <c r="G12" s="13"/>
      <c r="H12" s="12" t="s">
        <v>0</v>
      </c>
      <c r="I12" s="12" t="s">
        <v>134</v>
      </c>
      <c r="J12" s="12" t="s">
        <v>135</v>
      </c>
      <c r="K12" s="12" t="s">
        <v>136</v>
      </c>
    </row>
    <row r="13" spans="3:11" x14ac:dyDescent="0.3">
      <c r="C13" t="str">
        <f>Analyze!A8</f>
        <v>Coca-Cola</v>
      </c>
      <c r="D13" s="17">
        <f>Analyze!B8</f>
        <v>499102.00000000017</v>
      </c>
      <c r="E13" s="17">
        <f>Analyze!C8</f>
        <v>2268974.9000000032</v>
      </c>
      <c r="F13" s="17">
        <f>E13-D13</f>
        <v>1769872.9000000029</v>
      </c>
      <c r="H13" t="str">
        <f>Analyze!A18</f>
        <v>Amazon</v>
      </c>
      <c r="I13" s="17">
        <f>Analyze!B18</f>
        <v>276210</v>
      </c>
      <c r="J13" s="17">
        <f>Analyze!C18</f>
        <v>1009698.7</v>
      </c>
      <c r="K13" s="17">
        <f>J13-I13</f>
        <v>733488.7</v>
      </c>
    </row>
    <row r="14" spans="3:11" x14ac:dyDescent="0.3">
      <c r="C14" t="str">
        <f>Analyze!A9</f>
        <v>Dasani Water</v>
      </c>
      <c r="D14" s="17">
        <f>Analyze!B9</f>
        <v>469270.69999999984</v>
      </c>
      <c r="E14" s="17">
        <f>Analyze!C9</f>
        <v>1917827.7999999949</v>
      </c>
      <c r="F14" s="17">
        <f t="shared" ref="F14:F19" si="0">E14-D14</f>
        <v>1448557.099999995</v>
      </c>
      <c r="H14" t="str">
        <f>Analyze!A19</f>
        <v>BevCo</v>
      </c>
      <c r="I14" s="17">
        <f>Analyze!B19</f>
        <v>466787.99999999994</v>
      </c>
      <c r="J14" s="17">
        <f>Analyze!C19</f>
        <v>2327606.5000000019</v>
      </c>
      <c r="K14" s="17">
        <f t="shared" ref="K14:K19" si="1">J14-I14</f>
        <v>1860818.5000000019</v>
      </c>
    </row>
    <row r="15" spans="3:11" x14ac:dyDescent="0.3">
      <c r="C15" t="str">
        <f>Analyze!A10</f>
        <v>Diet Coke</v>
      </c>
      <c r="D15" s="17">
        <f>Analyze!B10</f>
        <v>423758.70000000007</v>
      </c>
      <c r="E15" s="17">
        <f>Analyze!C10</f>
        <v>1633959.3000000005</v>
      </c>
      <c r="F15" s="17">
        <f t="shared" si="0"/>
        <v>1210200.6000000006</v>
      </c>
      <c r="H15" t="str">
        <f>Analyze!A20</f>
        <v>FizzyCo</v>
      </c>
      <c r="I15" s="17">
        <f>Analyze!B20</f>
        <v>161210.1</v>
      </c>
      <c r="J15" s="17">
        <f>Analyze!C20</f>
        <v>2262827.0999999978</v>
      </c>
      <c r="K15" s="17">
        <f t="shared" si="1"/>
        <v>2101616.9999999977</v>
      </c>
    </row>
    <row r="16" spans="3:11" x14ac:dyDescent="0.3">
      <c r="C16" t="str">
        <f>Analyze!A11</f>
        <v>Fanta</v>
      </c>
      <c r="D16" s="17">
        <f>Analyze!B11</f>
        <v>315489.20000000013</v>
      </c>
      <c r="E16" s="17">
        <f>Analyze!C11</f>
        <v>1116062.9000000027</v>
      </c>
      <c r="F16" s="17">
        <f t="shared" si="0"/>
        <v>800573.70000000251</v>
      </c>
      <c r="H16" t="str">
        <f>Analyze!A21</f>
        <v>Target</v>
      </c>
      <c r="I16" s="17">
        <f>Analyze!B21</f>
        <v>9250.3000000000011</v>
      </c>
      <c r="J16" s="17">
        <f>Analyze!C21</f>
        <v>1341994.9999999998</v>
      </c>
      <c r="K16" s="17">
        <f t="shared" si="1"/>
        <v>1332744.6999999997</v>
      </c>
    </row>
    <row r="17" spans="3:11" x14ac:dyDescent="0.3">
      <c r="C17" t="str">
        <f>Analyze!A12</f>
        <v>Powerade</v>
      </c>
      <c r="D17" s="17">
        <f>Analyze!B12</f>
        <v>349533.89999999997</v>
      </c>
      <c r="E17" s="17">
        <f>Analyze!C12</f>
        <v>1302529.3000000012</v>
      </c>
      <c r="F17" s="17">
        <f t="shared" si="0"/>
        <v>952995.4000000013</v>
      </c>
      <c r="H17" t="str">
        <f>Analyze!A22</f>
        <v>Walmart</v>
      </c>
      <c r="I17" s="17">
        <f>Analyze!B22</f>
        <v>339912.5</v>
      </c>
      <c r="J17" s="17">
        <f>Analyze!C22</f>
        <v>580211.00000000023</v>
      </c>
      <c r="K17" s="17">
        <f t="shared" si="1"/>
        <v>240298.50000000023</v>
      </c>
    </row>
    <row r="18" spans="3:11" x14ac:dyDescent="0.3">
      <c r="C18" t="str">
        <f>Analyze!A13</f>
        <v>Sprite</v>
      </c>
      <c r="D18" s="17">
        <f>Analyze!B13</f>
        <v>366577.99999999988</v>
      </c>
      <c r="E18" s="17">
        <f>Analyze!C13</f>
        <v>1353578.2999999986</v>
      </c>
      <c r="F18" s="17">
        <f t="shared" si="0"/>
        <v>987000.29999999877</v>
      </c>
      <c r="H18" t="str">
        <f>Analyze!A23</f>
        <v>West Soda</v>
      </c>
      <c r="I18" s="17">
        <f>Analyze!B23</f>
        <v>1170361.5999999996</v>
      </c>
      <c r="J18" s="17">
        <f>Analyze!C23</f>
        <v>2070594.1999999993</v>
      </c>
      <c r="K18" s="17">
        <f t="shared" si="1"/>
        <v>900232.59999999963</v>
      </c>
    </row>
    <row r="19" spans="3:11" ht="16.2" thickBot="1" x14ac:dyDescent="0.35">
      <c r="C19" s="18" t="str">
        <f>Analyze!A14</f>
        <v>Grand Total</v>
      </c>
      <c r="D19" s="19">
        <f>Analyze!B14</f>
        <v>2423732.5</v>
      </c>
      <c r="E19" s="19">
        <f>Analyze!C14</f>
        <v>9592932.5000000019</v>
      </c>
      <c r="F19" s="19">
        <f t="shared" si="0"/>
        <v>7169200.0000000019</v>
      </c>
      <c r="H19" s="18" t="str">
        <f>Analyze!A24</f>
        <v>Grand Total</v>
      </c>
      <c r="I19" s="19">
        <f>Analyze!B24</f>
        <v>2423732.4999999995</v>
      </c>
      <c r="J19" s="19">
        <f>Analyze!C24</f>
        <v>9592932.5</v>
      </c>
      <c r="K19" s="19">
        <f t="shared" si="1"/>
        <v>7169200</v>
      </c>
    </row>
    <row r="21" spans="3:11" x14ac:dyDescent="0.3">
      <c r="C21" s="11" t="s">
        <v>137</v>
      </c>
      <c r="D21" s="11"/>
      <c r="E21" s="11"/>
      <c r="F21" s="11"/>
      <c r="G21" s="11"/>
      <c r="H21" s="11"/>
      <c r="I21" s="11"/>
      <c r="J21" s="11"/>
      <c r="K21" s="11"/>
    </row>
  </sheetData>
  <mergeCells count="3">
    <mergeCell ref="C11:F11"/>
    <mergeCell ref="H11:K11"/>
    <mergeCell ref="C21:K21"/>
  </mergeCells>
  <conditionalFormatting sqref="F13:F18 K13:K18">
    <cfRule type="dataBar" priority="1">
      <dataBar>
        <cfvo type="min"/>
        <cfvo type="max"/>
        <color rgb="FF63C384"/>
      </dataBar>
      <extLst>
        <ext xmlns:x14="http://schemas.microsoft.com/office/spreadsheetml/2009/9/main" uri="{B025F937-C7B1-47D3-B67F-A62EFF666E3E}">
          <x14:id>{7035CB8F-507B-4C7B-A814-032BFCDA5BC6}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035CB8F-507B-4C7B-A814-032BFCDA5BC6}">
            <x14:dataBar minLength="0" maxLength="100" border="1" negativeBarBorderColorSameAsPositive="0">
              <x14:cfvo type="autoMin"/>
              <x14:cfvo type="autoMax"/>
              <x14:borderColor rgb="FF63C384"/>
              <x14:negativeFillColor rgb="FFFF0000"/>
              <x14:negativeBorderColor rgb="FFFF0000"/>
              <x14:axisColor rgb="FF000000"/>
            </x14:dataBar>
          </x14:cfRule>
          <xm:sqref>F13:F18 K13:K18</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Srihari Nair</dc:creator>
  <cp:lastModifiedBy>Srihari Nair</cp:lastModifiedBy>
  <dcterms:created xsi:type="dcterms:W3CDTF">2023-12-18T11:08:00Z</dcterms:created>
  <dcterms:modified xsi:type="dcterms:W3CDTF">2024-05-16T03:59:46Z</dcterms:modified>
</cp:coreProperties>
</file>