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riharivignesh/Documents/Rosetta-Protein-Folding-Project/Benchmark_Results/C4_HVM_Benchmarks/"/>
    </mc:Choice>
  </mc:AlternateContent>
  <bookViews>
    <workbookView xWindow="0" yWindow="440" windowWidth="28800" windowHeight="17480" tabRatio="500" activeTab="4"/>
  </bookViews>
  <sheets>
    <sheet name="C4_2_vCPU_Analysis" sheetId="6" r:id="rId1"/>
    <sheet name="C4_4_vCPU_Analysis" sheetId="5" r:id="rId2"/>
    <sheet name="C4_8_vCPU_Analysis" sheetId="3" r:id="rId3"/>
    <sheet name="C4_16_vCPU_Analysis" sheetId="4" r:id="rId4"/>
    <sheet name="C4_36_vCPU_Analysis" sheetId="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2" i="6"/>
  <c r="D3" i="6"/>
  <c r="E3" i="6"/>
  <c r="D2" i="6"/>
  <c r="E2" i="6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" i="1"/>
  <c r="E2" i="1"/>
  <c r="F10" i="3"/>
  <c r="F11" i="3"/>
  <c r="F12" i="3"/>
  <c r="F13" i="3"/>
  <c r="F14" i="3"/>
  <c r="F15" i="3"/>
  <c r="F16" i="3"/>
  <c r="F17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F6" i="5"/>
  <c r="F7" i="5"/>
  <c r="F8" i="5"/>
  <c r="F9" i="5"/>
  <c r="D6" i="5"/>
  <c r="E6" i="5"/>
  <c r="D7" i="5"/>
  <c r="E7" i="5"/>
  <c r="D8" i="5"/>
  <c r="E8" i="5"/>
  <c r="D9" i="5"/>
  <c r="E9" i="5"/>
  <c r="F5" i="5"/>
  <c r="D5" i="5"/>
  <c r="E5" i="5"/>
  <c r="F4" i="5"/>
  <c r="D4" i="5"/>
  <c r="E4" i="5"/>
  <c r="F3" i="5"/>
  <c r="D3" i="5"/>
  <c r="E3" i="5"/>
  <c r="F2" i="5"/>
  <c r="D2" i="5"/>
  <c r="E2" i="5"/>
  <c r="F17" i="4"/>
  <c r="D17" i="4"/>
  <c r="E17" i="4"/>
  <c r="F16" i="4"/>
  <c r="D16" i="4"/>
  <c r="E16" i="4"/>
  <c r="F15" i="4"/>
  <c r="D15" i="4"/>
  <c r="E15" i="4"/>
  <c r="F14" i="4"/>
  <c r="D14" i="4"/>
  <c r="E14" i="4"/>
  <c r="F13" i="4"/>
  <c r="D13" i="4"/>
  <c r="E13" i="4"/>
  <c r="F12" i="4"/>
  <c r="D12" i="4"/>
  <c r="E12" i="4"/>
  <c r="F11" i="4"/>
  <c r="D11" i="4"/>
  <c r="E11" i="4"/>
  <c r="F10" i="4"/>
  <c r="D10" i="4"/>
  <c r="E10" i="4"/>
  <c r="F9" i="4"/>
  <c r="D9" i="4"/>
  <c r="E9" i="4"/>
  <c r="F8" i="4"/>
  <c r="D8" i="4"/>
  <c r="E8" i="4"/>
  <c r="F7" i="4"/>
  <c r="D7" i="4"/>
  <c r="E7" i="4"/>
  <c r="F6" i="4"/>
  <c r="D6" i="4"/>
  <c r="E6" i="4"/>
  <c r="F5" i="4"/>
  <c r="D5" i="4"/>
  <c r="E5" i="4"/>
  <c r="F4" i="4"/>
  <c r="D4" i="4"/>
  <c r="E4" i="4"/>
  <c r="F3" i="4"/>
  <c r="D3" i="4"/>
  <c r="E3" i="4"/>
  <c r="F2" i="4"/>
  <c r="D2" i="4"/>
  <c r="E2" i="4"/>
  <c r="F9" i="3"/>
  <c r="D9" i="3"/>
  <c r="E9" i="3"/>
  <c r="F8" i="3"/>
  <c r="D8" i="3"/>
  <c r="E8" i="3"/>
  <c r="F7" i="3"/>
  <c r="D7" i="3"/>
  <c r="E7" i="3"/>
  <c r="F6" i="3"/>
  <c r="D6" i="3"/>
  <c r="E6" i="3"/>
  <c r="F5" i="3"/>
  <c r="D5" i="3"/>
  <c r="E5" i="3"/>
  <c r="F4" i="3"/>
  <c r="D4" i="3"/>
  <c r="E4" i="3"/>
  <c r="F3" i="3"/>
  <c r="D3" i="3"/>
  <c r="E3" i="3"/>
  <c r="F2" i="3"/>
  <c r="D2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<sst xmlns="http://schemas.openxmlformats.org/spreadsheetml/2006/main" count="30" uniqueCount="8">
  <si>
    <t>Hourly rate</t>
  </si>
  <si>
    <t>concur-runs</t>
  </si>
  <si>
    <t>Runtime (s)</t>
  </si>
  <si>
    <t>runs/hr</t>
  </si>
  <si>
    <t>cost/run</t>
  </si>
  <si>
    <t>% of 1 thread</t>
  </si>
  <si>
    <t>instance cost ($)</t>
  </si>
  <si>
    <t>Concur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</si>
</sst>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%"/>
    <numFmt numFmtId="165" formatCode="[$$-409]#,##0.000"/>
    <numFmt numFmtId="166" formatCode="0.0000%"/>
    <numFmt numFmtId="167" formatCode="[$$-409]#,##0.0000"/>
    <numFmt numFmtId="168" formatCode="[$$-409]#,##0.00"/>
    <numFmt numFmtId="169" formatCode="[$$-409]#,##0.000000"/>
  </numFmts>
  <fonts count="4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</font>
    <font>
      <b/>
      <sz val="16"/>
      <name val="Times New Roman"/>
    </font>
    <font>
      <sz val="16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4" fontId="3" fillId="0" borderId="0" xfId="0" applyNumberFormat="1" applyFont="1"/>
    <xf numFmtId="169" fontId="2" fillId="0" borderId="0" xfId="0" applyNumberFormat="1" applyFont="1" applyAlignment="1">
      <alignment horizontal="center"/>
    </xf>
    <xf numFmtId="169" fontId="3" fillId="0" borderId="0" xfId="0" applyNumberFormat="1" applyFont="1"/>
    <xf numFmtId="167" fontId="1" fillId="0" borderId="0" xfId="0" applyNumberFormat="1" applyFont="1"/>
    <xf numFmtId="169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'C4_2_vCPU_Analysis'!$B:$B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'C4_2_vCPU_Analysis'!$C:$C</c:f>
              <c:numCache>
                <c:formatCode>General</c:formatCode>
                <c:ptCount val="1048576"/>
                <c:pt idx="0">
                  <c:v>0.0</c:v>
                </c:pt>
                <c:pt idx="1">
                  <c:v>321.33</c:v>
                </c:pt>
                <c:pt idx="2">
                  <c:v>521.5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'C4_2_vCPU_Analysis'!$B:$B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'C4_2_vCPU_Analysis'!$D:$D</c:f>
              <c:numCache>
                <c:formatCode>General</c:formatCode>
                <c:ptCount val="1048576"/>
                <c:pt idx="0">
                  <c:v>0.0</c:v>
                </c:pt>
                <c:pt idx="1">
                  <c:v>11.20343572028755</c:v>
                </c:pt>
                <c:pt idx="2">
                  <c:v>13.80632790028763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329376"/>
        <c:axId val="-95365120"/>
      </c:scatterChart>
      <c:scatterChart>
        <c:scatterStyle val="smoothMarker"/>
        <c:varyColors val="0"/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'C4_2_vCPU_Analysis'!$B:$B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'C4_2_vCPU_Analysis'!$E:$E</c:f>
              <c:numCache>
                <c:formatCode>[$$-409]#,##0.000000</c:formatCode>
                <c:ptCount val="1048576"/>
                <c:pt idx="0">
                  <c:v>0.0</c:v>
                </c:pt>
                <c:pt idx="1">
                  <c:v>0.001874425</c:v>
                </c:pt>
                <c:pt idx="2">
                  <c:v>0.00152104166666667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95184"/>
        <c:axId val="-95393248"/>
      </c:scatterChart>
      <c:valAx>
        <c:axId val="-583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65120"/>
        <c:crosses val="autoZero"/>
        <c:crossBetween val="midCat"/>
      </c:valAx>
      <c:valAx>
        <c:axId val="-95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29376"/>
        <c:crosses val="autoZero"/>
        <c:crossBetween val="midCat"/>
      </c:valAx>
      <c:valAx>
        <c:axId val="-95393248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95184"/>
        <c:crosses val="max"/>
        <c:crossBetween val="midCat"/>
      </c:valAx>
      <c:valAx>
        <c:axId val="-9539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'C4_4_vCPU_Analysis'!$C$1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'C4_4_vCPU_Analysis'!$B$2:$B$9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'C4_4_vCPU_Analysis'!$C$2:$C$9</c:f>
              <c:numCache>
                <c:formatCode>General</c:formatCode>
                <c:ptCount val="8"/>
                <c:pt idx="0">
                  <c:v>322.89</c:v>
                </c:pt>
                <c:pt idx="1">
                  <c:v>324.7</c:v>
                </c:pt>
                <c:pt idx="2">
                  <c:v>432.23</c:v>
                </c:pt>
                <c:pt idx="3">
                  <c:v>526.88</c:v>
                </c:pt>
                <c:pt idx="4">
                  <c:v>655.76</c:v>
                </c:pt>
                <c:pt idx="5">
                  <c:v>785.18</c:v>
                </c:pt>
                <c:pt idx="6">
                  <c:v>918.86</c:v>
                </c:pt>
                <c:pt idx="7">
                  <c:v>1052.33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'C4_4_vCPU_Analysis'!$D$1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'C4_4_vCPU_Analysis'!$B$2:$B$9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'C4_4_vCPU_Analysis'!$D$2:$D$9</c:f>
              <c:numCache>
                <c:formatCode>General</c:formatCode>
                <c:ptCount val="8"/>
                <c:pt idx="0">
                  <c:v>11.14930781380656</c:v>
                </c:pt>
                <c:pt idx="1">
                  <c:v>22.17431475207884</c:v>
                </c:pt>
                <c:pt idx="2">
                  <c:v>24.98669689748513</c:v>
                </c:pt>
                <c:pt idx="3">
                  <c:v>27.33070148800486</c:v>
                </c:pt>
                <c:pt idx="4">
                  <c:v>27.44906673173112</c:v>
                </c:pt>
                <c:pt idx="5">
                  <c:v>27.50961562953718</c:v>
                </c:pt>
                <c:pt idx="6">
                  <c:v>27.42528785669199</c:v>
                </c:pt>
                <c:pt idx="7">
                  <c:v>27.36784088641396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309904"/>
        <c:axId val="-58306912"/>
      </c:scatterChart>
      <c:scatterChart>
        <c:scatterStyle val="smoothMarker"/>
        <c:varyColors val="0"/>
        <c:ser>
          <c:idx val="2"/>
          <c:order val="2"/>
          <c:tx>
            <c:strRef>
              <c:f>'C4_4_vCPU_Analysis'!$E$1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'C4_4_vCPU_Analysis'!$B$2:$B$9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'C4_4_vCPU_Analysis'!$E$2:$E$9</c:f>
              <c:numCache>
                <c:formatCode>[$$-409]#,##0.000000</c:formatCode>
                <c:ptCount val="8"/>
                <c:pt idx="0">
                  <c:v>0.004574275</c:v>
                </c:pt>
                <c:pt idx="1">
                  <c:v>0.00229995833333333</c:v>
                </c:pt>
                <c:pt idx="2">
                  <c:v>0.00204108611111111</c:v>
                </c:pt>
                <c:pt idx="3">
                  <c:v>0.00186603333333333</c:v>
                </c:pt>
                <c:pt idx="4">
                  <c:v>0.00185798666666667</c:v>
                </c:pt>
                <c:pt idx="5">
                  <c:v>0.00185389722222222</c:v>
                </c:pt>
                <c:pt idx="6">
                  <c:v>0.00185959761904762</c:v>
                </c:pt>
                <c:pt idx="7">
                  <c:v>0.00186350104166667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301952"/>
        <c:axId val="-58304432"/>
      </c:scatterChart>
      <c:valAx>
        <c:axId val="-583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06912"/>
        <c:crosses val="autoZero"/>
        <c:crossBetween val="midCat"/>
      </c:valAx>
      <c:valAx>
        <c:axId val="-583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09904"/>
        <c:crosses val="autoZero"/>
        <c:crossBetween val="midCat"/>
      </c:valAx>
      <c:valAx>
        <c:axId val="-583044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01952"/>
        <c:crosses val="max"/>
        <c:crossBetween val="midCat"/>
      </c:valAx>
      <c:valAx>
        <c:axId val="-5830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583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'C4_8_vCPU_Analysis'!$C$1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'C4_8_vCPU_Analysis'!$B$2:$B$17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'C4_8_vCPU_Analysis'!$C$2:$C$17</c:f>
              <c:numCache>
                <c:formatCode>General</c:formatCode>
                <c:ptCount val="16"/>
                <c:pt idx="0">
                  <c:v>321.89</c:v>
                </c:pt>
                <c:pt idx="1">
                  <c:v>323.5</c:v>
                </c:pt>
                <c:pt idx="2">
                  <c:v>325.0</c:v>
                </c:pt>
                <c:pt idx="3">
                  <c:v>326.45</c:v>
                </c:pt>
                <c:pt idx="4">
                  <c:v>380.92</c:v>
                </c:pt>
                <c:pt idx="5">
                  <c:v>433.0</c:v>
                </c:pt>
                <c:pt idx="6">
                  <c:v>481.93</c:v>
                </c:pt>
                <c:pt idx="7">
                  <c:v>528.27</c:v>
                </c:pt>
                <c:pt idx="8">
                  <c:v>591.4400000000001</c:v>
                </c:pt>
                <c:pt idx="9">
                  <c:v>657.76</c:v>
                </c:pt>
                <c:pt idx="10">
                  <c:v>722.08</c:v>
                </c:pt>
                <c:pt idx="11">
                  <c:v>787.84</c:v>
                </c:pt>
                <c:pt idx="12">
                  <c:v>855.3</c:v>
                </c:pt>
                <c:pt idx="13">
                  <c:v>921.92</c:v>
                </c:pt>
                <c:pt idx="14">
                  <c:v>988.35</c:v>
                </c:pt>
                <c:pt idx="15">
                  <c:v>1056.96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'C4_8_vCPU_Analysis'!$D$1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'C4_8_vCPU_Analysis'!$B$2:$B$17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'C4_8_vCPU_Analysis'!$D$2:$D$17</c:f>
              <c:numCache>
                <c:formatCode>General</c:formatCode>
                <c:ptCount val="16"/>
                <c:pt idx="0">
                  <c:v>11.18394482587219</c:v>
                </c:pt>
                <c:pt idx="1">
                  <c:v>22.25656877897991</c:v>
                </c:pt>
                <c:pt idx="2">
                  <c:v>33.23076923076922</c:v>
                </c:pt>
                <c:pt idx="3">
                  <c:v>44.11088987593812</c:v>
                </c:pt>
                <c:pt idx="4">
                  <c:v>47.25401659141027</c:v>
                </c:pt>
                <c:pt idx="5">
                  <c:v>49.88452655889145</c:v>
                </c:pt>
                <c:pt idx="6">
                  <c:v>52.28975162367978</c:v>
                </c:pt>
                <c:pt idx="7">
                  <c:v>54.51757623942302</c:v>
                </c:pt>
                <c:pt idx="8">
                  <c:v>54.78155011497361</c:v>
                </c:pt>
                <c:pt idx="9">
                  <c:v>54.73120895159329</c:v>
                </c:pt>
                <c:pt idx="10">
                  <c:v>54.84156880124086</c:v>
                </c:pt>
                <c:pt idx="11">
                  <c:v>54.83346872461414</c:v>
                </c:pt>
                <c:pt idx="12">
                  <c:v>54.71764293230446</c:v>
                </c:pt>
                <c:pt idx="13">
                  <c:v>54.6685178757376</c:v>
                </c:pt>
                <c:pt idx="14">
                  <c:v>54.63651540446198</c:v>
                </c:pt>
                <c:pt idx="15">
                  <c:v>54.4959128065395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255360"/>
        <c:axId val="-58252368"/>
      </c:scatterChart>
      <c:scatterChart>
        <c:scatterStyle val="smoothMarker"/>
        <c:varyColors val="0"/>
        <c:ser>
          <c:idx val="2"/>
          <c:order val="2"/>
          <c:tx>
            <c:strRef>
              <c:f>'C4_8_vCPU_Analysis'!$E$1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'C4_8_vCPU_Analysis'!$B$2:$B$17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'C4_8_vCPU_Analysis'!$E$2:$E$17</c:f>
              <c:numCache>
                <c:formatCode>[$$-409]#,##0.000000</c:formatCode>
                <c:ptCount val="16"/>
                <c:pt idx="0">
                  <c:v>0.00831549166666666</c:v>
                </c:pt>
                <c:pt idx="1">
                  <c:v>0.00417854166666667</c:v>
                </c:pt>
                <c:pt idx="2">
                  <c:v>0.00279861111111111</c:v>
                </c:pt>
                <c:pt idx="3">
                  <c:v>0.00210832291666667</c:v>
                </c:pt>
                <c:pt idx="4">
                  <c:v>0.00196808666666667</c:v>
                </c:pt>
                <c:pt idx="5">
                  <c:v>0.00186430555555556</c:v>
                </c:pt>
                <c:pt idx="6">
                  <c:v>0.00177855119047619</c:v>
                </c:pt>
                <c:pt idx="7">
                  <c:v>0.001705871875</c:v>
                </c:pt>
                <c:pt idx="8">
                  <c:v>0.00169765185185185</c:v>
                </c:pt>
                <c:pt idx="9">
                  <c:v>0.00169921333333333</c:v>
                </c:pt>
                <c:pt idx="10">
                  <c:v>0.00169579393939394</c:v>
                </c:pt>
                <c:pt idx="11">
                  <c:v>0.00169604444444444</c:v>
                </c:pt>
                <c:pt idx="12">
                  <c:v>0.00169963461538461</c:v>
                </c:pt>
                <c:pt idx="13">
                  <c:v>0.0017011619047619</c:v>
                </c:pt>
                <c:pt idx="14">
                  <c:v>0.00170215833333333</c:v>
                </c:pt>
                <c:pt idx="15">
                  <c:v>0.00170655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247408"/>
        <c:axId val="-58249888"/>
      </c:scatterChart>
      <c:valAx>
        <c:axId val="-582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52368"/>
        <c:crosses val="autoZero"/>
        <c:crossBetween val="midCat"/>
      </c:valAx>
      <c:valAx>
        <c:axId val="-582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55360"/>
        <c:crosses val="autoZero"/>
        <c:crossBetween val="midCat"/>
      </c:valAx>
      <c:valAx>
        <c:axId val="-58249888"/>
        <c:scaling>
          <c:orientation val="minMax"/>
        </c:scaling>
        <c:delete val="0"/>
        <c:axPos val="r"/>
        <c:numFmt formatCode="[$$-409]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47408"/>
        <c:crosses val="max"/>
        <c:crossBetween val="midCat"/>
      </c:valAx>
      <c:valAx>
        <c:axId val="-582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4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'C4_16_vCPU_Analysis'!$C$1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'C4_16_vCPU_Analysis'!$B$2:$B$33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'C4_16_vCPU_Analysis'!$C$2:$C$33</c:f>
              <c:numCache>
                <c:formatCode>General</c:formatCode>
                <c:ptCount val="32"/>
                <c:pt idx="0">
                  <c:v>320.89</c:v>
                </c:pt>
                <c:pt idx="1">
                  <c:v>322.35</c:v>
                </c:pt>
                <c:pt idx="2">
                  <c:v>323.3</c:v>
                </c:pt>
                <c:pt idx="3">
                  <c:v>323.62</c:v>
                </c:pt>
                <c:pt idx="4">
                  <c:v>324.12</c:v>
                </c:pt>
                <c:pt idx="5">
                  <c:v>324.27</c:v>
                </c:pt>
                <c:pt idx="6">
                  <c:v>324.71</c:v>
                </c:pt>
                <c:pt idx="7">
                  <c:v>324.85</c:v>
                </c:pt>
                <c:pt idx="8">
                  <c:v>352.81</c:v>
                </c:pt>
                <c:pt idx="9">
                  <c:v>381.11</c:v>
                </c:pt>
                <c:pt idx="10">
                  <c:v>408.26</c:v>
                </c:pt>
                <c:pt idx="11">
                  <c:v>433.58</c:v>
                </c:pt>
                <c:pt idx="12">
                  <c:v>458.38</c:v>
                </c:pt>
                <c:pt idx="13">
                  <c:v>482.46</c:v>
                </c:pt>
                <c:pt idx="14">
                  <c:v>505.08</c:v>
                </c:pt>
                <c:pt idx="15">
                  <c:v>529.91</c:v>
                </c:pt>
                <c:pt idx="16">
                  <c:v>560.5599999999999</c:v>
                </c:pt>
                <c:pt idx="17">
                  <c:v>593.83</c:v>
                </c:pt>
                <c:pt idx="18">
                  <c:v>627.52</c:v>
                </c:pt>
                <c:pt idx="19">
                  <c:v>660.37</c:v>
                </c:pt>
                <c:pt idx="20">
                  <c:v>692.95</c:v>
                </c:pt>
                <c:pt idx="21">
                  <c:v>726.02</c:v>
                </c:pt>
                <c:pt idx="22">
                  <c:v>760.18</c:v>
                </c:pt>
                <c:pt idx="23">
                  <c:v>794.05</c:v>
                </c:pt>
                <c:pt idx="24">
                  <c:v>826.5</c:v>
                </c:pt>
                <c:pt idx="25">
                  <c:v>859.9</c:v>
                </c:pt>
                <c:pt idx="26">
                  <c:v>892.76</c:v>
                </c:pt>
                <c:pt idx="27">
                  <c:v>927.05</c:v>
                </c:pt>
                <c:pt idx="28">
                  <c:v>960.4299999999999</c:v>
                </c:pt>
                <c:pt idx="29">
                  <c:v>994.17</c:v>
                </c:pt>
                <c:pt idx="30">
                  <c:v>1027.73</c:v>
                </c:pt>
                <c:pt idx="31">
                  <c:v>1063.82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'C4_16_vCPU_Analysis'!$D$1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'C4_16_vCPU_Analysis'!$B$2:$B$33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'C4_16_vCPU_Analysis'!$D$2:$D$33</c:f>
              <c:numCache>
                <c:formatCode>General</c:formatCode>
                <c:ptCount val="32"/>
                <c:pt idx="0">
                  <c:v>11.21879771884447</c:v>
                </c:pt>
                <c:pt idx="1">
                  <c:v>22.33597021870637</c:v>
                </c:pt>
                <c:pt idx="2">
                  <c:v>33.4055057222394</c:v>
                </c:pt>
                <c:pt idx="3">
                  <c:v>44.4966318521723</c:v>
                </c:pt>
                <c:pt idx="4">
                  <c:v>55.53498704183635</c:v>
                </c:pt>
                <c:pt idx="5">
                  <c:v>66.6111573688593</c:v>
                </c:pt>
                <c:pt idx="6">
                  <c:v>77.60771149641219</c:v>
                </c:pt>
                <c:pt idx="7">
                  <c:v>88.65630290903493</c:v>
                </c:pt>
                <c:pt idx="8">
                  <c:v>91.83413168560981</c:v>
                </c:pt>
                <c:pt idx="9">
                  <c:v>94.46091679567578</c:v>
                </c:pt>
                <c:pt idx="10">
                  <c:v>96.99701170822515</c:v>
                </c:pt>
                <c:pt idx="11">
                  <c:v>99.63559204760367</c:v>
                </c:pt>
                <c:pt idx="12">
                  <c:v>102.0986954055587</c:v>
                </c:pt>
                <c:pt idx="13">
                  <c:v>104.4646188285039</c:v>
                </c:pt>
                <c:pt idx="14">
                  <c:v>106.9137562366358</c:v>
                </c:pt>
                <c:pt idx="15">
                  <c:v>108.6977033835934</c:v>
                </c:pt>
                <c:pt idx="16">
                  <c:v>109.1765377479663</c:v>
                </c:pt>
                <c:pt idx="17">
                  <c:v>109.1221393328057</c:v>
                </c:pt>
                <c:pt idx="18">
                  <c:v>109.0005099439062</c:v>
                </c:pt>
                <c:pt idx="19">
                  <c:v>109.0297863319048</c:v>
                </c:pt>
                <c:pt idx="20">
                  <c:v>109.0987805757991</c:v>
                </c:pt>
                <c:pt idx="21">
                  <c:v>109.0879039144927</c:v>
                </c:pt>
                <c:pt idx="22">
                  <c:v>108.9215712068194</c:v>
                </c:pt>
                <c:pt idx="23">
                  <c:v>108.8092689377243</c:v>
                </c:pt>
                <c:pt idx="24">
                  <c:v>108.8929219600726</c:v>
                </c:pt>
                <c:pt idx="25">
                  <c:v>108.849866263519</c:v>
                </c:pt>
                <c:pt idx="26">
                  <c:v>108.8758456920113</c:v>
                </c:pt>
                <c:pt idx="27">
                  <c:v>108.7319993527857</c:v>
                </c:pt>
                <c:pt idx="28">
                  <c:v>108.7013108711723</c:v>
                </c:pt>
                <c:pt idx="29">
                  <c:v>108.6333323274691</c:v>
                </c:pt>
                <c:pt idx="30">
                  <c:v>108.588831697041</c:v>
                </c:pt>
                <c:pt idx="31">
                  <c:v>108.2889962587656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207104"/>
        <c:axId val="-58204112"/>
      </c:scatterChart>
      <c:scatterChart>
        <c:scatterStyle val="smoothMarker"/>
        <c:varyColors val="0"/>
        <c:ser>
          <c:idx val="2"/>
          <c:order val="2"/>
          <c:tx>
            <c:strRef>
              <c:f>'C4_16_vCPU_Analysis'!$E$1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'C4_16_vCPU_Analysis'!$B$2:$B$33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'C4_16_vCPU_Analysis'!$E$2:$E$33</c:f>
              <c:numCache>
                <c:formatCode>[$$-409]#,##0.000000</c:formatCode>
                <c:ptCount val="32"/>
                <c:pt idx="0">
                  <c:v>0.0227297083333333</c:v>
                </c:pt>
                <c:pt idx="1">
                  <c:v>0.0114165625</c:v>
                </c:pt>
                <c:pt idx="2">
                  <c:v>0.00763347222222222</c:v>
                </c:pt>
                <c:pt idx="3">
                  <c:v>0.00573077083333333</c:v>
                </c:pt>
                <c:pt idx="4">
                  <c:v>0.0045917</c:v>
                </c:pt>
                <c:pt idx="5">
                  <c:v>0.0038281875</c:v>
                </c:pt>
                <c:pt idx="6">
                  <c:v>0.00328575595238095</c:v>
                </c:pt>
                <c:pt idx="7">
                  <c:v>0.00287627604166667</c:v>
                </c:pt>
                <c:pt idx="8">
                  <c:v>0.00277674537037037</c:v>
                </c:pt>
                <c:pt idx="9">
                  <c:v>0.00269952916666667</c:v>
                </c:pt>
                <c:pt idx="10">
                  <c:v>0.00262894696969697</c:v>
                </c:pt>
                <c:pt idx="11">
                  <c:v>0.00255932638888889</c:v>
                </c:pt>
                <c:pt idx="12">
                  <c:v>0.00249758333333333</c:v>
                </c:pt>
                <c:pt idx="13">
                  <c:v>0.00244101785714286</c:v>
                </c:pt>
                <c:pt idx="14">
                  <c:v>0.0023851</c:v>
                </c:pt>
                <c:pt idx="15">
                  <c:v>0.00234595572916667</c:v>
                </c:pt>
                <c:pt idx="16">
                  <c:v>0.00233566666666667</c:v>
                </c:pt>
                <c:pt idx="17">
                  <c:v>0.00233683101851852</c:v>
                </c:pt>
                <c:pt idx="18">
                  <c:v>0.00233943859649123</c:v>
                </c:pt>
                <c:pt idx="19">
                  <c:v>0.00233881041666667</c:v>
                </c:pt>
                <c:pt idx="20">
                  <c:v>0.00233733134920635</c:v>
                </c:pt>
                <c:pt idx="21">
                  <c:v>0.00233756439393939</c:v>
                </c:pt>
                <c:pt idx="22">
                  <c:v>0.00234113405797101</c:v>
                </c:pt>
                <c:pt idx="23">
                  <c:v>0.00234355034722222</c:v>
                </c:pt>
                <c:pt idx="24">
                  <c:v>0.00234175</c:v>
                </c:pt>
                <c:pt idx="25">
                  <c:v>0.00234267628205128</c:v>
                </c:pt>
                <c:pt idx="26">
                  <c:v>0.00234211728395062</c:v>
                </c:pt>
                <c:pt idx="27">
                  <c:v>0.00234521577380952</c:v>
                </c:pt>
                <c:pt idx="28">
                  <c:v>0.00234587787356322</c:v>
                </c:pt>
                <c:pt idx="29">
                  <c:v>0.00234734583333333</c:v>
                </c:pt>
                <c:pt idx="30">
                  <c:v>0.00234830779569892</c:v>
                </c:pt>
                <c:pt idx="31">
                  <c:v>0.00235480989583333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199152"/>
        <c:axId val="-58201632"/>
      </c:scatterChart>
      <c:valAx>
        <c:axId val="-582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04112"/>
        <c:crosses val="autoZero"/>
        <c:crossBetween val="midCat"/>
      </c:valAx>
      <c:valAx>
        <c:axId val="-58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07104"/>
        <c:crosses val="autoZero"/>
        <c:crossBetween val="midCat"/>
      </c:valAx>
      <c:valAx>
        <c:axId val="-58201632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99152"/>
        <c:crosses val="max"/>
        <c:crossBetween val="midCat"/>
      </c:valAx>
      <c:valAx>
        <c:axId val="-581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2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'C4_36_vCPU_Analysis'!$C$1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'C4_36_vCPU_Analysis'!$B$2:$B$37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'C4_36_vCPU_Analysis'!$C$2:$C$37</c:f>
              <c:numCache>
                <c:formatCode>General</c:formatCode>
                <c:ptCount val="36"/>
                <c:pt idx="0">
                  <c:v>308.89</c:v>
                </c:pt>
                <c:pt idx="1">
                  <c:v>310.05</c:v>
                </c:pt>
                <c:pt idx="2">
                  <c:v>323.47</c:v>
                </c:pt>
                <c:pt idx="3">
                  <c:v>319.02</c:v>
                </c:pt>
                <c:pt idx="4">
                  <c:v>326.38</c:v>
                </c:pt>
                <c:pt idx="5">
                  <c:v>324.07</c:v>
                </c:pt>
                <c:pt idx="6">
                  <c:v>328.39</c:v>
                </c:pt>
                <c:pt idx="7">
                  <c:v>324.6</c:v>
                </c:pt>
                <c:pt idx="8">
                  <c:v>327.43</c:v>
                </c:pt>
                <c:pt idx="9">
                  <c:v>325.07</c:v>
                </c:pt>
                <c:pt idx="10">
                  <c:v>327.55</c:v>
                </c:pt>
                <c:pt idx="11">
                  <c:v>325.26</c:v>
                </c:pt>
                <c:pt idx="12">
                  <c:v>327.42</c:v>
                </c:pt>
                <c:pt idx="13">
                  <c:v>325.81</c:v>
                </c:pt>
                <c:pt idx="14">
                  <c:v>327.93</c:v>
                </c:pt>
                <c:pt idx="15">
                  <c:v>326.46</c:v>
                </c:pt>
                <c:pt idx="16">
                  <c:v>327.88</c:v>
                </c:pt>
                <c:pt idx="17">
                  <c:v>327.01</c:v>
                </c:pt>
                <c:pt idx="18">
                  <c:v>339.95</c:v>
                </c:pt>
                <c:pt idx="19">
                  <c:v>352.24</c:v>
                </c:pt>
                <c:pt idx="20">
                  <c:v>363.76</c:v>
                </c:pt>
                <c:pt idx="21">
                  <c:v>375.9</c:v>
                </c:pt>
                <c:pt idx="22">
                  <c:v>386.83</c:v>
                </c:pt>
                <c:pt idx="23">
                  <c:v>399.36</c:v>
                </c:pt>
                <c:pt idx="24">
                  <c:v>409.84</c:v>
                </c:pt>
                <c:pt idx="25">
                  <c:v>421.98</c:v>
                </c:pt>
                <c:pt idx="26">
                  <c:v>433.39</c:v>
                </c:pt>
                <c:pt idx="27">
                  <c:v>443.4</c:v>
                </c:pt>
                <c:pt idx="28">
                  <c:v>453.97</c:v>
                </c:pt>
                <c:pt idx="29">
                  <c:v>465.39</c:v>
                </c:pt>
                <c:pt idx="30">
                  <c:v>476.66</c:v>
                </c:pt>
                <c:pt idx="31">
                  <c:v>487.86</c:v>
                </c:pt>
                <c:pt idx="32">
                  <c:v>500.69</c:v>
                </c:pt>
                <c:pt idx="33">
                  <c:v>514.0</c:v>
                </c:pt>
                <c:pt idx="34">
                  <c:v>524.87</c:v>
                </c:pt>
                <c:pt idx="35">
                  <c:v>535.75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'C4_36_vCPU_Analysis'!$D$1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'C4_36_vCPU_Analysis'!$B$2:$B$37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'C4_36_vCPU_Analysis'!$D$2:$D$37</c:f>
              <c:numCache>
                <c:formatCode>General</c:formatCode>
                <c:ptCount val="36"/>
                <c:pt idx="0">
                  <c:v>11.65463433584771</c:v>
                </c:pt>
                <c:pt idx="1">
                  <c:v>23.22206095791001</c:v>
                </c:pt>
                <c:pt idx="2">
                  <c:v>33.38794942343957</c:v>
                </c:pt>
                <c:pt idx="3">
                  <c:v>45.1382358472823</c:v>
                </c:pt>
                <c:pt idx="4">
                  <c:v>55.15043813959188</c:v>
                </c:pt>
                <c:pt idx="5">
                  <c:v>66.65226648563582</c:v>
                </c:pt>
                <c:pt idx="6">
                  <c:v>76.7380249094065</c:v>
                </c:pt>
                <c:pt idx="7">
                  <c:v>88.72458410351201</c:v>
                </c:pt>
                <c:pt idx="8">
                  <c:v>98.95244785144916</c:v>
                </c:pt>
                <c:pt idx="9">
                  <c:v>110.7453779186021</c:v>
                </c:pt>
                <c:pt idx="10">
                  <c:v>120.8975728896352</c:v>
                </c:pt>
                <c:pt idx="11">
                  <c:v>132.8168234643055</c:v>
                </c:pt>
                <c:pt idx="12">
                  <c:v>142.935678944475</c:v>
                </c:pt>
                <c:pt idx="13">
                  <c:v>154.6913845492772</c:v>
                </c:pt>
                <c:pt idx="14">
                  <c:v>164.6692891775684</c:v>
                </c:pt>
                <c:pt idx="15">
                  <c:v>176.438154750965</c:v>
                </c:pt>
                <c:pt idx="16">
                  <c:v>186.6536537757716</c:v>
                </c:pt>
                <c:pt idx="17">
                  <c:v>198.1590777040458</c:v>
                </c:pt>
                <c:pt idx="18">
                  <c:v>201.206059714664</c:v>
                </c:pt>
                <c:pt idx="19">
                  <c:v>204.4060867590279</c:v>
                </c:pt>
                <c:pt idx="20">
                  <c:v>207.8293380250715</c:v>
                </c:pt>
                <c:pt idx="21">
                  <c:v>210.6943335993615</c:v>
                </c:pt>
                <c:pt idx="22">
                  <c:v>214.0475144120156</c:v>
                </c:pt>
                <c:pt idx="23">
                  <c:v>216.3461538461538</c:v>
                </c:pt>
                <c:pt idx="24">
                  <c:v>219.5978918602381</c:v>
                </c:pt>
                <c:pt idx="25">
                  <c:v>221.81146025878</c:v>
                </c:pt>
                <c:pt idx="26">
                  <c:v>224.2783635986063</c:v>
                </c:pt>
                <c:pt idx="27">
                  <c:v>227.3342354533153</c:v>
                </c:pt>
                <c:pt idx="28">
                  <c:v>229.97114346763</c:v>
                </c:pt>
                <c:pt idx="29">
                  <c:v>232.0634306710501</c:v>
                </c:pt>
                <c:pt idx="30">
                  <c:v>234.1291486594218</c:v>
                </c:pt>
                <c:pt idx="31">
                  <c:v>236.1333169351863</c:v>
                </c:pt>
                <c:pt idx="32">
                  <c:v>237.2725638618706</c:v>
                </c:pt>
                <c:pt idx="33">
                  <c:v>238.1322957198444</c:v>
                </c:pt>
                <c:pt idx="34">
                  <c:v>240.0594432907196</c:v>
                </c:pt>
                <c:pt idx="35">
                  <c:v>241.9038730751283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9536"/>
        <c:axId val="-15256544"/>
      </c:scatterChart>
      <c:scatterChart>
        <c:scatterStyle val="smoothMarker"/>
        <c:varyColors val="0"/>
        <c:ser>
          <c:idx val="2"/>
          <c:order val="2"/>
          <c:tx>
            <c:strRef>
              <c:f>'C4_36_vCPU_Analysis'!$E$1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'C4_36_vCPU_Analysis'!$B$2:$B$37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'C4_36_vCPU_Analysis'!$E$2:$E$37</c:f>
              <c:numCache>
                <c:formatCode>[$$-409]#,##0.000000</c:formatCode>
                <c:ptCount val="36"/>
                <c:pt idx="0">
                  <c:v>0.0480495555555555</c:v>
                </c:pt>
                <c:pt idx="1">
                  <c:v>0.024115</c:v>
                </c:pt>
                <c:pt idx="2">
                  <c:v>0.0167725185185185</c:v>
                </c:pt>
                <c:pt idx="3">
                  <c:v>0.0124063333333333</c:v>
                </c:pt>
                <c:pt idx="4">
                  <c:v>0.0101540444444444</c:v>
                </c:pt>
                <c:pt idx="5">
                  <c:v>0.00840181481481481</c:v>
                </c:pt>
                <c:pt idx="6">
                  <c:v>0.00729755555555556</c:v>
                </c:pt>
                <c:pt idx="7">
                  <c:v>0.00631166666666666</c:v>
                </c:pt>
                <c:pt idx="8">
                  <c:v>0.00565928395061728</c:v>
                </c:pt>
                <c:pt idx="9">
                  <c:v>0.00505664444444444</c:v>
                </c:pt>
                <c:pt idx="10">
                  <c:v>0.0046320202020202</c:v>
                </c:pt>
                <c:pt idx="11">
                  <c:v>0.00421633333333333</c:v>
                </c:pt>
                <c:pt idx="12">
                  <c:v>0.00391784615384615</c:v>
                </c:pt>
                <c:pt idx="13">
                  <c:v>0.00362011111111111</c:v>
                </c:pt>
                <c:pt idx="14">
                  <c:v>0.00340075555555556</c:v>
                </c:pt>
                <c:pt idx="15">
                  <c:v>0.00317391666666667</c:v>
                </c:pt>
                <c:pt idx="16">
                  <c:v>0.0030002091503268</c:v>
                </c:pt>
                <c:pt idx="17">
                  <c:v>0.00282601234567901</c:v>
                </c:pt>
                <c:pt idx="18">
                  <c:v>0.00278321637426901</c:v>
                </c:pt>
                <c:pt idx="19">
                  <c:v>0.00273964444444444</c:v>
                </c:pt>
                <c:pt idx="20">
                  <c:v>0.00269451851851852</c:v>
                </c:pt>
                <c:pt idx="21">
                  <c:v>0.00265787878787879</c:v>
                </c:pt>
                <c:pt idx="22">
                  <c:v>0.00261624154589372</c:v>
                </c:pt>
                <c:pt idx="23">
                  <c:v>0.00258844444444444</c:v>
                </c:pt>
                <c:pt idx="24">
                  <c:v>0.00255011555555556</c:v>
                </c:pt>
                <c:pt idx="25">
                  <c:v>0.00252466666666667</c:v>
                </c:pt>
                <c:pt idx="26">
                  <c:v>0.00249689711934156</c:v>
                </c:pt>
                <c:pt idx="27">
                  <c:v>0.00246333333333333</c:v>
                </c:pt>
                <c:pt idx="28">
                  <c:v>0.00243508812260536</c:v>
                </c:pt>
                <c:pt idx="29">
                  <c:v>0.00241313333333333</c:v>
                </c:pt>
                <c:pt idx="30">
                  <c:v>0.00239184229390681</c:v>
                </c:pt>
                <c:pt idx="31">
                  <c:v>0.00237154166666667</c:v>
                </c:pt>
                <c:pt idx="32">
                  <c:v>0.00236015488215488</c:v>
                </c:pt>
                <c:pt idx="33">
                  <c:v>0.0023516339869281</c:v>
                </c:pt>
                <c:pt idx="34">
                  <c:v>0.00233275555555556</c:v>
                </c:pt>
                <c:pt idx="35">
                  <c:v>0.00231496913580247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1584"/>
        <c:axId val="-15254064"/>
      </c:scatterChart>
      <c:valAx>
        <c:axId val="-152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6544"/>
        <c:crosses val="autoZero"/>
        <c:crossBetween val="midCat"/>
      </c:valAx>
      <c:valAx>
        <c:axId val="-15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9536"/>
        <c:crosses val="autoZero"/>
        <c:crossBetween val="midCat"/>
      </c:valAx>
      <c:valAx>
        <c:axId val="-15254064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1584"/>
        <c:crosses val="max"/>
        <c:crossBetween val="midCat"/>
      </c:valAx>
      <c:valAx>
        <c:axId val="-1525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1080503</xdr:colOff>
      <xdr:row>0</xdr:row>
      <xdr:rowOff>171517</xdr:rowOff>
    </xdr:from>
    <xdr:to>
      <xdr:col>13</xdr:col>
      <xdr:colOff>904240</xdr:colOff>
      <xdr:row>16</xdr:row>
      <xdr:rowOff>192134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4</xdr:row>
      <xdr:rowOff>228600</xdr:rowOff>
    </xdr:from>
    <xdr:to>
      <xdr:col>13</xdr:col>
      <xdr:colOff>1066800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837687</xdr:colOff>
      <xdr:row>2</xdr:row>
      <xdr:rowOff>179597</xdr:rowOff>
    </xdr:from>
    <xdr:to>
      <xdr:col>14</xdr:col>
      <xdr:colOff>153939</xdr:colOff>
      <xdr:row>25</xdr:row>
      <xdr:rowOff>229884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805264</xdr:colOff>
      <xdr:row>4</xdr:row>
      <xdr:rowOff>223297</xdr:rowOff>
    </xdr:from>
    <xdr:to>
      <xdr:col>14</xdr:col>
      <xdr:colOff>558242</xdr:colOff>
      <xdr:row>29</xdr:row>
      <xdr:rowOff>143468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640080</xdr:colOff>
      <xdr:row>0</xdr:row>
      <xdr:rowOff>221827</xdr:rowOff>
    </xdr:from>
    <xdr:to>
      <xdr:col>13</xdr:col>
      <xdr:colOff>1060624</xdr:colOff>
      <xdr:row>22</xdr:row>
      <xdr:rowOff>61956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25" workbookViewId="0">
      <selection activeCell="C3" sqref="C3"/>
    </sheetView>
  </sheetViews>
  <sheetFormatPr baseColWidth="10" defaultColWidth="15.83203125" defaultRowHeight="20" x14ac:dyDescent="0.2"/>
  <cols>
    <col min="1" max="1" width="15.83203125" style="7"/>
    <col min="2" max="4" width="15.83203125" style="4"/>
    <col min="5" max="5" width="15.83203125" style="11"/>
    <col min="6" max="6" width="15.83203125" style="6"/>
    <col min="7" max="16384" width="15.83203125" style="4"/>
  </cols>
  <sheetData>
    <row r="1" spans="1:6" s="1" customFormat="1" x14ac:dyDescent="0.2">
      <c r="A1" s="12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4" t="s">
        <v>5</v>
      </c>
    </row>
    <row r="2" spans="1:6" x14ac:dyDescent="0.2">
      <c r="A2" s="7">
        <v>2.1000000000000001E-2</v>
      </c>
      <c r="B2" s="4">
        <v>1</v>
      </c>
      <c r="C2" s="4">
        <v>321.33</v>
      </c>
      <c r="D2" s="4">
        <f>((3600/C2)*B2)</f>
        <v>11.203435720287555</v>
      </c>
      <c r="E2" s="11">
        <f>(A$2/D2)</f>
        <v>1.8744250000000001E-3</v>
      </c>
      <c r="F2" s="6">
        <f>(C2/C$2)</f>
        <v>1</v>
      </c>
    </row>
    <row r="3" spans="1:6" x14ac:dyDescent="0.2">
      <c r="B3" s="4">
        <v>2</v>
      </c>
      <c r="C3" s="4">
        <v>521.5</v>
      </c>
      <c r="D3" s="4">
        <f>((3600/C3)*B3)</f>
        <v>13.806327900287632</v>
      </c>
      <c r="E3" s="11">
        <f>(A$2/D3)</f>
        <v>1.5210416666666666E-3</v>
      </c>
      <c r="F3" s="6">
        <f>(C3/C$2)</f>
        <v>1.6229421467027667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01" workbookViewId="0">
      <selection activeCell="A3" sqref="A3"/>
    </sheetView>
  </sheetViews>
  <sheetFormatPr baseColWidth="10" defaultColWidth="16.83203125" defaultRowHeight="20" x14ac:dyDescent="0.2"/>
  <cols>
    <col min="1" max="4" width="16.83203125" style="4"/>
    <col min="5" max="5" width="16.83203125" style="11"/>
    <col min="6" max="16384" width="16.83203125" style="4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2" t="s">
        <v>5</v>
      </c>
    </row>
    <row r="2" spans="1:6" x14ac:dyDescent="0.2">
      <c r="A2" s="7">
        <v>5.0999999999999997E-2</v>
      </c>
      <c r="B2" s="4">
        <v>1</v>
      </c>
      <c r="C2" s="4">
        <v>322.89</v>
      </c>
      <c r="D2" s="4">
        <f>((3600/C2) * B2)</f>
        <v>11.14930781380656</v>
      </c>
      <c r="E2" s="11">
        <f>(A$2/D2)</f>
        <v>4.5742749999999992E-3</v>
      </c>
      <c r="F2" s="6">
        <f>(C2/C$2)</f>
        <v>1</v>
      </c>
    </row>
    <row r="3" spans="1:6" x14ac:dyDescent="0.2">
      <c r="B3" s="4">
        <v>2</v>
      </c>
      <c r="C3" s="4">
        <v>324.7</v>
      </c>
      <c r="D3" s="4">
        <f t="shared" ref="D3:D9" si="0">((3600/C3) * B3)</f>
        <v>22.174314752078843</v>
      </c>
      <c r="E3" s="11">
        <f t="shared" ref="E3:E9" si="1">(A$2/D3)</f>
        <v>2.2999583333333331E-3</v>
      </c>
      <c r="F3" s="6">
        <f t="shared" ref="F3:F9" si="2">(C3/C$2)</f>
        <v>1.005605624206386</v>
      </c>
    </row>
    <row r="4" spans="1:6" x14ac:dyDescent="0.2">
      <c r="B4" s="4">
        <v>3</v>
      </c>
      <c r="C4" s="4">
        <v>432.23</v>
      </c>
      <c r="D4" s="4">
        <f t="shared" si="0"/>
        <v>24.986696897485132</v>
      </c>
      <c r="E4" s="11">
        <f t="shared" si="1"/>
        <v>2.0410861111111113E-3</v>
      </c>
      <c r="F4" s="6">
        <f t="shared" si="2"/>
        <v>1.3386292545448915</v>
      </c>
    </row>
    <row r="5" spans="1:6" x14ac:dyDescent="0.2">
      <c r="B5" s="4">
        <v>4</v>
      </c>
      <c r="C5" s="4">
        <v>526.88</v>
      </c>
      <c r="D5" s="4">
        <f t="shared" si="0"/>
        <v>27.330701488004859</v>
      </c>
      <c r="E5" s="11">
        <f t="shared" si="1"/>
        <v>1.8660333333333332E-3</v>
      </c>
      <c r="F5" s="6">
        <f t="shared" si="2"/>
        <v>1.6317631391495557</v>
      </c>
    </row>
    <row r="6" spans="1:6" x14ac:dyDescent="0.2">
      <c r="B6" s="4">
        <v>5</v>
      </c>
      <c r="C6" s="4">
        <v>655.76</v>
      </c>
      <c r="D6" s="4">
        <f t="shared" si="0"/>
        <v>27.449066731731122</v>
      </c>
      <c r="E6" s="11">
        <f t="shared" si="1"/>
        <v>1.8579866666666666E-3</v>
      </c>
      <c r="F6" s="6">
        <f t="shared" si="2"/>
        <v>2.0309083588838304</v>
      </c>
    </row>
    <row r="7" spans="1:6" x14ac:dyDescent="0.2">
      <c r="B7" s="4">
        <v>6</v>
      </c>
      <c r="C7" s="4">
        <v>785.18</v>
      </c>
      <c r="D7" s="4">
        <f t="shared" si="0"/>
        <v>27.509615629537176</v>
      </c>
      <c r="E7" s="11">
        <f t="shared" si="1"/>
        <v>1.8538972222222221E-3</v>
      </c>
      <c r="F7" s="6">
        <f t="shared" si="2"/>
        <v>2.4317259747901763</v>
      </c>
    </row>
    <row r="8" spans="1:6" x14ac:dyDescent="0.2">
      <c r="B8" s="4">
        <v>7</v>
      </c>
      <c r="C8" s="4">
        <v>918.86</v>
      </c>
      <c r="D8" s="4">
        <f t="shared" si="0"/>
        <v>27.425287856691988</v>
      </c>
      <c r="E8" s="11">
        <f t="shared" si="1"/>
        <v>1.8595976190476189E-3</v>
      </c>
      <c r="F8" s="6">
        <f t="shared" si="2"/>
        <v>2.8457369382761932</v>
      </c>
    </row>
    <row r="9" spans="1:6" x14ac:dyDescent="0.2">
      <c r="B9" s="4">
        <v>8</v>
      </c>
      <c r="C9" s="4">
        <v>1052.33</v>
      </c>
      <c r="D9" s="4">
        <f t="shared" si="0"/>
        <v>27.367840886413958</v>
      </c>
      <c r="E9" s="11">
        <f t="shared" si="1"/>
        <v>1.8635010416666665E-3</v>
      </c>
      <c r="F9" s="6">
        <f t="shared" si="2"/>
        <v>3.2590975254730714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9" workbookViewId="0">
      <selection activeCell="E17" sqref="E17"/>
    </sheetView>
  </sheetViews>
  <sheetFormatPr baseColWidth="10" defaultColWidth="17.83203125" defaultRowHeight="20" x14ac:dyDescent="0.2"/>
  <cols>
    <col min="1" max="4" width="17.83203125" style="4"/>
    <col min="5" max="5" width="17.83203125" style="11"/>
    <col min="6" max="16384" width="17.83203125" style="4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3" t="s">
        <v>5</v>
      </c>
    </row>
    <row r="2" spans="1:6" x14ac:dyDescent="0.2">
      <c r="A2" s="5">
        <v>9.2999999999999999E-2</v>
      </c>
      <c r="B2" s="4">
        <v>1</v>
      </c>
      <c r="C2" s="4">
        <v>321.89</v>
      </c>
      <c r="D2" s="4">
        <f>((3600/C2) * B2)</f>
        <v>11.183944825872192</v>
      </c>
      <c r="E2" s="11">
        <f>(A$2/D2)</f>
        <v>8.3154916666666658E-3</v>
      </c>
      <c r="F2" s="6">
        <f>(C2/C$2)</f>
        <v>1</v>
      </c>
    </row>
    <row r="3" spans="1:6" x14ac:dyDescent="0.2">
      <c r="B3" s="4">
        <v>2</v>
      </c>
      <c r="C3" s="4">
        <v>323.5</v>
      </c>
      <c r="D3" s="4">
        <f t="shared" ref="D3:D17" si="0">((3600/C3) * B3)</f>
        <v>22.256568778979908</v>
      </c>
      <c r="E3" s="11">
        <f t="shared" ref="E3:E17" si="1">(A$2/D3)</f>
        <v>4.1785416666666663E-3</v>
      </c>
      <c r="F3" s="6">
        <f t="shared" ref="F3:F17" si="2">(C3/C$2)</f>
        <v>1.0050017086582372</v>
      </c>
    </row>
    <row r="4" spans="1:6" x14ac:dyDescent="0.2">
      <c r="B4" s="4">
        <v>3</v>
      </c>
      <c r="C4" s="4">
        <v>325</v>
      </c>
      <c r="D4" s="4">
        <f t="shared" si="0"/>
        <v>33.230769230769226</v>
      </c>
      <c r="E4" s="11">
        <f t="shared" si="1"/>
        <v>2.7986111111111115E-3</v>
      </c>
      <c r="F4" s="6">
        <f t="shared" si="2"/>
        <v>1.0096616856690175</v>
      </c>
    </row>
    <row r="5" spans="1:6" x14ac:dyDescent="0.2">
      <c r="B5" s="4">
        <v>4</v>
      </c>
      <c r="C5" s="4">
        <v>326.45</v>
      </c>
      <c r="D5" s="4">
        <f t="shared" si="0"/>
        <v>44.11088987593812</v>
      </c>
      <c r="E5" s="11">
        <f t="shared" si="1"/>
        <v>2.1083229166666668E-3</v>
      </c>
      <c r="F5" s="6">
        <f t="shared" si="2"/>
        <v>1.0141663301127715</v>
      </c>
    </row>
    <row r="6" spans="1:6" x14ac:dyDescent="0.2">
      <c r="B6" s="4">
        <v>5</v>
      </c>
      <c r="C6" s="4">
        <v>380.92</v>
      </c>
      <c r="D6" s="4">
        <f t="shared" si="0"/>
        <v>47.25401659141027</v>
      </c>
      <c r="E6" s="11">
        <f t="shared" si="1"/>
        <v>1.9680866666666667E-3</v>
      </c>
      <c r="F6" s="6">
        <f t="shared" si="2"/>
        <v>1.1833856286308988</v>
      </c>
    </row>
    <row r="7" spans="1:6" x14ac:dyDescent="0.2">
      <c r="B7" s="4">
        <v>6</v>
      </c>
      <c r="C7" s="4">
        <v>433</v>
      </c>
      <c r="D7" s="4">
        <f t="shared" si="0"/>
        <v>49.884526558891451</v>
      </c>
      <c r="E7" s="11">
        <f t="shared" si="1"/>
        <v>1.8643055555555557E-3</v>
      </c>
      <c r="F7" s="6">
        <f t="shared" si="2"/>
        <v>1.3451800304451831</v>
      </c>
    </row>
    <row r="8" spans="1:6" x14ac:dyDescent="0.2">
      <c r="B8" s="4">
        <v>7</v>
      </c>
      <c r="C8" s="4">
        <v>481.93</v>
      </c>
      <c r="D8" s="4">
        <f t="shared" si="0"/>
        <v>52.289751623679784</v>
      </c>
      <c r="E8" s="11">
        <f t="shared" si="1"/>
        <v>1.7785511904761906E-3</v>
      </c>
      <c r="F8" s="6">
        <f t="shared" si="2"/>
        <v>1.4971884805368294</v>
      </c>
    </row>
    <row r="9" spans="1:6" x14ac:dyDescent="0.2">
      <c r="B9" s="4">
        <v>8</v>
      </c>
      <c r="C9" s="4">
        <v>528.27</v>
      </c>
      <c r="D9" s="4">
        <f t="shared" si="0"/>
        <v>54.517576239423022</v>
      </c>
      <c r="E9" s="11">
        <f t="shared" si="1"/>
        <v>1.7058718750000001E-3</v>
      </c>
      <c r="F9" s="6">
        <f t="shared" si="2"/>
        <v>1.6411507036565287</v>
      </c>
    </row>
    <row r="10" spans="1:6" x14ac:dyDescent="0.2">
      <c r="B10" s="4">
        <v>9</v>
      </c>
      <c r="C10" s="4">
        <v>591.44000000000005</v>
      </c>
      <c r="D10" s="4">
        <f t="shared" si="0"/>
        <v>54.781550114973612</v>
      </c>
      <c r="E10" s="11">
        <f t="shared" si="1"/>
        <v>1.6976518518518522E-3</v>
      </c>
      <c r="F10" s="6">
        <f t="shared" si="2"/>
        <v>1.8373978688371806</v>
      </c>
    </row>
    <row r="11" spans="1:6" x14ac:dyDescent="0.2">
      <c r="B11" s="4">
        <v>10</v>
      </c>
      <c r="C11" s="4">
        <v>657.76</v>
      </c>
      <c r="D11" s="4">
        <f t="shared" si="0"/>
        <v>54.731208951593288</v>
      </c>
      <c r="E11" s="11">
        <f t="shared" si="1"/>
        <v>1.6992133333333334E-3</v>
      </c>
      <c r="F11" s="6">
        <f t="shared" si="2"/>
        <v>2.0434309857404704</v>
      </c>
    </row>
    <row r="12" spans="1:6" x14ac:dyDescent="0.2">
      <c r="B12" s="4">
        <v>11</v>
      </c>
      <c r="C12" s="4">
        <v>722.08</v>
      </c>
      <c r="D12" s="4">
        <f t="shared" si="0"/>
        <v>54.841568801240861</v>
      </c>
      <c r="E12" s="11">
        <f t="shared" si="1"/>
        <v>1.6957939393939393E-3</v>
      </c>
      <c r="F12" s="6">
        <f t="shared" si="2"/>
        <v>2.2432507999627203</v>
      </c>
    </row>
    <row r="13" spans="1:6" x14ac:dyDescent="0.2">
      <c r="B13" s="4">
        <v>12</v>
      </c>
      <c r="C13" s="4">
        <v>787.84</v>
      </c>
      <c r="D13" s="4">
        <f t="shared" si="0"/>
        <v>54.833468724614136</v>
      </c>
      <c r="E13" s="11">
        <f t="shared" si="1"/>
        <v>1.6960444444444444E-3</v>
      </c>
      <c r="F13" s="6">
        <f t="shared" si="2"/>
        <v>2.4475441921153189</v>
      </c>
    </row>
    <row r="14" spans="1:6" x14ac:dyDescent="0.2">
      <c r="B14" s="4">
        <v>13</v>
      </c>
      <c r="C14" s="4">
        <v>855.3</v>
      </c>
      <c r="D14" s="4">
        <f t="shared" si="0"/>
        <v>54.717642932304457</v>
      </c>
      <c r="E14" s="11">
        <f t="shared" si="1"/>
        <v>1.6996346153846152E-3</v>
      </c>
      <c r="F14" s="6">
        <f t="shared" si="2"/>
        <v>2.6571188915468018</v>
      </c>
    </row>
    <row r="15" spans="1:6" x14ac:dyDescent="0.2">
      <c r="B15" s="4">
        <v>14</v>
      </c>
      <c r="C15" s="4">
        <v>921.92</v>
      </c>
      <c r="D15" s="4">
        <f t="shared" si="0"/>
        <v>54.668517875737592</v>
      </c>
      <c r="E15" s="11">
        <f t="shared" si="1"/>
        <v>1.7011619047619048E-3</v>
      </c>
      <c r="F15" s="6">
        <f t="shared" si="2"/>
        <v>2.8640840038522475</v>
      </c>
    </row>
    <row r="16" spans="1:6" x14ac:dyDescent="0.2">
      <c r="B16" s="4">
        <v>15</v>
      </c>
      <c r="C16" s="4">
        <v>988.35</v>
      </c>
      <c r="D16" s="4">
        <f t="shared" si="0"/>
        <v>54.636515404461981</v>
      </c>
      <c r="E16" s="11">
        <f t="shared" si="1"/>
        <v>1.7021583333333334E-3</v>
      </c>
      <c r="F16" s="6">
        <f t="shared" si="2"/>
        <v>3.0704588524029952</v>
      </c>
    </row>
    <row r="17" spans="2:6" x14ac:dyDescent="0.2">
      <c r="B17" s="4">
        <v>16</v>
      </c>
      <c r="C17" s="4">
        <v>1056.96</v>
      </c>
      <c r="D17" s="4">
        <f t="shared" si="0"/>
        <v>54.495912806539508</v>
      </c>
      <c r="E17" s="11">
        <f t="shared" si="1"/>
        <v>1.70655E-3</v>
      </c>
      <c r="F17" s="6">
        <f t="shared" si="2"/>
        <v>3.283606200876076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150" workbookViewId="0">
      <selection activeCell="A3" sqref="A3"/>
    </sheetView>
  </sheetViews>
  <sheetFormatPr baseColWidth="10" defaultColWidth="18" defaultRowHeight="20" x14ac:dyDescent="0.2"/>
  <cols>
    <col min="1" max="4" width="18" style="4"/>
    <col min="5" max="5" width="18" style="11"/>
    <col min="6" max="6" width="18" style="6"/>
    <col min="7" max="16384" width="18" style="4"/>
  </cols>
  <sheetData>
    <row r="1" spans="1:6" x14ac:dyDescent="0.2">
      <c r="A1" s="1" t="s">
        <v>6</v>
      </c>
      <c r="B1" s="1" t="s">
        <v>7</v>
      </c>
      <c r="C1" s="2" t="s">
        <v>2</v>
      </c>
      <c r="D1" s="2" t="s">
        <v>3</v>
      </c>
      <c r="E1" s="10" t="s">
        <v>4</v>
      </c>
      <c r="F1" s="3" t="s">
        <v>5</v>
      </c>
    </row>
    <row r="2" spans="1:6" x14ac:dyDescent="0.2">
      <c r="A2" s="8">
        <v>0.255</v>
      </c>
      <c r="B2" s="4">
        <v>1</v>
      </c>
      <c r="C2" s="4">
        <v>320.89</v>
      </c>
      <c r="D2" s="4">
        <f>((3600/C2)*B2)</f>
        <v>11.218797718844465</v>
      </c>
      <c r="E2" s="11">
        <f>(A$2/D2)</f>
        <v>2.2729708333333331E-2</v>
      </c>
      <c r="F2" s="6">
        <f>((C2/C$2))</f>
        <v>1</v>
      </c>
    </row>
    <row r="3" spans="1:6" x14ac:dyDescent="0.2">
      <c r="B3" s="4">
        <v>2</v>
      </c>
      <c r="C3" s="4">
        <v>322.35000000000002</v>
      </c>
      <c r="D3" s="4">
        <f t="shared" ref="D3:D33" si="0">((3600/C3)*B3)</f>
        <v>22.335970218706372</v>
      </c>
      <c r="E3" s="11">
        <f t="shared" ref="E3:E33" si="1">(A$2/D3)</f>
        <v>1.1416562500000001E-2</v>
      </c>
      <c r="F3" s="6">
        <f t="shared" ref="F3:F33" si="2">((C3/C$2))</f>
        <v>1.0045498457415314</v>
      </c>
    </row>
    <row r="4" spans="1:6" x14ac:dyDescent="0.2">
      <c r="B4" s="4">
        <v>3</v>
      </c>
      <c r="C4" s="4">
        <v>323.3</v>
      </c>
      <c r="D4" s="4">
        <f t="shared" si="0"/>
        <v>33.405505722239404</v>
      </c>
      <c r="E4" s="11">
        <f t="shared" si="1"/>
        <v>7.6334722222222229E-3</v>
      </c>
      <c r="F4" s="6">
        <f t="shared" si="2"/>
        <v>1.0075103618062264</v>
      </c>
    </row>
    <row r="5" spans="1:6" x14ac:dyDescent="0.2">
      <c r="B5" s="4">
        <v>4</v>
      </c>
      <c r="C5" s="4">
        <v>323.62</v>
      </c>
      <c r="D5" s="4">
        <f t="shared" si="0"/>
        <v>44.4966318521723</v>
      </c>
      <c r="E5" s="11">
        <f t="shared" si="1"/>
        <v>5.7307708333333334E-3</v>
      </c>
      <c r="F5" s="6">
        <f t="shared" si="2"/>
        <v>1.0085075882701238</v>
      </c>
    </row>
    <row r="6" spans="1:6" x14ac:dyDescent="0.2">
      <c r="B6" s="4">
        <v>5</v>
      </c>
      <c r="C6" s="4">
        <v>324.12</v>
      </c>
      <c r="D6" s="4">
        <f t="shared" si="0"/>
        <v>55.534987041836352</v>
      </c>
      <c r="E6" s="11">
        <f t="shared" si="1"/>
        <v>4.5917000000000006E-3</v>
      </c>
      <c r="F6" s="6">
        <f t="shared" si="2"/>
        <v>1.0100657546199632</v>
      </c>
    </row>
    <row r="7" spans="1:6" x14ac:dyDescent="0.2">
      <c r="B7" s="4">
        <v>6</v>
      </c>
      <c r="C7" s="4">
        <v>324.27</v>
      </c>
      <c r="D7" s="4">
        <f t="shared" si="0"/>
        <v>66.611157368859296</v>
      </c>
      <c r="E7" s="11">
        <f t="shared" si="1"/>
        <v>3.8281874999999996E-3</v>
      </c>
      <c r="F7" s="6">
        <f t="shared" si="2"/>
        <v>1.0105332045249151</v>
      </c>
    </row>
    <row r="8" spans="1:6" x14ac:dyDescent="0.2">
      <c r="B8" s="4">
        <v>7</v>
      </c>
      <c r="C8" s="4">
        <v>324.70999999999998</v>
      </c>
      <c r="D8" s="4">
        <f t="shared" si="0"/>
        <v>77.607711496412193</v>
      </c>
      <c r="E8" s="11">
        <f t="shared" si="1"/>
        <v>3.2857559523809519E-3</v>
      </c>
      <c r="F8" s="6">
        <f t="shared" si="2"/>
        <v>1.0119043909127738</v>
      </c>
    </row>
    <row r="9" spans="1:6" x14ac:dyDescent="0.2">
      <c r="B9" s="4">
        <v>8</v>
      </c>
      <c r="C9" s="4">
        <v>324.85000000000002</v>
      </c>
      <c r="D9" s="4">
        <f t="shared" si="0"/>
        <v>88.656302909034935</v>
      </c>
      <c r="E9" s="11">
        <f t="shared" si="1"/>
        <v>2.8762760416666667E-3</v>
      </c>
      <c r="F9" s="6">
        <f t="shared" si="2"/>
        <v>1.0123406774907291</v>
      </c>
    </row>
    <row r="10" spans="1:6" x14ac:dyDescent="0.2">
      <c r="B10" s="4">
        <v>9</v>
      </c>
      <c r="C10" s="4">
        <v>352.81</v>
      </c>
      <c r="D10" s="4">
        <f t="shared" si="0"/>
        <v>91.834131685609819</v>
      </c>
      <c r="E10" s="11">
        <f t="shared" si="1"/>
        <v>2.7767453703703704E-3</v>
      </c>
      <c r="F10" s="6">
        <f t="shared" si="2"/>
        <v>1.0994733397737544</v>
      </c>
    </row>
    <row r="11" spans="1:6" x14ac:dyDescent="0.2">
      <c r="B11" s="4">
        <v>10</v>
      </c>
      <c r="C11" s="4">
        <v>381.11</v>
      </c>
      <c r="D11" s="4">
        <f t="shared" si="0"/>
        <v>94.460916795675786</v>
      </c>
      <c r="E11" s="11">
        <f t="shared" si="1"/>
        <v>2.699529166666667E-3</v>
      </c>
      <c r="F11" s="6">
        <f t="shared" si="2"/>
        <v>1.1876655551746707</v>
      </c>
    </row>
    <row r="12" spans="1:6" x14ac:dyDescent="0.2">
      <c r="B12" s="4">
        <v>11</v>
      </c>
      <c r="C12" s="4">
        <v>408.26</v>
      </c>
      <c r="D12" s="4">
        <f t="shared" si="0"/>
        <v>96.997011708225159</v>
      </c>
      <c r="E12" s="11">
        <f t="shared" si="1"/>
        <v>2.6289469696969695E-3</v>
      </c>
      <c r="F12" s="6">
        <f t="shared" si="2"/>
        <v>1.2722739879709557</v>
      </c>
    </row>
    <row r="13" spans="1:6" x14ac:dyDescent="0.2">
      <c r="B13" s="4">
        <v>12</v>
      </c>
      <c r="C13" s="4">
        <v>433.58</v>
      </c>
      <c r="D13" s="4">
        <f t="shared" si="0"/>
        <v>99.635592047603666</v>
      </c>
      <c r="E13" s="11">
        <f t="shared" si="1"/>
        <v>2.5593263888888892E-3</v>
      </c>
      <c r="F13" s="6">
        <f t="shared" si="2"/>
        <v>1.3511795319268285</v>
      </c>
    </row>
    <row r="14" spans="1:6" x14ac:dyDescent="0.2">
      <c r="B14" s="4">
        <v>13</v>
      </c>
      <c r="C14" s="4">
        <v>458.38</v>
      </c>
      <c r="D14" s="4">
        <f t="shared" si="0"/>
        <v>102.0986954055587</v>
      </c>
      <c r="E14" s="11">
        <f t="shared" si="1"/>
        <v>2.4975833333333334E-3</v>
      </c>
      <c r="F14" s="6">
        <f t="shared" si="2"/>
        <v>1.4284645828788682</v>
      </c>
    </row>
    <row r="15" spans="1:6" x14ac:dyDescent="0.2">
      <c r="B15" s="4">
        <v>14</v>
      </c>
      <c r="C15" s="4">
        <v>482.46</v>
      </c>
      <c r="D15" s="4">
        <f t="shared" si="0"/>
        <v>104.46461882850392</v>
      </c>
      <c r="E15" s="11">
        <f t="shared" si="1"/>
        <v>2.4410178571428573E-3</v>
      </c>
      <c r="F15" s="6">
        <f t="shared" si="2"/>
        <v>1.503505874287139</v>
      </c>
    </row>
    <row r="16" spans="1:6" x14ac:dyDescent="0.2">
      <c r="B16" s="4">
        <v>15</v>
      </c>
      <c r="C16" s="4">
        <v>505.08</v>
      </c>
      <c r="D16" s="4">
        <f t="shared" si="0"/>
        <v>106.91375623663579</v>
      </c>
      <c r="E16" s="11">
        <f t="shared" si="1"/>
        <v>2.3850999999999998E-3</v>
      </c>
      <c r="F16" s="6">
        <f t="shared" si="2"/>
        <v>1.5739973199538784</v>
      </c>
    </row>
    <row r="17" spans="2:6" x14ac:dyDescent="0.2">
      <c r="B17" s="4">
        <v>16</v>
      </c>
      <c r="C17" s="4">
        <v>529.91</v>
      </c>
      <c r="D17" s="4">
        <f t="shared" si="0"/>
        <v>108.69770338359345</v>
      </c>
      <c r="E17" s="11">
        <f t="shared" si="1"/>
        <v>2.3459557291666665E-3</v>
      </c>
      <c r="F17" s="6">
        <f t="shared" si="2"/>
        <v>1.6513758608869082</v>
      </c>
    </row>
    <row r="18" spans="2:6" x14ac:dyDescent="0.2">
      <c r="B18" s="4">
        <v>17</v>
      </c>
      <c r="C18" s="4">
        <v>560.55999999999995</v>
      </c>
      <c r="D18" s="4">
        <f t="shared" si="0"/>
        <v>109.17653774796634</v>
      </c>
      <c r="E18" s="11">
        <f t="shared" si="1"/>
        <v>2.3356666666666664E-3</v>
      </c>
      <c r="F18" s="6">
        <f t="shared" si="2"/>
        <v>1.74689145813207</v>
      </c>
    </row>
    <row r="19" spans="2:6" x14ac:dyDescent="0.2">
      <c r="B19" s="4">
        <v>18</v>
      </c>
      <c r="C19" s="4">
        <v>593.83000000000004</v>
      </c>
      <c r="D19" s="4">
        <f t="shared" si="0"/>
        <v>109.12213933280567</v>
      </c>
      <c r="E19" s="11">
        <f t="shared" si="1"/>
        <v>2.3368310185185189E-3</v>
      </c>
      <c r="F19" s="6">
        <f t="shared" si="2"/>
        <v>1.8505718470503913</v>
      </c>
    </row>
    <row r="20" spans="2:6" x14ac:dyDescent="0.2">
      <c r="B20" s="4">
        <v>19</v>
      </c>
      <c r="C20" s="4">
        <v>627.52</v>
      </c>
      <c r="D20" s="4">
        <f t="shared" si="0"/>
        <v>109.00050994390618</v>
      </c>
      <c r="E20" s="11">
        <f t="shared" si="1"/>
        <v>2.339438596491228E-3</v>
      </c>
      <c r="F20" s="6">
        <f t="shared" si="2"/>
        <v>1.9555610957025773</v>
      </c>
    </row>
    <row r="21" spans="2:6" x14ac:dyDescent="0.2">
      <c r="B21" s="4">
        <v>20</v>
      </c>
      <c r="C21" s="4">
        <v>660.37</v>
      </c>
      <c r="D21" s="4">
        <f t="shared" si="0"/>
        <v>109.02978633190484</v>
      </c>
      <c r="E21" s="11">
        <f t="shared" si="1"/>
        <v>2.3388104166666666E-3</v>
      </c>
      <c r="F21" s="6">
        <f t="shared" si="2"/>
        <v>2.0579326248870329</v>
      </c>
    </row>
    <row r="22" spans="2:6" x14ac:dyDescent="0.2">
      <c r="B22" s="4">
        <v>21</v>
      </c>
      <c r="C22" s="4">
        <v>692.95</v>
      </c>
      <c r="D22" s="4">
        <f t="shared" si="0"/>
        <v>109.09878057579911</v>
      </c>
      <c r="E22" s="11">
        <f t="shared" si="1"/>
        <v>2.3373313492063494E-3</v>
      </c>
      <c r="F22" s="6">
        <f t="shared" si="2"/>
        <v>2.1594627442425756</v>
      </c>
    </row>
    <row r="23" spans="2:6" x14ac:dyDescent="0.2">
      <c r="B23" s="4">
        <v>22</v>
      </c>
      <c r="C23" s="4">
        <v>726.02</v>
      </c>
      <c r="D23" s="4">
        <f t="shared" si="0"/>
        <v>109.08790391449271</v>
      </c>
      <c r="E23" s="11">
        <f t="shared" si="1"/>
        <v>2.337564393939394E-3</v>
      </c>
      <c r="F23" s="6">
        <f t="shared" si="2"/>
        <v>2.2625198666209605</v>
      </c>
    </row>
    <row r="24" spans="2:6" x14ac:dyDescent="0.2">
      <c r="B24" s="4">
        <v>23</v>
      </c>
      <c r="C24" s="4">
        <v>760.18</v>
      </c>
      <c r="D24" s="4">
        <f t="shared" si="0"/>
        <v>108.92157120681944</v>
      </c>
      <c r="E24" s="11">
        <f t="shared" si="1"/>
        <v>2.3411340579710146E-3</v>
      </c>
      <c r="F24" s="6">
        <f t="shared" si="2"/>
        <v>2.3689737916419955</v>
      </c>
    </row>
    <row r="25" spans="2:6" x14ac:dyDescent="0.2">
      <c r="B25" s="4">
        <v>24</v>
      </c>
      <c r="C25" s="4">
        <v>794.05</v>
      </c>
      <c r="D25" s="4">
        <f t="shared" si="0"/>
        <v>108.80926893772434</v>
      </c>
      <c r="E25" s="11">
        <f t="shared" si="1"/>
        <v>2.3435503472222221E-3</v>
      </c>
      <c r="F25" s="6">
        <f t="shared" si="2"/>
        <v>2.4745239801801242</v>
      </c>
    </row>
    <row r="26" spans="2:6" x14ac:dyDescent="0.2">
      <c r="B26" s="4">
        <v>25</v>
      </c>
      <c r="C26" s="4">
        <v>826.5</v>
      </c>
      <c r="D26" s="4">
        <f t="shared" si="0"/>
        <v>108.89292196007258</v>
      </c>
      <c r="E26" s="11">
        <f t="shared" si="1"/>
        <v>2.3417500000000001E-3</v>
      </c>
      <c r="F26" s="6">
        <f t="shared" si="2"/>
        <v>2.5756489762847083</v>
      </c>
    </row>
    <row r="27" spans="2:6" x14ac:dyDescent="0.2">
      <c r="B27" s="4">
        <v>26</v>
      </c>
      <c r="C27" s="4">
        <v>859.9</v>
      </c>
      <c r="D27" s="4">
        <f t="shared" si="0"/>
        <v>108.84986626351902</v>
      </c>
      <c r="E27" s="11">
        <f t="shared" si="1"/>
        <v>2.3426762820512822E-3</v>
      </c>
      <c r="F27" s="6">
        <f t="shared" si="2"/>
        <v>2.6797344884539873</v>
      </c>
    </row>
    <row r="28" spans="2:6" x14ac:dyDescent="0.2">
      <c r="B28" s="4">
        <v>27</v>
      </c>
      <c r="C28" s="4">
        <v>892.76</v>
      </c>
      <c r="D28" s="4">
        <f t="shared" si="0"/>
        <v>108.8758456920113</v>
      </c>
      <c r="E28" s="11">
        <f t="shared" si="1"/>
        <v>2.3421172839506173E-3</v>
      </c>
      <c r="F28" s="6">
        <f t="shared" si="2"/>
        <v>2.78213718096544</v>
      </c>
    </row>
    <row r="29" spans="2:6" x14ac:dyDescent="0.2">
      <c r="B29" s="4">
        <v>28</v>
      </c>
      <c r="C29" s="4">
        <v>927.05</v>
      </c>
      <c r="D29" s="4">
        <f t="shared" si="0"/>
        <v>108.73199935278572</v>
      </c>
      <c r="E29" s="11">
        <f t="shared" si="1"/>
        <v>2.3452157738095237E-3</v>
      </c>
      <c r="F29" s="6">
        <f t="shared" si="2"/>
        <v>2.8889962292374332</v>
      </c>
    </row>
    <row r="30" spans="2:6" x14ac:dyDescent="0.2">
      <c r="B30" s="4">
        <v>29</v>
      </c>
      <c r="C30" s="4">
        <v>960.43</v>
      </c>
      <c r="D30" s="4">
        <f t="shared" si="0"/>
        <v>108.7013108711723</v>
      </c>
      <c r="E30" s="11">
        <f t="shared" si="1"/>
        <v>2.3458778735632184E-3</v>
      </c>
      <c r="F30" s="6">
        <f t="shared" si="2"/>
        <v>2.9930194147527192</v>
      </c>
    </row>
    <row r="31" spans="2:6" x14ac:dyDescent="0.2">
      <c r="B31" s="4">
        <v>30</v>
      </c>
      <c r="C31" s="4">
        <v>994.17</v>
      </c>
      <c r="D31" s="4">
        <f t="shared" si="0"/>
        <v>108.63333232746915</v>
      </c>
      <c r="E31" s="11">
        <f t="shared" si="1"/>
        <v>2.3473458333333331E-3</v>
      </c>
      <c r="F31" s="6">
        <f t="shared" si="2"/>
        <v>3.0981644800398889</v>
      </c>
    </row>
    <row r="32" spans="2:6" x14ac:dyDescent="0.2">
      <c r="B32" s="4">
        <v>31</v>
      </c>
      <c r="C32" s="4">
        <v>1027.73</v>
      </c>
      <c r="D32" s="4">
        <f t="shared" si="0"/>
        <v>108.58883169704104</v>
      </c>
      <c r="E32" s="11">
        <f t="shared" si="1"/>
        <v>2.3483077956989247E-3</v>
      </c>
      <c r="F32" s="6">
        <f t="shared" si="2"/>
        <v>3.2027486054411169</v>
      </c>
    </row>
    <row r="33" spans="2:6" x14ac:dyDescent="0.2">
      <c r="B33" s="4">
        <v>32</v>
      </c>
      <c r="C33" s="4">
        <v>1063.82</v>
      </c>
      <c r="D33" s="4">
        <f t="shared" si="0"/>
        <v>108.28899625876559</v>
      </c>
      <c r="E33" s="11">
        <f t="shared" si="1"/>
        <v>2.3548098958333331E-3</v>
      </c>
      <c r="F33" s="6">
        <f t="shared" si="2"/>
        <v>3.3152170525725326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2" zoomScale="124" zoomScaleNormal="99" zoomScalePageLayoutView="99" workbookViewId="0">
      <selection activeCell="C38" sqref="C38"/>
    </sheetView>
  </sheetViews>
  <sheetFormatPr baseColWidth="10" defaultColWidth="17.83203125" defaultRowHeight="20" x14ac:dyDescent="0.2"/>
  <cols>
    <col min="1" max="4" width="17.83203125" style="4"/>
    <col min="5" max="5" width="17.83203125" style="11"/>
    <col min="6" max="16384" width="17.83203125" style="4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2" t="s">
        <v>5</v>
      </c>
    </row>
    <row r="2" spans="1:6" x14ac:dyDescent="0.2">
      <c r="A2" s="5">
        <v>0.56000000000000005</v>
      </c>
      <c r="B2" s="4">
        <v>1</v>
      </c>
      <c r="C2" s="4">
        <v>308.89</v>
      </c>
      <c r="D2" s="4">
        <f>((3600/C2)*B2)</f>
        <v>11.654634335847714</v>
      </c>
      <c r="E2" s="11">
        <f>(A$2/D2)</f>
        <v>4.8049555555555554E-2</v>
      </c>
      <c r="F2" s="9">
        <f>(C2/C$2)</f>
        <v>1</v>
      </c>
    </row>
    <row r="3" spans="1:6" x14ac:dyDescent="0.2">
      <c r="B3" s="4">
        <v>2</v>
      </c>
      <c r="C3" s="4">
        <v>310.05</v>
      </c>
      <c r="D3" s="4">
        <f t="shared" ref="D3:D37" si="0">((3600/C3)*B3)</f>
        <v>23.222060957910013</v>
      </c>
      <c r="E3" s="11">
        <f t="shared" ref="E3:E37" si="1">(A$2/D3)</f>
        <v>2.4115000000000004E-2</v>
      </c>
      <c r="F3" s="9">
        <f t="shared" ref="F3:F37" si="2">(C3/C$2)</f>
        <v>1.0037553821748844</v>
      </c>
    </row>
    <row r="4" spans="1:6" x14ac:dyDescent="0.2">
      <c r="B4" s="4">
        <v>3</v>
      </c>
      <c r="C4" s="4">
        <v>323.47000000000003</v>
      </c>
      <c r="D4" s="4">
        <f t="shared" si="0"/>
        <v>33.387949423439572</v>
      </c>
      <c r="E4" s="11">
        <f t="shared" si="1"/>
        <v>1.6772518518518523E-2</v>
      </c>
      <c r="F4" s="9">
        <f t="shared" si="2"/>
        <v>1.0472012690601833</v>
      </c>
    </row>
    <row r="5" spans="1:6" x14ac:dyDescent="0.2">
      <c r="B5" s="4">
        <v>4</v>
      </c>
      <c r="C5" s="4">
        <v>319.02</v>
      </c>
      <c r="D5" s="4">
        <f t="shared" si="0"/>
        <v>45.138235847282303</v>
      </c>
      <c r="E5" s="11">
        <f t="shared" si="1"/>
        <v>1.2406333333333333E-2</v>
      </c>
      <c r="F5" s="9">
        <f t="shared" si="2"/>
        <v>1.0327948460617049</v>
      </c>
    </row>
    <row r="6" spans="1:6" x14ac:dyDescent="0.2">
      <c r="B6" s="4">
        <v>5</v>
      </c>
      <c r="C6" s="4">
        <v>326.38</v>
      </c>
      <c r="D6" s="4">
        <f t="shared" si="0"/>
        <v>55.150438139591884</v>
      </c>
      <c r="E6" s="11">
        <f t="shared" si="1"/>
        <v>1.0154044444444446E-2</v>
      </c>
      <c r="F6" s="9">
        <f t="shared" si="2"/>
        <v>1.0566220984816601</v>
      </c>
    </row>
    <row r="7" spans="1:6" x14ac:dyDescent="0.2">
      <c r="B7" s="4">
        <v>6</v>
      </c>
      <c r="C7" s="4">
        <v>324.07</v>
      </c>
      <c r="D7" s="4">
        <f t="shared" si="0"/>
        <v>66.65226648563582</v>
      </c>
      <c r="E7" s="11">
        <f t="shared" si="1"/>
        <v>8.4018148148148151E-3</v>
      </c>
      <c r="F7" s="9">
        <f t="shared" si="2"/>
        <v>1.0491437081161579</v>
      </c>
    </row>
    <row r="8" spans="1:6" x14ac:dyDescent="0.2">
      <c r="B8" s="4">
        <v>7</v>
      </c>
      <c r="C8" s="4">
        <v>328.39</v>
      </c>
      <c r="D8" s="4">
        <f t="shared" si="0"/>
        <v>76.738024909406491</v>
      </c>
      <c r="E8" s="11">
        <f t="shared" si="1"/>
        <v>7.2975555555555571E-3</v>
      </c>
      <c r="F8" s="9">
        <f t="shared" si="2"/>
        <v>1.0631292693191752</v>
      </c>
    </row>
    <row r="9" spans="1:6" x14ac:dyDescent="0.2">
      <c r="B9" s="4">
        <v>8</v>
      </c>
      <c r="C9" s="4">
        <v>324.60000000000002</v>
      </c>
      <c r="D9" s="4">
        <f t="shared" si="0"/>
        <v>88.724584103512015</v>
      </c>
      <c r="E9" s="11">
        <f t="shared" si="1"/>
        <v>6.3116666666666668E-3</v>
      </c>
      <c r="F9" s="9">
        <f t="shared" si="2"/>
        <v>1.0508595292822689</v>
      </c>
    </row>
    <row r="10" spans="1:6" x14ac:dyDescent="0.2">
      <c r="B10" s="4">
        <v>9</v>
      </c>
      <c r="C10" s="4">
        <v>327.43</v>
      </c>
      <c r="D10" s="4">
        <f t="shared" si="0"/>
        <v>98.952447851449165</v>
      </c>
      <c r="E10" s="11">
        <f t="shared" si="1"/>
        <v>5.6592839506172847E-3</v>
      </c>
      <c r="F10" s="9">
        <f t="shared" si="2"/>
        <v>1.0600213668296159</v>
      </c>
    </row>
    <row r="11" spans="1:6" x14ac:dyDescent="0.2">
      <c r="B11" s="4">
        <v>10</v>
      </c>
      <c r="C11" s="4">
        <v>325.07</v>
      </c>
      <c r="D11" s="4">
        <f t="shared" si="0"/>
        <v>110.74537791860214</v>
      </c>
      <c r="E11" s="11">
        <f t="shared" si="1"/>
        <v>5.0566444444444447E-3</v>
      </c>
      <c r="F11" s="9">
        <f t="shared" si="2"/>
        <v>1.0523811065427822</v>
      </c>
    </row>
    <row r="12" spans="1:6" x14ac:dyDescent="0.2">
      <c r="B12" s="4">
        <v>11</v>
      </c>
      <c r="C12" s="4">
        <v>327.55</v>
      </c>
      <c r="D12" s="4">
        <f t="shared" si="0"/>
        <v>120.89757288963516</v>
      </c>
      <c r="E12" s="11">
        <f t="shared" si="1"/>
        <v>4.6320202020202032E-3</v>
      </c>
      <c r="F12" s="9">
        <f t="shared" si="2"/>
        <v>1.0604098546408107</v>
      </c>
    </row>
    <row r="13" spans="1:6" x14ac:dyDescent="0.2">
      <c r="B13" s="4">
        <v>12</v>
      </c>
      <c r="C13" s="4">
        <v>325.26</v>
      </c>
      <c r="D13" s="4">
        <f t="shared" si="0"/>
        <v>132.81682346430549</v>
      </c>
      <c r="E13" s="11">
        <f t="shared" si="1"/>
        <v>4.2163333333333332E-3</v>
      </c>
      <c r="F13" s="9">
        <f t="shared" si="2"/>
        <v>1.0529962122438408</v>
      </c>
    </row>
    <row r="14" spans="1:6" x14ac:dyDescent="0.2">
      <c r="B14" s="4">
        <v>13</v>
      </c>
      <c r="C14" s="4">
        <v>327.42</v>
      </c>
      <c r="D14" s="4">
        <f t="shared" si="0"/>
        <v>142.93567894447497</v>
      </c>
      <c r="E14" s="11">
        <f t="shared" si="1"/>
        <v>3.9178461538461546E-3</v>
      </c>
      <c r="F14" s="9">
        <f t="shared" si="2"/>
        <v>1.0599889928453496</v>
      </c>
    </row>
    <row r="15" spans="1:6" x14ac:dyDescent="0.2">
      <c r="B15" s="4">
        <v>14</v>
      </c>
      <c r="C15" s="4">
        <v>325.81</v>
      </c>
      <c r="D15" s="4">
        <f t="shared" si="0"/>
        <v>154.69138454927719</v>
      </c>
      <c r="E15" s="11">
        <f t="shared" si="1"/>
        <v>3.6201111111111113E-3</v>
      </c>
      <c r="F15" s="9">
        <f t="shared" si="2"/>
        <v>1.0547767813784843</v>
      </c>
    </row>
    <row r="16" spans="1:6" x14ac:dyDescent="0.2">
      <c r="B16" s="4">
        <v>15</v>
      </c>
      <c r="C16" s="4">
        <v>327.93</v>
      </c>
      <c r="D16" s="4">
        <f t="shared" si="0"/>
        <v>164.66928917756837</v>
      </c>
      <c r="E16" s="11">
        <f t="shared" si="1"/>
        <v>3.4007555555555561E-3</v>
      </c>
      <c r="F16" s="9">
        <f t="shared" si="2"/>
        <v>1.0616400660429279</v>
      </c>
    </row>
    <row r="17" spans="2:6" x14ac:dyDescent="0.2">
      <c r="B17" s="4">
        <v>16</v>
      </c>
      <c r="C17" s="4">
        <v>326.45999999999998</v>
      </c>
      <c r="D17" s="4">
        <f t="shared" si="0"/>
        <v>176.43815475096491</v>
      </c>
      <c r="E17" s="11">
        <f t="shared" si="1"/>
        <v>3.1739166666666665E-3</v>
      </c>
      <c r="F17" s="9">
        <f t="shared" si="2"/>
        <v>1.0568810903557901</v>
      </c>
    </row>
    <row r="18" spans="2:6" x14ac:dyDescent="0.2">
      <c r="B18" s="4">
        <v>17</v>
      </c>
      <c r="C18" s="4">
        <v>327.88</v>
      </c>
      <c r="D18" s="4">
        <f t="shared" si="0"/>
        <v>186.65365377577163</v>
      </c>
      <c r="E18" s="11">
        <f t="shared" si="1"/>
        <v>3.0002091503267977E-3</v>
      </c>
      <c r="F18" s="9">
        <f t="shared" si="2"/>
        <v>1.0614781961215967</v>
      </c>
    </row>
    <row r="19" spans="2:6" x14ac:dyDescent="0.2">
      <c r="B19" s="4">
        <v>18</v>
      </c>
      <c r="C19" s="4">
        <v>327.01</v>
      </c>
      <c r="D19" s="4">
        <f t="shared" si="0"/>
        <v>198.15907770404576</v>
      </c>
      <c r="E19" s="11">
        <f t="shared" si="1"/>
        <v>2.8260123456790125E-3</v>
      </c>
      <c r="F19" s="9">
        <f t="shared" si="2"/>
        <v>1.0586616594904334</v>
      </c>
    </row>
    <row r="20" spans="2:6" x14ac:dyDescent="0.2">
      <c r="B20" s="4">
        <v>19</v>
      </c>
      <c r="C20" s="4">
        <v>339.95</v>
      </c>
      <c r="D20" s="4">
        <f t="shared" si="0"/>
        <v>201.20605971466395</v>
      </c>
      <c r="E20" s="11">
        <f t="shared" si="1"/>
        <v>2.7832163742690058E-3</v>
      </c>
      <c r="F20" s="9">
        <f t="shared" si="2"/>
        <v>1.1005535951309529</v>
      </c>
    </row>
    <row r="21" spans="2:6" x14ac:dyDescent="0.2">
      <c r="B21" s="4">
        <v>20</v>
      </c>
      <c r="C21" s="4">
        <v>352.24</v>
      </c>
      <c r="D21" s="4">
        <f t="shared" si="0"/>
        <v>204.40608675902794</v>
      </c>
      <c r="E21" s="11">
        <f t="shared" si="1"/>
        <v>2.7396444444444446E-3</v>
      </c>
      <c r="F21" s="9">
        <f t="shared" si="2"/>
        <v>1.1403412217941662</v>
      </c>
    </row>
    <row r="22" spans="2:6" x14ac:dyDescent="0.2">
      <c r="B22" s="4">
        <v>21</v>
      </c>
      <c r="C22" s="4">
        <v>363.76</v>
      </c>
      <c r="D22" s="4">
        <f t="shared" si="0"/>
        <v>207.82933802507148</v>
      </c>
      <c r="E22" s="11">
        <f t="shared" si="1"/>
        <v>2.6945185185185188E-3</v>
      </c>
      <c r="F22" s="9">
        <f t="shared" si="2"/>
        <v>1.1776360516688789</v>
      </c>
    </row>
    <row r="23" spans="2:6" x14ac:dyDescent="0.2">
      <c r="B23" s="4">
        <v>22</v>
      </c>
      <c r="C23" s="4">
        <v>375.9</v>
      </c>
      <c r="D23" s="4">
        <f t="shared" si="0"/>
        <v>210.69433359936153</v>
      </c>
      <c r="E23" s="11">
        <f t="shared" si="1"/>
        <v>2.6578787878787881E-3</v>
      </c>
      <c r="F23" s="9">
        <f t="shared" si="2"/>
        <v>1.2169380685680986</v>
      </c>
    </row>
    <row r="24" spans="2:6" x14ac:dyDescent="0.2">
      <c r="B24" s="4">
        <v>23</v>
      </c>
      <c r="C24" s="4">
        <v>386.83</v>
      </c>
      <c r="D24" s="4">
        <f t="shared" si="0"/>
        <v>214.04751441201563</v>
      </c>
      <c r="E24" s="11">
        <f t="shared" si="1"/>
        <v>2.61624154589372E-3</v>
      </c>
      <c r="F24" s="9">
        <f t="shared" si="2"/>
        <v>1.252322833371103</v>
      </c>
    </row>
    <row r="25" spans="2:6" x14ac:dyDescent="0.2">
      <c r="B25" s="4">
        <v>24</v>
      </c>
      <c r="C25" s="4">
        <v>399.36</v>
      </c>
      <c r="D25" s="4">
        <f t="shared" si="0"/>
        <v>216.34615384615384</v>
      </c>
      <c r="E25" s="11">
        <f t="shared" si="1"/>
        <v>2.5884444444444449E-3</v>
      </c>
      <c r="F25" s="9">
        <f t="shared" si="2"/>
        <v>1.2928874356567064</v>
      </c>
    </row>
    <row r="26" spans="2:6" x14ac:dyDescent="0.2">
      <c r="B26" s="4">
        <v>25</v>
      </c>
      <c r="C26" s="4">
        <v>409.84</v>
      </c>
      <c r="D26" s="4">
        <f t="shared" si="0"/>
        <v>219.59789186023815</v>
      </c>
      <c r="E26" s="11">
        <f>(A$2/D26)</f>
        <v>2.5501155555555559E-3</v>
      </c>
      <c r="F26" s="9">
        <f t="shared" si="2"/>
        <v>1.3268153711677295</v>
      </c>
    </row>
    <row r="27" spans="2:6" x14ac:dyDescent="0.2">
      <c r="B27" s="4">
        <v>26</v>
      </c>
      <c r="C27" s="4">
        <v>421.98</v>
      </c>
      <c r="D27" s="4">
        <f t="shared" si="0"/>
        <v>221.81146025878002</v>
      </c>
      <c r="E27" s="11">
        <f t="shared" si="1"/>
        <v>2.5246666666666672E-3</v>
      </c>
      <c r="F27" s="9">
        <f t="shared" si="2"/>
        <v>1.3661173880669495</v>
      </c>
    </row>
    <row r="28" spans="2:6" x14ac:dyDescent="0.2">
      <c r="B28" s="4">
        <v>27</v>
      </c>
      <c r="C28" s="4">
        <v>433.39</v>
      </c>
      <c r="D28" s="4">
        <f t="shared" si="0"/>
        <v>224.27836359860632</v>
      </c>
      <c r="E28" s="11">
        <f t="shared" si="1"/>
        <v>2.4968971193415641E-3</v>
      </c>
      <c r="F28" s="9">
        <f t="shared" si="2"/>
        <v>1.4030561041147334</v>
      </c>
    </row>
    <row r="29" spans="2:6" x14ac:dyDescent="0.2">
      <c r="B29" s="4">
        <v>28</v>
      </c>
      <c r="C29" s="4">
        <v>443.4</v>
      </c>
      <c r="D29" s="4">
        <f t="shared" si="0"/>
        <v>227.33423545331533</v>
      </c>
      <c r="E29" s="11">
        <f t="shared" si="1"/>
        <v>2.463333333333333E-3</v>
      </c>
      <c r="F29" s="9">
        <f t="shared" si="2"/>
        <v>1.4354624623652432</v>
      </c>
    </row>
    <row r="30" spans="2:6" x14ac:dyDescent="0.2">
      <c r="B30" s="4">
        <v>29</v>
      </c>
      <c r="C30" s="4">
        <v>453.97</v>
      </c>
      <c r="D30" s="4">
        <f t="shared" si="0"/>
        <v>229.97114346763001</v>
      </c>
      <c r="E30" s="11">
        <f t="shared" si="1"/>
        <v>2.4350881226053644E-3</v>
      </c>
      <c r="F30" s="9">
        <f t="shared" si="2"/>
        <v>1.4696817637346631</v>
      </c>
    </row>
    <row r="31" spans="2:6" x14ac:dyDescent="0.2">
      <c r="B31" s="4">
        <v>30</v>
      </c>
      <c r="C31" s="4">
        <v>465.39</v>
      </c>
      <c r="D31" s="4">
        <f t="shared" si="0"/>
        <v>232.0634306710501</v>
      </c>
      <c r="E31" s="11">
        <f t="shared" si="1"/>
        <v>2.4131333333333336E-3</v>
      </c>
      <c r="F31" s="9">
        <f t="shared" si="2"/>
        <v>1.506652853766713</v>
      </c>
    </row>
    <row r="32" spans="2:6" x14ac:dyDescent="0.2">
      <c r="B32" s="4">
        <v>31</v>
      </c>
      <c r="C32" s="4">
        <v>476.66</v>
      </c>
      <c r="D32" s="4">
        <f t="shared" si="0"/>
        <v>234.12914865942179</v>
      </c>
      <c r="E32" s="11">
        <f t="shared" si="1"/>
        <v>2.3918422939068107E-3</v>
      </c>
      <c r="F32" s="9">
        <f t="shared" si="2"/>
        <v>1.5431383340347697</v>
      </c>
    </row>
    <row r="33" spans="2:6" x14ac:dyDescent="0.2">
      <c r="B33" s="4">
        <v>32</v>
      </c>
      <c r="C33" s="4">
        <v>487.86</v>
      </c>
      <c r="D33" s="4">
        <f t="shared" si="0"/>
        <v>236.13331693518631</v>
      </c>
      <c r="E33" s="11">
        <f t="shared" si="1"/>
        <v>2.3715416666666672E-3</v>
      </c>
      <c r="F33" s="9">
        <f t="shared" si="2"/>
        <v>1.5793971964129627</v>
      </c>
    </row>
    <row r="34" spans="2:6" x14ac:dyDescent="0.2">
      <c r="B34" s="4">
        <v>33</v>
      </c>
      <c r="C34" s="4">
        <v>500.69</v>
      </c>
      <c r="D34" s="4">
        <f t="shared" si="0"/>
        <v>237.27256386187059</v>
      </c>
      <c r="E34" s="11">
        <f t="shared" si="1"/>
        <v>2.3601548821548827E-3</v>
      </c>
      <c r="F34" s="9">
        <f t="shared" si="2"/>
        <v>1.6209330182265531</v>
      </c>
    </row>
    <row r="35" spans="2:6" x14ac:dyDescent="0.2">
      <c r="B35" s="4">
        <v>34</v>
      </c>
      <c r="C35" s="4">
        <v>514</v>
      </c>
      <c r="D35" s="4">
        <f t="shared" si="0"/>
        <v>238.13229571984436</v>
      </c>
      <c r="E35" s="11">
        <f t="shared" si="1"/>
        <v>2.3516339869281049E-3</v>
      </c>
      <c r="F35" s="9">
        <f t="shared" si="2"/>
        <v>1.6640227912849235</v>
      </c>
    </row>
    <row r="36" spans="2:6" x14ac:dyDescent="0.2">
      <c r="B36" s="4">
        <v>35</v>
      </c>
      <c r="C36" s="4">
        <v>524.87</v>
      </c>
      <c r="D36" s="4">
        <f t="shared" si="0"/>
        <v>240.0594432907196</v>
      </c>
      <c r="E36" s="11">
        <f t="shared" si="1"/>
        <v>2.3327555555555557E-3</v>
      </c>
      <c r="F36" s="9">
        <f t="shared" si="2"/>
        <v>1.6992133121823303</v>
      </c>
    </row>
    <row r="37" spans="2:6" x14ac:dyDescent="0.2">
      <c r="B37" s="4">
        <v>36</v>
      </c>
      <c r="C37" s="4">
        <v>535.75</v>
      </c>
      <c r="D37" s="4">
        <f t="shared" si="0"/>
        <v>241.9038730751283</v>
      </c>
      <c r="E37" s="11">
        <f t="shared" si="1"/>
        <v>2.3149691358024696E-3</v>
      </c>
      <c r="F37" s="9">
        <f t="shared" si="2"/>
        <v>1.7344362070640034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C4_2_vCPU_Analysis</vt:lpstr>
      <vt:lpstr>C4_4_vCPU_Analysis</vt:lpstr>
      <vt:lpstr>C4_8_vCPU_Analysis</vt:lpstr>
      <vt:lpstr>C4_16_vCPU_Analysis</vt:lpstr>
      <vt:lpstr>C4_36_vCPU_Analysis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2017-01-22T22:15:24Z</dcterms:created>
  <dcterms:modified xsi:type="dcterms:W3CDTF">2017-02-20T01:27:04Z</dcterms:modified>
</cp:coreProperties>
</file>