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9C6B73BA_F341_457F_B83E_6DE3263C87C1_.wvu.FilterData">'Product Backlog'!$A$1:$F$55</definedName>
    <definedName hidden="1" localSheetId="0" name="Z_01020C9C_276C_4ACF_A86A_AFBF598D93F1_.wvu.FilterData">'Product Backlog'!$A$1:$F$55</definedName>
    <definedName hidden="1" localSheetId="0" name="Z_4483D7DA_9C64_47CD_A961_53763BC98792_.wvu.FilterData">'Product Backlog'!$A$1:$F$55</definedName>
    <definedName hidden="1" localSheetId="0" name="Z_5A679756_AAA7_4325_9F63_ECF59817BA5D_.wvu.FilterData">'Product Backlog'!$A$1:$F$55</definedName>
    <definedName hidden="1" localSheetId="0" name="Z_66210299_EA52_441E_AA99_BA79464E9A01_.wvu.FilterData">'Product Backlog'!$A$1:$F$55</definedName>
    <definedName hidden="1" localSheetId="0" name="Z_19565AC7_683F_48C0_AC70_84E8C017EFE2_.wvu.FilterData">'Product Backlog'!$A$1:$C$55</definedName>
    <definedName hidden="1" localSheetId="0" name="Z_B00A3F0D_9370_43DA_AEF8_AE76942AB99D_.wvu.FilterData">'Product Backlog'!$A$1:$F$55</definedName>
    <definedName hidden="1" localSheetId="0" name="Z_7203799C_0705_4EB6_BDD0_724780743EB8_.wvu.FilterData">'Product Backlog'!$A$1:$F$55</definedName>
    <definedName hidden="1" localSheetId="0" name="Z_F89142CA_171C_436E_A91C_66D2F0D3A1B1_.wvu.FilterData">'Product Backlog'!$A$1:$F$55</definedName>
    <definedName hidden="1" localSheetId="0" name="Z_E0C6B203_DFA0_48D2_BAA4_DDED95D45C38_.wvu.FilterData">'Product Backlog'!$A$1:$F$55</definedName>
    <definedName hidden="1" localSheetId="0" name="Z_A1F8DA1D_4F22_4773_AC32_9B21B14346EF_.wvu.FilterData">'Product Backlog'!$A$1:$F$55</definedName>
    <definedName hidden="1" localSheetId="0" name="Z_4E4D1485_6B54_4E96_B711_6C80BBB5EEDB_.wvu.FilterData">'Product Backlog'!$A$1:$F$55</definedName>
    <definedName hidden="1" localSheetId="0" name="Z_300DE47F_2883_46B2_8F40_17F6D376157D_.wvu.FilterData">'Product Backlog'!$A$1:$F$55</definedName>
    <definedName hidden="1" localSheetId="0" name="Z_8A65A5F3_8E54_474E_941B_AB8AE58DD152_.wvu.FilterData">'Product Backlog'!$A$1:$F$55</definedName>
    <definedName hidden="1" localSheetId="0" name="Z_F842A19B_1677_4F4D_AF2C_109A68C42F8E_.wvu.FilterData">'Product Backlog'!$A$1:$F$55</definedName>
    <definedName hidden="1" localSheetId="0" name="Z_F113314A_54BD_4430_A5A1_DFACFBDA6FAA_.wvu.FilterData">'Product Backlog'!$A$1:$C$55</definedName>
  </definedNames>
  <calcPr/>
  <customWorkbookViews>
    <customWorkbookView activeSheetId="0" maximized="1" windowHeight="0" windowWidth="0" guid="{4483D7DA-9C64-47CD-A961-53763BC98792}" name="Teams Mobile post fishfood"/>
    <customWorkbookView activeSheetId="0" maximized="1" windowHeight="0" windowWidth="0" guid="{19565AC7-683F-48C0-AC70-84E8C017EFE2}" name="Coffee Backlog"/>
    <customWorkbookView activeSheetId="0" maximized="1" windowHeight="0" windowWidth="0" guid="{66210299-EA52-441E-AA99-BA79464E9A01}" name="Teams QR1 S2"/>
    <customWorkbookView activeSheetId="0" maximized="1" windowHeight="0" windowWidth="0" guid="{01020C9C-276C-4ACF-A86A-AFBF598D93F1}" name="Teams QR1 S1"/>
    <customWorkbookView activeSheetId="0" maximized="1" windowHeight="0" windowWidth="0" guid="{8A65A5F3-8E54-474E-941B-AB8AE58DD152}" name="Teams Fishfood OPEN"/>
    <customWorkbookView activeSheetId="0" maximized="1" windowHeight="0" windowWidth="0" guid="{B00A3F0D-9370-43DA-AEF8-AE76942AB99D}" name="UX Filter View"/>
    <customWorkbookView activeSheetId="0" maximized="1" windowHeight="0" windowWidth="0" guid="{F842A19B-1677-4F4D-AF2C-109A68C42F8E}" name="TQ1 S3"/>
    <customWorkbookView activeSheetId="0" maximized="1" windowHeight="0" windowWidth="0" guid="{F89142CA-171C-436E-A91C-66D2F0D3A1B1}" name="Teams - Huddle"/>
    <customWorkbookView activeSheetId="0" maximized="1" windowHeight="0" windowWidth="0" guid="{5A679756-AAA7-4325-9F63-ECF59817BA5D}" name="Leigh's Filter"/>
    <customWorkbookView activeSheetId="0" maximized="1" windowHeight="0" windowWidth="0" guid="{9C6B73BA-F341-457F-B83E-6DE3263C87C1}" name="Teams Prioritized Backlog"/>
    <customWorkbookView activeSheetId="0" maximized="1" windowHeight="0" windowWidth="0" guid="{7203799C-0705-4EB6-BDD0-724780743EB8}" name="Teams - tempo"/>
    <customWorkbookView activeSheetId="0" maximized="1" windowHeight="0" windowWidth="0" guid="{4E4D1485-6B54-4E96-B711-6C80BBB5EEDB}" name="Teams Post-Dogfood OPEN"/>
    <customWorkbookView activeSheetId="0" maximized="1" windowHeight="0" windowWidth="0" guid="{300DE47F-2883-46B2-8F40-17F6D376157D}" name="Teams Dogfood OPEN"/>
    <customWorkbookView activeSheetId="0" maximized="1" windowHeight="0" windowWidth="0" guid="{A1F8DA1D-4F22-4773-AC32-9B21B14346EF}" name="Teams - R1 S7"/>
    <customWorkbookView activeSheetId="0" maximized="1" windowHeight="0" windowWidth="0" guid="{F113314A-54BD-4430-A5A1-DFACFBDA6FAA}" name="Teams Quantum"/>
    <customWorkbookView activeSheetId="0" maximized="1" windowHeight="0" windowWidth="0" guid="{E0C6B203-DFA0-48D2-BAA4-DDED95D45C38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<sst xmlns="http://schemas.openxmlformats.org/spreadsheetml/2006/main" count="95" uniqueCount="57">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</sst>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16</v>
      </c>
      <c r="C4" s="8" t="s">
        <v>17</v>
      </c>
      <c r="D4" s="9" t="s">
        <v>18</v>
      </c>
      <c r="E4" s="14" t="s">
        <v>19</v>
      </c>
      <c r="F4" s="14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20</v>
      </c>
      <c r="C5" s="8" t="s">
        <v>21</v>
      </c>
      <c r="D5" s="9" t="s">
        <v>22</v>
      </c>
      <c r="E5" s="15" t="s">
        <v>19</v>
      </c>
      <c r="F5" s="14">
        <v>5.0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7" t="s">
        <v>23</v>
      </c>
      <c r="C6" s="18" t="s">
        <v>24</v>
      </c>
      <c r="D6" s="9" t="s">
        <v>25</v>
      </c>
      <c r="E6" s="15" t="s">
        <v>19</v>
      </c>
      <c r="F6" s="14">
        <v>5.0</v>
      </c>
      <c r="G6" s="11" t="s">
        <v>12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6" t="s">
        <v>7</v>
      </c>
      <c r="B7" s="7" t="s">
        <v>26</v>
      </c>
      <c r="C7" s="18" t="s">
        <v>27</v>
      </c>
      <c r="D7" s="9" t="s">
        <v>28</v>
      </c>
      <c r="E7" s="14" t="s">
        <v>29</v>
      </c>
      <c r="F7" s="14">
        <v>8.0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30</v>
      </c>
      <c r="B8" s="21" t="s">
        <v>31</v>
      </c>
      <c r="C8" s="22" t="s">
        <v>32</v>
      </c>
      <c r="D8" s="23" t="s">
        <v>33</v>
      </c>
      <c r="E8" s="10" t="s">
        <v>11</v>
      </c>
      <c r="F8" s="10">
        <v>13.0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30</v>
      </c>
      <c r="B9" s="21" t="s">
        <v>34</v>
      </c>
      <c r="C9" s="23" t="s">
        <v>35</v>
      </c>
      <c r="D9" s="23" t="s">
        <v>36</v>
      </c>
      <c r="E9" s="10" t="s">
        <v>11</v>
      </c>
      <c r="F9" s="10">
        <v>21.0</v>
      </c>
      <c r="G9" s="11" t="s">
        <v>37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4" t="s">
        <v>30</v>
      </c>
      <c r="B10" s="21" t="s">
        <v>38</v>
      </c>
      <c r="C10" s="22" t="s">
        <v>39</v>
      </c>
      <c r="D10" s="23" t="s">
        <v>40</v>
      </c>
      <c r="E10" s="14" t="s">
        <v>19</v>
      </c>
      <c r="F10" s="14">
        <v>8.0</v>
      </c>
      <c r="G10" s="11" t="s">
        <v>37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30</v>
      </c>
      <c r="B11" s="25" t="s">
        <v>41</v>
      </c>
      <c r="C11" s="23" t="s">
        <v>42</v>
      </c>
      <c r="D11" s="23" t="s">
        <v>43</v>
      </c>
      <c r="E11" s="14" t="s">
        <v>19</v>
      </c>
      <c r="F11" s="14">
        <v>13.0</v>
      </c>
      <c r="G11" s="11" t="s">
        <v>37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30</v>
      </c>
      <c r="B12" s="25" t="s">
        <v>44</v>
      </c>
      <c r="C12" s="23" t="s">
        <v>45</v>
      </c>
      <c r="D12" s="23" t="s">
        <v>46</v>
      </c>
      <c r="E12" s="26" t="s">
        <v>19</v>
      </c>
      <c r="F12" s="15">
        <v>13.0</v>
      </c>
      <c r="G12" s="11" t="s">
        <v>37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30</v>
      </c>
      <c r="B13" s="25" t="s">
        <v>47</v>
      </c>
      <c r="C13" s="22" t="s">
        <v>48</v>
      </c>
      <c r="D13" s="23" t="s">
        <v>49</v>
      </c>
      <c r="E13" s="14" t="s">
        <v>29</v>
      </c>
      <c r="F13" s="14">
        <v>5.0</v>
      </c>
      <c r="G13" s="11" t="s">
        <v>37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F842A19B-1677-4F4D-AF2C-109A68C42F8E}" filter="1" showAutoFilter="1">
      <autoFilter ref="$A$1:$F$55"/>
    </customSheetView>
    <customSheetView guid="{300DE47F-2883-46B2-8F40-17F6D376157D}" filter="1" showAutoFilter="1">
      <autoFilter ref="$A$1:$F$55"/>
    </customSheetView>
    <customSheetView guid="{4483D7DA-9C64-47CD-A961-53763BC98792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F113314A-54BD-4430-A5A1-DFACFBDA6FAA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5A679756-AAA7-4325-9F63-ECF59817BA5D}" filter="1" showAutoFilter="1">
      <autoFilter ref="$A$1:$F$55"/>
    </customSheetView>
    <customSheetView guid="{F89142CA-171C-436E-A91C-66D2F0D3A1B1}" filter="1" showAutoFilter="1">
      <autoFilter ref="$A$1:$F$55"/>
    </customSheetView>
    <customSheetView guid="{7203799C-0705-4EB6-BDD0-724780743EB8}" filter="1" showAutoFilter="1">
      <autoFilter ref="$A$1:$F$55"/>
    </customSheetView>
    <customSheetView guid="{8A65A5F3-8E54-474E-941B-AB8AE58DD152}" filter="1" showAutoFilter="1">
      <autoFilter ref="$A$1:$F$55"/>
    </customSheetView>
    <customSheetView guid="{E0C6B203-DFA0-48D2-BAA4-DDED95D45C38}" filter="1" showAutoFilter="1">
      <autoFilter ref="$A$1:$F$55"/>
    </customSheetView>
    <customSheetView guid="{19565AC7-683F-48C0-AC70-84E8C017EFE2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01020C9C-276C-4ACF-A86A-AFBF598D93F1}" filter="1" showAutoFilter="1">
      <autoFilter ref="$A$1:$F$55"/>
    </customSheetView>
    <customSheetView guid="{9C6B73BA-F341-457F-B83E-6DE3263C87C1}" filter="1" showAutoFilter="1">
      <autoFilter ref="$A$1:$F$55"/>
    </customSheetView>
    <customSheetView guid="{4E4D1485-6B54-4E96-B711-6C80BBB5EEDB}" filter="1" showAutoFilter="1">
      <autoFilter ref="$A$1:$F$55"/>
    </customSheetView>
    <customSheetView guid="{66210299-EA52-441E-AA99-BA79464E9A01}" filter="1" showAutoFilter="1">
      <autoFilter ref="$A$1:$F$55"/>
    </customSheetView>
    <customSheetView guid="{B00A3F0D-9370-43DA-AEF8-AE76942AB99D}" filter="1" showAutoFilter="1">
      <autoFilter ref="$A$1:$F$55"/>
    </customSheetView>
    <customSheetView guid="{A1F8DA1D-4F22-4773-AC32-9B21B14346EF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18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37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18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18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18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15">
        <f>IFERROR(__xludf.DUMMYFUNCTION("""COMPUTED_VALUE"""),5.0)</f>
        <v>5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60.0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IFERROR(__xludf.DUMMYFUNCTION("""COMPUTED_VALUE"""),"Return policy")</f>
        <v>Return policy</v>
      </c>
      <c r="C6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18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IFERROR(__xludf.DUMMYFUNCTION("""COMPUTED_VALUE"""),"Expert help &amp; advice")</f>
        <v>Expert help &amp; advice</v>
      </c>
      <c r="C7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7" s="18" t="str">
        <f>IFERROR(__xludf.DUMMYFUNCTION("""COMPUTED_VALUE"""),"1) Access to live chat support 
2) Longer phone support hours
")</f>
        <v>1) Access to live chat support 
2) Longer phone support hours
</v>
      </c>
      <c r="E7" s="47" t="str">
        <f>IFERROR(__xludf.DUMMYFUNCTION("""COMPUTED_VALUE"""),"$")</f>
        <v>$</v>
      </c>
      <c r="F7" s="15">
        <f>IFERROR(__xludf.DUMMYFUNCTION("""COMPUTED_VALUE"""),8.0)</f>
        <v>8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IFERROR(__xludf.DUMMYFUNCTION("""COMPUTED_VALUE"""),"Bonsai Trees")</f>
        <v>Bonsai Trees</v>
      </c>
      <c r="B8" s="45" t="str">
        <f>IFERROR(__xludf.DUMMYFUNCTION("""COMPUTED_VALUE"""),"Bonsai Selection")</f>
        <v>Bonsai Selection</v>
      </c>
      <c r="C8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8" s="18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8" s="47" t="str">
        <f>IFERROR(__xludf.DUMMYFUNCTION("""COMPUTED_VALUE"""),"$$$")</f>
        <v>$$$</v>
      </c>
      <c r="F8" s="15">
        <f>IFERROR(__xludf.DUMMYFUNCTION("""COMPUTED_VALUE"""),13.0)</f>
        <v>13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18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