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srijanswaroop/Desktop/"/>
    </mc:Choice>
  </mc:AlternateContent>
  <xr:revisionPtr revIDLastSave="0" documentId="8_{F43B221B-4290-3845-82D9-4F73B4D3F010}" xr6:coauthVersionLast="47" xr6:coauthVersionMax="47" xr10:uidLastSave="{00000000-0000-0000-0000-000000000000}"/>
  <bookViews>
    <workbookView xWindow="0" yWindow="500" windowWidth="28800" windowHeight="16100" activeTab="2" xr2:uid="{00000000-000D-0000-FFFF-FFFF00000000}"/>
  </bookViews>
  <sheets>
    <sheet name="Raw_data" sheetId="1" r:id="rId1"/>
    <sheet name="Cleaned_data" sheetId="3" r:id="rId2"/>
    <sheet name="Analysis" sheetId="4" r:id="rId3"/>
    <sheet name="Pivot_chart" sheetId="6" r:id="rId4"/>
    <sheet name="Dashboard" sheetId="7" r:id="rId5"/>
  </sheets>
  <externalReferences>
    <externalReference r:id="rId6"/>
  </externalReferences>
  <definedNames>
    <definedName name="Slicer_category1">#N/A</definedName>
    <definedName name="Slicer_country">#N/A</definedName>
    <definedName name="Slicer_finalWorth">#N/A</definedName>
    <definedName name="Slicer_industries">#N/A</definedName>
    <definedName name="Slicer_personName">#N/A</definedName>
    <definedName name="Slicer_selfMade1">#N/A</definedName>
  </definedNames>
  <calcPr calcId="191029"/>
  <extLst>
    <ext xmlns:x14="http://schemas.microsoft.com/office/spreadsheetml/2009/9/main" uri="{876F7934-8845-4945-9796-88D515C7AA90}">
      <x14:pivotCaches>
        <pivotCache cacheId="31" r:id="rId7"/>
        <pivotCache cacheId="37"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2" i="3" l="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W3" i="3"/>
  <c r="X3" i="3" s="1"/>
  <c r="W4" i="3"/>
  <c r="X4" i="3" s="1"/>
  <c r="W5" i="3"/>
  <c r="X5" i="3" s="1"/>
  <c r="W6" i="3"/>
  <c r="X6" i="3" s="1"/>
  <c r="W7" i="3"/>
  <c r="X7" i="3" s="1"/>
  <c r="W8" i="3"/>
  <c r="W9" i="3"/>
  <c r="X9" i="3" s="1"/>
  <c r="W10" i="3"/>
  <c r="X10" i="3" s="1"/>
  <c r="W11" i="3"/>
  <c r="X11" i="3" s="1"/>
  <c r="W12" i="3"/>
  <c r="X12" i="3" s="1"/>
  <c r="W13" i="3"/>
  <c r="X13" i="3" s="1"/>
  <c r="W14" i="3"/>
  <c r="X14" i="3" s="1"/>
  <c r="W15" i="3"/>
  <c r="X15" i="3" s="1"/>
  <c r="W16" i="3"/>
  <c r="X16" i="3" s="1"/>
  <c r="W17" i="3"/>
  <c r="X17" i="3" s="1"/>
  <c r="W18" i="3"/>
  <c r="X18" i="3" s="1"/>
  <c r="W19" i="3"/>
  <c r="X19" i="3" s="1"/>
  <c r="W20" i="3"/>
  <c r="X20" i="3" s="1"/>
  <c r="W21" i="3"/>
  <c r="X21" i="3" s="1"/>
  <c r="W22" i="3"/>
  <c r="X22" i="3" s="1"/>
  <c r="W23" i="3"/>
  <c r="X23" i="3" s="1"/>
  <c r="W24" i="3"/>
  <c r="X24" i="3" s="1"/>
  <c r="W25" i="3"/>
  <c r="X25" i="3" s="1"/>
  <c r="W26" i="3"/>
  <c r="X26" i="3" s="1"/>
  <c r="W27" i="3"/>
  <c r="X27" i="3" s="1"/>
  <c r="W28" i="3"/>
  <c r="X28" i="3" s="1"/>
  <c r="W29" i="3"/>
  <c r="X29" i="3" s="1"/>
  <c r="W30" i="3"/>
  <c r="X30" i="3" s="1"/>
  <c r="W31" i="3"/>
  <c r="X31" i="3" s="1"/>
  <c r="W32" i="3"/>
  <c r="X32" i="3" s="1"/>
  <c r="W33" i="3"/>
  <c r="X33" i="3" s="1"/>
  <c r="W34" i="3"/>
  <c r="X34" i="3" s="1"/>
  <c r="W35" i="3"/>
  <c r="X35" i="3" s="1"/>
  <c r="W36" i="3"/>
  <c r="X36" i="3" s="1"/>
  <c r="W37" i="3"/>
  <c r="X37" i="3" s="1"/>
  <c r="W38" i="3"/>
  <c r="X38" i="3" s="1"/>
  <c r="W39" i="3"/>
  <c r="X39" i="3" s="1"/>
  <c r="W40" i="3"/>
  <c r="X40" i="3" s="1"/>
  <c r="W41" i="3"/>
  <c r="X41" i="3" s="1"/>
  <c r="W42" i="3"/>
  <c r="X42" i="3" s="1"/>
  <c r="W43" i="3"/>
  <c r="X43" i="3" s="1"/>
  <c r="W44" i="3"/>
  <c r="X44" i="3" s="1"/>
  <c r="W45" i="3"/>
  <c r="X45" i="3" s="1"/>
  <c r="W46" i="3"/>
  <c r="X46" i="3" s="1"/>
  <c r="W47" i="3"/>
  <c r="X47" i="3" s="1"/>
  <c r="W48" i="3"/>
  <c r="X48" i="3" s="1"/>
  <c r="W49" i="3"/>
  <c r="X49" i="3" s="1"/>
  <c r="W50" i="3"/>
  <c r="X50" i="3" s="1"/>
  <c r="W51" i="3"/>
  <c r="X51" i="3" s="1"/>
  <c r="W52" i="3"/>
  <c r="X52" i="3" s="1"/>
  <c r="W53" i="3"/>
  <c r="X53" i="3" s="1"/>
  <c r="W54" i="3"/>
  <c r="X54" i="3" s="1"/>
  <c r="W55" i="3"/>
  <c r="X55" i="3" s="1"/>
  <c r="W56" i="3"/>
  <c r="X56" i="3" s="1"/>
  <c r="W57" i="3"/>
  <c r="X57" i="3" s="1"/>
  <c r="W58" i="3"/>
  <c r="X58" i="3" s="1"/>
  <c r="W59" i="3"/>
  <c r="X59" i="3" s="1"/>
  <c r="W60" i="3"/>
  <c r="X60" i="3" s="1"/>
  <c r="W61" i="3"/>
  <c r="X61" i="3" s="1"/>
  <c r="W62" i="3"/>
  <c r="X62" i="3" s="1"/>
  <c r="W63" i="3"/>
  <c r="X63" i="3" s="1"/>
  <c r="W64" i="3"/>
  <c r="X64" i="3" s="1"/>
  <c r="W65" i="3"/>
  <c r="X65" i="3" s="1"/>
  <c r="W66" i="3"/>
  <c r="X66" i="3" s="1"/>
  <c r="W67" i="3"/>
  <c r="X67" i="3" s="1"/>
  <c r="W68" i="3"/>
  <c r="X68" i="3" s="1"/>
  <c r="W69" i="3"/>
  <c r="X69" i="3" s="1"/>
  <c r="W70" i="3"/>
  <c r="X70" i="3" s="1"/>
  <c r="W71" i="3"/>
  <c r="X71" i="3" s="1"/>
  <c r="W72" i="3"/>
  <c r="X72" i="3" s="1"/>
  <c r="W73" i="3"/>
  <c r="X73" i="3" s="1"/>
  <c r="W74" i="3"/>
  <c r="X74" i="3" s="1"/>
  <c r="W75" i="3"/>
  <c r="X75" i="3" s="1"/>
  <c r="W76" i="3"/>
  <c r="X76" i="3" s="1"/>
  <c r="W77" i="3"/>
  <c r="X77" i="3" s="1"/>
  <c r="W78" i="3"/>
  <c r="X78" i="3" s="1"/>
  <c r="W79" i="3"/>
  <c r="X79" i="3" s="1"/>
  <c r="W80" i="3"/>
  <c r="X80" i="3" s="1"/>
  <c r="W81" i="3"/>
  <c r="X81" i="3" s="1"/>
  <c r="W82" i="3"/>
  <c r="X82" i="3" s="1"/>
  <c r="W83" i="3"/>
  <c r="X83" i="3" s="1"/>
  <c r="W84" i="3"/>
  <c r="X84" i="3" s="1"/>
  <c r="W85" i="3"/>
  <c r="X85" i="3" s="1"/>
  <c r="W86" i="3"/>
  <c r="X86" i="3" s="1"/>
  <c r="W87" i="3"/>
  <c r="X87" i="3" s="1"/>
  <c r="W88" i="3"/>
  <c r="X88" i="3" s="1"/>
  <c r="W89" i="3"/>
  <c r="X89" i="3" s="1"/>
  <c r="W90" i="3"/>
  <c r="X90" i="3" s="1"/>
  <c r="W91" i="3"/>
  <c r="X91" i="3" s="1"/>
  <c r="W92" i="3"/>
  <c r="X92" i="3" s="1"/>
  <c r="W93" i="3"/>
  <c r="X93" i="3" s="1"/>
  <c r="W94" i="3"/>
  <c r="X94" i="3" s="1"/>
  <c r="W95" i="3"/>
  <c r="X95" i="3" s="1"/>
  <c r="W96" i="3"/>
  <c r="X96" i="3" s="1"/>
  <c r="W97" i="3"/>
  <c r="X97" i="3" s="1"/>
  <c r="W98" i="3"/>
  <c r="X98" i="3" s="1"/>
  <c r="W99" i="3"/>
  <c r="X99" i="3" s="1"/>
  <c r="W100" i="3"/>
  <c r="X100" i="3" s="1"/>
  <c r="W101" i="3"/>
  <c r="X101" i="3" s="1"/>
  <c r="W102" i="3"/>
  <c r="X102" i="3" s="1"/>
  <c r="W103" i="3"/>
  <c r="X103" i="3" s="1"/>
  <c r="W104" i="3"/>
  <c r="X104" i="3" s="1"/>
  <c r="W105" i="3"/>
  <c r="X105" i="3" s="1"/>
  <c r="W106" i="3"/>
  <c r="X106" i="3" s="1"/>
  <c r="W107" i="3"/>
  <c r="X107" i="3" s="1"/>
  <c r="W108" i="3"/>
  <c r="X108" i="3" s="1"/>
  <c r="W109" i="3"/>
  <c r="X109" i="3" s="1"/>
  <c r="W110" i="3"/>
  <c r="X110" i="3" s="1"/>
  <c r="W111" i="3"/>
  <c r="X111" i="3" s="1"/>
  <c r="W112" i="3"/>
  <c r="X112" i="3" s="1"/>
  <c r="W113" i="3"/>
  <c r="X113" i="3" s="1"/>
  <c r="W114" i="3"/>
  <c r="X114" i="3" s="1"/>
  <c r="W115" i="3"/>
  <c r="X115" i="3" s="1"/>
  <c r="W116" i="3"/>
  <c r="X116" i="3" s="1"/>
  <c r="W117" i="3"/>
  <c r="X117" i="3" s="1"/>
  <c r="W118" i="3"/>
  <c r="X118" i="3" s="1"/>
  <c r="W119" i="3"/>
  <c r="X119" i="3" s="1"/>
  <c r="W120" i="3"/>
  <c r="X120" i="3" s="1"/>
  <c r="W121" i="3"/>
  <c r="X121" i="3" s="1"/>
  <c r="W122" i="3"/>
  <c r="X122" i="3" s="1"/>
  <c r="W123" i="3"/>
  <c r="X123" i="3" s="1"/>
  <c r="W124" i="3"/>
  <c r="X124" i="3" s="1"/>
  <c r="W125" i="3"/>
  <c r="X125" i="3" s="1"/>
  <c r="W126" i="3"/>
  <c r="X126" i="3" s="1"/>
  <c r="W127" i="3"/>
  <c r="X127" i="3" s="1"/>
  <c r="W128" i="3"/>
  <c r="X128" i="3" s="1"/>
  <c r="W129" i="3"/>
  <c r="X129" i="3" s="1"/>
  <c r="W130" i="3"/>
  <c r="X130" i="3" s="1"/>
  <c r="W131" i="3"/>
  <c r="X131" i="3" s="1"/>
  <c r="W132" i="3"/>
  <c r="X132" i="3" s="1"/>
  <c r="W133" i="3"/>
  <c r="X133" i="3" s="1"/>
  <c r="W134" i="3"/>
  <c r="X134" i="3" s="1"/>
  <c r="W135" i="3"/>
  <c r="X135" i="3" s="1"/>
  <c r="W136" i="3"/>
  <c r="X136" i="3" s="1"/>
  <c r="W137" i="3"/>
  <c r="X137" i="3" s="1"/>
  <c r="W138" i="3"/>
  <c r="X138" i="3" s="1"/>
  <c r="W139" i="3"/>
  <c r="X139" i="3" s="1"/>
  <c r="W140" i="3"/>
  <c r="X140" i="3" s="1"/>
  <c r="W141" i="3"/>
  <c r="X141" i="3" s="1"/>
  <c r="W142" i="3"/>
  <c r="X142" i="3" s="1"/>
  <c r="W143" i="3"/>
  <c r="X143" i="3" s="1"/>
  <c r="W144" i="3"/>
  <c r="X144" i="3" s="1"/>
  <c r="W145" i="3"/>
  <c r="X145" i="3" s="1"/>
  <c r="W146" i="3"/>
  <c r="X146" i="3" s="1"/>
  <c r="W147" i="3"/>
  <c r="X147" i="3" s="1"/>
  <c r="W148" i="3"/>
  <c r="X148" i="3" s="1"/>
  <c r="W149" i="3"/>
  <c r="X149" i="3" s="1"/>
  <c r="W150" i="3"/>
  <c r="X150" i="3" s="1"/>
  <c r="W151" i="3"/>
  <c r="X151" i="3" s="1"/>
  <c r="W152" i="3"/>
  <c r="X152" i="3" s="1"/>
  <c r="W153" i="3"/>
  <c r="X153" i="3" s="1"/>
  <c r="W154" i="3"/>
  <c r="X154" i="3" s="1"/>
  <c r="W155" i="3"/>
  <c r="X155" i="3" s="1"/>
  <c r="W156" i="3"/>
  <c r="X156" i="3" s="1"/>
  <c r="W157" i="3"/>
  <c r="X157" i="3" s="1"/>
  <c r="W158" i="3"/>
  <c r="X158" i="3" s="1"/>
  <c r="W159" i="3"/>
  <c r="X159" i="3" s="1"/>
  <c r="W160" i="3"/>
  <c r="X160" i="3" s="1"/>
  <c r="W161" i="3"/>
  <c r="X161" i="3" s="1"/>
  <c r="W162" i="3"/>
  <c r="X162" i="3" s="1"/>
  <c r="W163" i="3"/>
  <c r="X163" i="3" s="1"/>
  <c r="W164" i="3"/>
  <c r="X164" i="3" s="1"/>
  <c r="W165" i="3"/>
  <c r="X165" i="3" s="1"/>
  <c r="W166" i="3"/>
  <c r="X166" i="3" s="1"/>
  <c r="W167" i="3"/>
  <c r="X167" i="3" s="1"/>
  <c r="W168" i="3"/>
  <c r="X168" i="3" s="1"/>
  <c r="W169" i="3"/>
  <c r="X169" i="3" s="1"/>
  <c r="W170" i="3"/>
  <c r="X170" i="3" s="1"/>
  <c r="W171" i="3"/>
  <c r="X171" i="3" s="1"/>
  <c r="W172" i="3"/>
  <c r="X172" i="3" s="1"/>
  <c r="W173" i="3"/>
  <c r="X173" i="3" s="1"/>
  <c r="W174" i="3"/>
  <c r="X174" i="3" s="1"/>
  <c r="W175" i="3"/>
  <c r="X175" i="3" s="1"/>
  <c r="W176" i="3"/>
  <c r="X176" i="3" s="1"/>
  <c r="W177" i="3"/>
  <c r="X177" i="3" s="1"/>
  <c r="W178" i="3"/>
  <c r="X178" i="3" s="1"/>
  <c r="W179" i="3"/>
  <c r="X179" i="3" s="1"/>
  <c r="W180" i="3"/>
  <c r="X180" i="3" s="1"/>
  <c r="W181" i="3"/>
  <c r="X181" i="3" s="1"/>
  <c r="W182" i="3"/>
  <c r="X182" i="3" s="1"/>
  <c r="W183" i="3"/>
  <c r="X183" i="3" s="1"/>
  <c r="W184" i="3"/>
  <c r="X184" i="3" s="1"/>
  <c r="W185" i="3"/>
  <c r="X185" i="3" s="1"/>
  <c r="W186" i="3"/>
  <c r="X186" i="3" s="1"/>
  <c r="W187" i="3"/>
  <c r="X187" i="3" s="1"/>
  <c r="W188" i="3"/>
  <c r="X188" i="3" s="1"/>
  <c r="W189" i="3"/>
  <c r="X189" i="3" s="1"/>
  <c r="W190" i="3"/>
  <c r="X190" i="3" s="1"/>
  <c r="W191" i="3"/>
  <c r="X191" i="3" s="1"/>
  <c r="W192" i="3"/>
  <c r="X192" i="3" s="1"/>
  <c r="W193" i="3"/>
  <c r="X193" i="3" s="1"/>
  <c r="W194" i="3"/>
  <c r="X194" i="3" s="1"/>
  <c r="W195" i="3"/>
  <c r="X195" i="3" s="1"/>
  <c r="W196" i="3"/>
  <c r="X196" i="3" s="1"/>
  <c r="W197" i="3"/>
  <c r="X197" i="3" s="1"/>
  <c r="W198" i="3"/>
  <c r="X198" i="3" s="1"/>
  <c r="W199" i="3"/>
  <c r="X199" i="3" s="1"/>
  <c r="W200" i="3"/>
  <c r="X200" i="3" s="1"/>
  <c r="W201" i="3"/>
  <c r="X201" i="3" s="1"/>
  <c r="W202" i="3"/>
  <c r="X202" i="3" s="1"/>
  <c r="W203" i="3"/>
  <c r="X203" i="3" s="1"/>
  <c r="W204" i="3"/>
  <c r="X204" i="3" s="1"/>
  <c r="W205" i="3"/>
  <c r="X205" i="3" s="1"/>
  <c r="W206" i="3"/>
  <c r="X206" i="3" s="1"/>
  <c r="W207" i="3"/>
  <c r="X207" i="3" s="1"/>
  <c r="W208" i="3"/>
  <c r="X208" i="3" s="1"/>
  <c r="W209" i="3"/>
  <c r="X209" i="3" s="1"/>
  <c r="W210" i="3"/>
  <c r="X210" i="3" s="1"/>
  <c r="W211" i="3"/>
  <c r="X211" i="3" s="1"/>
  <c r="W212" i="3"/>
  <c r="X212" i="3" s="1"/>
  <c r="W213" i="3"/>
  <c r="X213" i="3" s="1"/>
  <c r="W214" i="3"/>
  <c r="X214" i="3" s="1"/>
  <c r="W215" i="3"/>
  <c r="X215" i="3" s="1"/>
  <c r="W216" i="3"/>
  <c r="X216" i="3" s="1"/>
  <c r="W217" i="3"/>
  <c r="X217" i="3" s="1"/>
  <c r="W218" i="3"/>
  <c r="X218" i="3" s="1"/>
  <c r="W219" i="3"/>
  <c r="X219" i="3" s="1"/>
  <c r="W220" i="3"/>
  <c r="X220" i="3" s="1"/>
  <c r="W221" i="3"/>
  <c r="X221" i="3" s="1"/>
  <c r="W222" i="3"/>
  <c r="X222" i="3" s="1"/>
  <c r="W223" i="3"/>
  <c r="X223" i="3" s="1"/>
  <c r="W224" i="3"/>
  <c r="X224" i="3" s="1"/>
  <c r="W225" i="3"/>
  <c r="X225" i="3" s="1"/>
  <c r="W226" i="3"/>
  <c r="X226" i="3" s="1"/>
  <c r="W227" i="3"/>
  <c r="X227" i="3" s="1"/>
  <c r="W228" i="3"/>
  <c r="X228" i="3" s="1"/>
  <c r="W229" i="3"/>
  <c r="X229" i="3" s="1"/>
  <c r="W230" i="3"/>
  <c r="X230" i="3" s="1"/>
  <c r="W231" i="3"/>
  <c r="X231" i="3" s="1"/>
  <c r="W232" i="3"/>
  <c r="X232" i="3" s="1"/>
  <c r="W233" i="3"/>
  <c r="X233" i="3" s="1"/>
  <c r="W234" i="3"/>
  <c r="X234" i="3" s="1"/>
  <c r="W235" i="3"/>
  <c r="X235" i="3" s="1"/>
  <c r="W236" i="3"/>
  <c r="X236" i="3" s="1"/>
  <c r="W237" i="3"/>
  <c r="X237" i="3" s="1"/>
  <c r="W238" i="3"/>
  <c r="X238" i="3" s="1"/>
  <c r="W239" i="3"/>
  <c r="X239" i="3" s="1"/>
  <c r="W240" i="3"/>
  <c r="X240" i="3" s="1"/>
  <c r="W241" i="3"/>
  <c r="X241" i="3" s="1"/>
  <c r="W242" i="3"/>
  <c r="X242" i="3" s="1"/>
  <c r="W243" i="3"/>
  <c r="X243" i="3" s="1"/>
  <c r="W244" i="3"/>
  <c r="X244" i="3" s="1"/>
  <c r="W245" i="3"/>
  <c r="X245" i="3" s="1"/>
  <c r="W246" i="3"/>
  <c r="X246" i="3" s="1"/>
  <c r="W247" i="3"/>
  <c r="X247" i="3" s="1"/>
  <c r="W248" i="3"/>
  <c r="X248" i="3" s="1"/>
  <c r="W249" i="3"/>
  <c r="X249" i="3" s="1"/>
  <c r="W250" i="3"/>
  <c r="X250" i="3" s="1"/>
  <c r="W251" i="3"/>
  <c r="X251" i="3" s="1"/>
  <c r="W252" i="3"/>
  <c r="X252" i="3" s="1"/>
  <c r="W253" i="3"/>
  <c r="X253" i="3" s="1"/>
  <c r="W254" i="3"/>
  <c r="X254" i="3" s="1"/>
  <c r="W255" i="3"/>
  <c r="X255" i="3" s="1"/>
  <c r="W256" i="3"/>
  <c r="X256" i="3" s="1"/>
  <c r="W257" i="3"/>
  <c r="X257" i="3" s="1"/>
  <c r="W258" i="3"/>
  <c r="X258" i="3" s="1"/>
  <c r="W259" i="3"/>
  <c r="X259" i="3" s="1"/>
  <c r="W260" i="3"/>
  <c r="X260" i="3" s="1"/>
  <c r="W261" i="3"/>
  <c r="X261" i="3" s="1"/>
  <c r="W262" i="3"/>
  <c r="X262" i="3" s="1"/>
  <c r="W263" i="3"/>
  <c r="X263" i="3" s="1"/>
  <c r="W264" i="3"/>
  <c r="X264" i="3" s="1"/>
  <c r="W265" i="3"/>
  <c r="X265" i="3" s="1"/>
  <c r="W266" i="3"/>
  <c r="X266" i="3" s="1"/>
  <c r="W267" i="3"/>
  <c r="X267" i="3" s="1"/>
  <c r="W268" i="3"/>
  <c r="X268" i="3" s="1"/>
  <c r="W269" i="3"/>
  <c r="X269" i="3" s="1"/>
  <c r="W270" i="3"/>
  <c r="X270" i="3" s="1"/>
  <c r="W271" i="3"/>
  <c r="X271" i="3" s="1"/>
  <c r="W272" i="3"/>
  <c r="X272" i="3" s="1"/>
  <c r="W273" i="3"/>
  <c r="X273" i="3" s="1"/>
  <c r="W274" i="3"/>
  <c r="X274" i="3" s="1"/>
  <c r="W275" i="3"/>
  <c r="X275" i="3" s="1"/>
  <c r="W276" i="3"/>
  <c r="X276" i="3" s="1"/>
  <c r="W277" i="3"/>
  <c r="X277" i="3" s="1"/>
  <c r="W278" i="3"/>
  <c r="X278" i="3" s="1"/>
  <c r="W279" i="3"/>
  <c r="X279" i="3" s="1"/>
  <c r="W280" i="3"/>
  <c r="X280" i="3" s="1"/>
  <c r="W281" i="3"/>
  <c r="X281" i="3" s="1"/>
  <c r="W282" i="3"/>
  <c r="X282" i="3" s="1"/>
  <c r="W283" i="3"/>
  <c r="X283" i="3" s="1"/>
  <c r="W284" i="3"/>
  <c r="X284" i="3" s="1"/>
  <c r="W285" i="3"/>
  <c r="X285" i="3" s="1"/>
  <c r="W286" i="3"/>
  <c r="X286" i="3" s="1"/>
  <c r="W287" i="3"/>
  <c r="X287" i="3" s="1"/>
  <c r="W288" i="3"/>
  <c r="X288" i="3" s="1"/>
  <c r="W289" i="3"/>
  <c r="X289" i="3" s="1"/>
  <c r="W290" i="3"/>
  <c r="X290" i="3" s="1"/>
  <c r="W291" i="3"/>
  <c r="X291" i="3" s="1"/>
  <c r="W292" i="3"/>
  <c r="X292" i="3" s="1"/>
  <c r="W293" i="3"/>
  <c r="X293" i="3" s="1"/>
  <c r="W294" i="3"/>
  <c r="X294" i="3" s="1"/>
  <c r="W295" i="3"/>
  <c r="X295" i="3" s="1"/>
  <c r="W296" i="3"/>
  <c r="X296" i="3" s="1"/>
  <c r="W297" i="3"/>
  <c r="X297" i="3" s="1"/>
  <c r="W298" i="3"/>
  <c r="X298" i="3" s="1"/>
  <c r="W299" i="3"/>
  <c r="X299" i="3" s="1"/>
  <c r="W300" i="3"/>
  <c r="X300" i="3" s="1"/>
  <c r="W301" i="3"/>
  <c r="X301" i="3" s="1"/>
  <c r="W302" i="3"/>
  <c r="X302" i="3" s="1"/>
  <c r="W303" i="3"/>
  <c r="X303" i="3" s="1"/>
  <c r="W304" i="3"/>
  <c r="X304" i="3" s="1"/>
  <c r="W305" i="3"/>
  <c r="X305" i="3" s="1"/>
  <c r="W306" i="3"/>
  <c r="X306" i="3" s="1"/>
  <c r="W307" i="3"/>
  <c r="X307" i="3" s="1"/>
  <c r="W308" i="3"/>
  <c r="X308" i="3" s="1"/>
  <c r="W309" i="3"/>
  <c r="X309" i="3" s="1"/>
  <c r="W310" i="3"/>
  <c r="X310" i="3" s="1"/>
  <c r="W311" i="3"/>
  <c r="X311" i="3" s="1"/>
  <c r="W312" i="3"/>
  <c r="X312" i="3" s="1"/>
  <c r="W313" i="3"/>
  <c r="X313" i="3" s="1"/>
  <c r="W314" i="3"/>
  <c r="X314" i="3" s="1"/>
  <c r="W315" i="3"/>
  <c r="X315" i="3" s="1"/>
  <c r="W316" i="3"/>
  <c r="X316" i="3" s="1"/>
  <c r="W317" i="3"/>
  <c r="X317" i="3" s="1"/>
  <c r="W318" i="3"/>
  <c r="X318" i="3" s="1"/>
  <c r="W319" i="3"/>
  <c r="X319" i="3" s="1"/>
  <c r="W320" i="3"/>
  <c r="X320" i="3" s="1"/>
  <c r="W321" i="3"/>
  <c r="X321" i="3" s="1"/>
  <c r="W322" i="3"/>
  <c r="X322" i="3" s="1"/>
  <c r="W323" i="3"/>
  <c r="X323" i="3" s="1"/>
  <c r="W324" i="3"/>
  <c r="X324" i="3" s="1"/>
  <c r="W325" i="3"/>
  <c r="X325" i="3" s="1"/>
  <c r="W326" i="3"/>
  <c r="X326" i="3" s="1"/>
  <c r="W327" i="3"/>
  <c r="X327" i="3" s="1"/>
  <c r="W328" i="3"/>
  <c r="X328" i="3" s="1"/>
  <c r="W329" i="3"/>
  <c r="X329" i="3" s="1"/>
  <c r="W330" i="3"/>
  <c r="X330" i="3" s="1"/>
  <c r="W331" i="3"/>
  <c r="X331" i="3" s="1"/>
  <c r="W332" i="3"/>
  <c r="X332" i="3" s="1"/>
  <c r="W333" i="3"/>
  <c r="X333" i="3" s="1"/>
  <c r="W334" i="3"/>
  <c r="X334" i="3" s="1"/>
  <c r="W335" i="3"/>
  <c r="X335" i="3" s="1"/>
  <c r="W336" i="3"/>
  <c r="X336" i="3" s="1"/>
  <c r="W337" i="3"/>
  <c r="X337" i="3" s="1"/>
  <c r="W338" i="3"/>
  <c r="X338" i="3" s="1"/>
  <c r="W339" i="3"/>
  <c r="X339" i="3" s="1"/>
  <c r="W340" i="3"/>
  <c r="X340" i="3" s="1"/>
  <c r="W341" i="3"/>
  <c r="X341" i="3" s="1"/>
  <c r="W342" i="3"/>
  <c r="X342" i="3" s="1"/>
  <c r="W343" i="3"/>
  <c r="X343" i="3" s="1"/>
  <c r="W344" i="3"/>
  <c r="X344" i="3" s="1"/>
  <c r="W345" i="3"/>
  <c r="X345" i="3" s="1"/>
  <c r="W346" i="3"/>
  <c r="X346" i="3" s="1"/>
  <c r="W347" i="3"/>
  <c r="X347" i="3" s="1"/>
  <c r="W348" i="3"/>
  <c r="X348" i="3" s="1"/>
  <c r="W349" i="3"/>
  <c r="X349" i="3" s="1"/>
  <c r="W350" i="3"/>
  <c r="X350" i="3" s="1"/>
  <c r="W351" i="3"/>
  <c r="X351" i="3" s="1"/>
  <c r="W352" i="3"/>
  <c r="X352" i="3" s="1"/>
  <c r="W353" i="3"/>
  <c r="X353" i="3" s="1"/>
  <c r="W354" i="3"/>
  <c r="X354" i="3" s="1"/>
  <c r="W355" i="3"/>
  <c r="X355" i="3" s="1"/>
  <c r="W356" i="3"/>
  <c r="X356" i="3" s="1"/>
  <c r="W357" i="3"/>
  <c r="X357" i="3" s="1"/>
  <c r="W358" i="3"/>
  <c r="X358" i="3" s="1"/>
  <c r="W359" i="3"/>
  <c r="X359" i="3" s="1"/>
  <c r="W360" i="3"/>
  <c r="X360" i="3" s="1"/>
  <c r="W361" i="3"/>
  <c r="X361" i="3" s="1"/>
  <c r="W362" i="3"/>
  <c r="X362" i="3" s="1"/>
  <c r="W363" i="3"/>
  <c r="X363" i="3" s="1"/>
  <c r="W364" i="3"/>
  <c r="X364" i="3" s="1"/>
  <c r="W365" i="3"/>
  <c r="X365" i="3" s="1"/>
  <c r="W366" i="3"/>
  <c r="X366" i="3" s="1"/>
  <c r="W367" i="3"/>
  <c r="X367" i="3" s="1"/>
  <c r="W368" i="3"/>
  <c r="X368" i="3" s="1"/>
  <c r="W369" i="3"/>
  <c r="X369" i="3" s="1"/>
  <c r="W370" i="3"/>
  <c r="X370" i="3" s="1"/>
  <c r="W371" i="3"/>
  <c r="X371" i="3" s="1"/>
  <c r="W372" i="3"/>
  <c r="X372" i="3" s="1"/>
  <c r="W373" i="3"/>
  <c r="X373" i="3" s="1"/>
  <c r="W374" i="3"/>
  <c r="X374" i="3" s="1"/>
  <c r="W375" i="3"/>
  <c r="X375" i="3" s="1"/>
  <c r="W376" i="3"/>
  <c r="X376" i="3" s="1"/>
  <c r="W377" i="3"/>
  <c r="X377" i="3" s="1"/>
  <c r="W378" i="3"/>
  <c r="X378" i="3" s="1"/>
  <c r="W379" i="3"/>
  <c r="X379" i="3" s="1"/>
  <c r="W380" i="3"/>
  <c r="X380" i="3" s="1"/>
  <c r="W381" i="3"/>
  <c r="X381" i="3" s="1"/>
  <c r="W382" i="3"/>
  <c r="X382" i="3" s="1"/>
  <c r="W383" i="3"/>
  <c r="X383" i="3" s="1"/>
  <c r="W384" i="3"/>
  <c r="X384" i="3" s="1"/>
  <c r="W385" i="3"/>
  <c r="X385" i="3" s="1"/>
  <c r="W386" i="3"/>
  <c r="X386" i="3" s="1"/>
  <c r="W387" i="3"/>
  <c r="X387" i="3" s="1"/>
  <c r="W388" i="3"/>
  <c r="X388" i="3" s="1"/>
  <c r="W389" i="3"/>
  <c r="X389" i="3" s="1"/>
  <c r="W390" i="3"/>
  <c r="X390" i="3" s="1"/>
  <c r="W391" i="3"/>
  <c r="X391" i="3" s="1"/>
  <c r="W392" i="3"/>
  <c r="X392" i="3" s="1"/>
  <c r="W393" i="3"/>
  <c r="X393" i="3" s="1"/>
  <c r="W394" i="3"/>
  <c r="X394" i="3" s="1"/>
  <c r="W395" i="3"/>
  <c r="X395" i="3" s="1"/>
  <c r="W396" i="3"/>
  <c r="X396" i="3" s="1"/>
  <c r="W397" i="3"/>
  <c r="X397" i="3" s="1"/>
  <c r="W398" i="3"/>
  <c r="X398" i="3" s="1"/>
  <c r="W399" i="3"/>
  <c r="X399" i="3" s="1"/>
  <c r="W400" i="3"/>
  <c r="X400" i="3" s="1"/>
  <c r="W401" i="3"/>
  <c r="X401" i="3" s="1"/>
  <c r="W402" i="3"/>
  <c r="X402" i="3" s="1"/>
  <c r="W403" i="3"/>
  <c r="X403" i="3" s="1"/>
  <c r="W404" i="3"/>
  <c r="X404" i="3" s="1"/>
  <c r="W405" i="3"/>
  <c r="X405" i="3" s="1"/>
  <c r="W406" i="3"/>
  <c r="X406" i="3" s="1"/>
  <c r="W407" i="3"/>
  <c r="X407" i="3" s="1"/>
  <c r="W408" i="3"/>
  <c r="X408" i="3" s="1"/>
  <c r="W409" i="3"/>
  <c r="X409" i="3" s="1"/>
  <c r="W410" i="3"/>
  <c r="X410" i="3" s="1"/>
  <c r="W411" i="3"/>
  <c r="X411" i="3" s="1"/>
  <c r="W412" i="3"/>
  <c r="X412" i="3" s="1"/>
  <c r="W413" i="3"/>
  <c r="X413" i="3" s="1"/>
  <c r="W414" i="3"/>
  <c r="X414" i="3" s="1"/>
  <c r="W415" i="3"/>
  <c r="X415" i="3" s="1"/>
  <c r="W416" i="3"/>
  <c r="X416" i="3" s="1"/>
  <c r="W417" i="3"/>
  <c r="X417" i="3" s="1"/>
  <c r="W418" i="3"/>
  <c r="X418" i="3" s="1"/>
  <c r="W419" i="3"/>
  <c r="X419" i="3" s="1"/>
  <c r="W420" i="3"/>
  <c r="X420" i="3" s="1"/>
  <c r="W421" i="3"/>
  <c r="X421" i="3" s="1"/>
  <c r="W422" i="3"/>
  <c r="X422" i="3" s="1"/>
  <c r="W423" i="3"/>
  <c r="X423" i="3" s="1"/>
  <c r="W424" i="3"/>
  <c r="X424" i="3" s="1"/>
  <c r="W425" i="3"/>
  <c r="X425" i="3" s="1"/>
  <c r="W426" i="3"/>
  <c r="X426" i="3" s="1"/>
  <c r="W427" i="3"/>
  <c r="X427" i="3" s="1"/>
  <c r="W428" i="3"/>
  <c r="X428" i="3" s="1"/>
  <c r="W429" i="3"/>
  <c r="X429" i="3" s="1"/>
  <c r="W430" i="3"/>
  <c r="X430" i="3" s="1"/>
  <c r="W431" i="3"/>
  <c r="X431" i="3" s="1"/>
  <c r="W432" i="3"/>
  <c r="X432" i="3" s="1"/>
  <c r="W433" i="3"/>
  <c r="X433" i="3" s="1"/>
  <c r="W434" i="3"/>
  <c r="X434" i="3" s="1"/>
  <c r="W435" i="3"/>
  <c r="X435" i="3" s="1"/>
  <c r="W436" i="3"/>
  <c r="X436" i="3" s="1"/>
  <c r="W437" i="3"/>
  <c r="X437" i="3" s="1"/>
  <c r="W438" i="3"/>
  <c r="X438" i="3" s="1"/>
  <c r="W439" i="3"/>
  <c r="X439" i="3" s="1"/>
  <c r="W440" i="3"/>
  <c r="X440" i="3" s="1"/>
  <c r="W441" i="3"/>
  <c r="X441" i="3" s="1"/>
  <c r="W442" i="3"/>
  <c r="X442" i="3" s="1"/>
  <c r="W443" i="3"/>
  <c r="X443" i="3" s="1"/>
  <c r="W444" i="3"/>
  <c r="X444" i="3" s="1"/>
  <c r="W445" i="3"/>
  <c r="X445" i="3" s="1"/>
  <c r="W446" i="3"/>
  <c r="X446" i="3" s="1"/>
  <c r="W447" i="3"/>
  <c r="X447" i="3" s="1"/>
  <c r="W448" i="3"/>
  <c r="X448" i="3" s="1"/>
  <c r="W449" i="3"/>
  <c r="X449" i="3" s="1"/>
  <c r="W450" i="3"/>
  <c r="X450" i="3" s="1"/>
  <c r="W451" i="3"/>
  <c r="X451" i="3" s="1"/>
  <c r="W452" i="3"/>
  <c r="X452" i="3" s="1"/>
  <c r="W453" i="3"/>
  <c r="X453" i="3" s="1"/>
  <c r="W454" i="3"/>
  <c r="X454" i="3" s="1"/>
  <c r="W455" i="3"/>
  <c r="X455" i="3" s="1"/>
  <c r="W456" i="3"/>
  <c r="X456" i="3" s="1"/>
  <c r="W457" i="3"/>
  <c r="X457" i="3" s="1"/>
  <c r="W458" i="3"/>
  <c r="X458" i="3" s="1"/>
  <c r="W459" i="3"/>
  <c r="X459" i="3" s="1"/>
  <c r="W460" i="3"/>
  <c r="X460" i="3" s="1"/>
  <c r="W461" i="3"/>
  <c r="X461" i="3" s="1"/>
  <c r="W462" i="3"/>
  <c r="X462" i="3" s="1"/>
  <c r="W463" i="3"/>
  <c r="X463" i="3" s="1"/>
  <c r="W464" i="3"/>
  <c r="X464" i="3" s="1"/>
  <c r="W465" i="3"/>
  <c r="X465" i="3" s="1"/>
  <c r="W466" i="3"/>
  <c r="X466" i="3" s="1"/>
  <c r="W467" i="3"/>
  <c r="X467" i="3" s="1"/>
  <c r="W468" i="3"/>
  <c r="X468" i="3" s="1"/>
  <c r="W469" i="3"/>
  <c r="X469" i="3" s="1"/>
  <c r="W470" i="3"/>
  <c r="X470" i="3" s="1"/>
  <c r="W471" i="3"/>
  <c r="X471" i="3" s="1"/>
  <c r="W472" i="3"/>
  <c r="X472" i="3" s="1"/>
  <c r="W473" i="3"/>
  <c r="X473" i="3" s="1"/>
  <c r="W474" i="3"/>
  <c r="X474" i="3" s="1"/>
  <c r="W475" i="3"/>
  <c r="X475" i="3" s="1"/>
  <c r="W476" i="3"/>
  <c r="X476" i="3" s="1"/>
  <c r="W2" i="3"/>
  <c r="X2" i="3" s="1"/>
  <c r="X8" i="3" l="1"/>
</calcChain>
</file>

<file path=xl/sharedStrings.xml><?xml version="1.0" encoding="utf-8"?>
<sst xmlns="http://schemas.openxmlformats.org/spreadsheetml/2006/main" count="10398" uniqueCount="1814">
  <si>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</si>
  <si>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</si>
  <si>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</si>
  <si>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</si>
  <si>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</si>
  <si>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</si>
  <si>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</si>
  <si>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</si>
  <si>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</si>
  <si>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</si>
  <si>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</si>
  <si>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</si>
  <si>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</si>
  <si>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</si>
  <si>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</si>
  <si>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</si>
  <si>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</si>
  <si>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</si>
  <si>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</si>
  <si>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</si>
  <si>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</si>
  <si>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</si>
  <si>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</si>
  <si>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</si>
  <si>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</si>
  <si>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</si>
  <si>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</si>
  <si>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</si>
  <si>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</si>
  <si>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</si>
  <si>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</si>
  <si>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</si>
  <si>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</si>
  <si>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</si>
  <si>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</si>
  <si>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</si>
  <si>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</si>
  <si>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</si>
  <si>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</si>
  <si>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</si>
  <si>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</si>
  <si>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</si>
  <si>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</si>
  <si>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</si>
  <si>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</si>
  <si>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</si>
  <si>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</si>
  <si>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</si>
  <si>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</si>
  <si>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</si>
  <si>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</si>
  <si>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</si>
  <si>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</si>
  <si>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</si>
  <si>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</si>
  <si>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</si>
  <si>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</si>
  <si>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</si>
  <si>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</si>
  <si>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</si>
  <si>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</si>
  <si>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</si>
  <si>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</si>
  <si>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</si>
  <si>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</si>
  <si>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</si>
  <si>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</si>
  <si>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</si>
  <si>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</si>
  <si>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</si>
  <si>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</si>
  <si>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</si>
  <si>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</si>
  <si>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</si>
  <si>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</si>
  <si>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</si>
  <si>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</si>
  <si>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</si>
  <si>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</si>
  <si>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</si>
  <si>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</si>
  <si>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</si>
  <si>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</si>
  <si>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</si>
  <si>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</si>
  <si>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</si>
  <si>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</si>
  <si>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</si>
  <si>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</si>
  <si>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</si>
  <si>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</si>
  <si>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</si>
  <si>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</si>
  <si>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</si>
  <si>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</si>
  <si>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</si>
  <si>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</si>
  <si>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</si>
  <si>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</si>
  <si>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</si>
  <si>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</si>
  <si>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</si>
  <si>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</si>
  <si>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</si>
  <si>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</si>
  <si>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</si>
  <si>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</si>
  <si>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</si>
  <si>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</si>
  <si>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</si>
  <si>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</si>
  <si>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</si>
  <si>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</si>
  <si>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</si>
  <si>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</si>
  <si>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</si>
  <si>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</si>
  <si>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</si>
  <si>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</si>
  <si>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</si>
  <si>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</si>
  <si>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</si>
  <si>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</si>
  <si>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</si>
  <si>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</si>
  <si>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</si>
  <si>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</si>
  <si>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</si>
  <si>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</si>
  <si>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</si>
  <si>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</si>
  <si>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</si>
  <si>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</si>
  <si>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</si>
  <si>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</si>
  <si>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</si>
  <si>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</si>
  <si>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</si>
  <si>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</si>
  <si>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</si>
  <si>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</si>
  <si>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</si>
  <si>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</si>
  <si>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</si>
  <si>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</si>
  <si>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</si>
  <si>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</si>
  <si>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</si>
  <si>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</si>
  <si>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</si>
  <si>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</si>
  <si>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</si>
  <si>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</si>
  <si>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</si>
  <si>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</si>
  <si>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</si>
  <si>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</si>
  <si>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</si>
  <si>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</si>
  <si>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</si>
  <si>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</si>
  <si>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</si>
  <si>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</si>
  <si>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</si>
  <si>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</si>
  <si>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</si>
  <si>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</si>
  <si>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</si>
  <si>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</si>
  <si>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</si>
  <si>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</si>
  <si>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</si>
  <si>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</si>
  <si>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</si>
  <si>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</si>
  <si>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</si>
  <si>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</si>
  <si>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</si>
  <si>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</si>
  <si>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</si>
  <si>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</si>
  <si>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</si>
  <si>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</si>
  <si>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</si>
  <si>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</si>
  <si>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</si>
  <si>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</si>
  <si>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</si>
  <si>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</si>
  <si>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</si>
  <si>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</si>
  <si>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</si>
  <si>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</si>
  <si>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</si>
  <si>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</si>
  <si>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</si>
  <si>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</si>
  <si>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</si>
  <si>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</si>
  <si>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</si>
  <si>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</si>
  <si>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</si>
  <si>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</si>
  <si>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</si>
  <si>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</si>
  <si>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</si>
  <si>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</si>
  <si>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</si>
  <si>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</si>
  <si>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</si>
  <si>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</si>
  <si>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</si>
  <si>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</si>
  <si>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</si>
  <si>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</si>
  <si>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</si>
  <si>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</si>
  <si>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</si>
  <si>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</si>
  <si>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</si>
  <si>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</si>
  <si>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</si>
  <si>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</si>
  <si>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</si>
  <si>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</si>
  <si>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</si>
  <si>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</si>
  <si>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</si>
  <si>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</si>
  <si>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</si>
  <si>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</si>
  <si>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</si>
  <si>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</si>
  <si>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</si>
  <si>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</si>
  <si>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</si>
  <si>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</si>
  <si>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</si>
  <si>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</si>
  <si>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</si>
  <si>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</si>
  <si>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</si>
  <si>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</si>
  <si>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</si>
  <si>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</si>
  <si>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</si>
  <si>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</si>
  <si>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</si>
  <si>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</si>
  <si>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</si>
  <si>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</si>
  <si>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</si>
  <si>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</si>
  <si>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</si>
  <si>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</si>
  <si>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</si>
  <si>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</si>
  <si>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</si>
  <si>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</si>
  <si>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</si>
  <si>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</si>
  <si>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</si>
  <si>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</si>
  <si>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</si>
  <si>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</si>
  <si>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</si>
  <si>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</si>
  <si>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</si>
  <si>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</si>
  <si>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</si>
  <si>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</si>
  <si>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</si>
  <si>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</si>
  <si>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</si>
  <si>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</si>
  <si>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</si>
  <si>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</si>
  <si>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</si>
  <si>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</si>
  <si>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</si>
  <si>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</si>
  <si>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</si>
  <si>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</si>
  <si>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</si>
  <si>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</si>
  <si>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</si>
  <si>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</si>
  <si>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</si>
  <si>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</si>
  <si>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</si>
  <si>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</si>
  <si>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</si>
  <si>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</si>
  <si>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</si>
  <si>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</si>
  <si>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</si>
  <si>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</si>
  <si>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</si>
  <si>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</si>
  <si>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</si>
  <si>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</si>
  <si>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</si>
  <si>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</si>
  <si>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</si>
  <si>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</si>
  <si>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</si>
  <si>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</si>
  <si>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</si>
  <si>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</si>
  <si>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</si>
  <si>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</si>
  <si>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</si>
  <si>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</si>
  <si>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</si>
  <si>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</si>
  <si>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</si>
  <si>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</si>
  <si>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</si>
  <si>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</si>
  <si>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</si>
  <si>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</si>
  <si>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</si>
  <si>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</si>
  <si>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</si>
  <si>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</si>
  <si>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</si>
  <si>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</si>
  <si>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</si>
  <si>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</si>
  <si>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</si>
  <si>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</si>
  <si>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</si>
  <si>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</si>
  <si>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</si>
  <si>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</si>
  <si>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</si>
  <si>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</si>
  <si>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</si>
  <si>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</si>
  <si>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</si>
  <si>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</si>
  <si>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</si>
  <si>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</si>
  <si>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</si>
  <si>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</si>
  <si>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</si>
  <si>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</si>
  <si>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</si>
  <si>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</si>
  <si>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</si>
  <si>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</si>
  <si>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</si>
  <si>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</si>
  <si>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</si>
  <si>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</si>
  <si>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</si>
  <si>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</si>
  <si>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</si>
  <si>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</si>
  <si>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</si>
  <si>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</si>
  <si>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</si>
  <si>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</si>
  <si>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</si>
  <si>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</si>
  <si>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</si>
  <si>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</si>
  <si>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</si>
  <si>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</si>
  <si>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</si>
  <si>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</si>
  <si>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</si>
  <si>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</si>
  <si>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</si>
  <si>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</si>
  <si>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</si>
  <si>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</si>
  <si>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</si>
  <si>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</si>
  <si>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</si>
  <si>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</si>
  <si>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</si>
  <si>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</si>
  <si>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</si>
  <si>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</si>
  <si>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</si>
  <si>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</si>
  <si>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</si>
  <si>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</si>
  <si>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</si>
  <si>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</si>
  <si>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</si>
  <si>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</si>
  <si>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</si>
  <si>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</si>
  <si>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</si>
  <si>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</si>
  <si>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</si>
  <si>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</si>
  <si>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</si>
  <si>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</si>
  <si>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</si>
  <si>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</si>
  <si>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</si>
  <si>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</si>
  <si>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</si>
  <si>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</si>
  <si>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</si>
  <si>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</si>
  <si>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</si>
  <si>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</si>
  <si>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</si>
  <si>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</si>
  <si>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</si>
  <si>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</si>
  <si>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</si>
  <si>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</si>
  <si>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</si>
  <si>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</si>
  <si>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</si>
  <si>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</si>
  <si>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</si>
  <si>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</si>
  <si>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</si>
  <si>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</si>
  <si>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</si>
  <si>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</si>
  <si>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</si>
  <si>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</si>
  <si>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</si>
  <si>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</si>
  <si>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</si>
  <si>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</si>
  <si>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</si>
  <si>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</si>
  <si>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</si>
  <si>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</si>
  <si>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</si>
  <si>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</si>
  <si>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</si>
  <si>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</si>
  <si>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</si>
  <si>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</si>
  <si>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</si>
  <si>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</si>
  <si>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</si>
  <si>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</si>
  <si>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</si>
  <si>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</si>
  <si>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</si>
  <si>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</si>
  <si>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</si>
  <si>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</si>
  <si>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</si>
  <si>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</si>
  <si>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</si>
  <si>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</si>
  <si>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</si>
  <si>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</si>
  <si>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</si>
  <si>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</si>
  <si>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</si>
  <si>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</si>
  <si>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</si>
  <si>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</si>
  <si>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</si>
  <si>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</si>
  <si>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</si>
  <si>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</si>
  <si>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</si>
  <si>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</si>
  <si>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</si>
  <si>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</si>
  <si>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</si>
  <si>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</si>
  <si>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</si>
  <si>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</si>
  <si>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</si>
  <si>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</si>
  <si>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</si>
  <si>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</si>
  <si>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</si>
  <si>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</si>
  <si>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</si>
  <si>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</si>
  <si>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</si>
  <si>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</si>
  <si>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</si>
  <si>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</si>
  <si>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</si>
  <si>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</si>
  <si>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</si>
  <si>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</si>
  <si>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</si>
  <si>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</si>
  <si>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</si>
  <si>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</si>
  <si>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</si>
  <si>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</si>
  <si>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</si>
  <si>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</si>
  <si>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</si>
  <si>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</si>
  <si>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</si>
  <si>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</si>
  <si>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</si>
  <si>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</si>
  <si>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</si>
  <si>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</si>
  <si>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</si>
  <si>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</si>
  <si>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</si>
  <si>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</si>
  <si>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</si>
  <si>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</si>
  <si>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</si>
  <si>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</si>
  <si>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</si>
  <si>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</si>
  <si>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</si>
  <si>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</si>
  <si>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</si>
  <si>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</si>
  <si>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</si>
  <si>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</si>
  <si>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</si>
  <si>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</si>
  <si>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</si>
  <si>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</si>
  <si>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</si>
  <si>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</si>
  <si>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</si>
  <si>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</si>
  <si>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</si>
  <si>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</si>
  <si>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</si>
  <si>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</si>
  <si>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</si>
  <si>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</si>
  <si>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</si>
  <si>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</si>
  <si>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</si>
  <si>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</si>
  <si>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</si>
  <si>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</si>
  <si>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</si>
  <si>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</si>
  <si>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</si>
  <si>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</si>
  <si>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</si>
  <si>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</si>
  <si>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</si>
  <si>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</si>
  <si>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</si>
  <si>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</si>
  <si>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</si>
  <si>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</si>
  <si>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</si>
  <si>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</si>
  <si>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</si>
  <si>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</si>
  <si>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</si>
  <si>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</si>
  <si>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</si>
  <si>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</si>
  <si>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</si>
  <si>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</si>
  <si>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</si>
  <si>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</si>
  <si>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</si>
  <si>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</si>
  <si>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</si>
  <si>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</si>
  <si>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</si>
  <si>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</si>
  <si>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</si>
  <si>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</si>
  <si>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</si>
  <si>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</si>
  <si>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</si>
  <si>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</si>
  <si>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</si>
  <si>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</si>
  <si>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</si>
  <si>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</si>
  <si>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</si>
  <si>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</si>
  <si>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</si>
  <si>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</si>
  <si>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</si>
  <si>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</si>
  <si>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</si>
  <si>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</si>
  <si>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</si>
  <si>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</si>
  <si>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</si>
  <si>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</si>
  <si>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</si>
  <si>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</si>
  <si>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</si>
  <si>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</si>
  <si>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</si>
  <si>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</si>
  <si>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</si>
  <si>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</si>
  <si>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</si>
  <si>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</si>
  <si>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</si>
  <si>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</si>
  <si>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</si>
  <si>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</si>
  <si>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</si>
  <si>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</si>
  <si>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</si>
  <si>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</si>
  <si>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</si>
  <si>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</si>
  <si>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</si>
  <si>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</si>
  <si>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</si>
  <si>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</si>
  <si>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</si>
  <si>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</si>
  <si>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</si>
  <si>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</si>
  <si>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</si>
  <si>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</si>
  <si>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</si>
  <si>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</si>
  <si>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</si>
  <si>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</si>
  <si>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</si>
  <si>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</si>
  <si>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</si>
  <si>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</si>
  <si>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</si>
  <si>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</si>
  <si>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</si>
  <si>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</si>
  <si>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</si>
  <si>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</si>
  <si>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</si>
  <si>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</si>
  <si>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</si>
  <si>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</si>
  <si>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</si>
  <si>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</si>
  <si>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</si>
  <si>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</si>
  <si>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</si>
  <si>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</si>
  <si>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</si>
  <si>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</si>
  <si>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</si>
  <si>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</si>
  <si>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</si>
  <si>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</si>
  <si>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</si>
  <si>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</si>
  <si>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</si>
  <si>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</si>
  <si>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</si>
  <si>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</si>
  <si>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</si>
  <si>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</si>
  <si>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</si>
  <si>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</si>
  <si>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</si>
  <si>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</si>
  <si>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</si>
  <si>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</si>
  <si>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</si>
  <si>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</si>
  <si>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</si>
  <si>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</si>
  <si>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</si>
  <si>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</si>
  <si>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</si>
  <si>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</si>
  <si>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</si>
  <si>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</si>
  <si>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</si>
  <si>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</si>
  <si>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</si>
  <si>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</si>
  <si>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</si>
  <si>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</si>
  <si>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</si>
  <si>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</si>
  <si>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</si>
  <si>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</si>
  <si>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</si>
  <si>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</si>
  <si>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</si>
  <si>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</si>
  <si>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</si>
  <si>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</si>
  <si>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</si>
  <si>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</si>
  <si>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</si>
  <si>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</si>
  <si>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</si>
  <si>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</si>
  <si>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</si>
  <si>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</si>
  <si>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</si>
  <si>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</si>
  <si>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</si>
  <si>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</si>
  <si>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</si>
  <si>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</si>
  <si>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</si>
  <si>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</si>
  <si>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</si>
  <si>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</si>
  <si>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</si>
  <si>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</si>
  <si>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</si>
  <si>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</si>
  <si>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</si>
  <si>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</si>
  <si>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</si>
  <si>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</si>
  <si>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</si>
  <si>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</si>
  <si>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</si>
  <si>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</si>
  <si>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</si>
  <si>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</si>
  <si>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</si>
  <si>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</si>
  <si>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</si>
  <si>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</si>
  <si>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</si>
  <si>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</si>
  <si>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</si>
  <si>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</si>
  <si>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</si>
  <si>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</si>
  <si>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</si>
  <si>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</si>
  <si>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</si>
  <si>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</si>
  <si>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</si>
  <si>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</si>
  <si>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</si>
  <si>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</si>
  <si>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</si>
  <si>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</si>
  <si>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</si>
  <si>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</si>
  <si>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</si>
  <si>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</si>
  <si>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</si>
  <si>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</si>
  <si>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</si>
  <si>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</si>
  <si>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</si>
  <si>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</si>
  <si>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</si>
  <si>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</si>
  <si>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</si>
  <si>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</si>
  <si>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</si>
  <si>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</si>
  <si>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</si>
  <si>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</si>
  <si>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</si>
  <si>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</si>
  <si>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</si>
  <si>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</si>
  <si>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</si>
  <si>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</si>
  <si>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</si>
  <si>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</si>
  <si>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</si>
  <si>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</si>
  <si>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</si>
  <si>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</si>
  <si>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</si>
  <si>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</si>
  <si>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</si>
  <si>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</si>
  <si>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</si>
  <si>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</si>
  <si>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</si>
  <si>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</si>
  <si>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</si>
  <si>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</si>
  <si>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</si>
  <si>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</si>
  <si>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</si>
  <si>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</si>
  <si>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</si>
  <si>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</si>
  <si>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</si>
  <si>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</si>
  <si>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</si>
  <si>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</si>
  <si>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</si>
  <si>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</si>
  <si>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</si>
  <si>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</si>
  <si>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</si>
  <si>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</si>
  <si>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</si>
  <si>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</si>
  <si>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</si>
  <si>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</si>
  <si>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</si>
  <si>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</si>
  <si>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</si>
  <si>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</si>
  <si>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</si>
  <si>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</si>
  <si>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</si>
  <si>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</si>
  <si>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</si>
  <si>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</si>
  <si>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</si>
  <si>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</si>
  <si>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</si>
  <si>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</si>
  <si>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</si>
  <si>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</si>
  <si>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</si>
  <si>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</si>
  <si>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</si>
  <si>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</si>
  <si>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</si>
  <si>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</si>
  <si>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</si>
  <si>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</si>
  <si>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</si>
  <si>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</si>
  <si>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</si>
  <si>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</si>
  <si>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</si>
  <si>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</si>
  <si>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</si>
  <si>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</si>
  <si>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</si>
  <si>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</si>
  <si>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</si>
  <si>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</si>
  <si>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</si>
  <si>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</si>
  <si>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</si>
  <si>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</si>
  <si>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</si>
  <si>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</si>
  <si>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</si>
  <si>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</si>
  <si>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</si>
  <si>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</si>
  <si>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</si>
  <si>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</si>
  <si>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</si>
  <si>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</si>
  <si>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</si>
  <si>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</si>
  <si>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</si>
  <si>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</si>
  <si>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</si>
  <si>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</si>
  <si>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</si>
  <si>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</si>
  <si>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</si>
  <si>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</si>
  <si>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</si>
  <si>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</si>
  <si>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</si>
  <si>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</si>
  <si>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</si>
  <si>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</si>
  <si>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</si>
  <si>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</si>
  <si>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</si>
  <si>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</si>
  <si>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</si>
  <si>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</si>
  <si>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</si>
  <si>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</si>
  <si>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</si>
  <si>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</si>
  <si>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</si>
  <si>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</si>
  <si>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</si>
  <si>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</si>
  <si>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</si>
  <si>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</si>
  <si>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</si>
  <si>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</si>
  <si>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</si>
  <si>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</si>
  <si>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</si>
  <si>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</si>
  <si>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</si>
  <si>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</si>
  <si>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</si>
  <si>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</si>
  <si>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</si>
  <si>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</si>
  <si>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</si>
  <si>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</si>
  <si>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</si>
  <si>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</si>
  <si>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</si>
  <si>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</si>
  <si>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</si>
  <si>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</si>
  <si>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</si>
  <si>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</si>
  <si>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</si>
  <si>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</si>
  <si>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</si>
  <si>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</si>
  <si>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</si>
  <si>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</si>
  <si>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</si>
  <si>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</si>
  <si>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</si>
  <si>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</si>
  <si>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</si>
  <si>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</si>
  <si>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</si>
  <si>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</si>
  <si>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</si>
  <si>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</si>
  <si>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</si>
  <si>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</si>
  <si>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</si>
  <si>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</si>
  <si>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</si>
  <si>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</si>
  <si>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</si>
  <si>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</si>
  <si>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</si>
  <si>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</si>
  <si>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</si>
  <si>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</si>
  <si>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</si>
  <si>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</si>
  <si>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</si>
  <si>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</si>
  <si>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</si>
  <si>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</si>
  <si>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</si>
  <si>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</si>
  <si>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</si>
  <si>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</si>
  <si>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</si>
  <si>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</si>
  <si>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</si>
  <si>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</si>
  <si>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</si>
  <si>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</si>
  <si>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</si>
  <si>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</si>
  <si>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</si>
  <si>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</si>
  <si>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</si>
  <si>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</si>
  <si>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</si>
  <si>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</si>
  <si>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</si>
  <si>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</si>
  <si>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</si>
  <si>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</si>
  <si>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</si>
  <si>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</si>
  <si>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</si>
  <si>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</si>
  <si>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</si>
  <si>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</si>
  <si>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</si>
  <si>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</si>
  <si>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</si>
  <si>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</si>
  <si>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</si>
  <si>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</si>
  <si>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</si>
  <si>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</si>
  <si>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</si>
  <si>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</si>
  <si>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</si>
  <si>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</si>
  <si>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</si>
  <si>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</si>
  <si>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</si>
  <si>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</si>
  <si>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</si>
  <si>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</si>
  <si>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</si>
  <si>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</si>
  <si>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</si>
  <si>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</si>
  <si>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</si>
  <si>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</si>
  <si>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</si>
  <si>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</si>
  <si>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</si>
  <si>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</si>
  <si>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</si>
  <si>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</si>
  <si>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</si>
  <si>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</si>
  <si>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</si>
  <si>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</si>
  <si>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</si>
  <si>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</si>
  <si>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</si>
  <si>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</si>
  <si>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</si>
  <si>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</si>
  <si>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</si>
  <si>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</si>
  <si>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</si>
  <si>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</si>
  <si>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</si>
  <si>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</si>
  <si>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</si>
  <si>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</si>
  <si>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</si>
  <si>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</si>
  <si>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</si>
  <si>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</si>
  <si>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</si>
  <si>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</si>
  <si>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</si>
  <si>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</si>
  <si>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</si>
  <si>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</si>
  <si>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</si>
  <si>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</si>
  <si>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</si>
  <si>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</si>
  <si>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</si>
  <si>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</si>
  <si>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</si>
  <si>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</si>
  <si>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</si>
  <si>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</si>
  <si>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</si>
  <si>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</si>
  <si>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</si>
  <si>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</si>
  <si>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</si>
  <si>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</si>
  <si>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</si>
  <si>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</si>
  <si>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</si>
  <si>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</si>
  <si>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</si>
  <si>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</si>
  <si>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</si>
  <si>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</si>
  <si>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</si>
  <si>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</si>
  <si>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</si>
  <si>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</si>
  <si>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</si>
  <si>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</si>
  <si>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</si>
  <si>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</si>
  <si>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</si>
  <si>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</si>
  <si>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</si>
  <si>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</si>
  <si>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</si>
  <si>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</si>
  <si>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</si>
  <si>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</si>
  <si>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</si>
  <si>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</si>
  <si>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</si>
  <si>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</si>
  <si>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</si>
  <si>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</si>
  <si>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</si>
  <si>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</si>
  <si>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</si>
  <si>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</si>
  <si>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</si>
  <si>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</si>
  <si>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</si>
  <si>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</si>
  <si>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</si>
  <si>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</si>
  <si>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</si>
  <si>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</si>
  <si>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</si>
  <si>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</si>
  <si>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</si>
  <si>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</si>
  <si>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</si>
  <si>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</si>
  <si>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</si>
  <si>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</si>
  <si>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</si>
  <si>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</si>
  <si>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</si>
  <si>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</si>
  <si>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</si>
  <si>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</si>
  <si>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</si>
  <si>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</si>
  <si>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</si>
  <si>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</si>
  <si>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</si>
  <si>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</si>
  <si>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</si>
  <si>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</si>
  <si>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</si>
  <si>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</si>
  <si>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</si>
  <si>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</si>
  <si>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</si>
  <si>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</si>
  <si>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</si>
  <si>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</si>
  <si>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</si>
  <si>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</si>
  <si>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</si>
  <si>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</si>
  <si>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</si>
  <si>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</si>
  <si>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</si>
  <si>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</si>
  <si>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</si>
  <si>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</si>
  <si>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</si>
  <si>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</si>
  <si>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</si>
  <si>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</si>
  <si>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</si>
  <si>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</si>
  <si>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</si>
  <si>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</si>
  <si>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</si>
  <si>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</si>
  <si>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</si>
  <si>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</si>
  <si>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</si>
  <si>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</si>
  <si>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</si>
  <si>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</si>
  <si>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</si>
  <si>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</si>
  <si>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</si>
  <si>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</si>
  <si>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</si>
  <si>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</si>
  <si>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</si>
  <si>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</si>
  <si>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</si>
  <si>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</si>
  <si>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</si>
  <si>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</si>
  <si>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</si>
  <si>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</si>
  <si>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</si>
  <si>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</si>
  <si>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</si>
  <si>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</si>
  <si>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</si>
  <si>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</si>
  <si>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</si>
  <si>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</si>
  <si>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</si>
  <si>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</si>
  <si>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</si>
  <si>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</si>
  <si>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</si>
  <si>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</si>
  <si>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</si>
  <si>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</si>
  <si>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</si>
  <si>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</si>
  <si>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</si>
  <si>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</si>
  <si>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</si>
  <si>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</si>
  <si>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</si>
  <si>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</si>
  <si>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</si>
  <si>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</si>
  <si>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</si>
  <si>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</si>
  <si>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</si>
  <si>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</si>
  <si>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</si>
  <si>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</si>
  <si>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</si>
  <si>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</si>
  <si>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</si>
  <si>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</si>
  <si>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</si>
  <si>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</si>
  <si>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</si>
  <si>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</si>
  <si>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</si>
  <si>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</si>
  <si>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</si>
  <si>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</si>
  <si>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</si>
  <si>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</si>
  <si>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</si>
  <si>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</si>
  <si>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</si>
  <si>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</si>
  <si>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</si>
  <si>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</si>
  <si>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</si>
  <si>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</si>
  <si>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</si>
  <si>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</si>
  <si>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</si>
  <si>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</si>
  <si>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</si>
  <si>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</si>
  <si>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</si>
  <si>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</si>
  <si>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</si>
  <si>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</si>
  <si>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</si>
  <si>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</si>
  <si>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</si>
  <si>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</si>
  <si>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</si>
  <si>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</si>
  <si>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</si>
  <si>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</si>
  <si>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</si>
  <si>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</si>
  <si>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</si>
  <si>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</si>
  <si>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</si>
  <si>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</si>
  <si>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</si>
  <si>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</si>
  <si>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</si>
  <si>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</si>
  <si>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</si>
  <si>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</si>
  <si>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</si>
  <si>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</si>
  <si>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</si>
  <si>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</si>
  <si>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</si>
  <si>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</si>
  <si>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</si>
  <si>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</si>
  <si>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</si>
  <si>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</si>
  <si>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</si>
  <si>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</si>
  <si>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</si>
  <si>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</si>
  <si>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</si>
  <si>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</si>
  <si>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</si>
  <si>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</si>
  <si>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</si>
  <si>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</si>
  <si>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</si>
  <si>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</si>
  <si>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</si>
  <si>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</si>
  <si>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</si>
  <si>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</si>
  <si>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</si>
  <si>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</si>
  <si>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</si>
  <si>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</si>
  <si>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</si>
  <si>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</si>
  <si>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</si>
  <si>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</si>
  <si>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</si>
  <si>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</si>
  <si>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</si>
  <si>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</si>
  <si>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</si>
  <si>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</si>
  <si>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</si>
  <si>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</si>
  <si>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</si>
  <si>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</si>
  <si>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</si>
  <si>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</si>
  <si>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</si>
  <si>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</si>
  <si>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</si>
  <si>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</si>
  <si>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</si>
  <si>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</si>
  <si>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</si>
  <si>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</si>
  <si>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</si>
  <si>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</si>
  <si>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</si>
  <si>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</si>
  <si>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</si>
  <si>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</si>
  <si>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</si>
  <si>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</si>
  <si>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</si>
  <si>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</si>
  <si>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</si>
  <si>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</si>
  <si>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</si>
  <si>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</si>
  <si>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</si>
  <si>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</si>
  <si>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</si>
  <si>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</si>
  <si>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</si>
  <si>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</si>
  <si>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</si>
  <si>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</si>
  <si>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</si>
  <si>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</si>
  <si>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</si>
  <si>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</si>
  <si>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</si>
  <si>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</si>
  <si>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</si>
  <si>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</si>
  <si>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</si>
  <si>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</si>
  <si>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</si>
  <si>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</si>
  <si>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</si>
  <si>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</si>
  <si>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</si>
  <si>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</si>
  <si>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</si>
  <si>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</si>
  <si>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</si>
  <si>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</si>
  <si>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</si>
  <si>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</si>
  <si>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</si>
  <si>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</si>
  <si>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</si>
  <si>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</si>
  <si>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</si>
  <si>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</si>
  <si>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</si>
  <si>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</si>
  <si>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</si>
  <si>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</si>
  <si>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</si>
  <si>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</si>
  <si>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</si>
  <si>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</si>
  <si>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</si>
  <si>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</si>
  <si>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</si>
  <si>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</si>
  <si>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</si>
  <si>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</si>
  <si>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</si>
  <si>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</si>
  <si>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</si>
  <si>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</si>
  <si>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</si>
  <si>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</si>
  <si>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</si>
  <si>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</si>
  <si>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</si>
  <si>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</si>
  <si>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</si>
  <si>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</si>
  <si>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</si>
  <si>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</si>
  <si>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</si>
  <si>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</si>
  <si>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</si>
  <si>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</si>
  <si>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</si>
  <si>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</si>
  <si>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</si>
  <si>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</si>
  <si>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</si>
  <si>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</si>
  <si>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</si>
  <si>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</si>
  <si>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</si>
  <si>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</si>
  <si>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</si>
  <si>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</si>
  <si>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</si>
  <si>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</si>
  <si>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</si>
  <si>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</si>
  <si>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</si>
  <si>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</si>
  <si>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</si>
  <si>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</si>
  <si>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</si>
  <si>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</si>
  <si>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</si>
  <si>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</si>
  <si>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</si>
  <si>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</si>
  <si>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</si>
  <si>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</si>
  <si>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</si>
  <si>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</si>
  <si>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</si>
  <si>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</si>
  <si>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</si>
  <si>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</si>
  <si>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</si>
  <si>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</si>
  <si>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</si>
  <si>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</si>
  <si>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</si>
  <si>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</si>
  <si>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</si>
  <si>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</si>
  <si>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</si>
  <si>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</si>
  <si>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</si>
  <si>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</si>
  <si>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</si>
  <si>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</si>
  <si>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</si>
  <si>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</si>
  <si>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</si>
  <si>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</si>
  <si>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</si>
  <si>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</si>
  <si>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</si>
  <si>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</si>
  <si>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</si>
  <si>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</si>
  <si>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</si>
  <si>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</si>
  <si>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</si>
  <si>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</si>
  <si>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</si>
  <si>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</si>
  <si>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</si>
  <si>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</si>
  <si>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</si>
  <si>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</si>
  <si>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</si>
  <si>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</si>
  <si>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</si>
  <si>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</si>
  <si>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</si>
  <si>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</si>
  <si>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</si>
  <si>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</si>
  <si>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</si>
  <si>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</si>
  <si>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</si>
  <si>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</si>
  <si>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</si>
  <si>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</si>
  <si>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</si>
  <si>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</si>
  <si>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</si>
  <si>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</si>
  <si>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</si>
  <si>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</si>
  <si>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</si>
  <si>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</si>
  <si>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</si>
  <si>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</si>
  <si>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</si>
  <si>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</si>
  <si>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</si>
  <si>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</si>
  <si>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</si>
  <si>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</si>
  <si>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</si>
  <si>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</si>
  <si>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</si>
  <si>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</si>
  <si>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</si>
  <si>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</si>
  <si>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</si>
  <si>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</si>
  <si>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</si>
  <si>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</si>
  <si>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</si>
  <si>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</si>
  <si>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</si>
  <si>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</si>
  <si>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</si>
  <si>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</si>
  <si>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</si>
  <si>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</si>
  <si>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</si>
  <si>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</si>
  <si>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</si>
  <si>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</si>
  <si>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</si>
  <si>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</si>
  <si>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</si>
  <si>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</si>
  <si>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</si>
  <si>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</si>
  <si>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</si>
  <si>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</si>
  <si>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</si>
  <si>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</si>
  <si>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</si>
  <si>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</si>
  <si>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</si>
  <si>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</si>
  <si>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</si>
  <si>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</si>
  <si>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</si>
  <si>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</si>
  <si>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</si>
  <si>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</si>
  <si>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</si>
  <si>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</si>
  <si>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</si>
  <si>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</si>
  <si>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</si>
  <si>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</si>
  <si>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</si>
  <si>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</si>
  <si>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</si>
  <si>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</si>
  <si>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</si>
  <si>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</si>
  <si>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</si>
  <si>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</si>
  <si>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</si>
  <si>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</si>
  <si>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</si>
  <si>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</si>
  <si>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</si>
  <si>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</si>
  <si>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</si>
  <si>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</si>
  <si>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</si>
  <si>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</si>
  <si>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</si>
  <si>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</si>
  <si>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</si>
  <si>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</si>
  <si>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</si>
  <si>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</si>
  <si>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</si>
  <si>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</si>
  <si>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</si>
  <si>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</si>
  <si>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</si>
  <si>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</si>
  <si>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</si>
  <si>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</si>
  <si>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</si>
  <si>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</si>
  <si>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</si>
  <si>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</si>
  <si>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</si>
  <si>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</si>
  <si>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</si>
  <si>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</si>
  <si>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</si>
  <si>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</si>
  <si>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</si>
  <si>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</si>
  <si>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</si>
  <si>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</si>
  <si>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</si>
  <si>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</si>
  <si>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</si>
  <si>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</si>
  <si>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</si>
  <si>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</si>
  <si>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</si>
  <si>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</si>
  <si>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</si>
  <si>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</si>
  <si>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</si>
  <si>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</si>
  <si>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</si>
  <si>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</si>
  <si>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</si>
  <si>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</si>
  <si>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</si>
  <si>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</si>
  <si>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</si>
  <si>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</si>
  <si>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</si>
  <si>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</si>
  <si>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</si>
  <si>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</si>
  <si>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</si>
  <si>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</si>
  <si>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</si>
  <si>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</si>
  <si>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</si>
  <si>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</si>
  <si>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</si>
  <si>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</si>
  <si>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</si>
  <si>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</si>
  <si>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</si>
  <si>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</si>
  <si>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</si>
  <si>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</si>
  <si>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</si>
  <si>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</si>
  <si>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</si>
  <si>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</si>
  <si>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</si>
  <si>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</si>
  <si>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</si>
  <si>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</si>
  <si>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</si>
  <si>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</si>
  <si>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</si>
  <si>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</si>
  <si>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</si>
  <si>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</si>
  <si>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</si>
  <si>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</si>
  <si>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</si>
  <si>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</si>
  <si>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</si>
  <si>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</si>
  <si>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</si>
  <si>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</si>
  <si>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</si>
  <si>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</si>
  <si>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</si>
  <si>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</si>
  <si>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</si>
  <si>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</si>
  <si>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</si>
  <si>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</si>
  <si>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</si>
  <si>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</si>
  <si>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</si>
  <si>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</si>
  <si>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</si>
  <si>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</si>
  <si>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</si>
  <si>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</si>
  <si>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</si>
  <si>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</si>
  <si>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</si>
  <si>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</si>
  <si>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</si>
  <si>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</si>
  <si>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</si>
  <si>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</si>
  <si>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</si>
  <si>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</si>
  <si>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</si>
  <si>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</si>
  <si>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</si>
  <si>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</si>
  <si>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</si>
  <si>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</si>
  <si>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</si>
  <si>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</si>
  <si>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</si>
  <si>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</si>
  <si>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</si>
  <si>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</si>
  <si>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</si>
  <si>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</si>
  <si>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</si>
  <si>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</si>
  <si>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</si>
  <si>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</si>
  <si>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</si>
  <si>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</si>
  <si>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</si>
  <si>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</si>
  <si>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</si>
  <si>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</si>
  <si>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</si>
  <si>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</si>
  <si>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</si>
  <si>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</si>
  <si>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</si>
  <si>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</si>
  <si>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</si>
  <si>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</si>
  <si>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</si>
  <si>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</si>
  <si>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</si>
  <si>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</si>
  <si>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</si>
  <si>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</si>
  <si>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</si>
  <si>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</si>
  <si>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</si>
  <si>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</si>
  <si>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</si>
  <si>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</si>
  <si>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</si>
  <si>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</si>
  <si>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</si>
  <si>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</si>
  <si>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</si>
  <si>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</si>
  <si>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</si>
  <si>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</si>
  <si>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</si>
  <si>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</si>
  <si>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</si>
  <si>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</si>
  <si>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</si>
  <si>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</si>
  <si>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</si>
  <si>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</si>
  <si>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</si>
  <si>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</si>
  <si>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</si>
  <si>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</si>
  <si>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</si>
  <si>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</si>
  <si>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</si>
  <si>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</si>
  <si>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</si>
  <si>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</si>
  <si>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</si>
  <si>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</si>
  <si>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</si>
  <si>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</si>
  <si>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</si>
  <si>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</si>
  <si>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</si>
  <si>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</si>
  <si>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</si>
  <si>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</si>
  <si>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</si>
  <si>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</si>
  <si>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</si>
  <si>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</si>
  <si>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</si>
  <si>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</si>
  <si>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</si>
  <si>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</si>
  <si>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</si>
  <si>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</si>
  <si>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</si>
  <si>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</si>
  <si>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</si>
  <si>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</si>
  <si>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</si>
  <si>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</si>
  <si>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</si>
  <si>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</si>
  <si>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</si>
  <si>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</si>
  <si>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</si>
  <si>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</si>
  <si>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</si>
  <si>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</si>
  <si>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</si>
  <si>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</si>
  <si>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</si>
  <si>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</si>
  <si>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</si>
  <si>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</si>
  <si>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</si>
  <si>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</si>
  <si>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</si>
  <si>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</si>
  <si>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</si>
  <si>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</si>
  <si>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</si>
  <si>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</si>
  <si>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</si>
  <si>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</si>
  <si>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</si>
  <si>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</si>
  <si>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</si>
  <si>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</si>
  <si>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</si>
  <si>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</si>
  <si>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</si>
  <si>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</si>
  <si>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</si>
  <si>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</si>
  <si>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</si>
  <si>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</si>
  <si>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</si>
  <si>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</si>
  <si>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</si>
  <si>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</si>
  <si>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</si>
  <si>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</si>
  <si>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</si>
  <si>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</si>
  <si>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</si>
  <si>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DOB</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</si>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</sst>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675905264241013E-2"/>
          <c:y val="0.11328582600571466"/>
          <c:w val="0.85290360997576142"/>
          <c:h val="0.49119624075934804"/>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18"/>
              <c:pt idx="0">
                <c:v>Alain Bouchard</c:v>
              </c:pt>
              <c:pt idx="1">
                <c:v>Alain Wertheimer</c:v>
              </c:pt>
              <c:pt idx="2">
                <c:v>Alice Walton</c:v>
              </c:pt>
              <c:pt idx="3">
                <c:v>Andreas Struengmann &amp; family</c:v>
              </c:pt>
              <c:pt idx="4">
                <c:v>Andrew Beal</c:v>
              </c:pt>
              <c:pt idx="5">
                <c:v>Ann Walton Kroenke</c:v>
              </c:pt>
              <c:pt idx="6">
                <c:v>Anthony Bamford &amp; family</c:v>
              </c:pt>
              <c:pt idx="7">
                <c:v>Anthony von Mandl</c:v>
              </c:pt>
              <c:pt idx="8">
                <c:v>Azim Premji</c:v>
              </c:pt>
              <c:pt idx="9">
                <c:v>Bernard Arnault &amp; family</c:v>
              </c:pt>
              <c:pt idx="10">
                <c:v>Blair Parry-Okeden</c:v>
              </c:pt>
              <c:pt idx="11">
                <c:v>Bubba Cathy</c:v>
              </c:pt>
              <c:pt idx="12">
                <c:v>Carl Bennet</c:v>
              </c:pt>
              <c:pt idx="13">
                <c:v>Carlos Alberto Sicupira &amp; family</c:v>
              </c:pt>
              <c:pt idx="14">
                <c:v>Carrie Perrodo &amp; family</c:v>
              </c:pt>
              <c:pt idx="15">
                <c:v>Charlene de Carvalho-Heineken &amp; family</c:v>
              </c:pt>
              <c:pt idx="16">
                <c:v>Christy Walton</c:v>
              </c:pt>
              <c:pt idx="17">
                <c:v>Dan Cathy</c:v>
              </c:pt>
              <c:pt idx="18">
                <c:v>David Cheriton</c:v>
              </c:pt>
              <c:pt idx="19">
                <c:v>David Shaw</c:v>
              </c:pt>
              <c:pt idx="20">
                <c:v>David Steward</c:v>
              </c:pt>
              <c:pt idx="21">
                <c:v>David Sun</c:v>
              </c:pt>
              <c:pt idx="22">
                <c:v>Diane Hendricks</c:v>
              </c:pt>
              <c:pt idx="23">
                <c:v>Don Vultaggio &amp; family</c:v>
              </c:pt>
              <c:pt idx="24">
                <c:v>Erich Wesjohann &amp; family</c:v>
              </c:pt>
              <c:pt idx="25">
                <c:v>Finn Rausing</c:v>
              </c:pt>
              <c:pt idx="26">
                <c:v>Francoise Bettencourt Meyers &amp; family</c:v>
              </c:pt>
              <c:pt idx="27">
                <c:v>Frederik Paulsen</c:v>
              </c:pt>
              <c:pt idx="28">
                <c:v>Fredrik Lundberg</c:v>
              </c:pt>
              <c:pt idx="29">
                <c:v>Friedhelm Loh</c:v>
              </c:pt>
              <c:pt idx="30">
                <c:v>Gennady Timchenko</c:v>
              </c:pt>
              <c:pt idx="31">
                <c:v>Gerard Wertheimer</c:v>
              </c:pt>
              <c:pt idx="32">
                <c:v>Germán Larrea Mota Velasco &amp; family</c:v>
              </c:pt>
              <c:pt idx="33">
                <c:v>Gina Rinehart</c:v>
              </c:pt>
              <c:pt idx="34">
                <c:v>Harold Hamm &amp; family</c:v>
              </c:pt>
              <c:pt idx="35">
                <c:v>Henry Samueli</c:v>
              </c:pt>
              <c:pt idx="36">
                <c:v>Israel Englander</c:v>
              </c:pt>
              <c:pt idx="37">
                <c:v>J. Christopher Reyes</c:v>
              </c:pt>
              <c:pt idx="38">
                <c:v>Jack Dangermond</c:v>
              </c:pt>
              <c:pt idx="39">
                <c:v>James Dyson</c:v>
              </c:pt>
              <c:pt idx="40">
                <c:v>James Ratcliffe</c:v>
              </c:pt>
              <c:pt idx="41">
                <c:v>Jeff Greene</c:v>
              </c:pt>
              <c:pt idx="42">
                <c:v>Jiang Rensheng &amp; family</c:v>
              </c:pt>
              <c:pt idx="43">
                <c:v>Jiang Weiping &amp; family</c:v>
              </c:pt>
              <c:pt idx="44">
                <c:v>Jim Kennedy</c:v>
              </c:pt>
              <c:pt idx="45">
                <c:v>Jim Walton</c:v>
              </c:pt>
              <c:pt idx="46">
                <c:v>Jin Baofang</c:v>
              </c:pt>
              <c:pt idx="47">
                <c:v>Johann Graf</c:v>
              </c:pt>
              <c:pt idx="48">
                <c:v>Johann Rupert &amp; family</c:v>
              </c:pt>
              <c:pt idx="49">
                <c:v>John Doerr</c:v>
              </c:pt>
              <c:pt idx="50">
                <c:v>John Morris</c:v>
              </c:pt>
              <c:pt idx="51">
                <c:v>Ken Fisher</c:v>
              </c:pt>
              <c:pt idx="52">
                <c:v>Kirsten Rausing</c:v>
              </c:pt>
              <c:pt idx="53">
                <c:v>Kjeld Kirk Kristiansen</c:v>
              </c:pt>
              <c:pt idx="54">
                <c:v>Lakshmi Mittal</c:v>
              </c:pt>
              <c:pt idx="55">
                <c:v>Laurent Dassault</c:v>
              </c:pt>
              <c:pt idx="56">
                <c:v>Leo Koguan</c:v>
              </c:pt>
              <c:pt idx="57">
                <c:v>Leon Black</c:v>
              </c:pt>
              <c:pt idx="58">
                <c:v>Li Xiting</c:v>
              </c:pt>
              <c:pt idx="59">
                <c:v>Liu Yonghao &amp; family</c:v>
              </c:pt>
              <c:pt idx="60">
                <c:v>Liu Yongxing</c:v>
              </c:pt>
              <c:pt idx="61">
                <c:v>Low Tuck Kwong</c:v>
              </c:pt>
              <c:pt idx="62">
                <c:v>Manuel Villar</c:v>
              </c:pt>
              <c:pt idx="63">
                <c:v>Marcel Herrmann Telles</c:v>
              </c:pt>
              <c:pt idx="64">
                <c:v>Melker Schorling &amp; family</c:v>
              </c:pt>
              <c:pt idx="65">
                <c:v>Michael Milken</c:v>
              </c:pt>
              <c:pt idx="66">
                <c:v>Michael Pieper</c:v>
              </c:pt>
              <c:pt idx="67">
                <c:v>Micky Arison</c:v>
              </c:pt>
              <c:pt idx="68">
                <c:v>Mike Adenuga</c:v>
              </c:pt>
              <c:pt idx="69">
                <c:v>Miriam Adelson &amp; family</c:v>
              </c:pt>
              <c:pt idx="70">
                <c:v>Miuccia Prada</c:v>
              </c:pt>
              <c:pt idx="71">
                <c:v>Nancy Walton Laurie</c:v>
              </c:pt>
              <c:pt idx="72">
                <c:v>Nicky Oppenheimer &amp; family</c:v>
              </c:pt>
              <c:pt idx="73">
                <c:v>Niels Peter Louis-Hansen</c:v>
              </c:pt>
              <c:pt idx="74">
                <c:v>Patrick Soon-Shiong</c:v>
              </c:pt>
              <c:pt idx="75">
                <c:v>Patrizio Bertelli</c:v>
              </c:pt>
              <c:pt idx="76">
                <c:v>Paul Tudor Jones, II.</c:v>
              </c:pt>
              <c:pt idx="77">
                <c:v>Piero Ferrari</c:v>
              </c:pt>
              <c:pt idx="78">
                <c:v>Radhakishan Damani</c:v>
              </c:pt>
              <c:pt idx="79">
                <c:v>Ravi Jaipuria</c:v>
              </c:pt>
              <c:pt idx="80">
                <c:v>Ray Dalio</c:v>
              </c:pt>
              <c:pt idx="81">
                <c:v>Reinhold Schmieding</c:v>
              </c:pt>
              <c:pt idx="82">
                <c:v>Renate Reimann-Haas</c:v>
              </c:pt>
              <c:pt idx="83">
                <c:v>Richard White</c:v>
              </c:pt>
              <c:pt idx="84">
                <c:v>Rick Cohen &amp; family</c:v>
              </c:pt>
              <c:pt idx="85">
                <c:v>Robert Ng</c:v>
              </c:pt>
              <c:pt idx="86">
                <c:v>Robert Rowling</c:v>
              </c:pt>
              <c:pt idx="87">
                <c:v>Rocco Commisso</c:v>
              </c:pt>
              <c:pt idx="88">
                <c:v>Ronda Stryker</c:v>
              </c:pt>
              <c:pt idx="89">
                <c:v>Savitri Jindal &amp; family</c:v>
              </c:pt>
              <c:pt idx="90">
                <c:v>Shahid Khan</c:v>
              </c:pt>
              <c:pt idx="91">
                <c:v>Shiv Nadar</c:v>
              </c:pt>
              <c:pt idx="92">
                <c:v>Sri Prakash Lohia</c:v>
              </c:pt>
              <c:pt idx="93">
                <c:v>Stanley Druckenmiller</c:v>
              </c:pt>
              <c:pt idx="94">
                <c:v>Stanley Kroenke</c:v>
              </c:pt>
              <c:pt idx="95">
                <c:v>Stefan Persson</c:v>
              </c:pt>
              <c:pt idx="96">
                <c:v>Stephen Schwarzman</c:v>
              </c:pt>
              <c:pt idx="97">
                <c:v>Steven Rales</c:v>
              </c:pt>
              <c:pt idx="98">
                <c:v>Tadashi Yanai &amp; family</c:v>
              </c:pt>
              <c:pt idx="99">
                <c:v>Takemitsu Takizaki</c:v>
              </c:pt>
              <c:pt idx="100">
                <c:v>Terrence Pegula</c:v>
              </c:pt>
              <c:pt idx="101">
                <c:v>Theo Albrecht, Jr. &amp; family</c:v>
              </c:pt>
              <c:pt idx="102">
                <c:v>Thomas Pritzker</c:v>
              </c:pt>
              <c:pt idx="103">
                <c:v>Thomas Schmidheiny</c:v>
              </c:pt>
              <c:pt idx="104">
                <c:v>Thomas Struengmann &amp; family</c:v>
              </c:pt>
              <c:pt idx="105">
                <c:v>Vagit Alekperov</c:v>
              </c:pt>
              <c:pt idx="106">
                <c:v>Viatcheslav Kantor</c:v>
              </c:pt>
              <c:pt idx="107">
                <c:v>Vicky Safra &amp; family</c:v>
              </c:pt>
              <c:pt idx="108">
                <c:v>Viktor Rashnikov</c:v>
              </c:pt>
              <c:pt idx="109">
                <c:v>Vincent Bolloré &amp; family</c:v>
              </c:pt>
              <c:pt idx="110">
                <c:v>Vinod Adani</c:v>
              </c:pt>
              <c:pt idx="111">
                <c:v>Wang Jianlin</c:v>
              </c:pt>
              <c:pt idx="112">
                <c:v>Wolfgang Herz</c:v>
              </c:pt>
              <c:pt idx="113">
                <c:v>Wolfgang Reimann</c:v>
              </c:pt>
              <c:pt idx="114">
                <c:v>Zhang Hejun</c:v>
              </c:pt>
              <c:pt idx="115">
                <c:v>Zheng Shuliang &amp; family</c:v>
              </c:pt>
              <c:pt idx="116">
                <c:v>Zhong Shanshan</c:v>
              </c:pt>
              <c:pt idx="117">
                <c:v>Zong Qinghou</c:v>
              </c:pt>
            </c:strLit>
          </c:cat>
          <c:val>
            <c:numLit>
              <c:formatCode>General</c:formatCode>
              <c:ptCount val="118"/>
              <c:pt idx="0">
                <c:v>6000</c:v>
              </c:pt>
              <c:pt idx="1">
                <c:v>31600</c:v>
              </c:pt>
              <c:pt idx="2">
                <c:v>56700</c:v>
              </c:pt>
              <c:pt idx="3">
                <c:v>11500</c:v>
              </c:pt>
              <c:pt idx="4">
                <c:v>10300</c:v>
              </c:pt>
              <c:pt idx="5">
                <c:v>8500</c:v>
              </c:pt>
              <c:pt idx="6">
                <c:v>6300</c:v>
              </c:pt>
              <c:pt idx="7">
                <c:v>9000</c:v>
              </c:pt>
              <c:pt idx="8">
                <c:v>9200</c:v>
              </c:pt>
              <c:pt idx="9">
                <c:v>211000</c:v>
              </c:pt>
              <c:pt idx="10">
                <c:v>8400</c:v>
              </c:pt>
              <c:pt idx="11">
                <c:v>6600</c:v>
              </c:pt>
              <c:pt idx="12">
                <c:v>6400</c:v>
              </c:pt>
              <c:pt idx="13">
                <c:v>8600</c:v>
              </c:pt>
              <c:pt idx="14">
                <c:v>8800</c:v>
              </c:pt>
              <c:pt idx="15">
                <c:v>14700</c:v>
              </c:pt>
              <c:pt idx="16">
                <c:v>10200</c:v>
              </c:pt>
              <c:pt idx="17">
                <c:v>6600</c:v>
              </c:pt>
              <c:pt idx="18">
                <c:v>9000</c:v>
              </c:pt>
              <c:pt idx="19">
                <c:v>7900</c:v>
              </c:pt>
              <c:pt idx="20">
                <c:v>6000</c:v>
              </c:pt>
              <c:pt idx="21">
                <c:v>6700</c:v>
              </c:pt>
              <c:pt idx="22">
                <c:v>13700</c:v>
              </c:pt>
              <c:pt idx="23">
                <c:v>7000</c:v>
              </c:pt>
              <c:pt idx="24">
                <c:v>5300</c:v>
              </c:pt>
              <c:pt idx="25">
                <c:v>8900</c:v>
              </c:pt>
              <c:pt idx="26">
                <c:v>80500</c:v>
              </c:pt>
              <c:pt idx="27">
                <c:v>7100</c:v>
              </c:pt>
              <c:pt idx="28">
                <c:v>5700</c:v>
              </c:pt>
              <c:pt idx="29">
                <c:v>9700</c:v>
              </c:pt>
              <c:pt idx="30">
                <c:v>18500</c:v>
              </c:pt>
              <c:pt idx="31">
                <c:v>31600</c:v>
              </c:pt>
              <c:pt idx="32">
                <c:v>26600</c:v>
              </c:pt>
              <c:pt idx="33">
                <c:v>27000</c:v>
              </c:pt>
              <c:pt idx="34">
                <c:v>18500</c:v>
              </c:pt>
              <c:pt idx="35">
                <c:v>7700</c:v>
              </c:pt>
              <c:pt idx="36">
                <c:v>11300</c:v>
              </c:pt>
              <c:pt idx="37">
                <c:v>7000</c:v>
              </c:pt>
              <c:pt idx="38">
                <c:v>7000</c:v>
              </c:pt>
              <c:pt idx="39">
                <c:v>9300</c:v>
              </c:pt>
              <c:pt idx="40">
                <c:v>22900</c:v>
              </c:pt>
              <c:pt idx="41">
                <c:v>7200</c:v>
              </c:pt>
              <c:pt idx="42">
                <c:v>12200</c:v>
              </c:pt>
              <c:pt idx="43">
                <c:v>5500</c:v>
              </c:pt>
              <c:pt idx="44">
                <c:v>8400</c:v>
              </c:pt>
              <c:pt idx="45">
                <c:v>58800</c:v>
              </c:pt>
              <c:pt idx="46">
                <c:v>9600</c:v>
              </c:pt>
              <c:pt idx="47">
                <c:v>7100</c:v>
              </c:pt>
              <c:pt idx="48">
                <c:v>11100</c:v>
              </c:pt>
              <c:pt idx="49">
                <c:v>8800</c:v>
              </c:pt>
              <c:pt idx="50">
                <c:v>8300</c:v>
              </c:pt>
              <c:pt idx="51">
                <c:v>6700</c:v>
              </c:pt>
              <c:pt idx="52">
                <c:v>8900</c:v>
              </c:pt>
              <c:pt idx="53">
                <c:v>6700</c:v>
              </c:pt>
              <c:pt idx="54">
                <c:v>17700</c:v>
              </c:pt>
              <c:pt idx="55">
                <c:v>8100</c:v>
              </c:pt>
              <c:pt idx="56">
                <c:v>5400</c:v>
              </c:pt>
              <c:pt idx="57">
                <c:v>8600</c:v>
              </c:pt>
              <c:pt idx="58">
                <c:v>16300</c:v>
              </c:pt>
              <c:pt idx="59">
                <c:v>7700</c:v>
              </c:pt>
              <c:pt idx="60">
                <c:v>9900</c:v>
              </c:pt>
              <c:pt idx="61">
                <c:v>25500</c:v>
              </c:pt>
              <c:pt idx="62">
                <c:v>8600</c:v>
              </c:pt>
              <c:pt idx="63">
                <c:v>10600</c:v>
              </c:pt>
              <c:pt idx="64">
                <c:v>9800</c:v>
              </c:pt>
              <c:pt idx="65">
                <c:v>6000</c:v>
              </c:pt>
              <c:pt idx="66">
                <c:v>5400</c:v>
              </c:pt>
              <c:pt idx="67">
                <c:v>5500</c:v>
              </c:pt>
              <c:pt idx="68">
                <c:v>6100</c:v>
              </c:pt>
              <c:pt idx="69">
                <c:v>35000</c:v>
              </c:pt>
              <c:pt idx="70">
                <c:v>5400</c:v>
              </c:pt>
              <c:pt idx="71">
                <c:v>7900</c:v>
              </c:pt>
              <c:pt idx="72">
                <c:v>8400</c:v>
              </c:pt>
              <c:pt idx="73">
                <c:v>5800</c:v>
              </c:pt>
              <c:pt idx="74">
                <c:v>5800</c:v>
              </c:pt>
              <c:pt idx="75">
                <c:v>5400</c:v>
              </c:pt>
              <c:pt idx="76">
                <c:v>7500</c:v>
              </c:pt>
              <c:pt idx="77">
                <c:v>5500</c:v>
              </c:pt>
              <c:pt idx="78">
                <c:v>15300</c:v>
              </c:pt>
              <c:pt idx="79">
                <c:v>8600</c:v>
              </c:pt>
              <c:pt idx="80">
                <c:v>19100</c:v>
              </c:pt>
              <c:pt idx="81">
                <c:v>7700</c:v>
              </c:pt>
              <c:pt idx="82">
                <c:v>5400</c:v>
              </c:pt>
              <c:pt idx="83">
                <c:v>5500</c:v>
              </c:pt>
              <c:pt idx="84">
                <c:v>9600</c:v>
              </c:pt>
              <c:pt idx="85">
                <c:v>7400</c:v>
              </c:pt>
              <c:pt idx="86">
                <c:v>5600</c:v>
              </c:pt>
              <c:pt idx="87">
                <c:v>7800</c:v>
              </c:pt>
              <c:pt idx="88">
                <c:v>6900</c:v>
              </c:pt>
              <c:pt idx="89">
                <c:v>17500</c:v>
              </c:pt>
              <c:pt idx="90">
                <c:v>12100</c:v>
              </c:pt>
              <c:pt idx="91">
                <c:v>25600</c:v>
              </c:pt>
              <c:pt idx="92">
                <c:v>7400</c:v>
              </c:pt>
              <c:pt idx="93">
                <c:v>6400</c:v>
              </c:pt>
              <c:pt idx="94">
                <c:v>12900</c:v>
              </c:pt>
              <c:pt idx="95">
                <c:v>16200</c:v>
              </c:pt>
              <c:pt idx="96">
                <c:v>27800</c:v>
              </c:pt>
              <c:pt idx="97">
                <c:v>7400</c:v>
              </c:pt>
              <c:pt idx="98">
                <c:v>32600</c:v>
              </c:pt>
              <c:pt idx="99">
                <c:v>21000</c:v>
              </c:pt>
              <c:pt idx="100">
                <c:v>6700</c:v>
              </c:pt>
              <c:pt idx="101">
                <c:v>16500</c:v>
              </c:pt>
              <c:pt idx="102">
                <c:v>5300</c:v>
              </c:pt>
              <c:pt idx="103">
                <c:v>5700</c:v>
              </c:pt>
              <c:pt idx="104">
                <c:v>11500</c:v>
              </c:pt>
              <c:pt idx="105">
                <c:v>20500</c:v>
              </c:pt>
              <c:pt idx="106">
                <c:v>11300</c:v>
              </c:pt>
              <c:pt idx="107">
                <c:v>16700</c:v>
              </c:pt>
              <c:pt idx="108">
                <c:v>10200</c:v>
              </c:pt>
              <c:pt idx="109">
                <c:v>9500</c:v>
              </c:pt>
              <c:pt idx="110">
                <c:v>9800</c:v>
              </c:pt>
              <c:pt idx="111">
                <c:v>8200</c:v>
              </c:pt>
              <c:pt idx="112">
                <c:v>6100</c:v>
              </c:pt>
              <c:pt idx="113">
                <c:v>5400</c:v>
              </c:pt>
              <c:pt idx="114">
                <c:v>7100</c:v>
              </c:pt>
              <c:pt idx="115">
                <c:v>8400</c:v>
              </c:pt>
              <c:pt idx="116">
                <c:v>68000</c:v>
              </c:pt>
              <c:pt idx="117">
                <c:v>7200</c:v>
              </c:pt>
            </c:numLit>
          </c:val>
          <c:extLst>
            <c:ext xmlns:c16="http://schemas.microsoft.com/office/drawing/2014/chart" uri="{C3380CC4-5D6E-409C-BE32-E72D297353CC}">
              <c16:uniqueId val="{00000000-8E44-4345-A784-FB74B61FA392}"/>
            </c:ext>
          </c:extLst>
        </c:ser>
        <c:dLbls>
          <c:dLblPos val="inEnd"/>
          <c:showLegendKey val="0"/>
          <c:showVal val="1"/>
          <c:showCatName val="0"/>
          <c:showSerName val="0"/>
          <c:showPercent val="0"/>
          <c:showBubbleSize val="0"/>
        </c:dLbls>
        <c:gapWidth val="100"/>
        <c:overlap val="-24"/>
        <c:axId val="1395376639"/>
        <c:axId val="1513238703"/>
      </c:barChart>
      <c:catAx>
        <c:axId val="13953766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2"/>
                </a:solidFill>
                <a:latin typeface="+mn-lt"/>
                <a:ea typeface="+mn-ea"/>
                <a:cs typeface="+mn-cs"/>
              </a:defRPr>
            </a:pPr>
            <a:endParaRPr lang="en-US"/>
          </a:p>
        </c:txPr>
        <c:crossAx val="1513238703"/>
        <c:crosses val="autoZero"/>
        <c:auto val="1"/>
        <c:lblAlgn val="ctr"/>
        <c:lblOffset val="100"/>
        <c:noMultiLvlLbl val="0"/>
      </c:catAx>
      <c:valAx>
        <c:axId val="15132387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2"/>
                </a:solidFill>
                <a:latin typeface="+mn-lt"/>
                <a:ea typeface="+mn-ea"/>
                <a:cs typeface="+mn-cs"/>
              </a:defRPr>
            </a:pPr>
            <a:endParaRPr lang="en-US"/>
          </a:p>
        </c:txPr>
        <c:crossAx val="139537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21206676174348E-2"/>
          <c:y val="0.10993514640212138"/>
          <c:w val="0.84831288110016234"/>
          <c:h val="0.66485823928083221"/>
        </c:manualLayout>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2"/>
              <c:pt idx="0">
                <c:v>Automotive Italy</c:v>
              </c:pt>
              <c:pt idx="1">
                <c:v>Automotive United States</c:v>
              </c:pt>
              <c:pt idx="2">
                <c:v>Construction &amp; Engineering Switzerland</c:v>
              </c:pt>
              <c:pt idx="3">
                <c:v>Construction &amp; Engineering United Kingdom</c:v>
              </c:pt>
              <c:pt idx="4">
                <c:v>Construction &amp; Engineering United States</c:v>
              </c:pt>
              <c:pt idx="5">
                <c:v>Diversified France</c:v>
              </c:pt>
              <c:pt idx="6">
                <c:v>Diversified Nigeria</c:v>
              </c:pt>
              <c:pt idx="7">
                <c:v>Diversified United Arab Emirates</c:v>
              </c:pt>
              <c:pt idx="8">
                <c:v>Energy China</c:v>
              </c:pt>
              <c:pt idx="9">
                <c:v>Energy Indonesia</c:v>
              </c:pt>
              <c:pt idx="10">
                <c:v>Energy Russia</c:v>
              </c:pt>
              <c:pt idx="11">
                <c:v>Energy United Kingdom</c:v>
              </c:pt>
              <c:pt idx="12">
                <c:v>Energy United States</c:v>
              </c:pt>
              <c:pt idx="13">
                <c:v>Fashion &amp; Retail Austria</c:v>
              </c:pt>
              <c:pt idx="14">
                <c:v>Fashion &amp; Retail Canada</c:v>
              </c:pt>
              <c:pt idx="15">
                <c:v>Fashion &amp; Retail France</c:v>
              </c:pt>
              <c:pt idx="16">
                <c:v>Fashion &amp; Retail Germany</c:v>
              </c:pt>
              <c:pt idx="17">
                <c:v>Fashion &amp; Retail India</c:v>
              </c:pt>
              <c:pt idx="18">
                <c:v>Fashion &amp; Retail Italy</c:v>
              </c:pt>
              <c:pt idx="19">
                <c:v>Fashion &amp; Retail Japan</c:v>
              </c:pt>
              <c:pt idx="20">
                <c:v>Fashion &amp; Retail South Africa</c:v>
              </c:pt>
              <c:pt idx="21">
                <c:v>Fashion &amp; Retail Sweden</c:v>
              </c:pt>
              <c:pt idx="22">
                <c:v>Fashion &amp; Retail United States</c:v>
              </c:pt>
              <c:pt idx="23">
                <c:v>Finance &amp; Investments France</c:v>
              </c:pt>
              <c:pt idx="24">
                <c:v>Finance &amp; Investments Sweden</c:v>
              </c:pt>
              <c:pt idx="25">
                <c:v>Finance &amp; Investments Switzerland</c:v>
              </c:pt>
              <c:pt idx="26">
                <c:v>Finance &amp; Investments United States</c:v>
              </c:pt>
              <c:pt idx="27">
                <c:v>Food &amp; Beverage Brazil</c:v>
              </c:pt>
              <c:pt idx="28">
                <c:v>Food &amp; Beverage Canada</c:v>
              </c:pt>
              <c:pt idx="29">
                <c:v>Food &amp; Beverage China</c:v>
              </c:pt>
              <c:pt idx="30">
                <c:v>Food &amp; Beverage Germany</c:v>
              </c:pt>
              <c:pt idx="31">
                <c:v>Food &amp; Beverage India</c:v>
              </c:pt>
              <c:pt idx="32">
                <c:v>Food &amp; Beverage Switzerland</c:v>
              </c:pt>
              <c:pt idx="33">
                <c:v>Food &amp; Beverage United Kingdom</c:v>
              </c:pt>
              <c:pt idx="34">
                <c:v>Food &amp; Beverage United States</c:v>
              </c:pt>
              <c:pt idx="35">
                <c:v>Gambling &amp; Casinos Austria</c:v>
              </c:pt>
              <c:pt idx="36">
                <c:v>Gambling &amp; Casinos United States</c:v>
              </c:pt>
              <c:pt idx="37">
                <c:v>Healthcare China</c:v>
              </c:pt>
              <c:pt idx="38">
                <c:v>Healthcare Denmark</c:v>
              </c:pt>
              <c:pt idx="39">
                <c:v>Healthcare Germany</c:v>
              </c:pt>
              <c:pt idx="40">
                <c:v>Healthcare Switzerland</c:v>
              </c:pt>
              <c:pt idx="41">
                <c:v>Healthcare United States</c:v>
              </c:pt>
              <c:pt idx="42">
                <c:v>Manufacturing China</c:v>
              </c:pt>
              <c:pt idx="43">
                <c:v>Manufacturing Denmark</c:v>
              </c:pt>
              <c:pt idx="44">
                <c:v>Manufacturing Germany</c:v>
              </c:pt>
              <c:pt idx="45">
                <c:v>Manufacturing Israel</c:v>
              </c:pt>
              <c:pt idx="46">
                <c:v>Manufacturing Japan</c:v>
              </c:pt>
              <c:pt idx="47">
                <c:v>Manufacturing Russia</c:v>
              </c:pt>
              <c:pt idx="48">
                <c:v>Manufacturing Switzerland</c:v>
              </c:pt>
              <c:pt idx="49">
                <c:v>Manufacturing United Kingdom</c:v>
              </c:pt>
              <c:pt idx="50">
                <c:v>Manufacturing United States</c:v>
              </c:pt>
              <c:pt idx="51">
                <c:v>Media &amp; Entertainment Australia</c:v>
              </c:pt>
              <c:pt idx="52">
                <c:v>Media &amp; Entertainment United States</c:v>
              </c:pt>
              <c:pt idx="53">
                <c:v>Metals &amp; Mining Australia</c:v>
              </c:pt>
              <c:pt idx="54">
                <c:v>Metals &amp; Mining China</c:v>
              </c:pt>
              <c:pt idx="55">
                <c:v>Metals &amp; Mining India</c:v>
              </c:pt>
              <c:pt idx="56">
                <c:v>Metals &amp; Mining Mexico</c:v>
              </c:pt>
              <c:pt idx="57">
                <c:v>Metals &amp; Mining South Africa</c:v>
              </c:pt>
              <c:pt idx="58">
                <c:v>Metals &amp; Mining United Kingdom</c:v>
              </c:pt>
              <c:pt idx="59">
                <c:v>Real Estate China</c:v>
              </c:pt>
              <c:pt idx="60">
                <c:v>Real Estate Philippines</c:v>
              </c:pt>
              <c:pt idx="61">
                <c:v>Real Estate Singapore</c:v>
              </c:pt>
              <c:pt idx="62">
                <c:v>Real Estate Sweden</c:v>
              </c:pt>
              <c:pt idx="63">
                <c:v>Real Estate United States</c:v>
              </c:pt>
              <c:pt idx="64">
                <c:v>Service China</c:v>
              </c:pt>
              <c:pt idx="65">
                <c:v>Service United States</c:v>
              </c:pt>
              <c:pt idx="66">
                <c:v>Sports United States</c:v>
              </c:pt>
              <c:pt idx="67">
                <c:v>Technology Australia</c:v>
              </c:pt>
              <c:pt idx="68">
                <c:v>Technology India</c:v>
              </c:pt>
              <c:pt idx="69">
                <c:v>Technology Singapore</c:v>
              </c:pt>
              <c:pt idx="70">
                <c:v>Technology United States</c:v>
              </c:pt>
              <c:pt idx="71">
                <c:v>Telecom United States</c:v>
              </c:pt>
            </c:strLit>
          </c:cat>
          <c:val>
            <c:numLit>
              <c:formatCode>General</c:formatCode>
              <c:ptCount val="72"/>
              <c:pt idx="0">
                <c:v>1</c:v>
              </c:pt>
              <c:pt idx="1">
                <c:v>1</c:v>
              </c:pt>
              <c:pt idx="2">
                <c:v>1</c:v>
              </c:pt>
              <c:pt idx="3">
                <c:v>1</c:v>
              </c:pt>
              <c:pt idx="4">
                <c:v>1</c:v>
              </c:pt>
              <c:pt idx="5">
                <c:v>1</c:v>
              </c:pt>
              <c:pt idx="6">
                <c:v>1</c:v>
              </c:pt>
              <c:pt idx="7">
                <c:v>1</c:v>
              </c:pt>
              <c:pt idx="8">
                <c:v>1</c:v>
              </c:pt>
              <c:pt idx="9">
                <c:v>1</c:v>
              </c:pt>
              <c:pt idx="10">
                <c:v>2</c:v>
              </c:pt>
              <c:pt idx="11">
                <c:v>1</c:v>
              </c:pt>
              <c:pt idx="12">
                <c:v>2</c:v>
              </c:pt>
              <c:pt idx="13">
                <c:v>1</c:v>
              </c:pt>
              <c:pt idx="14">
                <c:v>1</c:v>
              </c:pt>
              <c:pt idx="15">
                <c:v>2</c:v>
              </c:pt>
              <c:pt idx="16">
                <c:v>3</c:v>
              </c:pt>
              <c:pt idx="17">
                <c:v>1</c:v>
              </c:pt>
              <c:pt idx="18">
                <c:v>2</c:v>
              </c:pt>
              <c:pt idx="19">
                <c:v>1</c:v>
              </c:pt>
              <c:pt idx="20">
                <c:v>1</c:v>
              </c:pt>
              <c:pt idx="21">
                <c:v>1</c:v>
              </c:pt>
              <c:pt idx="22">
                <c:v>8</c:v>
              </c:pt>
              <c:pt idx="23">
                <c:v>1</c:v>
              </c:pt>
              <c:pt idx="24">
                <c:v>2</c:v>
              </c:pt>
              <c:pt idx="25">
                <c:v>1</c:v>
              </c:pt>
              <c:pt idx="26">
                <c:v>11</c:v>
              </c:pt>
              <c:pt idx="27">
                <c:v>1</c:v>
              </c:pt>
              <c:pt idx="28">
                <c:v>1</c:v>
              </c:pt>
              <c:pt idx="29">
                <c:v>2</c:v>
              </c:pt>
              <c:pt idx="30">
                <c:v>1</c:v>
              </c:pt>
              <c:pt idx="31">
                <c:v>1</c:v>
              </c:pt>
              <c:pt idx="32">
                <c:v>1</c:v>
              </c:pt>
              <c:pt idx="33">
                <c:v>3</c:v>
              </c:pt>
              <c:pt idx="34">
                <c:v>4</c:v>
              </c:pt>
              <c:pt idx="35">
                <c:v>1</c:v>
              </c:pt>
              <c:pt idx="36">
                <c:v>1</c:v>
              </c:pt>
              <c:pt idx="37">
                <c:v>2</c:v>
              </c:pt>
              <c:pt idx="38">
                <c:v>1</c:v>
              </c:pt>
              <c:pt idx="39">
                <c:v>2</c:v>
              </c:pt>
              <c:pt idx="40">
                <c:v>1</c:v>
              </c:pt>
              <c:pt idx="41">
                <c:v>3</c:v>
              </c:pt>
              <c:pt idx="42">
                <c:v>2</c:v>
              </c:pt>
              <c:pt idx="43">
                <c:v>1</c:v>
              </c:pt>
              <c:pt idx="44">
                <c:v>1</c:v>
              </c:pt>
              <c:pt idx="45">
                <c:v>1</c:v>
              </c:pt>
              <c:pt idx="46">
                <c:v>1</c:v>
              </c:pt>
              <c:pt idx="47">
                <c:v>1</c:v>
              </c:pt>
              <c:pt idx="48">
                <c:v>1</c:v>
              </c:pt>
              <c:pt idx="49">
                <c:v>3</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2</c:v>
              </c:pt>
              <c:pt idx="65">
                <c:v>2</c:v>
              </c:pt>
              <c:pt idx="66">
                <c:v>1</c:v>
              </c:pt>
              <c:pt idx="67">
                <c:v>1</c:v>
              </c:pt>
              <c:pt idx="68">
                <c:v>2</c:v>
              </c:pt>
              <c:pt idx="69">
                <c:v>1</c:v>
              </c:pt>
              <c:pt idx="70">
                <c:v>7</c:v>
              </c:pt>
              <c:pt idx="71">
                <c:v>1</c:v>
              </c:pt>
            </c:numLit>
          </c:val>
          <c:smooth val="0"/>
          <c:extLst>
            <c:ext xmlns:c16="http://schemas.microsoft.com/office/drawing/2014/chart" uri="{C3380CC4-5D6E-409C-BE32-E72D297353CC}">
              <c16:uniqueId val="{00000000-77D0-924E-BA1B-ADB59D65A83D}"/>
            </c:ext>
          </c:extLst>
        </c:ser>
        <c:dLbls>
          <c:dLblPos val="ctr"/>
          <c:showLegendKey val="0"/>
          <c:showVal val="1"/>
          <c:showCatName val="0"/>
          <c:showSerName val="0"/>
          <c:showPercent val="0"/>
          <c:showBubbleSize val="0"/>
        </c:dLbls>
        <c:marker val="1"/>
        <c:smooth val="0"/>
        <c:axId val="124339440"/>
        <c:axId val="123967872"/>
      </c:lineChart>
      <c:catAx>
        <c:axId val="12433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23967872"/>
        <c:crosses val="autoZero"/>
        <c:auto val="1"/>
        <c:lblAlgn val="ctr"/>
        <c:lblOffset val="100"/>
        <c:noMultiLvlLbl val="0"/>
      </c:catAx>
      <c:valAx>
        <c:axId val="1239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433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r>
              <a:rPr lang="en-US"/>
              <a:t>Industries </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6058299997237"/>
          <c:y val="0.1112039875294582"/>
          <c:w val="0.51867293671713754"/>
          <c:h val="0.88879601247054174"/>
        </c:manualLayout>
      </c:layout>
      <c:doughnut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Lit>
              <c:ptCount val="17"/>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Manufacturing</c:v>
              </c:pt>
              <c:pt idx="10">
                <c:v>Media &amp; Entertainment</c:v>
              </c:pt>
              <c:pt idx="11">
                <c:v>Metals &amp; Mining</c:v>
              </c:pt>
              <c:pt idx="12">
                <c:v>Real Estate</c:v>
              </c:pt>
              <c:pt idx="13">
                <c:v>Service</c:v>
              </c:pt>
              <c:pt idx="14">
                <c:v>Sports</c:v>
              </c:pt>
              <c:pt idx="15">
                <c:v>Technology</c:v>
              </c:pt>
              <c:pt idx="16">
                <c:v>Telecom</c:v>
              </c:pt>
            </c:strLit>
          </c:cat>
          <c:val>
            <c:numLit>
              <c:formatCode>General</c:formatCode>
              <c:ptCount val="17"/>
              <c:pt idx="0">
                <c:v>2</c:v>
              </c:pt>
              <c:pt idx="1">
                <c:v>3</c:v>
              </c:pt>
              <c:pt idx="2">
                <c:v>3</c:v>
              </c:pt>
              <c:pt idx="3">
                <c:v>7</c:v>
              </c:pt>
              <c:pt idx="4">
                <c:v>21</c:v>
              </c:pt>
              <c:pt idx="5">
                <c:v>15</c:v>
              </c:pt>
              <c:pt idx="6">
                <c:v>14</c:v>
              </c:pt>
              <c:pt idx="7">
                <c:v>2</c:v>
              </c:pt>
              <c:pt idx="8">
                <c:v>9</c:v>
              </c:pt>
              <c:pt idx="9">
                <c:v>12</c:v>
              </c:pt>
              <c:pt idx="10">
                <c:v>2</c:v>
              </c:pt>
              <c:pt idx="11">
                <c:v>6</c:v>
              </c:pt>
              <c:pt idx="12">
                <c:v>5</c:v>
              </c:pt>
              <c:pt idx="13">
                <c:v>4</c:v>
              </c:pt>
              <c:pt idx="14">
                <c:v>1</c:v>
              </c:pt>
              <c:pt idx="15">
                <c:v>11</c:v>
              </c:pt>
              <c:pt idx="16">
                <c:v>1</c:v>
              </c:pt>
            </c:numLit>
          </c:val>
          <c:extLst>
            <c:ext xmlns:c16="http://schemas.microsoft.com/office/drawing/2014/chart" uri="{C3380CC4-5D6E-409C-BE32-E72D297353CC}">
              <c16:uniqueId val="{00000017-6D53-3945-87ED-202FE5CE77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25171324183934E-2"/>
          <c:y val="2.1726205124765918E-2"/>
          <c:w val="0.91058539406569527"/>
          <c:h val="0.85782543765156205"/>
        </c:manualLayout>
      </c:layout>
      <c:barChart>
        <c:barDir val="col"/>
        <c:grouping val="clustered"/>
        <c:varyColors val="0"/>
        <c:ser>
          <c:idx val="0"/>
          <c:order val="0"/>
          <c:tx>
            <c:v>Total</c:v>
          </c:tx>
          <c:spPr>
            <a:solidFill>
              <a:schemeClr val="accent1"/>
            </a:solidFill>
            <a:ln>
              <a:noFill/>
            </a:ln>
            <a:effectLst/>
          </c:spPr>
          <c:invertIfNegative val="0"/>
          <c:cat>
            <c:strLit>
              <c:ptCount val="11"/>
              <c:pt idx="0">
                <c:v>Australia</c:v>
              </c:pt>
              <c:pt idx="1">
                <c:v>Denmark</c:v>
              </c:pt>
              <c:pt idx="2">
                <c:v>France</c:v>
              </c:pt>
              <c:pt idx="3">
                <c:v>Germany</c:v>
              </c:pt>
              <c:pt idx="4">
                <c:v>India</c:v>
              </c:pt>
              <c:pt idx="5">
                <c:v>Italy</c:v>
              </c:pt>
              <c:pt idx="6">
                <c:v>South Africa</c:v>
              </c:pt>
              <c:pt idx="7">
                <c:v>Sweden</c:v>
              </c:pt>
              <c:pt idx="8">
                <c:v>Switzerland</c:v>
              </c:pt>
              <c:pt idx="9">
                <c:v>United Kingdom</c:v>
              </c:pt>
              <c:pt idx="10">
                <c:v>United States</c:v>
              </c:pt>
            </c:strLit>
          </c:cat>
          <c:val>
            <c:numLit>
              <c:formatCode>General</c:formatCode>
              <c:ptCount val="11"/>
              <c:pt idx="0">
                <c:v>2</c:v>
              </c:pt>
              <c:pt idx="1">
                <c:v>2</c:v>
              </c:pt>
              <c:pt idx="2">
                <c:v>4</c:v>
              </c:pt>
              <c:pt idx="3">
                <c:v>4</c:v>
              </c:pt>
              <c:pt idx="4">
                <c:v>3</c:v>
              </c:pt>
              <c:pt idx="5">
                <c:v>2</c:v>
              </c:pt>
              <c:pt idx="6">
                <c:v>2</c:v>
              </c:pt>
              <c:pt idx="7">
                <c:v>2</c:v>
              </c:pt>
              <c:pt idx="8">
                <c:v>3</c:v>
              </c:pt>
              <c:pt idx="9">
                <c:v>7</c:v>
              </c:pt>
              <c:pt idx="10">
                <c:v>16</c:v>
              </c:pt>
            </c:numLit>
          </c:val>
          <c:extLst>
            <c:ext xmlns:c16="http://schemas.microsoft.com/office/drawing/2014/chart" uri="{C3380CC4-5D6E-409C-BE32-E72D297353CC}">
              <c16:uniqueId val="{00000000-3061-5446-A935-F482BB611377}"/>
            </c:ext>
          </c:extLst>
        </c:ser>
        <c:dLbls>
          <c:showLegendKey val="0"/>
          <c:showVal val="0"/>
          <c:showCatName val="0"/>
          <c:showSerName val="0"/>
          <c:showPercent val="0"/>
          <c:showBubbleSize val="0"/>
        </c:dLbls>
        <c:gapWidth val="219"/>
        <c:axId val="2046561696"/>
        <c:axId val="321256831"/>
      </c:barChart>
      <c:catAx>
        <c:axId val="204656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21256831"/>
        <c:crosses val="autoZero"/>
        <c:auto val="1"/>
        <c:lblAlgn val="ctr"/>
        <c:lblOffset val="100"/>
        <c:noMultiLvlLbl val="0"/>
      </c:catAx>
      <c:valAx>
        <c:axId val="32125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46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jp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705401</xdr:colOff>
      <xdr:row>0</xdr:row>
      <xdr:rowOff>208459</xdr:rowOff>
    </xdr:from>
    <xdr:to>
      <xdr:col>32</xdr:col>
      <xdr:colOff>160353</xdr:colOff>
      <xdr:row>17</xdr:row>
      <xdr:rowOff>93004</xdr:rowOff>
    </xdr:to>
    <xdr:sp macro="" textlink="">
      <xdr:nvSpPr>
        <xdr:cNvPr id="3" name="Rounded Rectangle 2">
          <a:extLst>
            <a:ext uri="{FF2B5EF4-FFF2-40B4-BE49-F238E27FC236}">
              <a16:creationId xmlns:a16="http://schemas.microsoft.com/office/drawing/2014/main" id="{84940A4F-B18B-8DAC-3362-896F245E5D3E}"/>
            </a:ext>
          </a:extLst>
        </xdr:cNvPr>
        <xdr:cNvSpPr/>
      </xdr:nvSpPr>
      <xdr:spPr>
        <a:xfrm>
          <a:off x="13687623" y="208459"/>
          <a:ext cx="12437174" cy="3482878"/>
        </a:xfrm>
        <a:prstGeom prst="roundRect">
          <a:avLst/>
        </a:prstGeom>
        <a:solidFill>
          <a:schemeClr val="accent1">
            <a:lumMod val="20000"/>
            <a:lumOff val="8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GB" sz="5400" b="0" i="0" cap="none" spc="0">
              <a:ln w="0"/>
              <a:solidFill>
                <a:schemeClr val="tx1"/>
              </a:solidFill>
              <a:effectLst>
                <a:outerShdw blurRad="38100" dist="19050" dir="2700000" algn="tl" rotWithShape="0">
                  <a:schemeClr val="dk1">
                    <a:alpha val="40000"/>
                  </a:schemeClr>
                </a:outerShdw>
              </a:effectLst>
              <a:latin typeface="Arima Madurai Black" pitchFamily="2" charset="77"/>
              <a:cs typeface="Arima Madurai Black" pitchFamily="2" charset="77"/>
            </a:rPr>
            <a:t>         World's</a:t>
          </a:r>
          <a:r>
            <a:rPr lang="en-GB" sz="5400" b="0" i="0" cap="none" spc="0" baseline="0">
              <a:ln w="0"/>
              <a:solidFill>
                <a:schemeClr val="tx1"/>
              </a:solidFill>
              <a:effectLst>
                <a:outerShdw blurRad="38100" dist="19050" dir="2700000" algn="tl" rotWithShape="0">
                  <a:schemeClr val="dk1">
                    <a:alpha val="40000"/>
                  </a:schemeClr>
                </a:outerShdw>
              </a:effectLst>
              <a:latin typeface="Arima Madurai Black" pitchFamily="2" charset="77"/>
              <a:cs typeface="Arima Madurai Black" pitchFamily="2" charset="77"/>
            </a:rPr>
            <a:t> </a:t>
          </a:r>
          <a:r>
            <a:rPr lang="en-GB" sz="5400" b="0" i="0" cap="none" spc="0">
              <a:ln w="0"/>
              <a:solidFill>
                <a:schemeClr val="tx1"/>
              </a:solidFill>
              <a:effectLst>
                <a:outerShdw blurRad="38100" dist="19050" dir="2700000" algn="tl" rotWithShape="0">
                  <a:schemeClr val="dk1">
                    <a:alpha val="40000"/>
                  </a:schemeClr>
                </a:outerShdw>
              </a:effectLst>
              <a:latin typeface="Arima Madurai Black" pitchFamily="2" charset="77"/>
              <a:cs typeface="Arima Madurai Black" pitchFamily="2" charset="77"/>
            </a:rPr>
            <a:t>Top 10 Billoinaires</a:t>
          </a:r>
          <a:r>
            <a:rPr lang="en-GB" sz="5400" b="0" i="0" cap="none" spc="0" baseline="0">
              <a:ln w="0"/>
              <a:solidFill>
                <a:schemeClr val="tx1"/>
              </a:solidFill>
              <a:effectLst>
                <a:outerShdw blurRad="38100" dist="19050" dir="2700000" algn="tl" rotWithShape="0">
                  <a:schemeClr val="dk1">
                    <a:alpha val="40000"/>
                  </a:schemeClr>
                </a:outerShdw>
              </a:effectLst>
              <a:latin typeface="Arima Madurai Black" pitchFamily="2" charset="77"/>
              <a:cs typeface="Arima Madurai Black" pitchFamily="2" charset="77"/>
            </a:rPr>
            <a:t> </a:t>
          </a:r>
        </a:p>
        <a:p>
          <a:pPr algn="ctr"/>
          <a:r>
            <a:rPr lang="en-GB" sz="5400" b="0" i="0" cap="none" spc="0" baseline="0">
              <a:ln w="0"/>
              <a:solidFill>
                <a:schemeClr val="tx1"/>
              </a:solidFill>
              <a:effectLst>
                <a:outerShdw blurRad="38100" dist="19050" dir="2700000" algn="tl" rotWithShape="0">
                  <a:schemeClr val="dk1">
                    <a:alpha val="40000"/>
                  </a:schemeClr>
                </a:outerShdw>
              </a:effectLst>
              <a:latin typeface="Arima Madurai Black" pitchFamily="2" charset="77"/>
              <a:cs typeface="Arima Madurai Black" pitchFamily="2" charset="77"/>
            </a:rPr>
            <a:t> Dashboard </a:t>
          </a:r>
          <a:endParaRPr lang="en-GB" sz="5400" b="1" i="0" cap="none" spc="0">
            <a:ln w="22225">
              <a:solidFill>
                <a:schemeClr val="accent2"/>
              </a:solidFill>
              <a:prstDash val="solid"/>
            </a:ln>
            <a:solidFill>
              <a:schemeClr val="tx1">
                <a:lumMod val="95000"/>
                <a:lumOff val="5000"/>
              </a:schemeClr>
            </a:solidFill>
            <a:effectLst/>
            <a:latin typeface="Arima Madurai Black" pitchFamily="2" charset="77"/>
            <a:cs typeface="Arima Madurai Black" pitchFamily="2" charset="77"/>
          </a:endParaRPr>
        </a:p>
      </xdr:txBody>
    </xdr:sp>
    <xdr:clientData/>
  </xdr:twoCellAnchor>
  <xdr:twoCellAnchor>
    <xdr:from>
      <xdr:col>53</xdr:col>
      <xdr:colOff>287275</xdr:colOff>
      <xdr:row>70</xdr:row>
      <xdr:rowOff>128466</xdr:rowOff>
    </xdr:from>
    <xdr:to>
      <xdr:col>67</xdr:col>
      <xdr:colOff>615757</xdr:colOff>
      <xdr:row>122</xdr:row>
      <xdr:rowOff>0</xdr:rowOff>
    </xdr:to>
    <xdr:graphicFrame macro="">
      <xdr:nvGraphicFramePr>
        <xdr:cNvPr id="6" name="Chart 5">
          <a:extLst>
            <a:ext uri="{FF2B5EF4-FFF2-40B4-BE49-F238E27FC236}">
              <a16:creationId xmlns:a16="http://schemas.microsoft.com/office/drawing/2014/main" id="{B252BA80-4F25-D240-A8F4-B5FFF13CF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717818</xdr:colOff>
      <xdr:row>12</xdr:row>
      <xdr:rowOff>140649</xdr:rowOff>
    </xdr:from>
    <xdr:to>
      <xdr:col>31</xdr:col>
      <xdr:colOff>803777</xdr:colOff>
      <xdr:row>17</xdr:row>
      <xdr:rowOff>57340</xdr:rowOff>
    </xdr:to>
    <xdr:pic>
      <xdr:nvPicPr>
        <xdr:cNvPr id="14" name="Graphic 13" descr="Bar chart with solid fill">
          <a:extLst>
            <a:ext uri="{FF2B5EF4-FFF2-40B4-BE49-F238E27FC236}">
              <a16:creationId xmlns:a16="http://schemas.microsoft.com/office/drawing/2014/main" id="{4C454C25-A6F7-0C63-345A-7DA18EEE9D5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059485" y="2680649"/>
          <a:ext cx="897348" cy="975024"/>
        </a:xfrm>
        <a:prstGeom prst="rect">
          <a:avLst/>
        </a:prstGeom>
      </xdr:spPr>
    </xdr:pic>
    <xdr:clientData/>
  </xdr:twoCellAnchor>
  <xdr:twoCellAnchor>
    <xdr:from>
      <xdr:col>40</xdr:col>
      <xdr:colOff>427384</xdr:colOff>
      <xdr:row>69</xdr:row>
      <xdr:rowOff>66892</xdr:rowOff>
    </xdr:from>
    <xdr:to>
      <xdr:col>53</xdr:col>
      <xdr:colOff>153940</xdr:colOff>
      <xdr:row>122</xdr:row>
      <xdr:rowOff>152399</xdr:rowOff>
    </xdr:to>
    <xdr:graphicFrame macro="">
      <xdr:nvGraphicFramePr>
        <xdr:cNvPr id="15" name="Chart 14">
          <a:extLst>
            <a:ext uri="{FF2B5EF4-FFF2-40B4-BE49-F238E27FC236}">
              <a16:creationId xmlns:a16="http://schemas.microsoft.com/office/drawing/2014/main" id="{14BF79EC-5C8D-F042-8382-C05D07E4D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241011</xdr:colOff>
      <xdr:row>69</xdr:row>
      <xdr:rowOff>126208</xdr:rowOff>
    </xdr:from>
    <xdr:to>
      <xdr:col>25</xdr:col>
      <xdr:colOff>693486</xdr:colOff>
      <xdr:row>122</xdr:row>
      <xdr:rowOff>152400</xdr:rowOff>
    </xdr:to>
    <xdr:graphicFrame macro="">
      <xdr:nvGraphicFramePr>
        <xdr:cNvPr id="16" name="Chart 15">
          <a:extLst>
            <a:ext uri="{FF2B5EF4-FFF2-40B4-BE49-F238E27FC236}">
              <a16:creationId xmlns:a16="http://schemas.microsoft.com/office/drawing/2014/main" id="{0F604947-2076-6F45-A993-1D4FDEE09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705285</xdr:colOff>
      <xdr:row>64</xdr:row>
      <xdr:rowOff>15044</xdr:rowOff>
    </xdr:from>
    <xdr:to>
      <xdr:col>24</xdr:col>
      <xdr:colOff>538788</xdr:colOff>
      <xdr:row>70</xdr:row>
      <xdr:rowOff>38485</xdr:rowOff>
    </xdr:to>
    <xdr:sp macro="" textlink="">
      <xdr:nvSpPr>
        <xdr:cNvPr id="17" name="Rounded Rectangle 16">
          <a:extLst>
            <a:ext uri="{FF2B5EF4-FFF2-40B4-BE49-F238E27FC236}">
              <a16:creationId xmlns:a16="http://schemas.microsoft.com/office/drawing/2014/main" id="{59918894-5CCC-2B8C-99CF-0D585614387F}"/>
            </a:ext>
          </a:extLst>
        </xdr:cNvPr>
        <xdr:cNvSpPr/>
      </xdr:nvSpPr>
      <xdr:spPr>
        <a:xfrm>
          <a:off x="7978921" y="12330196"/>
          <a:ext cx="11956231" cy="1177986"/>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3200" b="1" i="0" baseline="0">
              <a:latin typeface="Adelle Sans Devanagari Semibold" panose="02000503000000020004" pitchFamily="2" charset="-78"/>
              <a:cs typeface="Adelle Sans Devanagari Semibold" panose="02000503000000020004" pitchFamily="2" charset="-78"/>
            </a:rPr>
            <a:t>             Top 10  Billionarires of the world with their Industries</a:t>
          </a:r>
          <a:endParaRPr lang="en-GB" sz="3200" b="1" i="0">
            <a:latin typeface="Adelle Sans Devanagari Semibold" panose="02000503000000020004" pitchFamily="2" charset="-78"/>
            <a:cs typeface="Adelle Sans Devanagari Semibold" panose="02000503000000020004" pitchFamily="2" charset="-78"/>
          </a:endParaRPr>
        </a:p>
      </xdr:txBody>
    </xdr:sp>
    <xdr:clientData/>
  </xdr:twoCellAnchor>
  <xdr:twoCellAnchor editAs="oneCell">
    <xdr:from>
      <xdr:col>0</xdr:col>
      <xdr:colOff>173181</xdr:colOff>
      <xdr:row>0</xdr:row>
      <xdr:rowOff>217712</xdr:rowOff>
    </xdr:from>
    <xdr:to>
      <xdr:col>8</xdr:col>
      <xdr:colOff>346362</xdr:colOff>
      <xdr:row>125</xdr:row>
      <xdr:rowOff>13761</xdr:rowOff>
    </xdr:to>
    <xdr:pic>
      <xdr:nvPicPr>
        <xdr:cNvPr id="19" name="Picture 18">
          <a:extLst>
            <a:ext uri="{FF2B5EF4-FFF2-40B4-BE49-F238E27FC236}">
              <a16:creationId xmlns:a16="http://schemas.microsoft.com/office/drawing/2014/main" id="{59B1AC22-0841-C661-FAC5-6FCBC97FC4D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3181" y="217712"/>
          <a:ext cx="6849752" cy="26996573"/>
        </a:xfrm>
        <a:prstGeom prst="rect">
          <a:avLst/>
        </a:prstGeom>
      </xdr:spPr>
    </xdr:pic>
    <xdr:clientData/>
  </xdr:twoCellAnchor>
  <xdr:twoCellAnchor editAs="oneCell">
    <xdr:from>
      <xdr:col>50</xdr:col>
      <xdr:colOff>99608</xdr:colOff>
      <xdr:row>3</xdr:row>
      <xdr:rowOff>154080</xdr:rowOff>
    </xdr:from>
    <xdr:to>
      <xdr:col>57</xdr:col>
      <xdr:colOff>762000</xdr:colOff>
      <xdr:row>38</xdr:row>
      <xdr:rowOff>152399</xdr:rowOff>
    </xdr:to>
    <mc:AlternateContent xmlns:mc="http://schemas.openxmlformats.org/markup-compatibility/2006">
      <mc:Choice xmlns:a14="http://schemas.microsoft.com/office/drawing/2010/main" Requires="a14">
        <xdr:graphicFrame macro="">
          <xdr:nvGraphicFramePr>
            <xdr:cNvPr id="20" name="personName 1">
              <a:extLst>
                <a:ext uri="{FF2B5EF4-FFF2-40B4-BE49-F238E27FC236}">
                  <a16:creationId xmlns:a16="http://schemas.microsoft.com/office/drawing/2014/main" id="{A1282566-7C57-144C-8B63-CB419673D6BA}"/>
                </a:ext>
              </a:extLst>
            </xdr:cNvPr>
            <xdr:cNvGraphicFramePr/>
          </xdr:nvGraphicFramePr>
          <xdr:xfrm>
            <a:off x="0" y="0"/>
            <a:ext cx="0" cy="0"/>
          </xdr:xfrm>
          <a:graphic>
            <a:graphicData uri="http://schemas.microsoft.com/office/drawing/2010/slicer">
              <sle:slicer xmlns:sle="http://schemas.microsoft.com/office/drawing/2010/slicer" name="personName 1"/>
            </a:graphicData>
          </a:graphic>
        </xdr:graphicFrame>
      </mc:Choice>
      <mc:Fallback>
        <xdr:sp macro="" textlink="">
          <xdr:nvSpPr>
            <xdr:cNvPr id="0" name=""/>
            <xdr:cNvSpPr>
              <a:spLocks noTextEdit="1"/>
            </xdr:cNvSpPr>
          </xdr:nvSpPr>
          <xdr:spPr>
            <a:xfrm>
              <a:off x="41067350" y="768596"/>
              <a:ext cx="6397876" cy="7167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58</xdr:col>
      <xdr:colOff>427870</xdr:colOff>
      <xdr:row>25</xdr:row>
      <xdr:rowOff>12315</xdr:rowOff>
    </xdr:from>
    <xdr:to>
      <xdr:col>66</xdr:col>
      <xdr:colOff>457199</xdr:colOff>
      <xdr:row>59</xdr:row>
      <xdr:rowOff>63114</xdr:rowOff>
    </xdr:to>
    <mc:AlternateContent xmlns:mc="http://schemas.openxmlformats.org/markup-compatibility/2006">
      <mc:Choice xmlns:a14="http://schemas.microsoft.com/office/drawing/2010/main" Requires="a14">
        <xdr:graphicFrame macro="">
          <xdr:nvGraphicFramePr>
            <xdr:cNvPr id="22" name="country 1">
              <a:extLst>
                <a:ext uri="{FF2B5EF4-FFF2-40B4-BE49-F238E27FC236}">
                  <a16:creationId xmlns:a16="http://schemas.microsoft.com/office/drawing/2014/main" id="{06D0F062-BA7D-7B48-AECD-380DA4295C7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7950451" y="5133283"/>
              <a:ext cx="6584167" cy="70153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66</xdr:col>
      <xdr:colOff>756625</xdr:colOff>
      <xdr:row>3</xdr:row>
      <xdr:rowOff>117923</xdr:rowOff>
    </xdr:from>
    <xdr:to>
      <xdr:col>76</xdr:col>
      <xdr:colOff>384848</xdr:colOff>
      <xdr:row>40</xdr:row>
      <xdr:rowOff>6011</xdr:rowOff>
    </xdr:to>
    <mc:AlternateContent xmlns:mc="http://schemas.openxmlformats.org/markup-compatibility/2006">
      <mc:Choice xmlns:a14="http://schemas.microsoft.com/office/drawing/2010/main" Requires="a14">
        <xdr:graphicFrame macro="">
          <xdr:nvGraphicFramePr>
            <xdr:cNvPr id="23" name="finalWorth 1">
              <a:extLst>
                <a:ext uri="{FF2B5EF4-FFF2-40B4-BE49-F238E27FC236}">
                  <a16:creationId xmlns:a16="http://schemas.microsoft.com/office/drawing/2014/main" id="{8F3CA60A-FBFA-4042-9D0E-C4F30D373AFA}"/>
                </a:ext>
              </a:extLst>
            </xdr:cNvPr>
            <xdr:cNvGraphicFramePr/>
          </xdr:nvGraphicFramePr>
          <xdr:xfrm>
            <a:off x="0" y="0"/>
            <a:ext cx="0" cy="0"/>
          </xdr:xfrm>
          <a:graphic>
            <a:graphicData uri="http://schemas.microsoft.com/office/drawing/2010/slicer">
              <sle:slicer xmlns:sle="http://schemas.microsoft.com/office/drawing/2010/slicer" name="finalWorth 1"/>
            </a:graphicData>
          </a:graphic>
        </xdr:graphicFrame>
      </mc:Choice>
      <mc:Fallback>
        <xdr:sp macro="" textlink="">
          <xdr:nvSpPr>
            <xdr:cNvPr id="0" name=""/>
            <xdr:cNvSpPr>
              <a:spLocks noTextEdit="1"/>
            </xdr:cNvSpPr>
          </xdr:nvSpPr>
          <xdr:spPr>
            <a:xfrm>
              <a:off x="54834044" y="732439"/>
              <a:ext cx="7821772" cy="7467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711200</xdr:colOff>
      <xdr:row>18</xdr:row>
      <xdr:rowOff>25400</xdr:rowOff>
    </xdr:from>
    <xdr:to>
      <xdr:col>35</xdr:col>
      <xdr:colOff>599722</xdr:colOff>
      <xdr:row>34</xdr:row>
      <xdr:rowOff>0</xdr:rowOff>
    </xdr:to>
    <xdr:sp macro="" textlink="">
      <xdr:nvSpPr>
        <xdr:cNvPr id="24" name="Rectangle 23">
          <a:extLst>
            <a:ext uri="{FF2B5EF4-FFF2-40B4-BE49-F238E27FC236}">
              <a16:creationId xmlns:a16="http://schemas.microsoft.com/office/drawing/2014/main" id="{E8C1B21B-A2B2-C1A5-301B-4E2B613A022C}"/>
            </a:ext>
          </a:extLst>
        </xdr:cNvPr>
        <xdr:cNvSpPr/>
      </xdr:nvSpPr>
      <xdr:spPr>
        <a:xfrm>
          <a:off x="8825089" y="3835400"/>
          <a:ext cx="20173244" cy="336126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IN" sz="4000"/>
            <a:t>This dashboard presents an analysis of the world's top billionaires, categorized by name, country, total net worth, and industry. The visualizations have been designed to provide key insights, including:</a:t>
          </a:r>
        </a:p>
        <a:p>
          <a:r>
            <a:rPr lang="en-IN" sz="4000"/>
            <a:t>The </a:t>
          </a:r>
          <a:r>
            <a:rPr lang="en-IN" sz="4000" b="1"/>
            <a:t>top 10 richest individuals</a:t>
          </a:r>
          <a:r>
            <a:rPr lang="en-IN" sz="4000"/>
            <a:t> and their respective net worth.</a:t>
          </a:r>
        </a:p>
        <a:p>
          <a:r>
            <a:rPr lang="en-IN" sz="4000"/>
            <a:t>The </a:t>
          </a:r>
          <a:r>
            <a:rPr lang="en-IN" sz="4000" b="1"/>
            <a:t>top 10 industries</a:t>
          </a:r>
          <a:r>
            <a:rPr lang="en-IN" sz="4000"/>
            <a:t> ranked by the number of billionaires.</a:t>
          </a:r>
        </a:p>
        <a:p>
          <a:r>
            <a:rPr lang="en-IN" sz="4000"/>
            <a:t>The </a:t>
          </a:r>
          <a:r>
            <a:rPr lang="en-IN" sz="4000" b="1"/>
            <a:t>distribution of billionaires by country</a:t>
          </a:r>
          <a:r>
            <a:rPr lang="en-IN" sz="4000"/>
            <a:t> and industry.</a:t>
          </a:r>
        </a:p>
        <a:p>
          <a:pPr algn="l"/>
          <a:endParaRPr lang="en-GB" sz="1400" b="1" i="0">
            <a:latin typeface="Adelle Sans Devanagari Semibold" panose="02000503000000020004" pitchFamily="2" charset="-78"/>
            <a:cs typeface="Adelle Sans Devanagari Semibold" panose="02000503000000020004" pitchFamily="2" charset="-78"/>
          </a:endParaRPr>
        </a:p>
      </xdr:txBody>
    </xdr:sp>
    <xdr:clientData/>
  </xdr:twoCellAnchor>
  <xdr:twoCellAnchor editAs="oneCell">
    <xdr:from>
      <xdr:col>36</xdr:col>
      <xdr:colOff>359534</xdr:colOff>
      <xdr:row>5</xdr:row>
      <xdr:rowOff>47792</xdr:rowOff>
    </xdr:from>
    <xdr:to>
      <xdr:col>48</xdr:col>
      <xdr:colOff>547212</xdr:colOff>
      <xdr:row>35</xdr:row>
      <xdr:rowOff>164765</xdr:rowOff>
    </xdr:to>
    <xdr:pic>
      <xdr:nvPicPr>
        <xdr:cNvPr id="28" name="Picture 27">
          <a:extLst>
            <a:ext uri="{FF2B5EF4-FFF2-40B4-BE49-F238E27FC236}">
              <a16:creationId xmlns:a16="http://schemas.microsoft.com/office/drawing/2014/main" id="{AD867FB5-4E49-1C60-E9F2-9E9423C5CEA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9620334" y="1063792"/>
          <a:ext cx="9941278" cy="6212973"/>
        </a:xfrm>
        <a:prstGeom prst="rect">
          <a:avLst/>
        </a:prstGeom>
      </xdr:spPr>
    </xdr:pic>
    <xdr:clientData/>
  </xdr:twoCellAnchor>
  <xdr:twoCellAnchor>
    <xdr:from>
      <xdr:col>26</xdr:col>
      <xdr:colOff>308840</xdr:colOff>
      <xdr:row>71</xdr:row>
      <xdr:rowOff>-2</xdr:rowOff>
    </xdr:from>
    <xdr:to>
      <xdr:col>39</xdr:col>
      <xdr:colOff>721531</xdr:colOff>
      <xdr:row>122</xdr:row>
      <xdr:rowOff>175173</xdr:rowOff>
    </xdr:to>
    <xdr:graphicFrame macro="">
      <xdr:nvGraphicFramePr>
        <xdr:cNvPr id="29" name="Chart 28">
          <a:extLst>
            <a:ext uri="{FF2B5EF4-FFF2-40B4-BE49-F238E27FC236}">
              <a16:creationId xmlns:a16="http://schemas.microsoft.com/office/drawing/2014/main" id="{11F68D94-8478-FD4A-A018-E95B4B30D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110435</xdr:colOff>
      <xdr:row>63</xdr:row>
      <xdr:rowOff>138043</xdr:rowOff>
    </xdr:from>
    <xdr:to>
      <xdr:col>39</xdr:col>
      <xdr:colOff>358913</xdr:colOff>
      <xdr:row>69</xdr:row>
      <xdr:rowOff>161484</xdr:rowOff>
    </xdr:to>
    <xdr:sp macro="" textlink="">
      <xdr:nvSpPr>
        <xdr:cNvPr id="32" name="Rounded Rectangle 31">
          <a:extLst>
            <a:ext uri="{FF2B5EF4-FFF2-40B4-BE49-F238E27FC236}">
              <a16:creationId xmlns:a16="http://schemas.microsoft.com/office/drawing/2014/main" id="{90A28065-A1F2-D146-BC3E-5BE846FFB033}"/>
            </a:ext>
          </a:extLst>
        </xdr:cNvPr>
        <xdr:cNvSpPr/>
      </xdr:nvSpPr>
      <xdr:spPr>
        <a:xfrm>
          <a:off x="22473478" y="13183152"/>
          <a:ext cx="10187609" cy="1265832"/>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3200" b="1" i="0" baseline="0">
              <a:latin typeface="Adelle Sans Devanagari Semibold" panose="02000503000000020004" pitchFamily="2" charset="-78"/>
              <a:cs typeface="Adelle Sans Devanagari Semibold" panose="02000503000000020004" pitchFamily="2" charset="-78"/>
            </a:rPr>
            <a:t>             Most Self made Billinoinaire in countries </a:t>
          </a:r>
          <a:endParaRPr lang="en-GB" sz="3200" b="1" i="0">
            <a:latin typeface="Adelle Sans Devanagari Semibold" panose="02000503000000020004" pitchFamily="2" charset="-78"/>
            <a:cs typeface="Adelle Sans Devanagari Semibold" panose="02000503000000020004" pitchFamily="2" charset="-78"/>
          </a:endParaRPr>
        </a:p>
      </xdr:txBody>
    </xdr:sp>
    <xdr:clientData/>
  </xdr:twoCellAnchor>
  <xdr:twoCellAnchor>
    <xdr:from>
      <xdr:col>41</xdr:col>
      <xdr:colOff>0</xdr:colOff>
      <xdr:row>63</xdr:row>
      <xdr:rowOff>0</xdr:rowOff>
    </xdr:from>
    <xdr:to>
      <xdr:col>53</xdr:col>
      <xdr:colOff>151848</xdr:colOff>
      <xdr:row>69</xdr:row>
      <xdr:rowOff>23441</xdr:rowOff>
    </xdr:to>
    <xdr:sp macro="" textlink="">
      <xdr:nvSpPr>
        <xdr:cNvPr id="33" name="Rounded Rectangle 32">
          <a:extLst>
            <a:ext uri="{FF2B5EF4-FFF2-40B4-BE49-F238E27FC236}">
              <a16:creationId xmlns:a16="http://schemas.microsoft.com/office/drawing/2014/main" id="{35F367C7-0D7E-6142-B32C-69A9127F34BC}"/>
            </a:ext>
          </a:extLst>
        </xdr:cNvPr>
        <xdr:cNvSpPr/>
      </xdr:nvSpPr>
      <xdr:spPr>
        <a:xfrm>
          <a:off x="33958696" y="13045109"/>
          <a:ext cx="10090978" cy="1265832"/>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3200" b="1" i="0">
              <a:latin typeface="Adelle Sans Devanagari Semibold" panose="02000503000000020004" pitchFamily="2" charset="-78"/>
              <a:cs typeface="Adelle Sans Devanagari Semibold" panose="02000503000000020004" pitchFamily="2" charset="-78"/>
            </a:rPr>
            <a:t>Number</a:t>
          </a:r>
          <a:r>
            <a:rPr lang="en-GB" sz="3200" b="1" i="0" baseline="0">
              <a:latin typeface="Adelle Sans Devanagari Semibold" panose="02000503000000020004" pitchFamily="2" charset="-78"/>
              <a:cs typeface="Adelle Sans Devanagari Semibold" panose="02000503000000020004" pitchFamily="2" charset="-78"/>
            </a:rPr>
            <a:t> of Billionaires as per the industry &amp; country</a:t>
          </a:r>
          <a:endParaRPr lang="en-GB" sz="3200" b="1" i="0">
            <a:latin typeface="Adelle Sans Devanagari Semibold" panose="02000503000000020004" pitchFamily="2" charset="-78"/>
            <a:cs typeface="Adelle Sans Devanagari Semibold" panose="02000503000000020004" pitchFamily="2" charset="-78"/>
          </a:endParaRPr>
        </a:p>
      </xdr:txBody>
    </xdr:sp>
    <xdr:clientData/>
  </xdr:twoCellAnchor>
  <xdr:twoCellAnchor>
    <xdr:from>
      <xdr:col>9</xdr:col>
      <xdr:colOff>155074</xdr:colOff>
      <xdr:row>40</xdr:row>
      <xdr:rowOff>49462</xdr:rowOff>
    </xdr:from>
    <xdr:to>
      <xdr:col>22</xdr:col>
      <xdr:colOff>558800</xdr:colOff>
      <xdr:row>59</xdr:row>
      <xdr:rowOff>16041</xdr:rowOff>
    </xdr:to>
    <xdr:sp macro="" textlink="">
      <xdr:nvSpPr>
        <xdr:cNvPr id="34" name="Round Same-side Corner of Rectangle 33">
          <a:extLst>
            <a:ext uri="{FF2B5EF4-FFF2-40B4-BE49-F238E27FC236}">
              <a16:creationId xmlns:a16="http://schemas.microsoft.com/office/drawing/2014/main" id="{DF18A703-D113-0375-6491-FC65FE995556}"/>
            </a:ext>
          </a:extLst>
        </xdr:cNvPr>
        <xdr:cNvSpPr/>
      </xdr:nvSpPr>
      <xdr:spPr>
        <a:xfrm>
          <a:off x="7698874" y="8177462"/>
          <a:ext cx="11300326" cy="3827379"/>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166300</a:t>
          </a:r>
        </a:p>
        <a:p>
          <a:pPr algn="ctr"/>
          <a:r>
            <a:rPr lang="en-US" sz="4400"/>
            <a:t>Sum of Billionaires</a:t>
          </a:r>
          <a:r>
            <a:rPr lang="en-US" sz="4400" baseline="0"/>
            <a:t> final worth</a:t>
          </a:r>
          <a:r>
            <a:rPr lang="en-US"/>
            <a:t> </a:t>
          </a:r>
        </a:p>
      </xdr:txBody>
    </xdr:sp>
    <xdr:clientData/>
  </xdr:twoCellAnchor>
  <xdr:twoCellAnchor>
    <xdr:from>
      <xdr:col>24</xdr:col>
      <xdr:colOff>0</xdr:colOff>
      <xdr:row>39</xdr:row>
      <xdr:rowOff>152400</xdr:rowOff>
    </xdr:from>
    <xdr:to>
      <xdr:col>37</xdr:col>
      <xdr:colOff>403725</xdr:colOff>
      <xdr:row>58</xdr:row>
      <xdr:rowOff>133494</xdr:rowOff>
    </xdr:to>
    <xdr:sp macro="" textlink="">
      <xdr:nvSpPr>
        <xdr:cNvPr id="35" name="Round Same-side Corner of Rectangle 34">
          <a:extLst>
            <a:ext uri="{FF2B5EF4-FFF2-40B4-BE49-F238E27FC236}">
              <a16:creationId xmlns:a16="http://schemas.microsoft.com/office/drawing/2014/main" id="{224BE924-A92C-A44B-A76E-BA7CA6065870}"/>
            </a:ext>
          </a:extLst>
        </xdr:cNvPr>
        <xdr:cNvSpPr/>
      </xdr:nvSpPr>
      <xdr:spPr>
        <a:xfrm>
          <a:off x="19507200" y="8077200"/>
          <a:ext cx="10970125" cy="3841894"/>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47</a:t>
          </a:r>
        </a:p>
        <a:p>
          <a:pPr algn="ctr"/>
          <a:r>
            <a:rPr lang="en-US" sz="4400"/>
            <a:t>Total</a:t>
          </a:r>
          <a:r>
            <a:rPr lang="en-US" sz="4400" baseline="0"/>
            <a:t> number of self made Billionaires</a:t>
          </a:r>
          <a:endParaRPr lang="en-US" sz="4400"/>
        </a:p>
      </xdr:txBody>
    </xdr:sp>
    <xdr:clientData/>
  </xdr:twoCellAnchor>
  <xdr:twoCellAnchor>
    <xdr:from>
      <xdr:col>39</xdr:col>
      <xdr:colOff>0</xdr:colOff>
      <xdr:row>40</xdr:row>
      <xdr:rowOff>0</xdr:rowOff>
    </xdr:from>
    <xdr:to>
      <xdr:col>52</xdr:col>
      <xdr:colOff>403726</xdr:colOff>
      <xdr:row>58</xdr:row>
      <xdr:rowOff>169779</xdr:rowOff>
    </xdr:to>
    <xdr:sp macro="" textlink="">
      <xdr:nvSpPr>
        <xdr:cNvPr id="36" name="Round Same-side Corner of Rectangle 35">
          <a:extLst>
            <a:ext uri="{FF2B5EF4-FFF2-40B4-BE49-F238E27FC236}">
              <a16:creationId xmlns:a16="http://schemas.microsoft.com/office/drawing/2014/main" id="{59ECB662-A454-B442-9855-2D67D60F794C}"/>
            </a:ext>
          </a:extLst>
        </xdr:cNvPr>
        <xdr:cNvSpPr/>
      </xdr:nvSpPr>
      <xdr:spPr>
        <a:xfrm>
          <a:off x="31699200" y="8128000"/>
          <a:ext cx="10970126" cy="3827379"/>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31</a:t>
          </a:r>
        </a:p>
        <a:p>
          <a:pPr algn="ctr"/>
          <a:r>
            <a:rPr lang="en-US" sz="4400"/>
            <a:t>Sum</a:t>
          </a:r>
          <a:r>
            <a:rPr lang="en-US" sz="4400" baseline="0"/>
            <a:t> of different age Billionaires</a:t>
          </a:r>
          <a:endParaRPr lang="en-US" sz="4400"/>
        </a:p>
      </xdr:txBody>
    </xdr:sp>
    <xdr:clientData/>
  </xdr:twoCellAnchor>
  <xdr:twoCellAnchor>
    <xdr:from>
      <xdr:col>54</xdr:col>
      <xdr:colOff>227949</xdr:colOff>
      <xdr:row>63</xdr:row>
      <xdr:rowOff>0</xdr:rowOff>
    </xdr:from>
    <xdr:to>
      <xdr:col>66</xdr:col>
      <xdr:colOff>379797</xdr:colOff>
      <xdr:row>69</xdr:row>
      <xdr:rowOff>23441</xdr:rowOff>
    </xdr:to>
    <xdr:sp macro="" textlink="">
      <xdr:nvSpPr>
        <xdr:cNvPr id="37" name="Rounded Rectangle 36">
          <a:extLst>
            <a:ext uri="{FF2B5EF4-FFF2-40B4-BE49-F238E27FC236}">
              <a16:creationId xmlns:a16="http://schemas.microsoft.com/office/drawing/2014/main" id="{F0D4BD8A-5E48-D14C-A398-7DD0B2D5E52D}"/>
            </a:ext>
          </a:extLst>
        </xdr:cNvPr>
        <xdr:cNvSpPr/>
      </xdr:nvSpPr>
      <xdr:spPr>
        <a:xfrm>
          <a:off x="44189487" y="12309231"/>
          <a:ext cx="9921079" cy="1195748"/>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3200" b="1" i="0">
              <a:latin typeface="Adelle Sans Devanagari Semibold" panose="02000503000000020004" pitchFamily="2" charset="-78"/>
              <a:cs typeface="Adelle Sans Devanagari Semibold" panose="02000503000000020004" pitchFamily="2" charset="-78"/>
            </a:rPr>
            <a:t>Top</a:t>
          </a:r>
          <a:r>
            <a:rPr lang="en-GB" sz="3200" b="1" i="0" baseline="0">
              <a:latin typeface="Adelle Sans Devanagari Semibold" panose="02000503000000020004" pitchFamily="2" charset="-78"/>
              <a:cs typeface="Adelle Sans Devanagari Semibold" panose="02000503000000020004" pitchFamily="2" charset="-78"/>
            </a:rPr>
            <a:t> 10 richest people and their net worth</a:t>
          </a:r>
          <a:endParaRPr lang="en-GB" sz="3200" b="1" i="0">
            <a:latin typeface="Adelle Sans Devanagari Semibold" panose="02000503000000020004" pitchFamily="2" charset="-78"/>
            <a:cs typeface="Adelle Sans Devanagari Semibold" panose="02000503000000020004" pitchFamily="2" charset="-78"/>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Applications/Microsoft%20Excel.app/Contents/Frameworks/ATP.framework/Resources/en_GB.lproj/FUNCRES.XLAM" TargetMode="External"/><Relationship Id="rId1" Type="http://schemas.openxmlformats.org/officeDocument/2006/relationships/externalLinkPath" Target="/Applications/Microsoft%20Excel.app/Contents/Frameworks/ATP.framework/Resources/en_GB.lproj/FUNCRE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
      <sheetName val="Sheet7"/>
    </sheetNames>
    <sheetDataSet>
      <sheetData sheetId="0"/>
      <sheetData sheetId="1">
        <row r="3">
          <cell r="B3" t="str">
            <v>Sum of finalWorth</v>
          </cell>
          <cell r="F3" t="str">
            <v>Count of personName</v>
          </cell>
          <cell r="H3" t="str">
            <v>Row Labels</v>
          </cell>
          <cell r="I3" t="str">
            <v>Count of industries</v>
          </cell>
        </row>
        <row r="4">
          <cell r="A4" t="str">
            <v>Alain Bouchard</v>
          </cell>
          <cell r="B4">
            <v>6000</v>
          </cell>
          <cell r="E4" t="str">
            <v>Automotive</v>
          </cell>
          <cell r="F4">
            <v>2</v>
          </cell>
          <cell r="H4" t="str">
            <v>Automotive</v>
          </cell>
          <cell r="I4">
            <v>2</v>
          </cell>
        </row>
        <row r="5">
          <cell r="A5" t="str">
            <v>Alain Wertheimer</v>
          </cell>
          <cell r="B5">
            <v>31600</v>
          </cell>
          <cell r="E5" t="str">
            <v>Italy</v>
          </cell>
          <cell r="F5">
            <v>1</v>
          </cell>
          <cell r="H5" t="str">
            <v>Construction &amp; Engineering</v>
          </cell>
          <cell r="I5">
            <v>3</v>
          </cell>
        </row>
        <row r="6">
          <cell r="A6" t="str">
            <v>Alice Walton</v>
          </cell>
          <cell r="B6">
            <v>56700</v>
          </cell>
          <cell r="E6" t="str">
            <v>United States</v>
          </cell>
          <cell r="F6">
            <v>1</v>
          </cell>
          <cell r="H6" t="str">
            <v>Diversified</v>
          </cell>
          <cell r="I6">
            <v>3</v>
          </cell>
        </row>
        <row r="7">
          <cell r="A7" t="str">
            <v>Andreas Struengmann &amp; family</v>
          </cell>
          <cell r="B7">
            <v>11500</v>
          </cell>
          <cell r="E7" t="str">
            <v>Construction &amp; Engineering</v>
          </cell>
          <cell r="F7">
            <v>3</v>
          </cell>
          <cell r="H7" t="str">
            <v>Energy</v>
          </cell>
          <cell r="I7">
            <v>7</v>
          </cell>
        </row>
        <row r="8">
          <cell r="A8" t="str">
            <v>Andrew Beal</v>
          </cell>
          <cell r="B8">
            <v>10300</v>
          </cell>
          <cell r="E8" t="str">
            <v>Switzerland</v>
          </cell>
          <cell r="F8">
            <v>1</v>
          </cell>
          <cell r="H8" t="str">
            <v>Fashion &amp; Retail</v>
          </cell>
          <cell r="I8">
            <v>21</v>
          </cell>
        </row>
        <row r="9">
          <cell r="A9" t="str">
            <v>Ann Walton Kroenke</v>
          </cell>
          <cell r="B9">
            <v>8500</v>
          </cell>
          <cell r="E9" t="str">
            <v>United Kingdom</v>
          </cell>
          <cell r="F9">
            <v>1</v>
          </cell>
          <cell r="H9" t="str">
            <v>Finance &amp; Investments</v>
          </cell>
          <cell r="I9">
            <v>15</v>
          </cell>
        </row>
        <row r="10">
          <cell r="A10" t="str">
            <v>Anthony Bamford &amp; family</v>
          </cell>
          <cell r="B10">
            <v>6300</v>
          </cell>
          <cell r="E10" t="str">
            <v>United States</v>
          </cell>
          <cell r="F10">
            <v>1</v>
          </cell>
          <cell r="H10" t="str">
            <v>Food &amp; Beverage</v>
          </cell>
          <cell r="I10">
            <v>14</v>
          </cell>
        </row>
        <row r="11">
          <cell r="A11" t="str">
            <v>Anthony von Mandl</v>
          </cell>
          <cell r="B11">
            <v>9000</v>
          </cell>
          <cell r="E11" t="str">
            <v>Diversified</v>
          </cell>
          <cell r="F11">
            <v>3</v>
          </cell>
          <cell r="H11" t="str">
            <v>Gambling &amp; Casinos</v>
          </cell>
          <cell r="I11">
            <v>2</v>
          </cell>
        </row>
        <row r="12">
          <cell r="A12" t="str">
            <v>Azim Premji</v>
          </cell>
          <cell r="B12">
            <v>9200</v>
          </cell>
          <cell r="E12" t="str">
            <v>France</v>
          </cell>
          <cell r="F12">
            <v>1</v>
          </cell>
          <cell r="H12" t="str">
            <v>Healthcare</v>
          </cell>
          <cell r="I12">
            <v>9</v>
          </cell>
        </row>
        <row r="13">
          <cell r="A13" t="str">
            <v>Bernard Arnault &amp; family</v>
          </cell>
          <cell r="B13">
            <v>211000</v>
          </cell>
          <cell r="E13" t="str">
            <v>Nigeria</v>
          </cell>
          <cell r="F13">
            <v>1</v>
          </cell>
          <cell r="H13" t="str">
            <v>Manufacturing</v>
          </cell>
          <cell r="I13">
            <v>12</v>
          </cell>
        </row>
        <row r="14">
          <cell r="A14" t="str">
            <v>Blair Parry-Okeden</v>
          </cell>
          <cell r="B14">
            <v>8400</v>
          </cell>
          <cell r="E14" t="str">
            <v>United Arab Emirates</v>
          </cell>
          <cell r="F14">
            <v>1</v>
          </cell>
          <cell r="H14" t="str">
            <v>Media &amp; Entertainment</v>
          </cell>
          <cell r="I14">
            <v>2</v>
          </cell>
        </row>
        <row r="15">
          <cell r="A15" t="str">
            <v>Bubba Cathy</v>
          </cell>
          <cell r="B15">
            <v>6600</v>
          </cell>
          <cell r="E15" t="str">
            <v>Energy</v>
          </cell>
          <cell r="F15">
            <v>7</v>
          </cell>
          <cell r="H15" t="str">
            <v>Metals &amp; Mining</v>
          </cell>
          <cell r="I15">
            <v>6</v>
          </cell>
        </row>
        <row r="16">
          <cell r="A16" t="str">
            <v>Carl Bennet</v>
          </cell>
          <cell r="B16">
            <v>6400</v>
          </cell>
          <cell r="E16" t="str">
            <v>China</v>
          </cell>
          <cell r="F16">
            <v>1</v>
          </cell>
          <cell r="H16" t="str">
            <v>Real Estate</v>
          </cell>
          <cell r="I16">
            <v>5</v>
          </cell>
        </row>
        <row r="17">
          <cell r="A17" t="str">
            <v>Carlos Alberto Sicupira &amp; family</v>
          </cell>
          <cell r="B17">
            <v>8600</v>
          </cell>
          <cell r="E17" t="str">
            <v>Indonesia</v>
          </cell>
          <cell r="F17">
            <v>1</v>
          </cell>
          <cell r="H17" t="str">
            <v>Service</v>
          </cell>
          <cell r="I17">
            <v>4</v>
          </cell>
        </row>
        <row r="18">
          <cell r="A18" t="str">
            <v>Carrie Perrodo &amp; family</v>
          </cell>
          <cell r="B18">
            <v>8800</v>
          </cell>
          <cell r="E18" t="str">
            <v>Russia</v>
          </cell>
          <cell r="F18">
            <v>2</v>
          </cell>
          <cell r="H18" t="str">
            <v>Sports</v>
          </cell>
          <cell r="I18">
            <v>1</v>
          </cell>
        </row>
        <row r="19">
          <cell r="A19" t="str">
            <v>Charlene de Carvalho-Heineken &amp; family</v>
          </cell>
          <cell r="B19">
            <v>14700</v>
          </cell>
          <cell r="E19" t="str">
            <v>United Kingdom</v>
          </cell>
          <cell r="F19">
            <v>1</v>
          </cell>
          <cell r="H19" t="str">
            <v>Technology</v>
          </cell>
          <cell r="I19">
            <v>11</v>
          </cell>
        </row>
        <row r="20">
          <cell r="A20" t="str">
            <v>Christy Walton</v>
          </cell>
          <cell r="B20">
            <v>10200</v>
          </cell>
          <cell r="E20" t="str">
            <v>United States</v>
          </cell>
          <cell r="F20">
            <v>2</v>
          </cell>
          <cell r="H20" t="str">
            <v>Telecom</v>
          </cell>
          <cell r="I20">
            <v>1</v>
          </cell>
        </row>
        <row r="21">
          <cell r="A21" t="str">
            <v>Dan Cathy</v>
          </cell>
          <cell r="B21">
            <v>6600</v>
          </cell>
          <cell r="E21" t="str">
            <v>Fashion &amp; Retail</v>
          </cell>
          <cell r="F21">
            <v>21</v>
          </cell>
          <cell r="H21" t="str">
            <v>Grand Total</v>
          </cell>
          <cell r="I21">
            <v>118</v>
          </cell>
        </row>
        <row r="22">
          <cell r="A22" t="str">
            <v>David Cheriton</v>
          </cell>
          <cell r="B22">
            <v>9000</v>
          </cell>
          <cell r="E22" t="str">
            <v>Austria</v>
          </cell>
          <cell r="F22">
            <v>1</v>
          </cell>
        </row>
        <row r="23">
          <cell r="A23" t="str">
            <v>David Shaw</v>
          </cell>
          <cell r="B23">
            <v>7900</v>
          </cell>
          <cell r="E23" t="str">
            <v>Canada</v>
          </cell>
          <cell r="F23">
            <v>1</v>
          </cell>
        </row>
        <row r="24">
          <cell r="A24" t="str">
            <v>David Steward</v>
          </cell>
          <cell r="B24">
            <v>6000</v>
          </cell>
          <cell r="E24" t="str">
            <v>France</v>
          </cell>
          <cell r="F24">
            <v>2</v>
          </cell>
        </row>
        <row r="25">
          <cell r="A25" t="str">
            <v>David Sun</v>
          </cell>
          <cell r="B25">
            <v>6700</v>
          </cell>
          <cell r="E25" t="str">
            <v>Germany</v>
          </cell>
          <cell r="F25">
            <v>3</v>
          </cell>
        </row>
        <row r="26">
          <cell r="A26" t="str">
            <v>Diane Hendricks</v>
          </cell>
          <cell r="B26">
            <v>13700</v>
          </cell>
          <cell r="E26" t="str">
            <v>India</v>
          </cell>
          <cell r="F26">
            <v>1</v>
          </cell>
        </row>
        <row r="27">
          <cell r="A27" t="str">
            <v>Don Vultaggio &amp; family</v>
          </cell>
          <cell r="B27">
            <v>7000</v>
          </cell>
          <cell r="E27" t="str">
            <v>Italy</v>
          </cell>
          <cell r="F27">
            <v>2</v>
          </cell>
        </row>
        <row r="28">
          <cell r="A28" t="str">
            <v>Erich Wesjohann &amp; family</v>
          </cell>
          <cell r="B28">
            <v>5300</v>
          </cell>
          <cell r="E28" t="str">
            <v>Japan</v>
          </cell>
          <cell r="F28">
            <v>1</v>
          </cell>
        </row>
        <row r="29">
          <cell r="A29" t="str">
            <v>Finn Rausing</v>
          </cell>
          <cell r="B29">
            <v>8900</v>
          </cell>
          <cell r="E29" t="str">
            <v>South Africa</v>
          </cell>
          <cell r="F29">
            <v>1</v>
          </cell>
        </row>
        <row r="30">
          <cell r="A30" t="str">
            <v>Francoise Bettencourt Meyers &amp; family</v>
          </cell>
          <cell r="B30">
            <v>80500</v>
          </cell>
          <cell r="E30" t="str">
            <v>Sweden</v>
          </cell>
          <cell r="F30">
            <v>1</v>
          </cell>
        </row>
        <row r="31">
          <cell r="A31" t="str">
            <v>Frederik Paulsen</v>
          </cell>
          <cell r="B31">
            <v>7100</v>
          </cell>
          <cell r="E31" t="str">
            <v>United States</v>
          </cell>
          <cell r="F31">
            <v>8</v>
          </cell>
        </row>
        <row r="32">
          <cell r="A32" t="str">
            <v>Fredrik Lundberg</v>
          </cell>
          <cell r="B32">
            <v>5700</v>
          </cell>
          <cell r="E32" t="str">
            <v>Finance &amp; Investments</v>
          </cell>
          <cell r="F32">
            <v>15</v>
          </cell>
        </row>
        <row r="33">
          <cell r="A33" t="str">
            <v>Friedhelm Loh</v>
          </cell>
          <cell r="B33">
            <v>9700</v>
          </cell>
          <cell r="E33" t="str">
            <v>France</v>
          </cell>
          <cell r="F33">
            <v>1</v>
          </cell>
        </row>
        <row r="34">
          <cell r="A34" t="str">
            <v>Gennady Timchenko</v>
          </cell>
          <cell r="B34">
            <v>18500</v>
          </cell>
          <cell r="E34" t="str">
            <v>Sweden</v>
          </cell>
          <cell r="F34">
            <v>2</v>
          </cell>
        </row>
        <row r="35">
          <cell r="A35" t="str">
            <v>Gerard Wertheimer</v>
          </cell>
          <cell r="B35">
            <v>31600</v>
          </cell>
          <cell r="E35" t="str">
            <v>Switzerland</v>
          </cell>
          <cell r="F35">
            <v>1</v>
          </cell>
        </row>
        <row r="36">
          <cell r="A36" t="str">
            <v>Germán Larrea Mota Velasco &amp; family</v>
          </cell>
          <cell r="B36">
            <v>26600</v>
          </cell>
          <cell r="E36" t="str">
            <v>United States</v>
          </cell>
          <cell r="F36">
            <v>11</v>
          </cell>
        </row>
        <row r="37">
          <cell r="A37" t="str">
            <v>Gina Rinehart</v>
          </cell>
          <cell r="B37">
            <v>27000</v>
          </cell>
          <cell r="E37" t="str">
            <v>Food &amp; Beverage</v>
          </cell>
          <cell r="F37">
            <v>14</v>
          </cell>
        </row>
        <row r="38">
          <cell r="A38" t="str">
            <v>Harold Hamm &amp; family</v>
          </cell>
          <cell r="B38">
            <v>18500</v>
          </cell>
          <cell r="E38" t="str">
            <v>Brazil</v>
          </cell>
          <cell r="F38">
            <v>1</v>
          </cell>
        </row>
        <row r="39">
          <cell r="A39" t="str">
            <v>Henry Samueli</v>
          </cell>
          <cell r="B39">
            <v>7700</v>
          </cell>
          <cell r="E39" t="str">
            <v>Canada</v>
          </cell>
          <cell r="F39">
            <v>1</v>
          </cell>
        </row>
        <row r="40">
          <cell r="A40" t="str">
            <v>Israel Englander</v>
          </cell>
          <cell r="B40">
            <v>11300</v>
          </cell>
          <cell r="E40" t="str">
            <v>China</v>
          </cell>
          <cell r="F40">
            <v>2</v>
          </cell>
        </row>
        <row r="41">
          <cell r="A41" t="str">
            <v>J. Christopher Reyes</v>
          </cell>
          <cell r="B41">
            <v>7000</v>
          </cell>
          <cell r="E41" t="str">
            <v>Germany</v>
          </cell>
          <cell r="F41">
            <v>1</v>
          </cell>
        </row>
        <row r="42">
          <cell r="A42" t="str">
            <v>Jack Dangermond</v>
          </cell>
          <cell r="B42">
            <v>7000</v>
          </cell>
          <cell r="E42" t="str">
            <v>India</v>
          </cell>
          <cell r="F42">
            <v>1</v>
          </cell>
        </row>
        <row r="43">
          <cell r="A43" t="str">
            <v>James Dyson</v>
          </cell>
          <cell r="B43">
            <v>9300</v>
          </cell>
          <cell r="E43" t="str">
            <v>Switzerland</v>
          </cell>
          <cell r="F43">
            <v>1</v>
          </cell>
        </row>
        <row r="44">
          <cell r="A44" t="str">
            <v>James Ratcliffe</v>
          </cell>
          <cell r="B44">
            <v>22900</v>
          </cell>
          <cell r="E44" t="str">
            <v>United Kingdom</v>
          </cell>
          <cell r="F44">
            <v>3</v>
          </cell>
        </row>
        <row r="45">
          <cell r="A45" t="str">
            <v>Jeff Greene</v>
          </cell>
          <cell r="B45">
            <v>7200</v>
          </cell>
          <cell r="E45" t="str">
            <v>United States</v>
          </cell>
          <cell r="F45">
            <v>4</v>
          </cell>
        </row>
        <row r="46">
          <cell r="A46" t="str">
            <v>Jiang Rensheng &amp; family</v>
          </cell>
          <cell r="B46">
            <v>12200</v>
          </cell>
          <cell r="E46" t="str">
            <v>Gambling &amp; Casinos</v>
          </cell>
          <cell r="F46">
            <v>2</v>
          </cell>
        </row>
        <row r="47">
          <cell r="A47" t="str">
            <v>Jiang Weiping &amp; family</v>
          </cell>
          <cell r="B47">
            <v>5500</v>
          </cell>
          <cell r="E47" t="str">
            <v>Austria</v>
          </cell>
          <cell r="F47">
            <v>1</v>
          </cell>
          <cell r="H47" t="str">
            <v>Row Labels</v>
          </cell>
          <cell r="I47" t="str">
            <v>Sum of finalWorth</v>
          </cell>
        </row>
        <row r="48">
          <cell r="A48" t="str">
            <v>Jim Kennedy</v>
          </cell>
          <cell r="B48">
            <v>8400</v>
          </cell>
          <cell r="E48" t="str">
            <v>United States</v>
          </cell>
          <cell r="F48">
            <v>1</v>
          </cell>
          <cell r="H48" t="str">
            <v>Australia</v>
          </cell>
          <cell r="I48">
            <v>40900</v>
          </cell>
        </row>
        <row r="49">
          <cell r="A49" t="str">
            <v>Jim Walton</v>
          </cell>
          <cell r="B49">
            <v>58800</v>
          </cell>
          <cell r="E49" t="str">
            <v>Healthcare</v>
          </cell>
          <cell r="F49">
            <v>9</v>
          </cell>
          <cell r="H49" t="str">
            <v>Austria</v>
          </cell>
          <cell r="I49">
            <v>12500</v>
          </cell>
        </row>
        <row r="50">
          <cell r="A50" t="str">
            <v>Jin Baofang</v>
          </cell>
          <cell r="B50">
            <v>9600</v>
          </cell>
          <cell r="E50" t="str">
            <v>China</v>
          </cell>
          <cell r="F50">
            <v>2</v>
          </cell>
          <cell r="H50" t="str">
            <v>Brazil</v>
          </cell>
          <cell r="I50">
            <v>10600</v>
          </cell>
        </row>
        <row r="51">
          <cell r="A51" t="str">
            <v>Johann Graf</v>
          </cell>
          <cell r="B51">
            <v>7100</v>
          </cell>
          <cell r="E51" t="str">
            <v>Denmark</v>
          </cell>
          <cell r="F51">
            <v>1</v>
          </cell>
          <cell r="H51" t="str">
            <v>Canada</v>
          </cell>
          <cell r="I51">
            <v>15000</v>
          </cell>
        </row>
        <row r="52">
          <cell r="A52" t="str">
            <v>Johann Rupert &amp; family</v>
          </cell>
          <cell r="B52">
            <v>11100</v>
          </cell>
          <cell r="E52" t="str">
            <v>Germany</v>
          </cell>
          <cell r="F52">
            <v>2</v>
          </cell>
          <cell r="H52" t="str">
            <v>China</v>
          </cell>
          <cell r="I52">
            <v>160100</v>
          </cell>
        </row>
        <row r="53">
          <cell r="A53" t="str">
            <v>John Doerr</v>
          </cell>
          <cell r="B53">
            <v>8800</v>
          </cell>
          <cell r="E53" t="str">
            <v>Switzerland</v>
          </cell>
          <cell r="F53">
            <v>1</v>
          </cell>
          <cell r="H53" t="str">
            <v>Denmark</v>
          </cell>
          <cell r="I53">
            <v>12500</v>
          </cell>
        </row>
        <row r="54">
          <cell r="A54" t="str">
            <v>John Morris</v>
          </cell>
          <cell r="B54">
            <v>8300</v>
          </cell>
          <cell r="E54" t="str">
            <v>United States</v>
          </cell>
          <cell r="F54">
            <v>3</v>
          </cell>
          <cell r="H54" t="str">
            <v>France</v>
          </cell>
          <cell r="I54">
            <v>309100</v>
          </cell>
        </row>
        <row r="55">
          <cell r="A55" t="str">
            <v>Ken Fisher</v>
          </cell>
          <cell r="B55">
            <v>6700</v>
          </cell>
          <cell r="E55" t="str">
            <v>Manufacturing</v>
          </cell>
          <cell r="F55">
            <v>12</v>
          </cell>
          <cell r="H55" t="str">
            <v>Germany</v>
          </cell>
          <cell r="I55">
            <v>66000</v>
          </cell>
        </row>
        <row r="56">
          <cell r="A56" t="str">
            <v>Kirsten Rausing</v>
          </cell>
          <cell r="B56">
            <v>8900</v>
          </cell>
          <cell r="E56" t="str">
            <v>China</v>
          </cell>
          <cell r="F56">
            <v>2</v>
          </cell>
          <cell r="H56" t="str">
            <v>India</v>
          </cell>
          <cell r="I56">
            <v>76200</v>
          </cell>
        </row>
        <row r="57">
          <cell r="A57" t="str">
            <v>Kjeld Kirk Kristiansen</v>
          </cell>
          <cell r="B57">
            <v>6700</v>
          </cell>
          <cell r="E57" t="str">
            <v>Denmark</v>
          </cell>
          <cell r="F57">
            <v>1</v>
          </cell>
          <cell r="H57" t="str">
            <v>Indonesia</v>
          </cell>
          <cell r="I57">
            <v>25500</v>
          </cell>
        </row>
        <row r="58">
          <cell r="A58" t="str">
            <v>Lakshmi Mittal</v>
          </cell>
          <cell r="B58">
            <v>17700</v>
          </cell>
          <cell r="E58" t="str">
            <v>Germany</v>
          </cell>
          <cell r="F58">
            <v>1</v>
          </cell>
          <cell r="H58" t="str">
            <v>Israel</v>
          </cell>
          <cell r="I58">
            <v>11300</v>
          </cell>
        </row>
        <row r="59">
          <cell r="A59" t="str">
            <v>Laurent Dassault</v>
          </cell>
          <cell r="B59">
            <v>8100</v>
          </cell>
          <cell r="E59" t="str">
            <v>Israel</v>
          </cell>
          <cell r="F59">
            <v>1</v>
          </cell>
          <cell r="H59" t="str">
            <v>Italy</v>
          </cell>
          <cell r="I59">
            <v>16300</v>
          </cell>
        </row>
        <row r="60">
          <cell r="A60" t="str">
            <v>Leo Koguan</v>
          </cell>
          <cell r="B60">
            <v>5400</v>
          </cell>
          <cell r="E60" t="str">
            <v>Japan</v>
          </cell>
          <cell r="F60">
            <v>1</v>
          </cell>
          <cell r="H60" t="str">
            <v>Japan</v>
          </cell>
          <cell r="I60">
            <v>53600</v>
          </cell>
        </row>
        <row r="61">
          <cell r="A61" t="str">
            <v>Leon Black</v>
          </cell>
          <cell r="B61">
            <v>8600</v>
          </cell>
          <cell r="E61" t="str">
            <v>Russia</v>
          </cell>
          <cell r="F61">
            <v>1</v>
          </cell>
          <cell r="H61" t="str">
            <v>Mexico</v>
          </cell>
          <cell r="I61">
            <v>26600</v>
          </cell>
        </row>
        <row r="62">
          <cell r="A62" t="str">
            <v>Li Xiting</v>
          </cell>
          <cell r="B62">
            <v>16300</v>
          </cell>
          <cell r="E62" t="str">
            <v>Switzerland</v>
          </cell>
          <cell r="F62">
            <v>1</v>
          </cell>
          <cell r="H62" t="str">
            <v>Nigeria</v>
          </cell>
          <cell r="I62">
            <v>6100</v>
          </cell>
        </row>
        <row r="63">
          <cell r="A63" t="str">
            <v>Liu Yonghao &amp; family</v>
          </cell>
          <cell r="B63">
            <v>7700</v>
          </cell>
          <cell r="E63" t="str">
            <v>United Kingdom</v>
          </cell>
          <cell r="F63">
            <v>3</v>
          </cell>
          <cell r="H63" t="str">
            <v>Philippines</v>
          </cell>
          <cell r="I63">
            <v>8600</v>
          </cell>
        </row>
        <row r="64">
          <cell r="A64" t="str">
            <v>Liu Yongxing</v>
          </cell>
          <cell r="B64">
            <v>9900</v>
          </cell>
          <cell r="E64" t="str">
            <v>United States</v>
          </cell>
          <cell r="F64">
            <v>1</v>
          </cell>
          <cell r="H64" t="str">
            <v>Russia</v>
          </cell>
          <cell r="I64">
            <v>49200</v>
          </cell>
        </row>
        <row r="65">
          <cell r="A65" t="str">
            <v>Low Tuck Kwong</v>
          </cell>
          <cell r="B65">
            <v>25500</v>
          </cell>
          <cell r="E65" t="str">
            <v>Media &amp; Entertainment</v>
          </cell>
          <cell r="F65">
            <v>2</v>
          </cell>
          <cell r="H65" t="str">
            <v>Singapore</v>
          </cell>
          <cell r="I65">
            <v>12800</v>
          </cell>
        </row>
        <row r="66">
          <cell r="A66" t="str">
            <v>Manuel Villar</v>
          </cell>
          <cell r="B66">
            <v>8600</v>
          </cell>
          <cell r="E66" t="str">
            <v>Australia</v>
          </cell>
          <cell r="F66">
            <v>1</v>
          </cell>
          <cell r="H66" t="str">
            <v>South Africa</v>
          </cell>
          <cell r="I66">
            <v>19500</v>
          </cell>
        </row>
        <row r="67">
          <cell r="A67" t="str">
            <v>Marcel Herrmann Telles</v>
          </cell>
          <cell r="B67">
            <v>10600</v>
          </cell>
          <cell r="E67" t="str">
            <v>United States</v>
          </cell>
          <cell r="F67">
            <v>1</v>
          </cell>
          <cell r="H67" t="str">
            <v>Sweden</v>
          </cell>
          <cell r="I67">
            <v>38100</v>
          </cell>
        </row>
        <row r="68">
          <cell r="A68" t="str">
            <v>Melker Schorling &amp; family</v>
          </cell>
          <cell r="B68">
            <v>9800</v>
          </cell>
          <cell r="E68" t="str">
            <v>Metals &amp; Mining</v>
          </cell>
          <cell r="F68">
            <v>6</v>
          </cell>
          <cell r="H68" t="str">
            <v>Switzerland</v>
          </cell>
          <cell r="I68">
            <v>43500</v>
          </cell>
        </row>
        <row r="69">
          <cell r="A69" t="str">
            <v>Michael Milken</v>
          </cell>
          <cell r="B69">
            <v>6000</v>
          </cell>
          <cell r="E69" t="str">
            <v>Australia</v>
          </cell>
          <cell r="F69">
            <v>1</v>
          </cell>
          <cell r="H69" t="str">
            <v>United Arab Emirates</v>
          </cell>
          <cell r="I69">
            <v>9800</v>
          </cell>
        </row>
        <row r="70">
          <cell r="A70" t="str">
            <v>Michael Pieper</v>
          </cell>
          <cell r="B70">
            <v>5400</v>
          </cell>
          <cell r="E70" t="str">
            <v>China</v>
          </cell>
          <cell r="F70">
            <v>1</v>
          </cell>
          <cell r="H70" t="str">
            <v>United Kingdom</v>
          </cell>
          <cell r="I70">
            <v>104900</v>
          </cell>
        </row>
        <row r="71">
          <cell r="A71" t="str">
            <v>Micky Arison</v>
          </cell>
          <cell r="B71">
            <v>5500</v>
          </cell>
          <cell r="E71" t="str">
            <v>India</v>
          </cell>
          <cell r="F71">
            <v>1</v>
          </cell>
          <cell r="H71" t="str">
            <v>United States</v>
          </cell>
          <cell r="I71">
            <v>573700</v>
          </cell>
        </row>
        <row r="72">
          <cell r="A72" t="str">
            <v>Mike Adenuga</v>
          </cell>
          <cell r="B72">
            <v>6100</v>
          </cell>
          <cell r="E72" t="str">
            <v>Mexico</v>
          </cell>
          <cell r="F72">
            <v>1</v>
          </cell>
          <cell r="H72" t="str">
            <v>Grand Total</v>
          </cell>
          <cell r="I72">
            <v>1702400</v>
          </cell>
        </row>
        <row r="73">
          <cell r="A73" t="str">
            <v>Miriam Adelson &amp; family</v>
          </cell>
          <cell r="B73">
            <v>35000</v>
          </cell>
          <cell r="E73" t="str">
            <v>South Africa</v>
          </cell>
          <cell r="F73">
            <v>1</v>
          </cell>
        </row>
        <row r="74">
          <cell r="A74" t="str">
            <v>Miuccia Prada</v>
          </cell>
          <cell r="B74">
            <v>5400</v>
          </cell>
          <cell r="E74" t="str">
            <v>United Kingdom</v>
          </cell>
          <cell r="F74">
            <v>1</v>
          </cell>
        </row>
        <row r="75">
          <cell r="A75" t="str">
            <v>Nancy Walton Laurie</v>
          </cell>
          <cell r="B75">
            <v>7900</v>
          </cell>
          <cell r="E75" t="str">
            <v>Real Estate</v>
          </cell>
          <cell r="F75">
            <v>5</v>
          </cell>
        </row>
        <row r="76">
          <cell r="A76" t="str">
            <v>Nicky Oppenheimer &amp; family</v>
          </cell>
          <cell r="B76">
            <v>8400</v>
          </cell>
          <cell r="E76" t="str">
            <v>China</v>
          </cell>
          <cell r="F76">
            <v>1</v>
          </cell>
        </row>
        <row r="77">
          <cell r="A77" t="str">
            <v>Niels Peter Louis-Hansen</v>
          </cell>
          <cell r="B77">
            <v>5800</v>
          </cell>
          <cell r="E77" t="str">
            <v>Philippines</v>
          </cell>
          <cell r="F77">
            <v>1</v>
          </cell>
        </row>
        <row r="78">
          <cell r="A78" t="str">
            <v>Patrick Soon-Shiong</v>
          </cell>
          <cell r="B78">
            <v>5800</v>
          </cell>
          <cell r="E78" t="str">
            <v>Singapore</v>
          </cell>
          <cell r="F78">
            <v>1</v>
          </cell>
        </row>
        <row r="79">
          <cell r="A79" t="str">
            <v>Patrizio Bertelli</v>
          </cell>
          <cell r="B79">
            <v>5400</v>
          </cell>
          <cell r="E79" t="str">
            <v>Sweden</v>
          </cell>
          <cell r="F79">
            <v>1</v>
          </cell>
        </row>
        <row r="80">
          <cell r="A80" t="str">
            <v>Paul Tudor Jones, II.</v>
          </cell>
          <cell r="B80">
            <v>7500</v>
          </cell>
          <cell r="E80" t="str">
            <v>United States</v>
          </cell>
          <cell r="F80">
            <v>1</v>
          </cell>
        </row>
        <row r="81">
          <cell r="A81" t="str">
            <v>Piero Ferrari</v>
          </cell>
          <cell r="B81">
            <v>5500</v>
          </cell>
          <cell r="E81" t="str">
            <v>Service</v>
          </cell>
          <cell r="F81">
            <v>4</v>
          </cell>
        </row>
        <row r="82">
          <cell r="A82" t="str">
            <v>Radhakishan Damani</v>
          </cell>
          <cell r="B82">
            <v>15300</v>
          </cell>
          <cell r="E82" t="str">
            <v>China</v>
          </cell>
          <cell r="F82">
            <v>2</v>
          </cell>
        </row>
        <row r="83">
          <cell r="A83" t="str">
            <v>Ravi Jaipuria</v>
          </cell>
          <cell r="B83">
            <v>8600</v>
          </cell>
          <cell r="E83" t="str">
            <v>United States</v>
          </cell>
          <cell r="F83">
            <v>2</v>
          </cell>
        </row>
        <row r="84">
          <cell r="A84" t="str">
            <v>Ray Dalio</v>
          </cell>
          <cell r="B84">
            <v>19100</v>
          </cell>
          <cell r="E84" t="str">
            <v>Sports</v>
          </cell>
          <cell r="F84">
            <v>1</v>
          </cell>
        </row>
        <row r="85">
          <cell r="A85" t="str">
            <v>Reinhold Schmieding</v>
          </cell>
          <cell r="B85">
            <v>7700</v>
          </cell>
          <cell r="E85" t="str">
            <v>United States</v>
          </cell>
          <cell r="F85">
            <v>1</v>
          </cell>
        </row>
        <row r="86">
          <cell r="A86" t="str">
            <v>Renate Reimann-Haas</v>
          </cell>
          <cell r="B86">
            <v>5400</v>
          </cell>
          <cell r="E86" t="str">
            <v>Technology</v>
          </cell>
          <cell r="F86">
            <v>11</v>
          </cell>
        </row>
        <row r="87">
          <cell r="A87" t="str">
            <v>Richard White</v>
          </cell>
          <cell r="B87">
            <v>5500</v>
          </cell>
          <cell r="E87" t="str">
            <v>Australia</v>
          </cell>
          <cell r="F87">
            <v>1</v>
          </cell>
        </row>
        <row r="88">
          <cell r="A88" t="str">
            <v>Rick Cohen &amp; family</v>
          </cell>
          <cell r="B88">
            <v>9600</v>
          </cell>
          <cell r="E88" t="str">
            <v>India</v>
          </cell>
          <cell r="F88">
            <v>2</v>
          </cell>
        </row>
        <row r="89">
          <cell r="A89" t="str">
            <v>Robert Ng</v>
          </cell>
          <cell r="B89">
            <v>7400</v>
          </cell>
          <cell r="E89" t="str">
            <v>Singapore</v>
          </cell>
          <cell r="F89">
            <v>1</v>
          </cell>
        </row>
        <row r="90">
          <cell r="A90" t="str">
            <v>Robert Rowling</v>
          </cell>
          <cell r="B90">
            <v>5600</v>
          </cell>
          <cell r="E90" t="str">
            <v>United States</v>
          </cell>
          <cell r="F90">
            <v>7</v>
          </cell>
        </row>
        <row r="91">
          <cell r="A91" t="str">
            <v>Rocco Commisso</v>
          </cell>
          <cell r="B91">
            <v>7800</v>
          </cell>
          <cell r="E91" t="str">
            <v>Telecom</v>
          </cell>
          <cell r="F91">
            <v>1</v>
          </cell>
        </row>
        <row r="92">
          <cell r="A92" t="str">
            <v>Ronda Stryker</v>
          </cell>
          <cell r="B92">
            <v>6900</v>
          </cell>
          <cell r="E92" t="str">
            <v>United States</v>
          </cell>
          <cell r="F92">
            <v>1</v>
          </cell>
        </row>
        <row r="93">
          <cell r="A93" t="str">
            <v>Savitri Jindal &amp; family</v>
          </cell>
          <cell r="B93">
            <v>17500</v>
          </cell>
          <cell r="E93" t="str">
            <v>Grand Total</v>
          </cell>
          <cell r="F93">
            <v>118</v>
          </cell>
        </row>
        <row r="94">
          <cell r="A94" t="str">
            <v>Shahid Khan</v>
          </cell>
          <cell r="B94">
            <v>12100</v>
          </cell>
        </row>
        <row r="95">
          <cell r="A95" t="str">
            <v>Shiv Nadar</v>
          </cell>
          <cell r="B95">
            <v>25600</v>
          </cell>
        </row>
        <row r="96">
          <cell r="A96" t="str">
            <v>Sri Prakash Lohia</v>
          </cell>
          <cell r="B96">
            <v>7400</v>
          </cell>
        </row>
        <row r="97">
          <cell r="A97" t="str">
            <v>Stanley Druckenmiller</v>
          </cell>
          <cell r="B97">
            <v>6400</v>
          </cell>
        </row>
        <row r="98">
          <cell r="A98" t="str">
            <v>Stanley Kroenke</v>
          </cell>
          <cell r="B98">
            <v>12900</v>
          </cell>
        </row>
        <row r="99">
          <cell r="A99" t="str">
            <v>Stefan Persson</v>
          </cell>
          <cell r="B99">
            <v>16200</v>
          </cell>
        </row>
        <row r="100">
          <cell r="A100" t="str">
            <v>Stephen Schwarzman</v>
          </cell>
          <cell r="B100">
            <v>27800</v>
          </cell>
        </row>
        <row r="101">
          <cell r="A101" t="str">
            <v>Steven Rales</v>
          </cell>
          <cell r="B101">
            <v>7400</v>
          </cell>
        </row>
        <row r="102">
          <cell r="A102" t="str">
            <v>Tadashi Yanai &amp; family</v>
          </cell>
          <cell r="B102">
            <v>32600</v>
          </cell>
        </row>
        <row r="103">
          <cell r="A103" t="str">
            <v>Takemitsu Takizaki</v>
          </cell>
          <cell r="B103">
            <v>21000</v>
          </cell>
        </row>
        <row r="104">
          <cell r="A104" t="str">
            <v>Terrence Pegula</v>
          </cell>
          <cell r="B104">
            <v>6700</v>
          </cell>
        </row>
        <row r="105">
          <cell r="A105" t="str">
            <v>Theo Albrecht, Jr. &amp; family</v>
          </cell>
          <cell r="B105">
            <v>16500</v>
          </cell>
        </row>
        <row r="106">
          <cell r="A106" t="str">
            <v>Thomas Pritzker</v>
          </cell>
          <cell r="B106">
            <v>5300</v>
          </cell>
        </row>
        <row r="107">
          <cell r="A107" t="str">
            <v>Thomas Schmidheiny</v>
          </cell>
          <cell r="B107">
            <v>5700</v>
          </cell>
        </row>
        <row r="108">
          <cell r="A108" t="str">
            <v>Thomas Struengmann &amp; family</v>
          </cell>
          <cell r="B108">
            <v>11500</v>
          </cell>
        </row>
        <row r="109">
          <cell r="A109" t="str">
            <v>Vagit Alekperov</v>
          </cell>
          <cell r="B109">
            <v>20500</v>
          </cell>
        </row>
        <row r="110">
          <cell r="A110" t="str">
            <v>Viatcheslav Kantor</v>
          </cell>
          <cell r="B110">
            <v>11300</v>
          </cell>
        </row>
        <row r="111">
          <cell r="A111" t="str">
            <v>Vicky Safra &amp; family</v>
          </cell>
          <cell r="B111">
            <v>16700</v>
          </cell>
        </row>
        <row r="112">
          <cell r="A112" t="str">
            <v>Viktor Rashnikov</v>
          </cell>
          <cell r="B112">
            <v>10200</v>
          </cell>
        </row>
        <row r="113">
          <cell r="A113" t="str">
            <v>Vincent Bolloré &amp; family</v>
          </cell>
          <cell r="B113">
            <v>9500</v>
          </cell>
        </row>
        <row r="114">
          <cell r="A114" t="str">
            <v>Vinod Adani</v>
          </cell>
          <cell r="B114">
            <v>9800</v>
          </cell>
        </row>
        <row r="115">
          <cell r="A115" t="str">
            <v>Wang Jianlin</v>
          </cell>
          <cell r="B115">
            <v>8200</v>
          </cell>
        </row>
        <row r="116">
          <cell r="A116" t="str">
            <v>Wolfgang Herz</v>
          </cell>
          <cell r="B116">
            <v>6100</v>
          </cell>
        </row>
        <row r="117">
          <cell r="A117" t="str">
            <v>Wolfgang Reimann</v>
          </cell>
          <cell r="B117">
            <v>5400</v>
          </cell>
        </row>
        <row r="118">
          <cell r="A118" t="str">
            <v>Zhang Hejun</v>
          </cell>
          <cell r="B118">
            <v>7100</v>
          </cell>
        </row>
        <row r="119">
          <cell r="A119" t="str">
            <v>Zheng Shuliang &amp; family</v>
          </cell>
          <cell r="B119">
            <v>8400</v>
          </cell>
        </row>
        <row r="120">
          <cell r="A120" t="str">
            <v>Zhong Shanshan</v>
          </cell>
          <cell r="B120">
            <v>68000</v>
          </cell>
        </row>
        <row r="121">
          <cell r="A121" t="str">
            <v>Zong Qinghou</v>
          </cell>
          <cell r="B121">
            <v>7200</v>
          </cell>
        </row>
        <row r="122">
          <cell r="A122" t="str">
            <v>Grand Total</v>
          </cell>
          <cell r="B122">
            <v>1702400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jan Swaroop" refreshedDate="45750.513497800923" createdVersion="8" refreshedVersion="8" minRefreshableVersion="3" recordCount="118" xr:uid="{DA016840-6F0C-0248-8C19-A8874EEABF92}">
  <cacheSource type="worksheet">
    <worksheetSource name="Table1[[category]:[birthDay]]"/>
  </cacheSource>
  <cacheFields count="14">
    <cacheField name="category" numFmtId="0">
      <sharedItems count="17">
        <s v="Fashion &amp; Retail"/>
        <s v="Food &amp; Beverage"/>
        <s v="Finance &amp; Investments"/>
        <s v="Manufacturing"/>
        <s v="Technology"/>
        <s v="Automotive"/>
        <s v="Service"/>
        <s v="Construction &amp; Engineering"/>
        <s v="Real Estate"/>
        <s v="Healthcare"/>
        <s v="Diversified"/>
        <s v="Gambling &amp; Casinos"/>
        <s v="Energy"/>
        <s v="Metals &amp; Mining"/>
        <s v="Telecom"/>
        <s v="Media &amp; Entertainment"/>
        <s v="Sports"/>
      </sharedItems>
    </cacheField>
    <cacheField name="personName" numFmtId="0">
      <sharedItems count="118">
        <s v="Bernard Arnault &amp; family"/>
        <s v="Erich Wesjohann &amp; family"/>
        <s v="Thomas Pritzker"/>
        <s v="Renate Reimann-Haas"/>
        <s v="Wolfgang Reimann"/>
        <s v="Miuccia Prada"/>
        <s v="Michael Pieper"/>
        <s v="Leo Koguan"/>
        <s v="Patrizio Bertelli"/>
        <s v="Richard White"/>
        <s v="Francoise Bettencourt Meyers &amp; family"/>
        <s v="Jiang Weiping &amp; family"/>
        <s v="Piero Ferrari"/>
        <s v="Micky Arison"/>
        <s v="Zhong Shanshan"/>
        <s v="Robert Rowling"/>
        <s v="Thomas Schmidheiny"/>
        <s v="Fredrik Lundberg"/>
        <s v="Jim Walton"/>
        <s v="Patrick Soon-Shiong"/>
        <s v="Alice Walton"/>
        <s v="Niels Peter Louis-Hansen"/>
        <s v="David Steward"/>
        <s v="Michael Milken"/>
        <s v="Alain Bouchard"/>
        <s v="Wolfgang Herz"/>
        <s v="Mike Adenuga"/>
        <s v="Anthony Bamford &amp; family"/>
        <s v="Stanley Druckenmiller"/>
        <s v="Carl Bennet"/>
        <s v="Dan Cathy"/>
        <s v="Bubba Cathy"/>
        <s v="David Sun"/>
        <s v="Miriam Adelson &amp; family"/>
        <s v="Terrence Pegula"/>
        <s v="Kjeld Kirk Kristiansen"/>
        <s v="Ken Fisher"/>
        <s v="Tadashi Yanai &amp; family"/>
        <s v="Ronda Stryker"/>
        <s v="Alain Wertheimer"/>
        <s v="Gerard Wertheimer"/>
        <s v="Don Vultaggio &amp; family"/>
        <s v="J. Christopher Reyes"/>
        <s v="Jack Dangermond"/>
        <s v="Zhang Hejun"/>
        <s v="Frederik Paulsen"/>
        <s v="Johann Graf"/>
        <s v="Stephen Schwarzman"/>
        <s v="Zong Qinghou"/>
        <s v="Gina Rinehart"/>
        <s v="Jeff Greene"/>
        <s v="Germán Larrea Mota Velasco &amp; family"/>
        <s v="Shiv Nadar"/>
        <s v="Low Tuck Kwong"/>
        <s v="Steven Rales"/>
        <s v="Robert Ng"/>
        <s v="Sri Prakash Lohia"/>
        <s v="Paul Tudor Jones, II."/>
        <s v="Reinhold Schmieding"/>
        <s v="Henry Samueli"/>
        <s v="Liu Yonghao &amp; family"/>
        <s v="Rocco Commisso"/>
        <s v="David Shaw"/>
        <s v="Nancy Walton Laurie"/>
        <s v="James Ratcliffe"/>
        <s v="Laurent Dassault"/>
        <s v="Wang Jianlin"/>
        <s v="John Morris"/>
        <s v="Zheng Shuliang &amp; family"/>
        <s v="Blair Parry-Okeden"/>
        <s v="Nicky Oppenheimer &amp; family"/>
        <s v="Jim Kennedy"/>
        <s v="Ann Walton Kroenke"/>
        <s v="Manuel Villar"/>
        <s v="Carlos Alberto Sicupira &amp; family"/>
        <s v="Takemitsu Takizaki"/>
        <s v="Ravi Jaipuria"/>
        <s v="Vagit Alekperov"/>
        <s v="Leon Black"/>
        <s v="Carrie Perrodo &amp; family"/>
        <s v="Ray Dalio"/>
        <s v="John Doerr"/>
        <s v="Kirsten Rausing"/>
        <s v="Finn Rausing"/>
        <s v="Anthony von Mandl"/>
        <s v="Harold Hamm &amp; family"/>
        <s v="David Cheriton"/>
        <s v="Gennady Timchenko"/>
        <s v="Azim Premji"/>
        <s v="Lakshmi Mittal"/>
        <s v="James Dyson"/>
        <s v="Vincent Bolloré &amp; family"/>
        <s v="Savitri Jindal &amp; family"/>
        <s v="Jin Baofang"/>
        <s v="Rick Cohen &amp; family"/>
        <s v="Friedhelm Loh"/>
        <s v="Vicky Safra &amp; family"/>
        <s v="Theo Albrecht, Jr. &amp; family"/>
        <s v="Melker Schorling &amp; family"/>
        <s v="Li Xiting"/>
        <s v="Stefan Persson"/>
        <s v="Vinod Adani"/>
        <s v="Liu Yongxing"/>
        <s v="Christy Walton"/>
        <s v="Viktor Rashnikov"/>
        <s v="Andrew Beal"/>
        <s v="Marcel Herrmann Telles"/>
        <s v="Radhakishan Damani"/>
        <s v="Johann Rupert &amp; family"/>
        <s v="Viatcheslav Kantor"/>
        <s v="Israel Englander"/>
        <s v="Thomas Struengmann &amp; family"/>
        <s v="Charlene de Carvalho-Heineken &amp; family"/>
        <s v="Andreas Struengmann &amp; family"/>
        <s v="Shahid Khan"/>
        <s v="Jiang Rensheng &amp; family"/>
        <s v="Stanley Kroenke"/>
        <s v="Diane Hendricks"/>
      </sharedItems>
    </cacheField>
    <cacheField name="country" numFmtId="0">
      <sharedItems count="24">
        <s v="France"/>
        <s v="Germany"/>
        <s v="United States"/>
        <s v="Austria"/>
        <s v="Italy"/>
        <s v="Switzerland"/>
        <s v="Singapore"/>
        <s v="Australia"/>
        <s v="China"/>
        <s v="Sweden"/>
        <s v="Denmark"/>
        <s v="Canada"/>
        <s v="Nigeria"/>
        <s v="United Kingdom"/>
        <s v="Japan"/>
        <s v="Mexico"/>
        <s v="India"/>
        <s v="Indonesia"/>
        <s v="South Africa"/>
        <s v="Philippines"/>
        <s v="Russia"/>
        <s v="United Arab Emirates"/>
        <s v="Brazil"/>
        <s v="Israel"/>
      </sharedItems>
    </cacheField>
    <cacheField name="city" numFmtId="0">
      <sharedItems count="85">
        <s v="Paris"/>
        <s v="Visbek"/>
        <s v="Chicago"/>
        <s v="Vienna"/>
        <s v="Passau"/>
        <s v="Milan"/>
        <s v="Lucerne"/>
        <s v="Singapore"/>
        <s v="Sydney"/>
        <s v="Chengdu"/>
        <s v="Modena"/>
        <s v="Bal Harbour"/>
        <s v="Hangzhou"/>
        <s v="Dallas"/>
        <s v="Jona"/>
        <s v="Stockholm"/>
        <s v="Bentonville"/>
        <s v="Los Angeles"/>
        <s v="Fort Worth"/>
        <s v="Humlebaek"/>
        <s v="St. Louis"/>
        <s v="Montreal"/>
        <s v="Hamburg"/>
        <s v="Lagos"/>
        <s v="Gloucestershire"/>
        <s v="New York"/>
        <s v="Gothenberg"/>
        <s v="Atlanta"/>
        <s v="Irvine"/>
        <s v="Las Vegas"/>
        <s v="Boca Raton"/>
        <s v="Billund"/>
        <s v="Tokyo"/>
        <s v="Portage"/>
        <s v="Port Washington"/>
        <s v="Hobe Sound"/>
        <s v="Redlands"/>
        <s v="Ningbo"/>
        <s v="Lausanne"/>
        <s v="Perth"/>
        <s v="Palm Beach"/>
        <s v="Mexico City"/>
        <s v="Delhi"/>
        <s v="Jakarta"/>
        <s v="Santa Barbara"/>
        <s v="London"/>
        <s v="Naples"/>
        <s v="Newport Beach"/>
        <s v="Saddle River"/>
        <s v="Henderson"/>
        <s v="Beijing"/>
        <s v="Springfield"/>
        <s v="Binzhou"/>
        <s v="New South Wales"/>
        <s v="Johannesburg"/>
        <s v="Electra"/>
        <s v="Manila"/>
        <s v="St. Gallen"/>
        <s v="Osaka"/>
        <s v="Moscow"/>
        <s v="Greenwich"/>
        <s v="Woodside"/>
        <s v="Newmarket"/>
        <s v="Vancouver"/>
        <s v="Oklahoma City"/>
        <s v="Palo Alto"/>
        <s v="Bangalore"/>
        <s v="Hisar"/>
        <s v="Xingtai"/>
        <s v="Keene"/>
        <s v="Haiger"/>
        <s v="Crans-Montana"/>
        <s v="Mulheim an der Ruhr"/>
        <s v="Shenzhen"/>
        <s v="Dubai"/>
        <s v="Shanghai"/>
        <s v="Jackson"/>
        <s v="Magnitogorsk"/>
        <s v="Sao Paulo"/>
        <s v="Mumbai"/>
        <s v="Cape Town"/>
        <s v="Herzliya"/>
        <s v="Tegernsee"/>
        <s v="Chongqing"/>
        <s v="Afton"/>
      </sharedItems>
    </cacheField>
    <cacheField name="source" numFmtId="0">
      <sharedItems count="81">
        <s v="LVMH"/>
        <s v="Poultry genetics"/>
        <s v="Hotels, investments"/>
        <s v="Consumer goods"/>
        <s v="Luxury goods"/>
        <s v="Kitchen appliances"/>
        <s v="IT provider"/>
        <s v="Software"/>
        <s v="L'Oréal"/>
        <s v="Chemicals"/>
        <s v="Automobiles"/>
        <s v="Carnival Cruises"/>
        <s v="Beverages, pharmaceuticals"/>
        <s v="Cement"/>
        <s v="Real estate, investments"/>
        <s v="Walmart"/>
        <s v="Pharmaceuticals"/>
        <s v="Medical devices"/>
        <s v="Investments"/>
        <s v="Convinience stores"/>
        <s v="Coffee"/>
        <s v="Telecom, oil"/>
        <s v="Construction equipment"/>
        <s v="Hedge funds"/>
        <s v="Chick-fil-A"/>
        <s v="Computer hardware"/>
        <s v="Casinos"/>
        <s v="Natural gas"/>
        <s v="Lego"/>
        <s v="Money management"/>
        <s v="Fashion retail"/>
        <s v="Medical equipment"/>
        <s v="Chanel"/>
        <s v="Beverages"/>
        <s v="Food distribution"/>
        <s v="Mapping software"/>
        <s v="Electronics"/>
        <s v="Health care"/>
        <s v="Gambling"/>
        <s v="Mining"/>
        <s v="software services"/>
        <s v="Coal"/>
        <s v="Manufacturing, investments"/>
        <s v="Real estate"/>
        <s v="Petrochemicals"/>
        <s v="Semiconductors"/>
        <s v="Agribusiness"/>
        <s v="Telecom"/>
        <s v="Diversified"/>
        <s v="Sporting goods retail"/>
        <s v="Aluminum products"/>
        <s v="Media, automotive"/>
        <s v="Diamonds"/>
        <s v="Beer"/>
        <s v="Sensors"/>
        <s v="Soft drinks, fast food"/>
        <s v="Oil"/>
        <s v="Private equity"/>
        <s v="Venture capital"/>
        <s v="Packaging"/>
        <s v="Alcoholic beverages"/>
        <s v="Oil &amp; gas"/>
        <s v="Google"/>
        <s v="Oil, gas"/>
        <s v="Steel"/>
        <s v="Vacuums"/>
        <s v="Solar panels"/>
        <s v="Warehouse automation"/>
        <s v="Manufacturing"/>
        <s v="Banking"/>
        <s v="Aldi, Trader Joe's"/>
        <s v="H&amp;M"/>
        <s v="Infrastructure, commodities"/>
        <s v="Banks, real estate"/>
        <s v="Retail, investments"/>
        <s v="Fertilizer, real estate"/>
        <s v="Heineken"/>
        <s v="Auto parts"/>
        <s v="Vaccines"/>
        <s v="Sports, real estate"/>
        <s v="Building supplies"/>
      </sharedItems>
    </cacheField>
    <cacheField name="industries" numFmtId="0">
      <sharedItems count="17">
        <s v="Fashion &amp; Retail"/>
        <s v="Food &amp; Beverage"/>
        <s v="Finance &amp; Investments"/>
        <s v="Manufacturing"/>
        <s v="Technology"/>
        <s v="Automotive"/>
        <s v="Service"/>
        <s v="Construction &amp; Engineering"/>
        <s v="Real Estate"/>
        <s v="Healthcare"/>
        <s v="Diversified"/>
        <s v="Gambling &amp; Casinos"/>
        <s v="Energy"/>
        <s v="Metals &amp; Mining"/>
        <s v="Telecom"/>
        <s v="Media &amp; Entertainment"/>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ount="103">
        <s v="Bernard"/>
        <s v="Erich"/>
        <s v="Thomas"/>
        <s v="Renate"/>
        <s v="Wolfgang"/>
        <s v="Miuccia"/>
        <s v="Michael"/>
        <s v="Leo"/>
        <s v="Patrizio"/>
        <s v="Richard"/>
        <s v="Francoise"/>
        <s v="Weiping"/>
        <s v="Piero"/>
        <s v="Micky"/>
        <s v="Shanshan"/>
        <s v="Robert"/>
        <s v="Fredrik"/>
        <s v="Jim"/>
        <s v="Patrick"/>
        <s v="Alice"/>
        <s v="Niels Peter"/>
        <s v="David"/>
        <s v="Alain"/>
        <s v="Mike"/>
        <s v="Anthony"/>
        <s v="Stanley"/>
        <s v="Carl"/>
        <s v="Dan"/>
        <s v="Bubba"/>
        <s v="Miriam"/>
        <s v="Terrence"/>
        <s v="Kjeld Kirk"/>
        <s v="Ken"/>
        <s v="Tadashi"/>
        <s v="Ronda"/>
        <s v="Gerard"/>
        <s v="Don"/>
        <s v="J. Christopher"/>
        <s v="Jack"/>
        <s v="Hejun"/>
        <s v="Frederik"/>
        <s v="Johann"/>
        <s v="Stephen"/>
        <s v="Qinghou"/>
        <s v="Gina"/>
        <s v="Jeff"/>
        <s v="Germán"/>
        <s v="Shiv"/>
        <s v="Kwong"/>
        <s v="Steven"/>
        <s v="Sri Prakash"/>
        <s v="Paul Tudor"/>
        <s v="Reinhold"/>
        <s v="Henry"/>
        <s v="Yonghao"/>
        <s v="Rocco"/>
        <s v="Nancy Walton"/>
        <s v="James"/>
        <s v="Laurent"/>
        <s v="Jianlin"/>
        <s v="John"/>
        <s v="Shuliang"/>
        <s v="Blair"/>
        <s v="Nicky"/>
        <s v="Ann Walton"/>
        <s v="Manuel"/>
        <s v="Carlos Alberto"/>
        <s v="Takemitsu"/>
        <s v="Ravi"/>
        <s v="Vagit"/>
        <s v="Leon"/>
        <s v="Carrie"/>
        <s v="Ray"/>
        <s v="Kirsten"/>
        <s v="Finn"/>
        <s v="Harold"/>
        <s v="Gennady"/>
        <s v="Azim"/>
        <s v="Lakshmi"/>
        <s v="Vincent"/>
        <s v="Savitri"/>
        <s v="Baofang"/>
        <s v="Rick"/>
        <s v="Friedhelm"/>
        <s v="Vicky"/>
        <s v="Theo"/>
        <s v="Melker"/>
        <s v="Xiting"/>
        <s v="Stefan"/>
        <s v="Vinod"/>
        <s v="Yongxing"/>
        <s v="Christy"/>
        <s v="Viktor"/>
        <s v="Andrew"/>
        <s v="Marcel Herrmann"/>
        <s v="Radhakishan"/>
        <s v="Viatcheslav"/>
        <s v="Israel"/>
        <s v="Charlene"/>
        <s v="Andreas"/>
        <s v="Shahid"/>
        <s v="Rensheng"/>
        <s v="Diane"/>
      </sharedItems>
    </cacheField>
    <cacheField name="finalWorth" numFmtId="0">
      <sharedItems containsSemiMixedTypes="0" containsString="0" containsNumber="1" containsInteger="1" minValue="5300" maxValue="211000" count="73">
        <n v="211000"/>
        <n v="5300"/>
        <n v="5400"/>
        <n v="5500"/>
        <n v="80500"/>
        <n v="68000"/>
        <n v="5600"/>
        <n v="5700"/>
        <n v="58800"/>
        <n v="5800"/>
        <n v="56700"/>
        <n v="6000"/>
        <n v="6100"/>
        <n v="6300"/>
        <n v="6400"/>
        <n v="6600"/>
        <n v="6700"/>
        <n v="35000"/>
        <n v="32600"/>
        <n v="6900"/>
        <n v="31600"/>
        <n v="7000"/>
        <n v="7100"/>
        <n v="27800"/>
        <n v="7200"/>
        <n v="27000"/>
        <n v="26600"/>
        <n v="25600"/>
        <n v="25500"/>
        <n v="7400"/>
        <n v="7500"/>
        <n v="7700"/>
        <n v="7800"/>
        <n v="7900"/>
        <n v="22900"/>
        <n v="8100"/>
        <n v="8200"/>
        <n v="8300"/>
        <n v="8400"/>
        <n v="8500"/>
        <n v="8600"/>
        <n v="21000"/>
        <n v="20500"/>
        <n v="8800"/>
        <n v="19100"/>
        <n v="8900"/>
        <n v="9000"/>
        <n v="18500"/>
        <n v="9200"/>
        <n v="17700"/>
        <n v="9300"/>
        <n v="9500"/>
        <n v="17500"/>
        <n v="9600"/>
        <n v="9700"/>
        <n v="16700"/>
        <n v="16500"/>
        <n v="9800"/>
        <n v="16300"/>
        <n v="16200"/>
        <n v="9900"/>
        <n v="10200"/>
        <n v="10300"/>
        <n v="10600"/>
        <n v="15300"/>
        <n v="11100"/>
        <n v="11300"/>
        <n v="11500"/>
        <n v="14700"/>
        <n v="12100"/>
        <n v="12200"/>
        <n v="12900"/>
        <n v="13700"/>
      </sharedItems>
    </cacheField>
    <cacheField name="birthYear" numFmtId="0">
      <sharedItems containsSemiMixedTypes="0" containsString="0" containsNumber="1" containsInteger="1" minValue="1945" maxValue="1955"/>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ount="31">
        <n v="5"/>
        <n v="2"/>
        <n v="6"/>
        <n v="8"/>
        <n v="4"/>
        <n v="10"/>
        <n v="15"/>
        <n v="1"/>
        <n v="22"/>
        <n v="29"/>
        <n v="26"/>
        <n v="17"/>
        <n v="7"/>
        <n v="25"/>
        <n v="18"/>
        <n v="23"/>
        <n v="14"/>
        <n v="19"/>
        <n v="12"/>
        <n v="27"/>
        <n v="28"/>
        <n v="9"/>
        <n v="30"/>
        <n v="3"/>
        <n v="31"/>
        <n v="11"/>
        <n v="20"/>
        <n v="21"/>
        <n v="13"/>
        <n v="24"/>
        <n v="16"/>
      </sharedItems>
    </cacheField>
  </cacheFields>
  <extLst>
    <ext xmlns:x14="http://schemas.microsoft.com/office/spreadsheetml/2009/9/main" uri="{725AE2AE-9491-48be-B2B4-4EB974FC3084}">
      <x14:pivotCacheDefinition pivotCacheId="13371087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jan Swaroop" refreshedDate="45750.632081018521" createdVersion="8" refreshedVersion="8" minRefreshableVersion="3" recordCount="118" xr:uid="{72A681C3-E899-ED4B-B340-E6C00E6446CF}">
  <cacheSource type="worksheet">
    <worksheetSource name="Table1"/>
  </cacheSource>
  <cacheFields count="24">
    <cacheField name="rank" numFmtId="0">
      <sharedItems containsSemiMixedTypes="0" containsString="0" containsNumber="1" containsInteger="1" minValue="1" maxValue="497"/>
    </cacheField>
    <cacheField name="category" numFmtId="0">
      <sharedItems/>
    </cacheField>
    <cacheField name="personName" numFmtId="0">
      <sharedItems/>
    </cacheField>
    <cacheField name="country" numFmtId="0">
      <sharedItems count="24">
        <s v="France"/>
        <s v="Germany"/>
        <s v="United States"/>
        <s v="Austria"/>
        <s v="Italy"/>
        <s v="Switzerland"/>
        <s v="Singapore"/>
        <s v="Australia"/>
        <s v="China"/>
        <s v="Sweden"/>
        <s v="Denmark"/>
        <s v="Canada"/>
        <s v="Nigeria"/>
        <s v="United Kingdom"/>
        <s v="Japan"/>
        <s v="Mexico"/>
        <s v="India"/>
        <s v="Indonesia"/>
        <s v="South Africa"/>
        <s v="Philippines"/>
        <s v="Russia"/>
        <s v="United Arab Emirates"/>
        <s v="Brazil"/>
        <s v="Israel"/>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45" maxValue="1955"/>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67.51"/>
    </cacheField>
    <cacheField name="gdp_country" numFmtId="0">
      <sharedItems containsSemiMixedTypes="0" containsString="0" containsNumber="1" containsInteger="1" minValue="348078018464"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65.099999999999994"/>
    </cacheField>
    <cacheField name="population_country" numFmtId="0">
      <sharedItems containsSemiMixedTypes="0" containsString="0" containsNumber="1" containsInteger="1" minValue="5703569" maxValue="1397715000"/>
    </cacheField>
    <cacheField name="DOB" numFmtId="14">
      <sharedItems containsSemiMixedTypes="0" containsNonDate="0" containsDate="1" containsString="0" minDate="1945-05-22T00:00:00" maxDate="1955-04-02T00:00:00"/>
    </cacheField>
    <cacheField name="Current Date" numFmtId="14">
      <sharedItems containsSemiMixedTypes="0" containsNonDate="0" containsDate="1" containsString="0" minDate="2025-04-02T00:00:00" maxDate="2025-04-03T00:00:00"/>
    </cacheField>
    <cacheField name="Age" numFmtId="0">
      <sharedItems containsSemiMixedTypes="0" containsString="0" containsNumber="1" minValue="70.003431920718768" maxValue="79.863782322122688" count="109">
        <n v="76.077336083060729"/>
        <n v="79.833665708974138"/>
        <n v="74.822724161533202"/>
        <n v="73.483244506096227"/>
        <n v="72.491472122535058"/>
        <n v="75.896636324847108"/>
        <n v="79.154004106776185"/>
        <n v="70.126634018432114"/>
        <n v="79.249828884325808"/>
        <n v="70.003431920718768"/>
        <n v="71.729625323481983"/>
        <n v="70.088304476921294"/>
        <n v="79.863782322122688"/>
        <n v="75.759742568624659"/>
        <n v="70.335386721423689"/>
        <n v="71.516070959756973"/>
        <n v="79.291566672300149"/>
        <n v="73.658465357377523"/>
        <n v="76.817269217269214"/>
        <n v="72.67490473195457"/>
        <n v="75.485955056179776"/>
        <n v="77.436700745104829"/>
        <n v="73.751551434620723"/>
        <n v="78.7460643394935"/>
        <n v="76.118404209927462"/>
        <n v="74.24983573045192"/>
        <n v="71.926752428458911"/>
        <n v="79.442149738042914"/>
        <n v="71.800810111390319"/>
        <n v="73.620135796159744"/>
        <n v="72.088287139481679"/>
        <n v="70.945927446954144"/>
        <n v="73.472293202891152"/>
        <n v="79.477742099036675"/>
        <n v="74.017120537343942"/>
        <n v="77.264217639923757"/>
        <n v="74.340862422997944"/>
        <n v="76.148520836296399"/>
        <n v="70.921286789869953"/>
        <n v="76.592769392769384"/>
        <n v="74.227933124041755"/>
        <n v="73.096525953605379"/>
        <n v="71.258710572703748"/>
        <n v="79.694034138921751"/>
        <n v="73.249842761478405"/>
        <n v="74.422997946611915"/>
        <n v="78.244359729682898"/>
        <n v="78.129370992895517"/>
        <n v="79.502382964340029"/>
        <n v="71.143052703627646"/>
        <n v="70.310746064339497"/>
        <n v="71.433934666016583"/>
        <n v="79.707723508534727"/>
        <n v="76.956897156897156"/>
        <n v="74.006169234138866"/>
        <n v="72.639313330126896"/>
        <n v="70.510609171800141"/>
        <n v="70.244360467358192"/>
        <n v="70.53251197809719"/>
        <n v="73.584544060743227"/>
        <n v="75.35179917508178"/>
        <n v="74.011644885741404"/>
        <n v="73.882967073081701"/>
        <n v="72.249821850504446"/>
        <n v="71.737838952856023"/>
        <n v="70.502395619438744"/>
        <n v="77.036293436293434"/>
        <n v="74.866529774127315"/>
        <n v="79.817238465438564"/>
        <n v="77.340876797782016"/>
        <n v="76.286135486135478"/>
        <n v="75.302517422841703"/>
        <n v="77.249842049842044"/>
        <n v="79.811762717593368"/>
        <n v="70.343600273785086"/>
        <n v="74.5845311430527"/>
        <n v="73.672154486383874"/>
        <n v="75.650227563646709"/>
        <n v="73.759764912024536"/>
        <n v="72.820008139405815"/>
        <n v="70.249836116145445"/>
        <n v="75.063655030800817"/>
        <n v="79.307993915835723"/>
        <n v="72.392911317473818"/>
        <n v="79.691296264999153"/>
        <n v="74.798083504449011"/>
        <n v="77.918558308785308"/>
        <n v="73.000702948684747"/>
        <n v="75.036276522929498"/>
        <n v="72.581819527174517"/>
        <n v="72.68585593251693"/>
        <n v="78.631074606433955"/>
        <n v="77.88296655692254"/>
        <n v="77.494195113498535"/>
        <n v="76.225181339780974"/>
        <n v="76.833696033696029"/>
        <n v="76.145782961171946"/>
        <n v="76.466830466830459"/>
        <n v="72.338155314662032"/>
        <n v="75.249828884325808"/>
        <n v="74.836413415468854"/>
        <n v="71.565352736001202"/>
        <n v="76.502421902421901"/>
        <n v="75.123887748117724"/>
        <n v="70.757015742642025"/>
        <n v="74.707734428473643"/>
        <n v="71.483216442260812"/>
        <n v="77.677629526945069"/>
        <n v="78.085565759833656"/>
      </sharedItems>
    </cacheField>
  </cacheFields>
  <extLst>
    <ext xmlns:x14="http://schemas.microsoft.com/office/spreadsheetml/2009/9/main" uri="{725AE2AE-9491-48be-B2B4-4EB974FC3084}">
      <x14:pivotCacheDefinition pivotCacheId="1442514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x v="0"/>
    <x v="0"/>
    <x v="0"/>
    <x v="0"/>
    <x v="0"/>
    <x v="0"/>
    <x v="0"/>
    <s v="Arnault"/>
    <x v="0"/>
    <x v="0"/>
    <n v="1949"/>
    <n v="3"/>
    <x v="0"/>
  </r>
  <r>
    <x v="1"/>
    <x v="1"/>
    <x v="1"/>
    <x v="1"/>
    <x v="1"/>
    <x v="1"/>
    <x v="1"/>
    <x v="0"/>
    <s v="Wesjohann"/>
    <x v="1"/>
    <x v="1"/>
    <n v="1945"/>
    <n v="6"/>
    <x v="1"/>
  </r>
  <r>
    <x v="2"/>
    <x v="2"/>
    <x v="2"/>
    <x v="2"/>
    <x v="2"/>
    <x v="2"/>
    <x v="0"/>
    <x v="0"/>
    <s v="Pritzker"/>
    <x v="2"/>
    <x v="1"/>
    <n v="1950"/>
    <n v="6"/>
    <x v="2"/>
  </r>
  <r>
    <x v="0"/>
    <x v="3"/>
    <x v="3"/>
    <x v="3"/>
    <x v="3"/>
    <x v="0"/>
    <x v="0"/>
    <x v="1"/>
    <s v="Reimann-Haas"/>
    <x v="3"/>
    <x v="2"/>
    <n v="1951"/>
    <n v="10"/>
    <x v="3"/>
  </r>
  <r>
    <x v="0"/>
    <x v="4"/>
    <x v="1"/>
    <x v="4"/>
    <x v="3"/>
    <x v="0"/>
    <x v="0"/>
    <x v="0"/>
    <s v="Reimann"/>
    <x v="4"/>
    <x v="2"/>
    <n v="1952"/>
    <n v="10"/>
    <x v="4"/>
  </r>
  <r>
    <x v="0"/>
    <x v="5"/>
    <x v="4"/>
    <x v="5"/>
    <x v="4"/>
    <x v="0"/>
    <x v="0"/>
    <x v="1"/>
    <s v="Prada"/>
    <x v="5"/>
    <x v="2"/>
    <n v="1949"/>
    <n v="5"/>
    <x v="5"/>
  </r>
  <r>
    <x v="3"/>
    <x v="6"/>
    <x v="5"/>
    <x v="6"/>
    <x v="5"/>
    <x v="3"/>
    <x v="1"/>
    <x v="0"/>
    <s v="Pieper"/>
    <x v="6"/>
    <x v="2"/>
    <n v="1946"/>
    <n v="2"/>
    <x v="0"/>
  </r>
  <r>
    <x v="4"/>
    <x v="7"/>
    <x v="6"/>
    <x v="7"/>
    <x v="6"/>
    <x v="4"/>
    <x v="1"/>
    <x v="0"/>
    <s v="Koguan"/>
    <x v="7"/>
    <x v="2"/>
    <n v="1955"/>
    <n v="2"/>
    <x v="6"/>
  </r>
  <r>
    <x v="0"/>
    <x v="8"/>
    <x v="4"/>
    <x v="5"/>
    <x v="4"/>
    <x v="0"/>
    <x v="1"/>
    <x v="0"/>
    <s v="Bertelli"/>
    <x v="8"/>
    <x v="2"/>
    <n v="1946"/>
    <n v="1"/>
    <x v="7"/>
  </r>
  <r>
    <x v="4"/>
    <x v="9"/>
    <x v="7"/>
    <x v="8"/>
    <x v="7"/>
    <x v="4"/>
    <x v="1"/>
    <x v="0"/>
    <s v="White"/>
    <x v="9"/>
    <x v="3"/>
    <n v="1955"/>
    <n v="4"/>
    <x v="7"/>
  </r>
  <r>
    <x v="0"/>
    <x v="10"/>
    <x v="0"/>
    <x v="0"/>
    <x v="8"/>
    <x v="0"/>
    <x v="0"/>
    <x v="1"/>
    <s v="Bettencourt Meyers"/>
    <x v="10"/>
    <x v="4"/>
    <n v="1953"/>
    <n v="7"/>
    <x v="5"/>
  </r>
  <r>
    <x v="3"/>
    <x v="11"/>
    <x v="8"/>
    <x v="9"/>
    <x v="9"/>
    <x v="3"/>
    <x v="1"/>
    <x v="0"/>
    <s v="Jiang"/>
    <x v="11"/>
    <x v="3"/>
    <n v="1955"/>
    <n v="3"/>
    <x v="7"/>
  </r>
  <r>
    <x v="5"/>
    <x v="12"/>
    <x v="4"/>
    <x v="10"/>
    <x v="10"/>
    <x v="5"/>
    <x v="0"/>
    <x v="0"/>
    <s v="Ferrari"/>
    <x v="12"/>
    <x v="3"/>
    <n v="1945"/>
    <n v="5"/>
    <x v="8"/>
  </r>
  <r>
    <x v="6"/>
    <x v="13"/>
    <x v="2"/>
    <x v="11"/>
    <x v="11"/>
    <x v="6"/>
    <x v="0"/>
    <x v="0"/>
    <s v="Arison"/>
    <x v="13"/>
    <x v="3"/>
    <n v="1949"/>
    <n v="6"/>
    <x v="9"/>
  </r>
  <r>
    <x v="1"/>
    <x v="14"/>
    <x v="8"/>
    <x v="12"/>
    <x v="12"/>
    <x v="1"/>
    <x v="1"/>
    <x v="0"/>
    <s v="Zhong"/>
    <x v="14"/>
    <x v="5"/>
    <n v="1954"/>
    <n v="12"/>
    <x v="7"/>
  </r>
  <r>
    <x v="6"/>
    <x v="15"/>
    <x v="2"/>
    <x v="13"/>
    <x v="2"/>
    <x v="6"/>
    <x v="0"/>
    <x v="0"/>
    <s v="Rowling"/>
    <x v="15"/>
    <x v="6"/>
    <n v="1953"/>
    <n v="9"/>
    <x v="10"/>
  </r>
  <r>
    <x v="7"/>
    <x v="16"/>
    <x v="5"/>
    <x v="14"/>
    <x v="13"/>
    <x v="7"/>
    <x v="0"/>
    <x v="0"/>
    <s v="Schmidheiny"/>
    <x v="2"/>
    <x v="7"/>
    <n v="1945"/>
    <n v="12"/>
    <x v="11"/>
  </r>
  <r>
    <x v="8"/>
    <x v="17"/>
    <x v="9"/>
    <x v="15"/>
    <x v="14"/>
    <x v="8"/>
    <x v="0"/>
    <x v="0"/>
    <s v="Lundberg"/>
    <x v="16"/>
    <x v="7"/>
    <n v="1951"/>
    <n v="8"/>
    <x v="0"/>
  </r>
  <r>
    <x v="0"/>
    <x v="18"/>
    <x v="2"/>
    <x v="16"/>
    <x v="15"/>
    <x v="0"/>
    <x v="0"/>
    <x v="0"/>
    <s v="Walton"/>
    <x v="17"/>
    <x v="8"/>
    <n v="1948"/>
    <n v="6"/>
    <x v="12"/>
  </r>
  <r>
    <x v="9"/>
    <x v="19"/>
    <x v="2"/>
    <x v="17"/>
    <x v="16"/>
    <x v="9"/>
    <x v="1"/>
    <x v="0"/>
    <s v="Soon-Shiong"/>
    <x v="18"/>
    <x v="9"/>
    <n v="1952"/>
    <n v="7"/>
    <x v="9"/>
  </r>
  <r>
    <x v="0"/>
    <x v="20"/>
    <x v="2"/>
    <x v="18"/>
    <x v="15"/>
    <x v="0"/>
    <x v="0"/>
    <x v="1"/>
    <s v="Walton"/>
    <x v="19"/>
    <x v="10"/>
    <n v="1949"/>
    <n v="10"/>
    <x v="12"/>
  </r>
  <r>
    <x v="9"/>
    <x v="21"/>
    <x v="10"/>
    <x v="19"/>
    <x v="17"/>
    <x v="9"/>
    <x v="0"/>
    <x v="0"/>
    <s v="Louis-Hansen"/>
    <x v="20"/>
    <x v="9"/>
    <n v="1947"/>
    <n v="10"/>
    <x v="13"/>
  </r>
  <r>
    <x v="4"/>
    <x v="22"/>
    <x v="2"/>
    <x v="20"/>
    <x v="6"/>
    <x v="4"/>
    <x v="1"/>
    <x v="0"/>
    <s v="Steward"/>
    <x v="21"/>
    <x v="11"/>
    <n v="1951"/>
    <n v="7"/>
    <x v="1"/>
  </r>
  <r>
    <x v="2"/>
    <x v="23"/>
    <x v="2"/>
    <x v="17"/>
    <x v="18"/>
    <x v="2"/>
    <x v="1"/>
    <x v="0"/>
    <s v="Milken"/>
    <x v="6"/>
    <x v="11"/>
    <n v="1946"/>
    <n v="7"/>
    <x v="4"/>
  </r>
  <r>
    <x v="0"/>
    <x v="24"/>
    <x v="11"/>
    <x v="21"/>
    <x v="19"/>
    <x v="0"/>
    <x v="1"/>
    <x v="0"/>
    <s v="Bouchard"/>
    <x v="22"/>
    <x v="11"/>
    <n v="1949"/>
    <n v="2"/>
    <x v="14"/>
  </r>
  <r>
    <x v="0"/>
    <x v="25"/>
    <x v="1"/>
    <x v="22"/>
    <x v="20"/>
    <x v="0"/>
    <x v="0"/>
    <x v="0"/>
    <s v="Herz"/>
    <x v="4"/>
    <x v="12"/>
    <n v="1951"/>
    <n v="1"/>
    <x v="7"/>
  </r>
  <r>
    <x v="10"/>
    <x v="26"/>
    <x v="12"/>
    <x v="23"/>
    <x v="21"/>
    <x v="10"/>
    <x v="1"/>
    <x v="0"/>
    <s v="Adenuga"/>
    <x v="23"/>
    <x v="12"/>
    <n v="1953"/>
    <n v="4"/>
    <x v="9"/>
  </r>
  <r>
    <x v="7"/>
    <x v="27"/>
    <x v="13"/>
    <x v="24"/>
    <x v="22"/>
    <x v="7"/>
    <x v="0"/>
    <x v="0"/>
    <s v="Bamford"/>
    <x v="24"/>
    <x v="13"/>
    <n v="1945"/>
    <n v="10"/>
    <x v="15"/>
  </r>
  <r>
    <x v="2"/>
    <x v="28"/>
    <x v="2"/>
    <x v="25"/>
    <x v="23"/>
    <x v="2"/>
    <x v="1"/>
    <x v="0"/>
    <s v="Druckenmiller"/>
    <x v="25"/>
    <x v="14"/>
    <n v="1953"/>
    <n v="6"/>
    <x v="16"/>
  </r>
  <r>
    <x v="2"/>
    <x v="29"/>
    <x v="9"/>
    <x v="26"/>
    <x v="18"/>
    <x v="2"/>
    <x v="1"/>
    <x v="0"/>
    <s v="Bennet"/>
    <x v="26"/>
    <x v="14"/>
    <n v="1951"/>
    <n v="8"/>
    <x v="17"/>
  </r>
  <r>
    <x v="1"/>
    <x v="30"/>
    <x v="2"/>
    <x v="27"/>
    <x v="24"/>
    <x v="1"/>
    <x v="0"/>
    <x v="0"/>
    <s v="Cathy"/>
    <x v="27"/>
    <x v="15"/>
    <n v="1953"/>
    <n v="3"/>
    <x v="7"/>
  </r>
  <r>
    <x v="1"/>
    <x v="31"/>
    <x v="2"/>
    <x v="27"/>
    <x v="24"/>
    <x v="1"/>
    <x v="0"/>
    <x v="0"/>
    <s v="Cathy"/>
    <x v="28"/>
    <x v="15"/>
    <n v="1954"/>
    <n v="4"/>
    <x v="8"/>
  </r>
  <r>
    <x v="4"/>
    <x v="32"/>
    <x v="2"/>
    <x v="28"/>
    <x v="25"/>
    <x v="4"/>
    <x v="1"/>
    <x v="0"/>
    <s v="Sun"/>
    <x v="21"/>
    <x v="16"/>
    <n v="1951"/>
    <n v="10"/>
    <x v="18"/>
  </r>
  <r>
    <x v="11"/>
    <x v="33"/>
    <x v="2"/>
    <x v="29"/>
    <x v="26"/>
    <x v="11"/>
    <x v="0"/>
    <x v="1"/>
    <s v="Adelson"/>
    <x v="29"/>
    <x v="17"/>
    <n v="1945"/>
    <n v="10"/>
    <x v="5"/>
  </r>
  <r>
    <x v="12"/>
    <x v="34"/>
    <x v="2"/>
    <x v="30"/>
    <x v="27"/>
    <x v="12"/>
    <x v="1"/>
    <x v="0"/>
    <s v="Pegula"/>
    <x v="30"/>
    <x v="16"/>
    <n v="1951"/>
    <n v="3"/>
    <x v="19"/>
  </r>
  <r>
    <x v="3"/>
    <x v="35"/>
    <x v="10"/>
    <x v="31"/>
    <x v="28"/>
    <x v="3"/>
    <x v="0"/>
    <x v="0"/>
    <s v="Kristiansen"/>
    <x v="31"/>
    <x v="16"/>
    <n v="1947"/>
    <n v="12"/>
    <x v="19"/>
  </r>
  <r>
    <x v="2"/>
    <x v="36"/>
    <x v="2"/>
    <x v="13"/>
    <x v="29"/>
    <x v="2"/>
    <x v="1"/>
    <x v="0"/>
    <s v="Fisher"/>
    <x v="32"/>
    <x v="16"/>
    <n v="1950"/>
    <n v="11"/>
    <x v="9"/>
  </r>
  <r>
    <x v="0"/>
    <x v="37"/>
    <x v="14"/>
    <x v="32"/>
    <x v="30"/>
    <x v="0"/>
    <x v="1"/>
    <x v="0"/>
    <s v="Yanai"/>
    <x v="33"/>
    <x v="18"/>
    <n v="1949"/>
    <n v="2"/>
    <x v="12"/>
  </r>
  <r>
    <x v="9"/>
    <x v="38"/>
    <x v="2"/>
    <x v="33"/>
    <x v="31"/>
    <x v="9"/>
    <x v="0"/>
    <x v="1"/>
    <s v="Stryker"/>
    <x v="34"/>
    <x v="19"/>
    <n v="1954"/>
    <n v="5"/>
    <x v="7"/>
  </r>
  <r>
    <x v="0"/>
    <x v="39"/>
    <x v="2"/>
    <x v="25"/>
    <x v="32"/>
    <x v="0"/>
    <x v="0"/>
    <x v="0"/>
    <s v="Wertheimer"/>
    <x v="22"/>
    <x v="20"/>
    <n v="1948"/>
    <n v="8"/>
    <x v="20"/>
  </r>
  <r>
    <x v="0"/>
    <x v="40"/>
    <x v="2"/>
    <x v="25"/>
    <x v="32"/>
    <x v="0"/>
    <x v="0"/>
    <x v="0"/>
    <s v="Wertheimer"/>
    <x v="35"/>
    <x v="20"/>
    <n v="1951"/>
    <n v="1"/>
    <x v="21"/>
  </r>
  <r>
    <x v="1"/>
    <x v="41"/>
    <x v="2"/>
    <x v="34"/>
    <x v="33"/>
    <x v="1"/>
    <x v="1"/>
    <x v="0"/>
    <s v="Vultaggio"/>
    <x v="36"/>
    <x v="21"/>
    <n v="1952"/>
    <n v="2"/>
    <x v="10"/>
  </r>
  <r>
    <x v="1"/>
    <x v="42"/>
    <x v="2"/>
    <x v="35"/>
    <x v="34"/>
    <x v="1"/>
    <x v="1"/>
    <x v="0"/>
    <s v="Reyes"/>
    <x v="37"/>
    <x v="21"/>
    <n v="1953"/>
    <n v="12"/>
    <x v="9"/>
  </r>
  <r>
    <x v="4"/>
    <x v="43"/>
    <x v="2"/>
    <x v="36"/>
    <x v="35"/>
    <x v="4"/>
    <x v="1"/>
    <x v="0"/>
    <s v="Dangermond"/>
    <x v="38"/>
    <x v="21"/>
    <n v="1945"/>
    <n v="7"/>
    <x v="15"/>
  </r>
  <r>
    <x v="3"/>
    <x v="44"/>
    <x v="8"/>
    <x v="37"/>
    <x v="36"/>
    <x v="3"/>
    <x v="1"/>
    <x v="0"/>
    <s v="Zhang"/>
    <x v="39"/>
    <x v="22"/>
    <n v="1952"/>
    <n v="1"/>
    <x v="7"/>
  </r>
  <r>
    <x v="9"/>
    <x v="45"/>
    <x v="5"/>
    <x v="38"/>
    <x v="37"/>
    <x v="9"/>
    <x v="0"/>
    <x v="0"/>
    <s v="Paulsen"/>
    <x v="40"/>
    <x v="22"/>
    <n v="1950"/>
    <n v="10"/>
    <x v="22"/>
  </r>
  <r>
    <x v="11"/>
    <x v="46"/>
    <x v="3"/>
    <x v="3"/>
    <x v="38"/>
    <x v="11"/>
    <x v="1"/>
    <x v="0"/>
    <s v="Graf"/>
    <x v="41"/>
    <x v="22"/>
    <n v="1947"/>
    <n v="1"/>
    <x v="23"/>
  </r>
  <r>
    <x v="2"/>
    <x v="47"/>
    <x v="2"/>
    <x v="25"/>
    <x v="18"/>
    <x v="2"/>
    <x v="1"/>
    <x v="0"/>
    <s v="Schwarzman"/>
    <x v="42"/>
    <x v="23"/>
    <n v="1947"/>
    <n v="2"/>
    <x v="16"/>
  </r>
  <r>
    <x v="1"/>
    <x v="48"/>
    <x v="8"/>
    <x v="12"/>
    <x v="33"/>
    <x v="1"/>
    <x v="1"/>
    <x v="0"/>
    <s v="Zong"/>
    <x v="43"/>
    <x v="24"/>
    <n v="1945"/>
    <n v="10"/>
    <x v="7"/>
  </r>
  <r>
    <x v="13"/>
    <x v="49"/>
    <x v="7"/>
    <x v="39"/>
    <x v="39"/>
    <x v="13"/>
    <x v="0"/>
    <x v="1"/>
    <s v="Rinehart"/>
    <x v="44"/>
    <x v="25"/>
    <n v="1954"/>
    <n v="2"/>
    <x v="21"/>
  </r>
  <r>
    <x v="8"/>
    <x v="50"/>
    <x v="2"/>
    <x v="40"/>
    <x v="14"/>
    <x v="8"/>
    <x v="1"/>
    <x v="0"/>
    <s v="Greene"/>
    <x v="45"/>
    <x v="24"/>
    <n v="1954"/>
    <n v="12"/>
    <x v="5"/>
  </r>
  <r>
    <x v="13"/>
    <x v="51"/>
    <x v="15"/>
    <x v="41"/>
    <x v="39"/>
    <x v="13"/>
    <x v="0"/>
    <x v="0"/>
    <s v="Larrea Mota Velasco"/>
    <x v="46"/>
    <x v="26"/>
    <n v="1953"/>
    <n v="10"/>
    <x v="10"/>
  </r>
  <r>
    <x v="4"/>
    <x v="52"/>
    <x v="16"/>
    <x v="42"/>
    <x v="40"/>
    <x v="4"/>
    <x v="1"/>
    <x v="0"/>
    <s v="Nadar"/>
    <x v="47"/>
    <x v="27"/>
    <n v="1945"/>
    <n v="7"/>
    <x v="14"/>
  </r>
  <r>
    <x v="12"/>
    <x v="53"/>
    <x v="17"/>
    <x v="43"/>
    <x v="41"/>
    <x v="12"/>
    <x v="1"/>
    <x v="0"/>
    <s v="Low Tuck"/>
    <x v="48"/>
    <x v="28"/>
    <n v="1948"/>
    <n v="4"/>
    <x v="11"/>
  </r>
  <r>
    <x v="3"/>
    <x v="54"/>
    <x v="2"/>
    <x v="44"/>
    <x v="42"/>
    <x v="3"/>
    <x v="1"/>
    <x v="0"/>
    <s v="Rales"/>
    <x v="49"/>
    <x v="29"/>
    <n v="1951"/>
    <n v="3"/>
    <x v="24"/>
  </r>
  <r>
    <x v="8"/>
    <x v="55"/>
    <x v="6"/>
    <x v="7"/>
    <x v="43"/>
    <x v="8"/>
    <x v="0"/>
    <x v="0"/>
    <s v="Ng"/>
    <x v="15"/>
    <x v="29"/>
    <n v="1952"/>
    <n v="1"/>
    <x v="7"/>
  </r>
  <r>
    <x v="3"/>
    <x v="56"/>
    <x v="13"/>
    <x v="45"/>
    <x v="44"/>
    <x v="3"/>
    <x v="0"/>
    <x v="0"/>
    <s v="Lohia"/>
    <x v="50"/>
    <x v="29"/>
    <n v="1952"/>
    <n v="8"/>
    <x v="25"/>
  </r>
  <r>
    <x v="2"/>
    <x v="57"/>
    <x v="2"/>
    <x v="40"/>
    <x v="23"/>
    <x v="2"/>
    <x v="1"/>
    <x v="0"/>
    <s v="Jones"/>
    <x v="51"/>
    <x v="30"/>
    <n v="1954"/>
    <n v="9"/>
    <x v="20"/>
  </r>
  <r>
    <x v="9"/>
    <x v="58"/>
    <x v="2"/>
    <x v="46"/>
    <x v="17"/>
    <x v="9"/>
    <x v="1"/>
    <x v="0"/>
    <s v="Schmieding"/>
    <x v="52"/>
    <x v="31"/>
    <n v="1955"/>
    <n v="1"/>
    <x v="23"/>
  </r>
  <r>
    <x v="4"/>
    <x v="59"/>
    <x v="2"/>
    <x v="47"/>
    <x v="45"/>
    <x v="4"/>
    <x v="1"/>
    <x v="0"/>
    <s v="Samueli"/>
    <x v="53"/>
    <x v="31"/>
    <n v="1954"/>
    <n v="9"/>
    <x v="26"/>
  </r>
  <r>
    <x v="6"/>
    <x v="60"/>
    <x v="8"/>
    <x v="9"/>
    <x v="46"/>
    <x v="6"/>
    <x v="1"/>
    <x v="0"/>
    <s v="Liu"/>
    <x v="54"/>
    <x v="31"/>
    <n v="1951"/>
    <n v="9"/>
    <x v="7"/>
  </r>
  <r>
    <x v="14"/>
    <x v="61"/>
    <x v="2"/>
    <x v="48"/>
    <x v="47"/>
    <x v="14"/>
    <x v="1"/>
    <x v="0"/>
    <s v="Commisso"/>
    <x v="55"/>
    <x v="32"/>
    <n v="1949"/>
    <n v="11"/>
    <x v="13"/>
  </r>
  <r>
    <x v="2"/>
    <x v="62"/>
    <x v="2"/>
    <x v="25"/>
    <x v="23"/>
    <x v="2"/>
    <x v="1"/>
    <x v="0"/>
    <s v="Shaw"/>
    <x v="21"/>
    <x v="33"/>
    <n v="1951"/>
    <n v="3"/>
    <x v="9"/>
  </r>
  <r>
    <x v="0"/>
    <x v="63"/>
    <x v="2"/>
    <x v="49"/>
    <x v="15"/>
    <x v="0"/>
    <x v="0"/>
    <x v="1"/>
    <s v="Laurie"/>
    <x v="56"/>
    <x v="33"/>
    <n v="1951"/>
    <n v="5"/>
    <x v="6"/>
  </r>
  <r>
    <x v="3"/>
    <x v="64"/>
    <x v="13"/>
    <x v="45"/>
    <x v="9"/>
    <x v="3"/>
    <x v="1"/>
    <x v="0"/>
    <s v="Ratcliffe"/>
    <x v="57"/>
    <x v="34"/>
    <n v="1953"/>
    <n v="1"/>
    <x v="7"/>
  </r>
  <r>
    <x v="10"/>
    <x v="65"/>
    <x v="0"/>
    <x v="0"/>
    <x v="48"/>
    <x v="10"/>
    <x v="0"/>
    <x v="0"/>
    <s v="Dassault"/>
    <x v="58"/>
    <x v="35"/>
    <n v="1953"/>
    <n v="7"/>
    <x v="12"/>
  </r>
  <r>
    <x v="8"/>
    <x v="66"/>
    <x v="8"/>
    <x v="50"/>
    <x v="43"/>
    <x v="8"/>
    <x v="1"/>
    <x v="0"/>
    <s v="Wang"/>
    <x v="59"/>
    <x v="36"/>
    <n v="1954"/>
    <n v="10"/>
    <x v="7"/>
  </r>
  <r>
    <x v="0"/>
    <x v="67"/>
    <x v="2"/>
    <x v="51"/>
    <x v="49"/>
    <x v="0"/>
    <x v="1"/>
    <x v="0"/>
    <s v="Morris"/>
    <x v="60"/>
    <x v="37"/>
    <n v="1948"/>
    <n v="3"/>
    <x v="17"/>
  </r>
  <r>
    <x v="13"/>
    <x v="68"/>
    <x v="8"/>
    <x v="52"/>
    <x v="50"/>
    <x v="13"/>
    <x v="0"/>
    <x v="1"/>
    <s v="Zheng"/>
    <x v="61"/>
    <x v="38"/>
    <n v="1946"/>
    <n v="1"/>
    <x v="7"/>
  </r>
  <r>
    <x v="15"/>
    <x v="69"/>
    <x v="7"/>
    <x v="53"/>
    <x v="51"/>
    <x v="15"/>
    <x v="0"/>
    <x v="1"/>
    <s v="Parry-Okeden"/>
    <x v="62"/>
    <x v="38"/>
    <n v="1950"/>
    <n v="5"/>
    <x v="27"/>
  </r>
  <r>
    <x v="13"/>
    <x v="70"/>
    <x v="18"/>
    <x v="54"/>
    <x v="52"/>
    <x v="13"/>
    <x v="0"/>
    <x v="0"/>
    <s v="Oppenheimer"/>
    <x v="63"/>
    <x v="38"/>
    <n v="1945"/>
    <n v="6"/>
    <x v="3"/>
  </r>
  <r>
    <x v="15"/>
    <x v="71"/>
    <x v="2"/>
    <x v="27"/>
    <x v="51"/>
    <x v="15"/>
    <x v="0"/>
    <x v="0"/>
    <s v="Kennedy"/>
    <x v="17"/>
    <x v="38"/>
    <n v="1947"/>
    <n v="11"/>
    <x v="9"/>
  </r>
  <r>
    <x v="0"/>
    <x v="72"/>
    <x v="2"/>
    <x v="55"/>
    <x v="15"/>
    <x v="0"/>
    <x v="0"/>
    <x v="1"/>
    <s v="Kroenke"/>
    <x v="64"/>
    <x v="39"/>
    <n v="1948"/>
    <n v="12"/>
    <x v="14"/>
  </r>
  <r>
    <x v="8"/>
    <x v="73"/>
    <x v="19"/>
    <x v="56"/>
    <x v="43"/>
    <x v="8"/>
    <x v="1"/>
    <x v="0"/>
    <s v="Villar"/>
    <x v="65"/>
    <x v="40"/>
    <n v="1949"/>
    <n v="12"/>
    <x v="28"/>
  </r>
  <r>
    <x v="1"/>
    <x v="74"/>
    <x v="5"/>
    <x v="57"/>
    <x v="53"/>
    <x v="1"/>
    <x v="1"/>
    <x v="0"/>
    <s v="Sicupira"/>
    <x v="66"/>
    <x v="40"/>
    <n v="1948"/>
    <n v="1"/>
    <x v="7"/>
  </r>
  <r>
    <x v="3"/>
    <x v="75"/>
    <x v="14"/>
    <x v="58"/>
    <x v="54"/>
    <x v="3"/>
    <x v="1"/>
    <x v="0"/>
    <s v="Takizaki"/>
    <x v="67"/>
    <x v="41"/>
    <n v="1945"/>
    <n v="6"/>
    <x v="5"/>
  </r>
  <r>
    <x v="1"/>
    <x v="76"/>
    <x v="16"/>
    <x v="42"/>
    <x v="55"/>
    <x v="1"/>
    <x v="0"/>
    <x v="0"/>
    <s v="Jaipuria"/>
    <x v="68"/>
    <x v="40"/>
    <n v="1954"/>
    <n v="11"/>
    <x v="20"/>
  </r>
  <r>
    <x v="12"/>
    <x v="77"/>
    <x v="20"/>
    <x v="59"/>
    <x v="56"/>
    <x v="12"/>
    <x v="1"/>
    <x v="0"/>
    <s v="Alekperov"/>
    <x v="69"/>
    <x v="42"/>
    <n v="1950"/>
    <n v="9"/>
    <x v="7"/>
  </r>
  <r>
    <x v="2"/>
    <x v="78"/>
    <x v="2"/>
    <x v="25"/>
    <x v="57"/>
    <x v="2"/>
    <x v="1"/>
    <x v="0"/>
    <s v="Black"/>
    <x v="70"/>
    <x v="40"/>
    <n v="1951"/>
    <n v="7"/>
    <x v="24"/>
  </r>
  <r>
    <x v="12"/>
    <x v="79"/>
    <x v="13"/>
    <x v="45"/>
    <x v="56"/>
    <x v="12"/>
    <x v="0"/>
    <x v="1"/>
    <s v="Perrodo"/>
    <x v="71"/>
    <x v="43"/>
    <n v="1951"/>
    <n v="1"/>
    <x v="7"/>
  </r>
  <r>
    <x v="2"/>
    <x v="80"/>
    <x v="2"/>
    <x v="60"/>
    <x v="23"/>
    <x v="2"/>
    <x v="1"/>
    <x v="0"/>
    <s v="Dalio"/>
    <x v="72"/>
    <x v="44"/>
    <n v="1949"/>
    <n v="8"/>
    <x v="3"/>
  </r>
  <r>
    <x v="4"/>
    <x v="81"/>
    <x v="2"/>
    <x v="61"/>
    <x v="58"/>
    <x v="4"/>
    <x v="1"/>
    <x v="0"/>
    <s v="Doerr"/>
    <x v="60"/>
    <x v="43"/>
    <n v="1951"/>
    <n v="6"/>
    <x v="9"/>
  </r>
  <r>
    <x v="1"/>
    <x v="82"/>
    <x v="13"/>
    <x v="62"/>
    <x v="59"/>
    <x v="1"/>
    <x v="0"/>
    <x v="1"/>
    <s v="Rausing"/>
    <x v="73"/>
    <x v="45"/>
    <n v="1952"/>
    <n v="6"/>
    <x v="2"/>
  </r>
  <r>
    <x v="1"/>
    <x v="83"/>
    <x v="13"/>
    <x v="45"/>
    <x v="59"/>
    <x v="1"/>
    <x v="0"/>
    <x v="0"/>
    <s v="Rausing"/>
    <x v="74"/>
    <x v="45"/>
    <n v="1955"/>
    <n v="1"/>
    <x v="7"/>
  </r>
  <r>
    <x v="1"/>
    <x v="84"/>
    <x v="11"/>
    <x v="63"/>
    <x v="60"/>
    <x v="1"/>
    <x v="1"/>
    <x v="0"/>
    <s v="von Mandl"/>
    <x v="24"/>
    <x v="46"/>
    <n v="1950"/>
    <n v="3"/>
    <x v="5"/>
  </r>
  <r>
    <x v="12"/>
    <x v="85"/>
    <x v="2"/>
    <x v="64"/>
    <x v="61"/>
    <x v="12"/>
    <x v="1"/>
    <x v="0"/>
    <s v="Hamm"/>
    <x v="75"/>
    <x v="47"/>
    <n v="1945"/>
    <n v="12"/>
    <x v="25"/>
  </r>
  <r>
    <x v="4"/>
    <x v="86"/>
    <x v="2"/>
    <x v="65"/>
    <x v="62"/>
    <x v="4"/>
    <x v="1"/>
    <x v="0"/>
    <s v="Cheriton"/>
    <x v="21"/>
    <x v="46"/>
    <n v="1951"/>
    <n v="3"/>
    <x v="9"/>
  </r>
  <r>
    <x v="12"/>
    <x v="87"/>
    <x v="20"/>
    <x v="59"/>
    <x v="63"/>
    <x v="12"/>
    <x v="1"/>
    <x v="0"/>
    <s v="Timchenko"/>
    <x v="76"/>
    <x v="47"/>
    <n v="1952"/>
    <n v="11"/>
    <x v="21"/>
  </r>
  <r>
    <x v="4"/>
    <x v="88"/>
    <x v="16"/>
    <x v="66"/>
    <x v="40"/>
    <x v="4"/>
    <x v="0"/>
    <x v="0"/>
    <s v="Premji"/>
    <x v="77"/>
    <x v="48"/>
    <n v="1945"/>
    <n v="7"/>
    <x v="29"/>
  </r>
  <r>
    <x v="13"/>
    <x v="89"/>
    <x v="13"/>
    <x v="45"/>
    <x v="64"/>
    <x v="13"/>
    <x v="0"/>
    <x v="0"/>
    <s v="Mittal"/>
    <x v="78"/>
    <x v="49"/>
    <n v="1950"/>
    <n v="6"/>
    <x v="6"/>
  </r>
  <r>
    <x v="3"/>
    <x v="90"/>
    <x v="13"/>
    <x v="24"/>
    <x v="65"/>
    <x v="3"/>
    <x v="1"/>
    <x v="0"/>
    <s v="Dyson"/>
    <x v="57"/>
    <x v="50"/>
    <n v="1947"/>
    <n v="5"/>
    <x v="1"/>
  </r>
  <r>
    <x v="2"/>
    <x v="91"/>
    <x v="0"/>
    <x v="0"/>
    <x v="18"/>
    <x v="2"/>
    <x v="0"/>
    <x v="0"/>
    <s v="Bolloré"/>
    <x v="79"/>
    <x v="51"/>
    <n v="1952"/>
    <n v="4"/>
    <x v="7"/>
  </r>
  <r>
    <x v="13"/>
    <x v="92"/>
    <x v="16"/>
    <x v="67"/>
    <x v="64"/>
    <x v="13"/>
    <x v="0"/>
    <x v="1"/>
    <s v="Jindal"/>
    <x v="80"/>
    <x v="52"/>
    <n v="1950"/>
    <n v="3"/>
    <x v="26"/>
  </r>
  <r>
    <x v="12"/>
    <x v="93"/>
    <x v="8"/>
    <x v="68"/>
    <x v="66"/>
    <x v="12"/>
    <x v="1"/>
    <x v="0"/>
    <s v="Jin"/>
    <x v="81"/>
    <x v="53"/>
    <n v="1952"/>
    <n v="9"/>
    <x v="7"/>
  </r>
  <r>
    <x v="4"/>
    <x v="94"/>
    <x v="2"/>
    <x v="69"/>
    <x v="67"/>
    <x v="4"/>
    <x v="0"/>
    <x v="0"/>
    <s v="Cohen"/>
    <x v="82"/>
    <x v="53"/>
    <n v="1952"/>
    <n v="7"/>
    <x v="13"/>
  </r>
  <r>
    <x v="3"/>
    <x v="95"/>
    <x v="1"/>
    <x v="70"/>
    <x v="68"/>
    <x v="3"/>
    <x v="0"/>
    <x v="0"/>
    <s v="Loh"/>
    <x v="83"/>
    <x v="54"/>
    <n v="1946"/>
    <n v="8"/>
    <x v="6"/>
  </r>
  <r>
    <x v="2"/>
    <x v="96"/>
    <x v="5"/>
    <x v="71"/>
    <x v="69"/>
    <x v="2"/>
    <x v="0"/>
    <x v="1"/>
    <s v="Safra"/>
    <x v="84"/>
    <x v="55"/>
    <n v="1953"/>
    <n v="1"/>
    <x v="7"/>
  </r>
  <r>
    <x v="0"/>
    <x v="97"/>
    <x v="1"/>
    <x v="72"/>
    <x v="70"/>
    <x v="0"/>
    <x v="0"/>
    <x v="0"/>
    <s v="Albrecht"/>
    <x v="85"/>
    <x v="56"/>
    <n v="1951"/>
    <n v="1"/>
    <x v="7"/>
  </r>
  <r>
    <x v="2"/>
    <x v="98"/>
    <x v="9"/>
    <x v="15"/>
    <x v="18"/>
    <x v="2"/>
    <x v="1"/>
    <x v="0"/>
    <s v="Schorling"/>
    <x v="86"/>
    <x v="57"/>
    <n v="1947"/>
    <n v="5"/>
    <x v="6"/>
  </r>
  <r>
    <x v="9"/>
    <x v="99"/>
    <x v="8"/>
    <x v="73"/>
    <x v="17"/>
    <x v="9"/>
    <x v="1"/>
    <x v="0"/>
    <s v="Li"/>
    <x v="87"/>
    <x v="58"/>
    <n v="1951"/>
    <n v="1"/>
    <x v="7"/>
  </r>
  <r>
    <x v="0"/>
    <x v="100"/>
    <x v="9"/>
    <x v="15"/>
    <x v="71"/>
    <x v="0"/>
    <x v="0"/>
    <x v="0"/>
    <s v="Persson"/>
    <x v="88"/>
    <x v="59"/>
    <n v="1947"/>
    <n v="10"/>
    <x v="4"/>
  </r>
  <r>
    <x v="10"/>
    <x v="101"/>
    <x v="21"/>
    <x v="74"/>
    <x v="72"/>
    <x v="10"/>
    <x v="1"/>
    <x v="0"/>
    <s v="Adani"/>
    <x v="89"/>
    <x v="57"/>
    <n v="1949"/>
    <n v="1"/>
    <x v="5"/>
  </r>
  <r>
    <x v="6"/>
    <x v="102"/>
    <x v="8"/>
    <x v="75"/>
    <x v="48"/>
    <x v="6"/>
    <x v="1"/>
    <x v="0"/>
    <s v="Liu"/>
    <x v="90"/>
    <x v="60"/>
    <n v="1948"/>
    <n v="6"/>
    <x v="7"/>
  </r>
  <r>
    <x v="0"/>
    <x v="103"/>
    <x v="2"/>
    <x v="76"/>
    <x v="15"/>
    <x v="0"/>
    <x v="0"/>
    <x v="1"/>
    <s v="Walton"/>
    <x v="91"/>
    <x v="61"/>
    <n v="1949"/>
    <n v="2"/>
    <x v="3"/>
  </r>
  <r>
    <x v="3"/>
    <x v="104"/>
    <x v="20"/>
    <x v="77"/>
    <x v="64"/>
    <x v="3"/>
    <x v="1"/>
    <x v="0"/>
    <s v="Rashnikov"/>
    <x v="92"/>
    <x v="61"/>
    <n v="1948"/>
    <n v="10"/>
    <x v="28"/>
  </r>
  <r>
    <x v="2"/>
    <x v="105"/>
    <x v="2"/>
    <x v="13"/>
    <x v="73"/>
    <x v="2"/>
    <x v="1"/>
    <x v="0"/>
    <s v="Beal"/>
    <x v="93"/>
    <x v="62"/>
    <n v="1952"/>
    <n v="11"/>
    <x v="9"/>
  </r>
  <r>
    <x v="1"/>
    <x v="106"/>
    <x v="22"/>
    <x v="78"/>
    <x v="53"/>
    <x v="1"/>
    <x v="1"/>
    <x v="0"/>
    <s v="Telles"/>
    <x v="94"/>
    <x v="63"/>
    <n v="1950"/>
    <n v="1"/>
    <x v="7"/>
  </r>
  <r>
    <x v="0"/>
    <x v="107"/>
    <x v="16"/>
    <x v="79"/>
    <x v="74"/>
    <x v="0"/>
    <x v="1"/>
    <x v="0"/>
    <s v="Damani"/>
    <x v="95"/>
    <x v="64"/>
    <n v="1955"/>
    <n v="1"/>
    <x v="7"/>
  </r>
  <r>
    <x v="0"/>
    <x v="108"/>
    <x v="18"/>
    <x v="80"/>
    <x v="4"/>
    <x v="0"/>
    <x v="0"/>
    <x v="0"/>
    <s v="Rupert"/>
    <x v="41"/>
    <x v="65"/>
    <n v="1950"/>
    <n v="6"/>
    <x v="7"/>
  </r>
  <r>
    <x v="3"/>
    <x v="109"/>
    <x v="23"/>
    <x v="81"/>
    <x v="75"/>
    <x v="3"/>
    <x v="1"/>
    <x v="0"/>
    <s v="Kantor"/>
    <x v="96"/>
    <x v="66"/>
    <n v="1953"/>
    <n v="9"/>
    <x v="3"/>
  </r>
  <r>
    <x v="2"/>
    <x v="110"/>
    <x v="2"/>
    <x v="25"/>
    <x v="23"/>
    <x v="2"/>
    <x v="1"/>
    <x v="0"/>
    <s v="Englander"/>
    <x v="97"/>
    <x v="66"/>
    <n v="1948"/>
    <n v="9"/>
    <x v="22"/>
  </r>
  <r>
    <x v="9"/>
    <x v="111"/>
    <x v="1"/>
    <x v="82"/>
    <x v="16"/>
    <x v="9"/>
    <x v="1"/>
    <x v="0"/>
    <s v="Struengmann"/>
    <x v="2"/>
    <x v="67"/>
    <n v="1950"/>
    <n v="2"/>
    <x v="30"/>
  </r>
  <r>
    <x v="1"/>
    <x v="112"/>
    <x v="13"/>
    <x v="45"/>
    <x v="76"/>
    <x v="1"/>
    <x v="0"/>
    <x v="1"/>
    <s v="de Carvalho-Heineken"/>
    <x v="98"/>
    <x v="68"/>
    <n v="1954"/>
    <n v="6"/>
    <x v="22"/>
  </r>
  <r>
    <x v="9"/>
    <x v="113"/>
    <x v="1"/>
    <x v="82"/>
    <x v="16"/>
    <x v="9"/>
    <x v="1"/>
    <x v="0"/>
    <s v="Struengmann"/>
    <x v="99"/>
    <x v="67"/>
    <n v="1950"/>
    <n v="2"/>
    <x v="30"/>
  </r>
  <r>
    <x v="5"/>
    <x v="114"/>
    <x v="2"/>
    <x v="46"/>
    <x v="77"/>
    <x v="5"/>
    <x v="1"/>
    <x v="0"/>
    <s v="Khan"/>
    <x v="100"/>
    <x v="69"/>
    <n v="1950"/>
    <n v="7"/>
    <x v="14"/>
  </r>
  <r>
    <x v="9"/>
    <x v="115"/>
    <x v="8"/>
    <x v="83"/>
    <x v="78"/>
    <x v="9"/>
    <x v="1"/>
    <x v="0"/>
    <s v="Jiang"/>
    <x v="101"/>
    <x v="70"/>
    <n v="1953"/>
    <n v="10"/>
    <x v="3"/>
  </r>
  <r>
    <x v="16"/>
    <x v="116"/>
    <x v="2"/>
    <x v="55"/>
    <x v="79"/>
    <x v="16"/>
    <x v="1"/>
    <x v="0"/>
    <s v="Kroenke"/>
    <x v="25"/>
    <x v="71"/>
    <n v="1947"/>
    <n v="7"/>
    <x v="9"/>
  </r>
  <r>
    <x v="7"/>
    <x v="117"/>
    <x v="2"/>
    <x v="84"/>
    <x v="80"/>
    <x v="7"/>
    <x v="1"/>
    <x v="1"/>
    <s v="Hendricks"/>
    <x v="102"/>
    <x v="72"/>
    <n v="1947"/>
    <n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n v="1"/>
    <s v="Fashion &amp; Retail"/>
    <s v="Bernard Arnault &amp; family"/>
    <x v="0"/>
    <s v="Paris"/>
    <s v="LVMH"/>
    <s v="Fashion &amp; Retail"/>
    <x v="0"/>
    <s v="Male"/>
    <s v="Arnault"/>
    <s v="Bernard"/>
    <n v="211000"/>
    <n v="1949"/>
    <n v="3"/>
    <n v="5"/>
    <n v="110.05"/>
    <n v="2715518274227"/>
    <n v="82.5"/>
    <n v="24.2"/>
    <n v="60.7"/>
    <n v="67059887"/>
    <d v="1949-03-05T00:00:00"/>
    <d v="2025-04-02T00:00:00"/>
    <x v="0"/>
  </r>
  <r>
    <n v="497"/>
    <s v="Food &amp; Beverage"/>
    <s v="Erich Wesjohann &amp; family"/>
    <x v="1"/>
    <s v="Visbek"/>
    <s v="Poultry genetics"/>
    <s v="Food &amp; Beverage"/>
    <x v="1"/>
    <s v="Male"/>
    <s v="Wesjohann"/>
    <s v="Erich"/>
    <n v="5300"/>
    <n v="1945"/>
    <n v="6"/>
    <n v="2"/>
    <n v="112.85"/>
    <n v="3845630030824"/>
    <n v="80.900000000000006"/>
    <n v="11.5"/>
    <n v="48.8"/>
    <n v="83132799"/>
    <d v="1945-06-02T00:00:00"/>
    <d v="2025-04-02T00:00:00"/>
    <x v="1"/>
  </r>
  <r>
    <n v="497"/>
    <s v="Finance &amp; Investments"/>
    <s v="Thomas Pritzker"/>
    <x v="2"/>
    <s v="Chicago"/>
    <s v="Hotels, investments"/>
    <s v="Finance &amp; Investments"/>
    <x v="0"/>
    <s v="Male"/>
    <s v="Pritzker"/>
    <s v="Thomas"/>
    <n v="5300"/>
    <n v="1950"/>
    <n v="6"/>
    <n v="6"/>
    <n v="117.24"/>
    <n v="21427700000000"/>
    <n v="78.5"/>
    <n v="9.6"/>
    <n v="36.6"/>
    <n v="328239523"/>
    <d v="1950-06-06T00:00:00"/>
    <d v="2025-04-02T00:00:00"/>
    <x v="2"/>
  </r>
  <r>
    <n v="486"/>
    <s v="Fashion &amp; Retail"/>
    <s v="Renate Reimann-Haas"/>
    <x v="3"/>
    <s v="Vienna"/>
    <s v="Consumer goods"/>
    <s v="Fashion &amp; Retail"/>
    <x v="0"/>
    <s v="Female"/>
    <s v="Reimann-Haas"/>
    <s v="Renate"/>
    <n v="5400"/>
    <n v="1951"/>
    <n v="10"/>
    <n v="8"/>
    <n v="118.06"/>
    <n v="446314739528"/>
    <n v="81.599999999999994"/>
    <n v="25.4"/>
    <n v="51.4"/>
    <n v="8877067"/>
    <d v="1951-10-08T00:00:00"/>
    <d v="2025-04-02T00:00:00"/>
    <x v="3"/>
  </r>
  <r>
    <n v="486"/>
    <s v="Fashion &amp; Retail"/>
    <s v="Wolfgang Reimann"/>
    <x v="1"/>
    <s v="Passau"/>
    <s v="Consumer goods"/>
    <s v="Fashion &amp; Retail"/>
    <x v="0"/>
    <s v="Male"/>
    <s v="Reimann"/>
    <s v="Wolfgang"/>
    <n v="5400"/>
    <n v="1952"/>
    <n v="10"/>
    <n v="4"/>
    <n v="112.85"/>
    <n v="3845630030824"/>
    <n v="80.900000000000006"/>
    <n v="11.5"/>
    <n v="48.8"/>
    <n v="83132799"/>
    <d v="1952-10-04T00:00:00"/>
    <d v="2025-04-02T00:00:00"/>
    <x v="4"/>
  </r>
  <r>
    <n v="486"/>
    <s v="Fashion &amp; Retail"/>
    <s v="Miuccia Prada"/>
    <x v="4"/>
    <s v="Milan"/>
    <s v="Luxury goods"/>
    <s v="Fashion &amp; Retail"/>
    <x v="0"/>
    <s v="Female"/>
    <s v="Prada"/>
    <s v="Miuccia"/>
    <n v="5400"/>
    <n v="1949"/>
    <n v="5"/>
    <n v="10"/>
    <n v="110.62"/>
    <n v="2001244392042"/>
    <n v="82.9"/>
    <n v="24.3"/>
    <n v="59.1"/>
    <n v="60297396"/>
    <d v="1949-05-10T00:00:00"/>
    <d v="2025-04-02T00:00:00"/>
    <x v="5"/>
  </r>
  <r>
    <n v="486"/>
    <s v="Manufacturing"/>
    <s v="Michael Pieper"/>
    <x v="5"/>
    <s v="Lucerne"/>
    <s v="Kitchen appliances"/>
    <s v="Manufacturing"/>
    <x v="1"/>
    <s v="Male"/>
    <s v="Pieper"/>
    <s v="Michael"/>
    <n v="5400"/>
    <n v="1946"/>
    <n v="2"/>
    <n v="5"/>
    <n v="99.55"/>
    <n v="703082435360"/>
    <n v="83.6"/>
    <n v="10.1"/>
    <n v="28.8"/>
    <n v="8574832"/>
    <d v="1946-02-05T00:00:00"/>
    <d v="2025-04-02T00:00:00"/>
    <x v="6"/>
  </r>
  <r>
    <n v="486"/>
    <s v="Technology"/>
    <s v="Leo Koguan"/>
    <x v="6"/>
    <s v="Singapore"/>
    <s v="IT provider"/>
    <s v="Technology"/>
    <x v="1"/>
    <s v="Male"/>
    <s v="Koguan"/>
    <s v="Leo"/>
    <n v="5400"/>
    <n v="1955"/>
    <n v="2"/>
    <n v="15"/>
    <n v="114.41"/>
    <n v="372062527489"/>
    <n v="83.1"/>
    <n v="13.1"/>
    <n v="21"/>
    <n v="5703569"/>
    <d v="1955-02-15T00:00:00"/>
    <d v="2025-04-02T00:00:00"/>
    <x v="7"/>
  </r>
  <r>
    <n v="486"/>
    <s v="Fashion &amp; Retail"/>
    <s v="Patrizio Bertelli"/>
    <x v="4"/>
    <s v="Milan"/>
    <s v="Luxury goods"/>
    <s v="Fashion &amp; Retail"/>
    <x v="1"/>
    <s v="Male"/>
    <s v="Bertelli"/>
    <s v="Patrizio"/>
    <n v="5400"/>
    <n v="1946"/>
    <n v="1"/>
    <n v="1"/>
    <n v="110.62"/>
    <n v="2001244392042"/>
    <n v="82.9"/>
    <n v="24.3"/>
    <n v="59.1"/>
    <n v="60297396"/>
    <d v="1946-01-01T00:00:00"/>
    <d v="2025-04-02T00:00:00"/>
    <x v="8"/>
  </r>
  <r>
    <n v="466"/>
    <s v="Technology"/>
    <s v="Richard White"/>
    <x v="7"/>
    <s v="Sydney"/>
    <s v="Software"/>
    <s v="Technology"/>
    <x v="1"/>
    <s v="Male"/>
    <s v="White"/>
    <s v="Richard"/>
    <n v="5500"/>
    <n v="1955"/>
    <n v="4"/>
    <n v="1"/>
    <n v="119.8"/>
    <n v="1392680589329"/>
    <n v="82.7"/>
    <n v="23"/>
    <n v="47.4"/>
    <n v="25766605"/>
    <d v="1955-04-01T00:00:00"/>
    <d v="2025-04-02T00:00:00"/>
    <x v="9"/>
  </r>
  <r>
    <n v="11"/>
    <s v="Fashion &amp; Retail"/>
    <s v="Francoise Bettencourt Meyers &amp; family"/>
    <x v="0"/>
    <s v="Paris"/>
    <s v="L'Oréal"/>
    <s v="Fashion &amp; Retail"/>
    <x v="0"/>
    <s v="Female"/>
    <s v="Bettencourt Meyers"/>
    <s v="Francoise"/>
    <n v="80500"/>
    <n v="1953"/>
    <n v="7"/>
    <n v="10"/>
    <n v="110.05"/>
    <n v="2715518274227"/>
    <n v="82.5"/>
    <n v="24.2"/>
    <n v="60.7"/>
    <n v="67059887"/>
    <d v="1953-07-10T00:00:00"/>
    <d v="2025-04-02T00:00:00"/>
    <x v="10"/>
  </r>
  <r>
    <n v="466"/>
    <s v="Manufacturing"/>
    <s v="Jiang Weiping &amp; family"/>
    <x v="8"/>
    <s v="Chengdu"/>
    <s v="Chemicals"/>
    <s v="Manufacturing"/>
    <x v="1"/>
    <s v="Male"/>
    <s v="Jiang"/>
    <s v="Weiping"/>
    <n v="5500"/>
    <n v="1955"/>
    <n v="3"/>
    <n v="1"/>
    <n v="125.08"/>
    <n v="19910000000000"/>
    <n v="77"/>
    <n v="9.4"/>
    <n v="59.2"/>
    <n v="1397715000"/>
    <d v="1955-03-01T00:00:00"/>
    <d v="2025-04-02T00:00:00"/>
    <x v="11"/>
  </r>
  <r>
    <n v="466"/>
    <s v="Automotive"/>
    <s v="Piero Ferrari"/>
    <x v="4"/>
    <s v="Modena"/>
    <s v="Automobiles"/>
    <s v="Automotive"/>
    <x v="0"/>
    <s v="Male"/>
    <s v="Ferrari"/>
    <s v="Piero"/>
    <n v="5500"/>
    <n v="1945"/>
    <n v="5"/>
    <n v="22"/>
    <n v="110.62"/>
    <n v="2001244392042"/>
    <n v="82.9"/>
    <n v="24.3"/>
    <n v="59.1"/>
    <n v="60297396"/>
    <d v="1945-05-22T00:00:00"/>
    <d v="2025-04-02T00:00:00"/>
    <x v="12"/>
  </r>
  <r>
    <n v="466"/>
    <s v="Service"/>
    <s v="Micky Arison"/>
    <x v="2"/>
    <s v="Bal Harbour"/>
    <s v="Carnival Cruises"/>
    <s v="Service"/>
    <x v="0"/>
    <s v="Male"/>
    <s v="Arison"/>
    <s v="Micky"/>
    <n v="5500"/>
    <n v="1949"/>
    <n v="6"/>
    <n v="29"/>
    <n v="117.24"/>
    <n v="21427700000000"/>
    <n v="78.5"/>
    <n v="9.6"/>
    <n v="36.6"/>
    <n v="328239523"/>
    <d v="1949-06-29T00:00:00"/>
    <d v="2025-04-02T00:00:00"/>
    <x v="13"/>
  </r>
  <r>
    <n v="15"/>
    <s v="Food &amp; Beverage"/>
    <s v="Zhong Shanshan"/>
    <x v="8"/>
    <s v="Hangzhou"/>
    <s v="Beverages, pharmaceuticals"/>
    <s v="Food &amp; Beverage"/>
    <x v="1"/>
    <s v="Male"/>
    <s v="Zhong"/>
    <s v="Shanshan"/>
    <n v="68000"/>
    <n v="1954"/>
    <n v="12"/>
    <n v="1"/>
    <n v="125.08"/>
    <n v="19910000000000"/>
    <n v="77"/>
    <n v="9.4"/>
    <n v="59.2"/>
    <n v="1397715000"/>
    <d v="1954-12-01T00:00:00"/>
    <d v="2025-04-02T00:00:00"/>
    <x v="14"/>
  </r>
  <r>
    <n v="455"/>
    <s v="Service"/>
    <s v="Robert Rowling"/>
    <x v="2"/>
    <s v="Dallas"/>
    <s v="Hotels, investments"/>
    <s v="Service"/>
    <x v="0"/>
    <s v="Male"/>
    <s v="Rowling"/>
    <s v="Robert"/>
    <n v="5600"/>
    <n v="1953"/>
    <n v="9"/>
    <n v="26"/>
    <n v="117.24"/>
    <n v="21427700000000"/>
    <n v="78.5"/>
    <n v="9.6"/>
    <n v="36.6"/>
    <n v="328239523"/>
    <d v="1953-09-26T00:00:00"/>
    <d v="2025-04-02T00:00:00"/>
    <x v="15"/>
  </r>
  <r>
    <n v="445"/>
    <s v="Construction &amp; Engineering"/>
    <s v="Thomas Schmidheiny"/>
    <x v="5"/>
    <s v="Jona"/>
    <s v="Cement"/>
    <s v="Construction &amp; Engineering"/>
    <x v="0"/>
    <s v="Male"/>
    <s v="Schmidheiny"/>
    <s v="Thomas"/>
    <n v="5700"/>
    <n v="1945"/>
    <n v="12"/>
    <n v="17"/>
    <n v="99.55"/>
    <n v="703082435360"/>
    <n v="83.6"/>
    <n v="10.1"/>
    <n v="28.8"/>
    <n v="8574832"/>
    <d v="1945-12-17T00:00:00"/>
    <d v="2025-04-02T00:00:00"/>
    <x v="16"/>
  </r>
  <r>
    <n v="445"/>
    <s v="Real Estate"/>
    <s v="Fredrik Lundberg"/>
    <x v="9"/>
    <s v="Stockholm"/>
    <s v="Real estate, investments"/>
    <s v="Real Estate"/>
    <x v="0"/>
    <s v="Male"/>
    <s v="Lundberg"/>
    <s v="Fredrik"/>
    <n v="5700"/>
    <n v="1951"/>
    <n v="8"/>
    <n v="5"/>
    <n v="110.51"/>
    <n v="530832908738"/>
    <n v="82.5"/>
    <n v="27.9"/>
    <n v="49.1"/>
    <n v="10285453"/>
    <d v="1951-08-05T00:00:00"/>
    <d v="2025-04-02T00:00:00"/>
    <x v="17"/>
  </r>
  <r>
    <n v="19"/>
    <s v="Fashion &amp; Retail"/>
    <s v="Jim Walton"/>
    <x v="2"/>
    <s v="Bentonville"/>
    <s v="Walmart"/>
    <s v="Fashion &amp; Retail"/>
    <x v="0"/>
    <s v="Male"/>
    <s v="Walton"/>
    <s v="Jim"/>
    <n v="58800"/>
    <n v="1948"/>
    <n v="6"/>
    <n v="7"/>
    <n v="117.24"/>
    <n v="21427700000000"/>
    <n v="78.5"/>
    <n v="9.6"/>
    <n v="36.6"/>
    <n v="328239523"/>
    <d v="1948-06-07T00:00:00"/>
    <d v="2025-04-02T00:00:00"/>
    <x v="18"/>
  </r>
  <r>
    <n v="442"/>
    <s v="Healthcare"/>
    <s v="Patrick Soon-Shiong"/>
    <x v="2"/>
    <s v="Los Angeles"/>
    <s v="Pharmaceuticals"/>
    <s v="Healthcare"/>
    <x v="1"/>
    <s v="Male"/>
    <s v="Soon-Shiong"/>
    <s v="Patrick"/>
    <n v="5800"/>
    <n v="1952"/>
    <n v="7"/>
    <n v="29"/>
    <n v="117.24"/>
    <n v="21427700000000"/>
    <n v="78.5"/>
    <n v="9.6"/>
    <n v="36.6"/>
    <n v="328239523"/>
    <d v="1952-07-29T00:00:00"/>
    <d v="2025-04-02T00:00:00"/>
    <x v="19"/>
  </r>
  <r>
    <n v="21"/>
    <s v="Fashion &amp; Retail"/>
    <s v="Alice Walton"/>
    <x v="2"/>
    <s v="Fort Worth"/>
    <s v="Walmart"/>
    <s v="Fashion &amp; Retail"/>
    <x v="0"/>
    <s v="Female"/>
    <s v="Walton"/>
    <s v="Alice"/>
    <n v="56700"/>
    <n v="1949"/>
    <n v="10"/>
    <n v="7"/>
    <n v="117.24"/>
    <n v="21427700000000"/>
    <n v="78.5"/>
    <n v="9.6"/>
    <n v="36.6"/>
    <n v="328239523"/>
    <d v="1949-10-07T00:00:00"/>
    <d v="2025-04-02T00:00:00"/>
    <x v="20"/>
  </r>
  <r>
    <n v="442"/>
    <s v="Healthcare"/>
    <s v="Niels Peter Louis-Hansen"/>
    <x v="10"/>
    <s v="Humlebaek"/>
    <s v="Medical devices"/>
    <s v="Healthcare"/>
    <x v="0"/>
    <s v="Male"/>
    <s v="Louis-Hansen"/>
    <s v="Niels Peter"/>
    <n v="5800"/>
    <n v="1947"/>
    <n v="10"/>
    <n v="25"/>
    <n v="110.35"/>
    <n v="348078018464"/>
    <n v="81"/>
    <n v="32.4"/>
    <n v="23.8"/>
    <n v="5818553"/>
    <d v="1947-10-25T00:00:00"/>
    <d v="2025-04-02T00:00:00"/>
    <x v="21"/>
  </r>
  <r>
    <n v="425"/>
    <s v="Technology"/>
    <s v="David Steward"/>
    <x v="2"/>
    <s v="St. Louis"/>
    <s v="IT provider"/>
    <s v="Technology"/>
    <x v="1"/>
    <s v="Male"/>
    <s v="Steward"/>
    <s v="David"/>
    <n v="6000"/>
    <n v="1951"/>
    <n v="7"/>
    <n v="2"/>
    <n v="117.24"/>
    <n v="21427700000000"/>
    <n v="78.5"/>
    <n v="9.6"/>
    <n v="36.6"/>
    <n v="328239523"/>
    <d v="1951-07-02T00:00:00"/>
    <d v="2025-04-02T00:00:00"/>
    <x v="22"/>
  </r>
  <r>
    <n v="425"/>
    <s v="Finance &amp; Investments"/>
    <s v="Michael Milken"/>
    <x v="2"/>
    <s v="Los Angeles"/>
    <s v="Investments"/>
    <s v="Finance &amp; Investments"/>
    <x v="1"/>
    <s v="Male"/>
    <s v="Milken"/>
    <s v="Michael"/>
    <n v="6000"/>
    <n v="1946"/>
    <n v="7"/>
    <n v="4"/>
    <n v="117.24"/>
    <n v="21427700000000"/>
    <n v="78.5"/>
    <n v="9.6"/>
    <n v="36.6"/>
    <n v="328239523"/>
    <d v="1946-07-04T00:00:00"/>
    <d v="2025-04-02T00:00:00"/>
    <x v="23"/>
  </r>
  <r>
    <n v="425"/>
    <s v="Fashion &amp; Retail"/>
    <s v="Alain Bouchard"/>
    <x v="11"/>
    <s v="Montreal"/>
    <s v="Convinience stores"/>
    <s v="Fashion &amp; Retail"/>
    <x v="1"/>
    <s v="Male"/>
    <s v="Bouchard"/>
    <s v="Alain"/>
    <n v="6000"/>
    <n v="1949"/>
    <n v="2"/>
    <n v="18"/>
    <n v="116.76"/>
    <n v="1736425629520"/>
    <n v="81.900000000000006"/>
    <n v="12.8"/>
    <n v="24.5"/>
    <n v="36991981"/>
    <d v="1949-02-18T00:00:00"/>
    <d v="2025-04-02T00:00:00"/>
    <x v="24"/>
  </r>
  <r>
    <n v="418"/>
    <s v="Fashion &amp; Retail"/>
    <s v="Wolfgang Herz"/>
    <x v="1"/>
    <s v="Hamburg"/>
    <s v="Coffee"/>
    <s v="Fashion &amp; Retail"/>
    <x v="0"/>
    <s v="Male"/>
    <s v="Herz"/>
    <s v="Wolfgang"/>
    <n v="6100"/>
    <n v="1951"/>
    <n v="1"/>
    <n v="1"/>
    <n v="112.85"/>
    <n v="3845630030824"/>
    <n v="80.900000000000006"/>
    <n v="11.5"/>
    <n v="48.8"/>
    <n v="83132799"/>
    <d v="1951-01-01T00:00:00"/>
    <d v="2025-04-02T00:00:00"/>
    <x v="25"/>
  </r>
  <r>
    <n v="418"/>
    <s v="Diversified"/>
    <s v="Mike Adenuga"/>
    <x v="12"/>
    <s v="Lagos"/>
    <s v="Telecom, oil"/>
    <s v="Diversified"/>
    <x v="1"/>
    <s v="Male"/>
    <s v="Adenuga"/>
    <s v="Mike"/>
    <n v="6100"/>
    <n v="1953"/>
    <n v="4"/>
    <n v="29"/>
    <n v="267.51"/>
    <n v="448120428859"/>
    <n v="54.3"/>
    <n v="1.5"/>
    <n v="34.799999999999997"/>
    <n v="200963599"/>
    <d v="1953-04-29T00:00:00"/>
    <d v="2025-04-02T00:00:00"/>
    <x v="26"/>
  </r>
  <r>
    <n v="405"/>
    <s v="Construction &amp; Engineering"/>
    <s v="Anthony Bamford &amp; family"/>
    <x v="13"/>
    <s v="Gloucestershire"/>
    <s v="Construction equipment"/>
    <s v="Construction &amp; Engineering"/>
    <x v="0"/>
    <s v="Male"/>
    <s v="Bamford"/>
    <s v="Anthony"/>
    <n v="6300"/>
    <n v="1945"/>
    <n v="10"/>
    <n v="23"/>
    <n v="119.62"/>
    <n v="2827113184696"/>
    <n v="81.3"/>
    <n v="25.5"/>
    <n v="30.6"/>
    <n v="66834405"/>
    <d v="1945-10-23T00:00:00"/>
    <d v="2025-04-02T00:00:00"/>
    <x v="27"/>
  </r>
  <r>
    <n v="397"/>
    <s v="Finance &amp; Investments"/>
    <s v="Stanley Druckenmiller"/>
    <x v="2"/>
    <s v="New York"/>
    <s v="Hedge funds"/>
    <s v="Finance &amp; Investments"/>
    <x v="1"/>
    <s v="Male"/>
    <s v="Druckenmiller"/>
    <s v="Stanley"/>
    <n v="6400"/>
    <n v="1953"/>
    <n v="6"/>
    <n v="14"/>
    <n v="117.24"/>
    <n v="21427700000000"/>
    <n v="78.5"/>
    <n v="9.6"/>
    <n v="36.6"/>
    <n v="328239523"/>
    <d v="1953-06-14T00:00:00"/>
    <d v="2025-04-02T00:00:00"/>
    <x v="28"/>
  </r>
  <r>
    <n v="397"/>
    <s v="Finance &amp; Investments"/>
    <s v="Carl Bennet"/>
    <x v="9"/>
    <s v="Gothenberg"/>
    <s v="Investments"/>
    <s v="Finance &amp; Investments"/>
    <x v="1"/>
    <s v="Male"/>
    <s v="Bennet"/>
    <s v="Carl"/>
    <n v="6400"/>
    <n v="1951"/>
    <n v="8"/>
    <n v="19"/>
    <n v="110.51"/>
    <n v="530832908738"/>
    <n v="82.5"/>
    <n v="27.9"/>
    <n v="49.1"/>
    <n v="10285453"/>
    <d v="1951-08-19T00:00:00"/>
    <d v="2025-04-02T00:00:00"/>
    <x v="29"/>
  </r>
  <r>
    <n v="383"/>
    <s v="Food &amp; Beverage"/>
    <s v="Dan Cathy"/>
    <x v="2"/>
    <s v="Atlanta"/>
    <s v="Chick-fil-A"/>
    <s v="Food &amp; Beverage"/>
    <x v="0"/>
    <s v="Male"/>
    <s v="Cathy"/>
    <s v="Dan"/>
    <n v="6600"/>
    <n v="1953"/>
    <n v="3"/>
    <n v="1"/>
    <n v="117.24"/>
    <n v="21427700000000"/>
    <n v="78.5"/>
    <n v="9.6"/>
    <n v="36.6"/>
    <n v="328239523"/>
    <d v="1953-03-01T00:00:00"/>
    <d v="2025-04-02T00:00:00"/>
    <x v="30"/>
  </r>
  <r>
    <n v="383"/>
    <s v="Food &amp; Beverage"/>
    <s v="Bubba Cathy"/>
    <x v="2"/>
    <s v="Atlanta"/>
    <s v="Chick-fil-A"/>
    <s v="Food &amp; Beverage"/>
    <x v="0"/>
    <s v="Male"/>
    <s v="Cathy"/>
    <s v="Bubba"/>
    <n v="6600"/>
    <n v="1954"/>
    <n v="4"/>
    <n v="22"/>
    <n v="117.24"/>
    <n v="21427700000000"/>
    <n v="78.5"/>
    <n v="9.6"/>
    <n v="36.6"/>
    <n v="328239523"/>
    <d v="1954-04-22T00:00:00"/>
    <d v="2025-04-02T00:00:00"/>
    <x v="31"/>
  </r>
  <r>
    <n v="365"/>
    <s v="Technology"/>
    <s v="David Sun"/>
    <x v="2"/>
    <s v="Irvine"/>
    <s v="Computer hardware"/>
    <s v="Technology"/>
    <x v="1"/>
    <s v="Male"/>
    <s v="Sun"/>
    <s v="David"/>
    <n v="6700"/>
    <n v="1951"/>
    <n v="10"/>
    <n v="12"/>
    <n v="117.24"/>
    <n v="21427700000000"/>
    <n v="78.5"/>
    <n v="9.6"/>
    <n v="36.6"/>
    <n v="328239523"/>
    <d v="1951-10-12T00:00:00"/>
    <d v="2025-04-02T00:00:00"/>
    <x v="32"/>
  </r>
  <r>
    <n v="35"/>
    <s v="Gambling &amp; Casinos"/>
    <s v="Miriam Adelson &amp; family"/>
    <x v="2"/>
    <s v="Las Vegas"/>
    <s v="Casinos"/>
    <s v="Gambling &amp; Casinos"/>
    <x v="0"/>
    <s v="Female"/>
    <s v="Adelson"/>
    <s v="Miriam"/>
    <n v="35000"/>
    <n v="1945"/>
    <n v="10"/>
    <n v="10"/>
    <n v="117.24"/>
    <n v="21427700000000"/>
    <n v="78.5"/>
    <n v="9.6"/>
    <n v="36.6"/>
    <n v="328239523"/>
    <d v="1945-10-10T00:00:00"/>
    <d v="2025-04-02T00:00:00"/>
    <x v="33"/>
  </r>
  <r>
    <n v="365"/>
    <s v="Energy"/>
    <s v="Terrence Pegula"/>
    <x v="2"/>
    <s v="Boca Raton"/>
    <s v="Natural gas"/>
    <s v="Energy"/>
    <x v="1"/>
    <s v="Male"/>
    <s v="Pegula"/>
    <s v="Terrence"/>
    <n v="6700"/>
    <n v="1951"/>
    <n v="3"/>
    <n v="27"/>
    <n v="117.24"/>
    <n v="21427700000000"/>
    <n v="78.5"/>
    <n v="9.6"/>
    <n v="36.6"/>
    <n v="328239523"/>
    <d v="1951-03-27T00:00:00"/>
    <d v="2025-04-02T00:00:00"/>
    <x v="34"/>
  </r>
  <r>
    <n v="365"/>
    <s v="Manufacturing"/>
    <s v="Kjeld Kirk Kristiansen"/>
    <x v="10"/>
    <s v="Billund"/>
    <s v="Lego"/>
    <s v="Manufacturing"/>
    <x v="0"/>
    <s v="Male"/>
    <s v="Kristiansen"/>
    <s v="Kjeld Kirk"/>
    <n v="6700"/>
    <n v="1947"/>
    <n v="12"/>
    <n v="27"/>
    <n v="110.35"/>
    <n v="348078018464"/>
    <n v="81"/>
    <n v="32.4"/>
    <n v="23.8"/>
    <n v="5818553"/>
    <d v="1947-12-27T00:00:00"/>
    <d v="2025-04-02T00:00:00"/>
    <x v="35"/>
  </r>
  <r>
    <n v="365"/>
    <s v="Finance &amp; Investments"/>
    <s v="Ken Fisher"/>
    <x v="2"/>
    <s v="Dallas"/>
    <s v="Money management"/>
    <s v="Finance &amp; Investments"/>
    <x v="1"/>
    <s v="Male"/>
    <s v="Fisher"/>
    <s v="Ken"/>
    <n v="6700"/>
    <n v="1950"/>
    <n v="11"/>
    <n v="29"/>
    <n v="117.24"/>
    <n v="21427700000000"/>
    <n v="78.5"/>
    <n v="9.6"/>
    <n v="36.6"/>
    <n v="328239523"/>
    <d v="1950-11-29T00:00:00"/>
    <d v="2025-04-02T00:00:00"/>
    <x v="36"/>
  </r>
  <r>
    <n v="39"/>
    <s v="Fashion &amp; Retail"/>
    <s v="Tadashi Yanai &amp; family"/>
    <x v="14"/>
    <s v="Tokyo"/>
    <s v="Fashion retail"/>
    <s v="Fashion &amp; Retail"/>
    <x v="1"/>
    <s v="Male"/>
    <s v="Yanai"/>
    <s v="Tadashi"/>
    <n v="32600"/>
    <n v="1949"/>
    <n v="2"/>
    <n v="7"/>
    <n v="105.48"/>
    <n v="5081769542380"/>
    <n v="84.2"/>
    <n v="11.9"/>
    <n v="46.7"/>
    <n v="126226568"/>
    <d v="1949-02-07T00:00:00"/>
    <d v="2025-04-02T00:00:00"/>
    <x v="37"/>
  </r>
  <r>
    <n v="344"/>
    <s v="Healthcare"/>
    <s v="Ronda Stryker"/>
    <x v="2"/>
    <s v="Portage"/>
    <s v="Medical equipment"/>
    <s v="Healthcare"/>
    <x v="0"/>
    <s v="Female"/>
    <s v="Stryker"/>
    <s v="Ronda"/>
    <n v="6900"/>
    <n v="1954"/>
    <n v="5"/>
    <n v="1"/>
    <n v="117.24"/>
    <n v="21427700000000"/>
    <n v="78.5"/>
    <n v="9.6"/>
    <n v="36.6"/>
    <n v="328239523"/>
    <d v="1954-05-01T00:00:00"/>
    <d v="2025-04-02T00:00:00"/>
    <x v="38"/>
  </r>
  <r>
    <n v="41"/>
    <s v="Fashion &amp; Retail"/>
    <s v="Alain Wertheimer"/>
    <x v="2"/>
    <s v="New York"/>
    <s v="Chanel"/>
    <s v="Fashion &amp; Retail"/>
    <x v="0"/>
    <s v="Male"/>
    <s v="Wertheimer"/>
    <s v="Alain"/>
    <n v="31600"/>
    <n v="1948"/>
    <n v="8"/>
    <n v="28"/>
    <n v="117.24"/>
    <n v="21427700000000"/>
    <n v="78.5"/>
    <n v="9.6"/>
    <n v="36.6"/>
    <n v="328239523"/>
    <d v="1948-08-28T00:00:00"/>
    <d v="2025-04-02T00:00:00"/>
    <x v="39"/>
  </r>
  <r>
    <n v="41"/>
    <s v="Fashion &amp; Retail"/>
    <s v="Gerard Wertheimer"/>
    <x v="2"/>
    <s v="New York"/>
    <s v="Chanel"/>
    <s v="Fashion &amp; Retail"/>
    <x v="0"/>
    <s v="Male"/>
    <s v="Wertheimer"/>
    <s v="Gerard"/>
    <n v="31600"/>
    <n v="1951"/>
    <n v="1"/>
    <n v="9"/>
    <n v="117.24"/>
    <n v="21427700000000"/>
    <n v="78.5"/>
    <n v="9.6"/>
    <n v="36.6"/>
    <n v="328239523"/>
    <d v="1951-01-09T00:00:00"/>
    <d v="2025-04-02T00:00:00"/>
    <x v="40"/>
  </r>
  <r>
    <n v="332"/>
    <s v="Food &amp; Beverage"/>
    <s v="Don Vultaggio &amp; family"/>
    <x v="2"/>
    <s v="Port Washington"/>
    <s v="Beverages"/>
    <s v="Food &amp; Beverage"/>
    <x v="1"/>
    <s v="Male"/>
    <s v="Vultaggio"/>
    <s v="Don"/>
    <n v="7000"/>
    <n v="1952"/>
    <n v="2"/>
    <n v="26"/>
    <n v="117.24"/>
    <n v="21427700000000"/>
    <n v="78.5"/>
    <n v="9.6"/>
    <n v="36.6"/>
    <n v="328239523"/>
    <d v="1952-02-26T00:00:00"/>
    <d v="2025-04-02T00:00:00"/>
    <x v="41"/>
  </r>
  <r>
    <n v="332"/>
    <s v="Food &amp; Beverage"/>
    <s v="J. Christopher Reyes"/>
    <x v="2"/>
    <s v="Hobe Sound"/>
    <s v="Food distribution"/>
    <s v="Food &amp; Beverage"/>
    <x v="1"/>
    <s v="Male"/>
    <s v="Reyes"/>
    <s v="J. Christopher"/>
    <n v="7000"/>
    <n v="1953"/>
    <n v="12"/>
    <n v="29"/>
    <n v="117.24"/>
    <n v="21427700000000"/>
    <n v="78.5"/>
    <n v="9.6"/>
    <n v="36.6"/>
    <n v="328239523"/>
    <d v="1953-12-29T00:00:00"/>
    <d v="2025-04-02T00:00:00"/>
    <x v="42"/>
  </r>
  <r>
    <n v="332"/>
    <s v="Technology"/>
    <s v="Jack Dangermond"/>
    <x v="2"/>
    <s v="Redlands"/>
    <s v="Mapping software"/>
    <s v="Technology"/>
    <x v="1"/>
    <s v="Male"/>
    <s v="Dangermond"/>
    <s v="Jack"/>
    <n v="7000"/>
    <n v="1945"/>
    <n v="7"/>
    <n v="23"/>
    <n v="117.24"/>
    <n v="21427700000000"/>
    <n v="78.5"/>
    <n v="9.6"/>
    <n v="36.6"/>
    <n v="328239523"/>
    <d v="1945-07-23T00:00:00"/>
    <d v="2025-04-02T00:00:00"/>
    <x v="43"/>
  </r>
  <r>
    <n v="325"/>
    <s v="Manufacturing"/>
    <s v="Zhang Hejun"/>
    <x v="8"/>
    <s v="Ningbo"/>
    <s v="Electronics"/>
    <s v="Manufacturing"/>
    <x v="1"/>
    <s v="Male"/>
    <s v="Zhang"/>
    <s v="Hejun"/>
    <n v="7100"/>
    <n v="1952"/>
    <n v="1"/>
    <n v="1"/>
    <n v="125.08"/>
    <n v="19910000000000"/>
    <n v="77"/>
    <n v="9.4"/>
    <n v="59.2"/>
    <n v="1397715000"/>
    <d v="1952-01-01T00:00:00"/>
    <d v="2025-04-02T00:00:00"/>
    <x v="44"/>
  </r>
  <r>
    <n v="325"/>
    <s v="Healthcare"/>
    <s v="Frederik Paulsen"/>
    <x v="5"/>
    <s v="Lausanne"/>
    <s v="Health care"/>
    <s v="Healthcare"/>
    <x v="0"/>
    <s v="Male"/>
    <s v="Paulsen"/>
    <s v="Frederik"/>
    <n v="7100"/>
    <n v="1950"/>
    <n v="10"/>
    <n v="30"/>
    <n v="99.55"/>
    <n v="703082435360"/>
    <n v="83.6"/>
    <n v="10.1"/>
    <n v="28.8"/>
    <n v="8574832"/>
    <d v="1950-10-30T00:00:00"/>
    <d v="2025-04-02T00:00:00"/>
    <x v="45"/>
  </r>
  <r>
    <n v="325"/>
    <s v="Gambling &amp; Casinos"/>
    <s v="Johann Graf"/>
    <x v="3"/>
    <s v="Vienna"/>
    <s v="Gambling"/>
    <s v="Gambling &amp; Casinos"/>
    <x v="1"/>
    <s v="Male"/>
    <s v="Graf"/>
    <s v="Johann"/>
    <n v="7100"/>
    <n v="1947"/>
    <n v="1"/>
    <n v="3"/>
    <n v="118.06"/>
    <n v="446314739528"/>
    <n v="81.599999999999994"/>
    <n v="25.4"/>
    <n v="51.4"/>
    <n v="8877067"/>
    <d v="1947-01-03T00:00:00"/>
    <d v="2025-04-02T00:00:00"/>
    <x v="46"/>
  </r>
  <r>
    <n v="50"/>
    <s v="Finance &amp; Investments"/>
    <s v="Stephen Schwarzman"/>
    <x v="2"/>
    <s v="New York"/>
    <s v="Investments"/>
    <s v="Finance &amp; Investments"/>
    <x v="1"/>
    <s v="Male"/>
    <s v="Schwarzman"/>
    <s v="Stephen"/>
    <n v="27800"/>
    <n v="1947"/>
    <n v="2"/>
    <n v="14"/>
    <n v="117.24"/>
    <n v="21427700000000"/>
    <n v="78.5"/>
    <n v="9.6"/>
    <n v="36.6"/>
    <n v="328239523"/>
    <d v="1947-02-14T00:00:00"/>
    <d v="2025-04-02T00:00:00"/>
    <x v="47"/>
  </r>
  <r>
    <n v="317"/>
    <s v="Food &amp; Beverage"/>
    <s v="Zong Qinghou"/>
    <x v="8"/>
    <s v="Hangzhou"/>
    <s v="Beverages"/>
    <s v="Food &amp; Beverage"/>
    <x v="1"/>
    <s v="Male"/>
    <s v="Zong"/>
    <s v="Qinghou"/>
    <n v="7200"/>
    <n v="1945"/>
    <n v="10"/>
    <n v="1"/>
    <n v="125.08"/>
    <n v="19910000000000"/>
    <n v="77"/>
    <n v="9.4"/>
    <n v="59.2"/>
    <n v="1397715000"/>
    <d v="1945-10-01T00:00:00"/>
    <d v="2025-04-02T00:00:00"/>
    <x v="48"/>
  </r>
  <r>
    <n v="52"/>
    <s v="Metals &amp; Mining"/>
    <s v="Gina Rinehart"/>
    <x v="7"/>
    <s v="Perth"/>
    <s v="Mining"/>
    <s v="Metals &amp; Mining"/>
    <x v="0"/>
    <s v="Female"/>
    <s v="Rinehart"/>
    <s v="Gina"/>
    <n v="27000"/>
    <n v="1954"/>
    <n v="2"/>
    <n v="9"/>
    <n v="119.8"/>
    <n v="1392680589329"/>
    <n v="82.7"/>
    <n v="23"/>
    <n v="47.4"/>
    <n v="25766605"/>
    <d v="1954-02-09T00:00:00"/>
    <d v="2025-04-02T00:00:00"/>
    <x v="49"/>
  </r>
  <r>
    <n v="317"/>
    <s v="Real Estate"/>
    <s v="Jeff Greene"/>
    <x v="2"/>
    <s v="Palm Beach"/>
    <s v="Real estate, investments"/>
    <s v="Real Estate"/>
    <x v="1"/>
    <s v="Male"/>
    <s v="Greene"/>
    <s v="Jeff"/>
    <n v="7200"/>
    <n v="1954"/>
    <n v="12"/>
    <n v="10"/>
    <n v="117.24"/>
    <n v="21427700000000"/>
    <n v="78.5"/>
    <n v="9.6"/>
    <n v="36.6"/>
    <n v="328239523"/>
    <d v="1954-12-10T00:00:00"/>
    <d v="2025-04-02T00:00:00"/>
    <x v="50"/>
  </r>
  <r>
    <n v="54"/>
    <s v="Metals &amp; Mining"/>
    <s v="Germán Larrea Mota Velasco &amp; family"/>
    <x v="15"/>
    <s v="Mexico City"/>
    <s v="Mining"/>
    <s v="Metals &amp; Mining"/>
    <x v="0"/>
    <s v="Male"/>
    <s v="Larrea Mota Velasco"/>
    <s v="Germán"/>
    <n v="26600"/>
    <n v="1953"/>
    <n v="10"/>
    <n v="26"/>
    <n v="141.54"/>
    <n v="1258286717125"/>
    <n v="75"/>
    <n v="13.1"/>
    <n v="55.1"/>
    <n v="126014024"/>
    <d v="1953-10-26T00:00:00"/>
    <d v="2025-04-02T00:00:00"/>
    <x v="51"/>
  </r>
  <r>
    <n v="55"/>
    <s v="Technology"/>
    <s v="Shiv Nadar"/>
    <x v="16"/>
    <s v="Delhi"/>
    <s v="software services"/>
    <s v="Technology"/>
    <x v="1"/>
    <s v="Male"/>
    <s v="Nadar"/>
    <s v="Shiv"/>
    <n v="25600"/>
    <n v="1945"/>
    <n v="7"/>
    <n v="18"/>
    <n v="180.44"/>
    <n v="2611000000000"/>
    <n v="69.400000000000006"/>
    <n v="11.2"/>
    <n v="49.7"/>
    <n v="1366417754"/>
    <d v="1945-07-18T00:00:00"/>
    <d v="2025-04-02T00:00:00"/>
    <x v="52"/>
  </r>
  <r>
    <n v="56"/>
    <s v="Energy"/>
    <s v="Low Tuck Kwong"/>
    <x v="17"/>
    <s v="Jakarta"/>
    <s v="Coal"/>
    <s v="Energy"/>
    <x v="1"/>
    <s v="Male"/>
    <s v="Low Tuck"/>
    <s v="Kwong"/>
    <n v="25500"/>
    <n v="1948"/>
    <n v="4"/>
    <n v="17"/>
    <n v="151.18"/>
    <n v="1119190780753"/>
    <n v="71.5"/>
    <n v="10.199999999999999"/>
    <n v="30.1"/>
    <n v="270203917"/>
    <d v="1948-04-17T00:00:00"/>
    <d v="2025-04-02T00:00:00"/>
    <x v="53"/>
  </r>
  <r>
    <n v="305"/>
    <s v="Manufacturing"/>
    <s v="Steven Rales"/>
    <x v="2"/>
    <s v="Santa Barbara"/>
    <s v="Manufacturing, investments"/>
    <s v="Manufacturing"/>
    <x v="1"/>
    <s v="Male"/>
    <s v="Rales"/>
    <s v="Steven"/>
    <n v="7400"/>
    <n v="1951"/>
    <n v="3"/>
    <n v="31"/>
    <n v="117.24"/>
    <n v="21427700000000"/>
    <n v="78.5"/>
    <n v="9.6"/>
    <n v="36.6"/>
    <n v="328239523"/>
    <d v="1951-03-31T00:00:00"/>
    <d v="2025-04-02T00:00:00"/>
    <x v="54"/>
  </r>
  <r>
    <n v="305"/>
    <s v="Real Estate"/>
    <s v="Robert Ng"/>
    <x v="6"/>
    <s v="Singapore"/>
    <s v="Real estate"/>
    <s v="Real Estate"/>
    <x v="0"/>
    <s v="Male"/>
    <s v="Ng"/>
    <s v="Robert"/>
    <n v="7400"/>
    <n v="1952"/>
    <n v="1"/>
    <n v="1"/>
    <n v="114.41"/>
    <n v="372062527489"/>
    <n v="83.1"/>
    <n v="13.1"/>
    <n v="21"/>
    <n v="5703569"/>
    <d v="1952-01-01T00:00:00"/>
    <d v="2025-04-02T00:00:00"/>
    <x v="44"/>
  </r>
  <r>
    <n v="305"/>
    <s v="Manufacturing"/>
    <s v="Sri Prakash Lohia"/>
    <x v="13"/>
    <s v="London"/>
    <s v="Petrochemicals"/>
    <s v="Manufacturing"/>
    <x v="0"/>
    <s v="Male"/>
    <s v="Lohia"/>
    <s v="Sri Prakash"/>
    <n v="7400"/>
    <n v="1952"/>
    <n v="8"/>
    <n v="11"/>
    <n v="119.62"/>
    <n v="2827113184696"/>
    <n v="81.3"/>
    <n v="25.5"/>
    <n v="30.6"/>
    <n v="66834405"/>
    <d v="1952-08-11T00:00:00"/>
    <d v="2025-04-02T00:00:00"/>
    <x v="55"/>
  </r>
  <r>
    <n v="299"/>
    <s v="Finance &amp; Investments"/>
    <s v="Paul Tudor Jones, II."/>
    <x v="2"/>
    <s v="Palm Beach"/>
    <s v="Hedge funds"/>
    <s v="Finance &amp; Investments"/>
    <x v="1"/>
    <s v="Male"/>
    <s v="Jones"/>
    <s v="Paul Tudor"/>
    <n v="7500"/>
    <n v="1954"/>
    <n v="9"/>
    <n v="28"/>
    <n v="117.24"/>
    <n v="21427700000000"/>
    <n v="78.5"/>
    <n v="9.6"/>
    <n v="36.6"/>
    <n v="328239523"/>
    <d v="1954-09-28T00:00:00"/>
    <d v="2025-04-02T00:00:00"/>
    <x v="56"/>
  </r>
  <r>
    <n v="282"/>
    <s v="Healthcare"/>
    <s v="Reinhold Schmieding"/>
    <x v="2"/>
    <s v="Naples"/>
    <s v="Medical devices"/>
    <s v="Healthcare"/>
    <x v="1"/>
    <s v="Male"/>
    <s v="Schmieding"/>
    <s v="Reinhold"/>
    <n v="7700"/>
    <n v="1955"/>
    <n v="1"/>
    <n v="3"/>
    <n v="117.24"/>
    <n v="21427700000000"/>
    <n v="78.5"/>
    <n v="9.6"/>
    <n v="36.6"/>
    <n v="328239523"/>
    <d v="1955-01-03T00:00:00"/>
    <d v="2025-04-02T00:00:00"/>
    <x v="57"/>
  </r>
  <r>
    <n v="282"/>
    <s v="Technology"/>
    <s v="Henry Samueli"/>
    <x v="2"/>
    <s v="Newport Beach"/>
    <s v="Semiconductors"/>
    <s v="Technology"/>
    <x v="1"/>
    <s v="Male"/>
    <s v="Samueli"/>
    <s v="Henry"/>
    <n v="7700"/>
    <n v="1954"/>
    <n v="9"/>
    <n v="20"/>
    <n v="117.24"/>
    <n v="21427700000000"/>
    <n v="78.5"/>
    <n v="9.6"/>
    <n v="36.6"/>
    <n v="328239523"/>
    <d v="1954-09-20T00:00:00"/>
    <d v="2025-04-02T00:00:00"/>
    <x v="58"/>
  </r>
  <r>
    <n v="282"/>
    <s v="Service"/>
    <s v="Liu Yonghao &amp; family"/>
    <x v="8"/>
    <s v="Chengdu"/>
    <s v="Agribusiness"/>
    <s v="Service"/>
    <x v="1"/>
    <s v="Male"/>
    <s v="Liu"/>
    <s v="Yonghao"/>
    <n v="7700"/>
    <n v="1951"/>
    <n v="9"/>
    <n v="1"/>
    <n v="125.08"/>
    <n v="19910000000000"/>
    <n v="77"/>
    <n v="9.4"/>
    <n v="59.2"/>
    <n v="1397715000"/>
    <d v="1951-09-01T00:00:00"/>
    <d v="2025-04-02T00:00:00"/>
    <x v="59"/>
  </r>
  <r>
    <n v="276"/>
    <s v="Telecom"/>
    <s v="Rocco Commisso"/>
    <x v="2"/>
    <s v="Saddle River"/>
    <s v="Telecom"/>
    <s v="Telecom"/>
    <x v="1"/>
    <s v="Male"/>
    <s v="Commisso"/>
    <s v="Rocco"/>
    <n v="7800"/>
    <n v="1949"/>
    <n v="11"/>
    <n v="25"/>
    <n v="117.24"/>
    <n v="21427700000000"/>
    <n v="78.5"/>
    <n v="9.6"/>
    <n v="36.6"/>
    <n v="328239523"/>
    <d v="1949-11-25T00:00:00"/>
    <d v="2025-04-02T00:00:00"/>
    <x v="60"/>
  </r>
  <r>
    <n v="268"/>
    <s v="Finance &amp; Investments"/>
    <s v="David Shaw"/>
    <x v="2"/>
    <s v="New York"/>
    <s v="Hedge funds"/>
    <s v="Finance &amp; Investments"/>
    <x v="1"/>
    <s v="Male"/>
    <s v="Shaw"/>
    <s v="David"/>
    <n v="7900"/>
    <n v="1951"/>
    <n v="3"/>
    <n v="29"/>
    <n v="117.24"/>
    <n v="21427700000000"/>
    <n v="78.5"/>
    <n v="9.6"/>
    <n v="36.6"/>
    <n v="328239523"/>
    <d v="1951-03-29T00:00:00"/>
    <d v="2025-04-02T00:00:00"/>
    <x v="61"/>
  </r>
  <r>
    <n v="268"/>
    <s v="Fashion &amp; Retail"/>
    <s v="Nancy Walton Laurie"/>
    <x v="2"/>
    <s v="Henderson"/>
    <s v="Walmart"/>
    <s v="Fashion &amp; Retail"/>
    <x v="0"/>
    <s v="Female"/>
    <s v="Laurie"/>
    <s v="Nancy Walton"/>
    <n v="7900"/>
    <n v="1951"/>
    <n v="5"/>
    <n v="15"/>
    <n v="117.24"/>
    <n v="21427700000000"/>
    <n v="78.5"/>
    <n v="9.6"/>
    <n v="36.6"/>
    <n v="328239523"/>
    <d v="1951-05-15T00:00:00"/>
    <d v="2025-04-02T00:00:00"/>
    <x v="62"/>
  </r>
  <r>
    <n v="67"/>
    <s v="Manufacturing"/>
    <s v="James Ratcliffe"/>
    <x v="13"/>
    <s v="London"/>
    <s v="Chemicals"/>
    <s v="Manufacturing"/>
    <x v="1"/>
    <s v="Male"/>
    <s v="Ratcliffe"/>
    <s v="James"/>
    <n v="22900"/>
    <n v="1953"/>
    <n v="1"/>
    <n v="1"/>
    <n v="119.62"/>
    <n v="2827113184696"/>
    <n v="81.3"/>
    <n v="25.5"/>
    <n v="30.6"/>
    <n v="66834405"/>
    <d v="1953-01-01T00:00:00"/>
    <d v="2025-04-02T00:00:00"/>
    <x v="63"/>
  </r>
  <r>
    <n v="256"/>
    <s v="Diversified"/>
    <s v="Laurent Dassault"/>
    <x v="0"/>
    <s v="Paris"/>
    <s v="Diversified"/>
    <s v="Diversified"/>
    <x v="0"/>
    <s v="Male"/>
    <s v="Dassault"/>
    <s v="Laurent"/>
    <n v="8100"/>
    <n v="1953"/>
    <n v="7"/>
    <n v="7"/>
    <n v="110.05"/>
    <n v="2715518274227"/>
    <n v="82.5"/>
    <n v="24.2"/>
    <n v="60.7"/>
    <n v="67059887"/>
    <d v="1953-07-07T00:00:00"/>
    <d v="2025-04-02T00:00:00"/>
    <x v="64"/>
  </r>
  <r>
    <n v="249"/>
    <s v="Real Estate"/>
    <s v="Wang Jianlin"/>
    <x v="8"/>
    <s v="Beijing"/>
    <s v="Real estate"/>
    <s v="Real Estate"/>
    <x v="1"/>
    <s v="Male"/>
    <s v="Wang"/>
    <s v="Jianlin"/>
    <n v="8200"/>
    <n v="1954"/>
    <n v="10"/>
    <n v="1"/>
    <n v="125.08"/>
    <n v="19910000000000"/>
    <n v="77"/>
    <n v="9.4"/>
    <n v="59.2"/>
    <n v="1397715000"/>
    <d v="1954-10-01T00:00:00"/>
    <d v="2025-04-02T00:00:00"/>
    <x v="65"/>
  </r>
  <r>
    <n v="246"/>
    <s v="Fashion &amp; Retail"/>
    <s v="John Morris"/>
    <x v="2"/>
    <s v="Springfield"/>
    <s v="Sporting goods retail"/>
    <s v="Fashion &amp; Retail"/>
    <x v="1"/>
    <s v="Male"/>
    <s v="Morris"/>
    <s v="John"/>
    <n v="8300"/>
    <n v="1948"/>
    <n v="3"/>
    <n v="19"/>
    <n v="117.24"/>
    <n v="21427700000000"/>
    <n v="78.5"/>
    <n v="9.6"/>
    <n v="36.6"/>
    <n v="328239523"/>
    <d v="1948-03-19T00:00:00"/>
    <d v="2025-04-02T00:00:00"/>
    <x v="66"/>
  </r>
  <r>
    <n v="242"/>
    <s v="Metals &amp; Mining"/>
    <s v="Zheng Shuliang &amp; family"/>
    <x v="8"/>
    <s v="Binzhou"/>
    <s v="Aluminum products"/>
    <s v="Metals &amp; Mining"/>
    <x v="0"/>
    <s v="Female"/>
    <s v="Zheng"/>
    <s v="Shuliang"/>
    <n v="8400"/>
    <n v="1946"/>
    <n v="1"/>
    <n v="1"/>
    <n v="125.08"/>
    <n v="19910000000000"/>
    <n v="77"/>
    <n v="9.4"/>
    <n v="59.2"/>
    <n v="1397715000"/>
    <d v="1946-01-01T00:00:00"/>
    <d v="2025-04-02T00:00:00"/>
    <x v="8"/>
  </r>
  <r>
    <n v="242"/>
    <s v="Media &amp; Entertainment"/>
    <s v="Blair Parry-Okeden"/>
    <x v="7"/>
    <s v="New South Wales"/>
    <s v="Media, automotive"/>
    <s v="Media &amp; Entertainment"/>
    <x v="0"/>
    <s v="Female"/>
    <s v="Parry-Okeden"/>
    <s v="Blair"/>
    <n v="8400"/>
    <n v="1950"/>
    <n v="5"/>
    <n v="21"/>
    <n v="119.8"/>
    <n v="1392680589329"/>
    <n v="82.7"/>
    <n v="23"/>
    <n v="47.4"/>
    <n v="25766605"/>
    <d v="1950-05-21T00:00:00"/>
    <d v="2025-04-02T00:00:00"/>
    <x v="67"/>
  </r>
  <r>
    <n v="242"/>
    <s v="Metals &amp; Mining"/>
    <s v="Nicky Oppenheimer &amp; family"/>
    <x v="18"/>
    <s v="Johannesburg"/>
    <s v="Diamonds"/>
    <s v="Metals &amp; Mining"/>
    <x v="0"/>
    <s v="Male"/>
    <s v="Oppenheimer"/>
    <s v="Nicky"/>
    <n v="8400"/>
    <n v="1945"/>
    <n v="6"/>
    <n v="8"/>
    <n v="158.93"/>
    <n v="351431649241"/>
    <n v="63.9"/>
    <n v="27.5"/>
    <n v="29.2"/>
    <n v="58558270"/>
    <d v="1945-06-08T00:00:00"/>
    <d v="2025-04-02T00:00:00"/>
    <x v="68"/>
  </r>
  <r>
    <n v="242"/>
    <s v="Media &amp; Entertainment"/>
    <s v="Jim Kennedy"/>
    <x v="2"/>
    <s v="Atlanta"/>
    <s v="Media, automotive"/>
    <s v="Media &amp; Entertainment"/>
    <x v="0"/>
    <s v="Male"/>
    <s v="Kennedy"/>
    <s v="Jim"/>
    <n v="8400"/>
    <n v="1947"/>
    <n v="11"/>
    <n v="29"/>
    <n v="117.24"/>
    <n v="21427700000000"/>
    <n v="78.5"/>
    <n v="9.6"/>
    <n v="36.6"/>
    <n v="328239523"/>
    <d v="1947-11-29T00:00:00"/>
    <d v="2025-04-02T00:00:00"/>
    <x v="69"/>
  </r>
  <r>
    <n v="239"/>
    <s v="Fashion &amp; Retail"/>
    <s v="Ann Walton Kroenke"/>
    <x v="2"/>
    <s v="Electra"/>
    <s v="Walmart"/>
    <s v="Fashion &amp; Retail"/>
    <x v="0"/>
    <s v="Female"/>
    <s v="Kroenke"/>
    <s v="Ann Walton"/>
    <n v="8500"/>
    <n v="1948"/>
    <n v="12"/>
    <n v="18"/>
    <n v="117.24"/>
    <n v="21427700000000"/>
    <n v="78.5"/>
    <n v="9.6"/>
    <n v="36.6"/>
    <n v="328239523"/>
    <d v="1948-12-18T00:00:00"/>
    <d v="2025-04-02T00:00:00"/>
    <x v="70"/>
  </r>
  <r>
    <n v="232"/>
    <s v="Real Estate"/>
    <s v="Manuel Villar"/>
    <x v="19"/>
    <s v="Manila"/>
    <s v="Real estate"/>
    <s v="Real Estate"/>
    <x v="1"/>
    <s v="Male"/>
    <s v="Villar"/>
    <s v="Manuel"/>
    <n v="8600"/>
    <n v="1949"/>
    <n v="12"/>
    <n v="13"/>
    <n v="129.61000000000001"/>
    <n v="376795508680"/>
    <n v="71.099999999999994"/>
    <n v="14"/>
    <n v="43.1"/>
    <n v="108116615"/>
    <d v="1949-12-13T00:00:00"/>
    <d v="2025-04-02T00:00:00"/>
    <x v="71"/>
  </r>
  <r>
    <n v="232"/>
    <s v="Food &amp; Beverage"/>
    <s v="Carlos Alberto Sicupira &amp; family"/>
    <x v="5"/>
    <s v="St. Gallen"/>
    <s v="Beer"/>
    <s v="Food &amp; Beverage"/>
    <x v="1"/>
    <s v="Male"/>
    <s v="Sicupira"/>
    <s v="Carlos Alberto"/>
    <n v="8600"/>
    <n v="1948"/>
    <n v="1"/>
    <n v="1"/>
    <n v="99.55"/>
    <n v="703082435360"/>
    <n v="83.6"/>
    <n v="10.1"/>
    <n v="28.8"/>
    <n v="8574832"/>
    <d v="1948-01-01T00:00:00"/>
    <d v="2025-04-02T00:00:00"/>
    <x v="72"/>
  </r>
  <r>
    <n v="77"/>
    <s v="Manufacturing"/>
    <s v="Takemitsu Takizaki"/>
    <x v="14"/>
    <s v="Osaka"/>
    <s v="Sensors"/>
    <s v="Manufacturing"/>
    <x v="1"/>
    <s v="Male"/>
    <s v="Takizaki"/>
    <s v="Takemitsu"/>
    <n v="21000"/>
    <n v="1945"/>
    <n v="6"/>
    <n v="10"/>
    <n v="105.48"/>
    <n v="5081769542380"/>
    <n v="84.2"/>
    <n v="11.9"/>
    <n v="46.7"/>
    <n v="126226568"/>
    <d v="1945-06-10T00:00:00"/>
    <d v="2025-04-02T00:00:00"/>
    <x v="73"/>
  </r>
  <r>
    <n v="232"/>
    <s v="Food &amp; Beverage"/>
    <s v="Ravi Jaipuria"/>
    <x v="16"/>
    <s v="Delhi"/>
    <s v="Soft drinks, fast food"/>
    <s v="Food &amp; Beverage"/>
    <x v="0"/>
    <s v="Male"/>
    <s v="Jaipuria"/>
    <s v="Ravi"/>
    <n v="8600"/>
    <n v="1954"/>
    <n v="11"/>
    <n v="28"/>
    <n v="180.44"/>
    <n v="2611000000000"/>
    <n v="69.400000000000006"/>
    <n v="11.2"/>
    <n v="49.7"/>
    <n v="1366417754"/>
    <d v="1954-11-28T00:00:00"/>
    <d v="2025-04-02T00:00:00"/>
    <x v="74"/>
  </r>
  <r>
    <n v="80"/>
    <s v="Energy"/>
    <s v="Vagit Alekperov"/>
    <x v="20"/>
    <s v="Moscow"/>
    <s v="Oil"/>
    <s v="Energy"/>
    <x v="1"/>
    <s v="Male"/>
    <s v="Alekperov"/>
    <s v="Vagit"/>
    <n v="20500"/>
    <n v="1950"/>
    <n v="9"/>
    <n v="1"/>
    <n v="180.75"/>
    <n v="1699876578871"/>
    <n v="72.7"/>
    <n v="11.4"/>
    <n v="46.2"/>
    <n v="144373535"/>
    <d v="1950-09-01T00:00:00"/>
    <d v="2025-04-02T00:00:00"/>
    <x v="75"/>
  </r>
  <r>
    <n v="232"/>
    <s v="Finance &amp; Investments"/>
    <s v="Leon Black"/>
    <x v="2"/>
    <s v="New York"/>
    <s v="Private equity"/>
    <s v="Finance &amp; Investments"/>
    <x v="1"/>
    <s v="Male"/>
    <s v="Black"/>
    <s v="Leon"/>
    <n v="8600"/>
    <n v="1951"/>
    <n v="7"/>
    <n v="31"/>
    <n v="117.24"/>
    <n v="21427700000000"/>
    <n v="78.5"/>
    <n v="9.6"/>
    <n v="36.6"/>
    <n v="328239523"/>
    <d v="1951-07-31T00:00:00"/>
    <d v="2025-04-02T00:00:00"/>
    <x v="76"/>
  </r>
  <r>
    <n v="223"/>
    <s v="Energy"/>
    <s v="Carrie Perrodo &amp; family"/>
    <x v="13"/>
    <s v="London"/>
    <s v="Oil"/>
    <s v="Energy"/>
    <x v="0"/>
    <s v="Female"/>
    <s v="Perrodo"/>
    <s v="Carrie"/>
    <n v="8800"/>
    <n v="1951"/>
    <n v="1"/>
    <n v="1"/>
    <n v="119.62"/>
    <n v="2827113184696"/>
    <n v="81.3"/>
    <n v="25.5"/>
    <n v="30.6"/>
    <n v="66834405"/>
    <d v="1951-01-01T00:00:00"/>
    <d v="2025-04-02T00:00:00"/>
    <x v="25"/>
  </r>
  <r>
    <n v="83"/>
    <s v="Finance &amp; Investments"/>
    <s v="Ray Dalio"/>
    <x v="2"/>
    <s v="Greenwich"/>
    <s v="Hedge funds"/>
    <s v="Finance &amp; Investments"/>
    <x v="1"/>
    <s v="Male"/>
    <s v="Dalio"/>
    <s v="Ray"/>
    <n v="19100"/>
    <n v="1949"/>
    <n v="8"/>
    <n v="8"/>
    <n v="117.24"/>
    <n v="21427700000000"/>
    <n v="78.5"/>
    <n v="9.6"/>
    <n v="36.6"/>
    <n v="328239523"/>
    <d v="1949-08-08T00:00:00"/>
    <d v="2025-04-02T00:00:00"/>
    <x v="77"/>
  </r>
  <r>
    <n v="223"/>
    <s v="Technology"/>
    <s v="John Doerr"/>
    <x v="2"/>
    <s v="Woodside"/>
    <s v="Venture capital"/>
    <s v="Technology"/>
    <x v="1"/>
    <s v="Male"/>
    <s v="Doerr"/>
    <s v="John"/>
    <n v="8800"/>
    <n v="1951"/>
    <n v="6"/>
    <n v="29"/>
    <n v="117.24"/>
    <n v="21427700000000"/>
    <n v="78.5"/>
    <n v="9.6"/>
    <n v="36.6"/>
    <n v="328239523"/>
    <d v="1951-06-29T00:00:00"/>
    <d v="2025-04-02T00:00:00"/>
    <x v="78"/>
  </r>
  <r>
    <n v="220"/>
    <s v="Food &amp; Beverage"/>
    <s v="Kirsten Rausing"/>
    <x v="13"/>
    <s v="Newmarket"/>
    <s v="Packaging"/>
    <s v="Food &amp; Beverage"/>
    <x v="0"/>
    <s v="Female"/>
    <s v="Rausing"/>
    <s v="Kirsten"/>
    <n v="8900"/>
    <n v="1952"/>
    <n v="6"/>
    <n v="6"/>
    <n v="119.62"/>
    <n v="2827113184696"/>
    <n v="81.3"/>
    <n v="25.5"/>
    <n v="30.6"/>
    <n v="66834405"/>
    <d v="1952-06-06T00:00:00"/>
    <d v="2025-04-02T00:00:00"/>
    <x v="79"/>
  </r>
  <r>
    <n v="220"/>
    <s v="Food &amp; Beverage"/>
    <s v="Finn Rausing"/>
    <x v="13"/>
    <s v="London"/>
    <s v="Packaging"/>
    <s v="Food &amp; Beverage"/>
    <x v="0"/>
    <s v="Male"/>
    <s v="Rausing"/>
    <s v="Finn"/>
    <n v="8900"/>
    <n v="1955"/>
    <n v="1"/>
    <n v="1"/>
    <n v="119.62"/>
    <n v="2827113184696"/>
    <n v="81.3"/>
    <n v="25.5"/>
    <n v="30.6"/>
    <n v="66834405"/>
    <d v="1955-01-01T00:00:00"/>
    <d v="2025-04-02T00:00:00"/>
    <x v="80"/>
  </r>
  <r>
    <n v="215"/>
    <s v="Food &amp; Beverage"/>
    <s v="Anthony von Mandl"/>
    <x v="11"/>
    <s v="Vancouver"/>
    <s v="Alcoholic beverages"/>
    <s v="Food &amp; Beverage"/>
    <x v="1"/>
    <s v="Male"/>
    <s v="von Mandl"/>
    <s v="Anthony"/>
    <n v="9000"/>
    <n v="1950"/>
    <n v="3"/>
    <n v="10"/>
    <n v="116.76"/>
    <n v="1736425629520"/>
    <n v="81.900000000000006"/>
    <n v="12.8"/>
    <n v="24.5"/>
    <n v="36991981"/>
    <d v="1950-03-10T00:00:00"/>
    <d v="2025-04-02T00:00:00"/>
    <x v="81"/>
  </r>
  <r>
    <n v="89"/>
    <s v="Energy"/>
    <s v="Harold Hamm &amp; family"/>
    <x v="2"/>
    <s v="Oklahoma City"/>
    <s v="Oil &amp; gas"/>
    <s v="Energy"/>
    <x v="1"/>
    <s v="Male"/>
    <s v="Hamm"/>
    <s v="Harold"/>
    <n v="18500"/>
    <n v="1945"/>
    <n v="12"/>
    <n v="11"/>
    <n v="117.24"/>
    <n v="21427700000000"/>
    <n v="78.5"/>
    <n v="9.6"/>
    <n v="36.6"/>
    <n v="328239523"/>
    <d v="1945-12-11T00:00:00"/>
    <d v="2025-04-02T00:00:00"/>
    <x v="82"/>
  </r>
  <r>
    <n v="215"/>
    <s v="Technology"/>
    <s v="David Cheriton"/>
    <x v="2"/>
    <s v="Palo Alto"/>
    <s v="Google"/>
    <s v="Technology"/>
    <x v="1"/>
    <s v="Male"/>
    <s v="Cheriton"/>
    <s v="David"/>
    <n v="9000"/>
    <n v="1951"/>
    <n v="3"/>
    <n v="29"/>
    <n v="117.24"/>
    <n v="21427700000000"/>
    <n v="78.5"/>
    <n v="9.6"/>
    <n v="36.6"/>
    <n v="328239523"/>
    <d v="1951-03-29T00:00:00"/>
    <d v="2025-04-02T00:00:00"/>
    <x v="61"/>
  </r>
  <r>
    <n v="89"/>
    <s v="Energy"/>
    <s v="Gennady Timchenko"/>
    <x v="20"/>
    <s v="Moscow"/>
    <s v="Oil, gas"/>
    <s v="Energy"/>
    <x v="1"/>
    <s v="Male"/>
    <s v="Timchenko"/>
    <s v="Gennady"/>
    <n v="18500"/>
    <n v="1952"/>
    <n v="11"/>
    <n v="9"/>
    <n v="180.75"/>
    <n v="1699876578871"/>
    <n v="72.7"/>
    <n v="11.4"/>
    <n v="46.2"/>
    <n v="144373535"/>
    <d v="1952-11-09T00:00:00"/>
    <d v="2025-04-02T00:00:00"/>
    <x v="83"/>
  </r>
  <r>
    <n v="208"/>
    <s v="Technology"/>
    <s v="Azim Premji"/>
    <x v="16"/>
    <s v="Bangalore"/>
    <s v="Software services"/>
    <s v="Technology"/>
    <x v="0"/>
    <s v="Male"/>
    <s v="Premji"/>
    <s v="Azim"/>
    <n v="9200"/>
    <n v="1945"/>
    <n v="7"/>
    <n v="24"/>
    <n v="180.44"/>
    <n v="2611000000000"/>
    <n v="69.400000000000006"/>
    <n v="11.2"/>
    <n v="49.7"/>
    <n v="1366417754"/>
    <d v="1945-07-24T00:00:00"/>
    <d v="2025-04-02T00:00:00"/>
    <x v="84"/>
  </r>
  <r>
    <n v="93"/>
    <s v="Metals &amp; Mining"/>
    <s v="Lakshmi Mittal"/>
    <x v="13"/>
    <s v="London"/>
    <s v="Steel"/>
    <s v="Metals &amp; Mining"/>
    <x v="0"/>
    <s v="Male"/>
    <s v="Mittal"/>
    <s v="Lakshmi"/>
    <n v="17700"/>
    <n v="1950"/>
    <n v="6"/>
    <n v="15"/>
    <n v="119.62"/>
    <n v="2827113184696"/>
    <n v="81.3"/>
    <n v="25.5"/>
    <n v="30.6"/>
    <n v="66834405"/>
    <d v="1950-06-15T00:00:00"/>
    <d v="2025-04-02T00:00:00"/>
    <x v="85"/>
  </r>
  <r>
    <n v="206"/>
    <s v="Manufacturing"/>
    <s v="James Dyson"/>
    <x v="13"/>
    <s v="Gloucestershire"/>
    <s v="Vacuums"/>
    <s v="Manufacturing"/>
    <x v="1"/>
    <s v="Male"/>
    <s v="Dyson"/>
    <s v="James"/>
    <n v="9300"/>
    <n v="1947"/>
    <n v="5"/>
    <n v="2"/>
    <n v="119.62"/>
    <n v="2827113184696"/>
    <n v="81.3"/>
    <n v="25.5"/>
    <n v="30.6"/>
    <n v="66834405"/>
    <d v="1947-05-02T00:00:00"/>
    <d v="2025-04-02T00:00:00"/>
    <x v="86"/>
  </r>
  <r>
    <n v="202"/>
    <s v="Finance &amp; Investments"/>
    <s v="Vincent Bolloré &amp; family"/>
    <x v="0"/>
    <s v="Paris"/>
    <s v="Investments"/>
    <s v="Finance &amp; Investments"/>
    <x v="0"/>
    <s v="Male"/>
    <s v="Bolloré"/>
    <s v="Vincent"/>
    <n v="9500"/>
    <n v="1952"/>
    <n v="4"/>
    <n v="1"/>
    <n v="110.05"/>
    <n v="2715518274227"/>
    <n v="82.5"/>
    <n v="24.2"/>
    <n v="60.7"/>
    <n v="67059887"/>
    <d v="1952-04-01T00:00:00"/>
    <d v="2025-04-02T00:00:00"/>
    <x v="87"/>
  </r>
  <r>
    <n v="94"/>
    <s v="Metals &amp; Mining"/>
    <s v="Savitri Jindal &amp; family"/>
    <x v="16"/>
    <s v="Hisar"/>
    <s v="Steel"/>
    <s v="Metals &amp; Mining"/>
    <x v="0"/>
    <s v="Female"/>
    <s v="Jindal"/>
    <s v="Savitri"/>
    <n v="17500"/>
    <n v="1950"/>
    <n v="3"/>
    <n v="20"/>
    <n v="180.44"/>
    <n v="2611000000000"/>
    <n v="69.400000000000006"/>
    <n v="11.2"/>
    <n v="49.7"/>
    <n v="1366417754"/>
    <d v="1950-03-20T00:00:00"/>
    <d v="2025-04-02T00:00:00"/>
    <x v="88"/>
  </r>
  <r>
    <n v="195"/>
    <s v="Energy"/>
    <s v="Jin Baofang"/>
    <x v="8"/>
    <s v="Xingtai"/>
    <s v="Solar panels"/>
    <s v="Energy"/>
    <x v="1"/>
    <s v="Male"/>
    <s v="Jin"/>
    <s v="Baofang"/>
    <n v="9600"/>
    <n v="1952"/>
    <n v="9"/>
    <n v="1"/>
    <n v="125.08"/>
    <n v="19910000000000"/>
    <n v="77"/>
    <n v="9.4"/>
    <n v="59.2"/>
    <n v="1397715000"/>
    <d v="1952-09-01T00:00:00"/>
    <d v="2025-04-02T00:00:00"/>
    <x v="89"/>
  </r>
  <r>
    <n v="195"/>
    <s v="Technology"/>
    <s v="Rick Cohen &amp; family"/>
    <x v="2"/>
    <s v="Keene"/>
    <s v="Warehouse automation"/>
    <s v="Technology"/>
    <x v="0"/>
    <s v="Male"/>
    <s v="Cohen"/>
    <s v="Rick"/>
    <n v="9600"/>
    <n v="1952"/>
    <n v="7"/>
    <n v="25"/>
    <n v="117.24"/>
    <n v="21427700000000"/>
    <n v="78.5"/>
    <n v="9.6"/>
    <n v="36.6"/>
    <n v="328239523"/>
    <d v="1952-07-25T00:00:00"/>
    <d v="2025-04-02T00:00:00"/>
    <x v="90"/>
  </r>
  <r>
    <n v="190"/>
    <s v="Manufacturing"/>
    <s v="Friedhelm Loh"/>
    <x v="1"/>
    <s v="Haiger"/>
    <s v="Manufacturing"/>
    <s v="Manufacturing"/>
    <x v="0"/>
    <s v="Male"/>
    <s v="Loh"/>
    <s v="Friedhelm"/>
    <n v="9700"/>
    <n v="1946"/>
    <n v="8"/>
    <n v="15"/>
    <n v="112.85"/>
    <n v="3845630030824"/>
    <n v="80.900000000000006"/>
    <n v="11.5"/>
    <n v="48.8"/>
    <n v="83132799"/>
    <d v="1946-08-15T00:00:00"/>
    <d v="2025-04-02T00:00:00"/>
    <x v="91"/>
  </r>
  <r>
    <n v="100"/>
    <s v="Finance &amp; Investments"/>
    <s v="Vicky Safra &amp; family"/>
    <x v="5"/>
    <s v="Crans-Montana"/>
    <s v="Banking"/>
    <s v="Finance &amp; Investments"/>
    <x v="0"/>
    <s v="Female"/>
    <s v="Safra"/>
    <s v="Vicky"/>
    <n v="16700"/>
    <n v="1953"/>
    <n v="1"/>
    <n v="1"/>
    <n v="99.55"/>
    <n v="703082435360"/>
    <n v="83.6"/>
    <n v="10.1"/>
    <n v="28.8"/>
    <n v="8574832"/>
    <d v="1953-01-01T00:00:00"/>
    <d v="2025-04-02T00:00:00"/>
    <x v="63"/>
  </r>
  <r>
    <n v="101"/>
    <s v="Fashion &amp; Retail"/>
    <s v="Theo Albrecht, Jr. &amp; family"/>
    <x v="1"/>
    <s v="Mulheim an der Ruhr"/>
    <s v="Aldi, Trader Joe's"/>
    <s v="Fashion &amp; Retail"/>
    <x v="0"/>
    <s v="Male"/>
    <s v="Albrecht"/>
    <s v="Theo"/>
    <n v="16500"/>
    <n v="1951"/>
    <n v="1"/>
    <n v="1"/>
    <n v="112.85"/>
    <n v="3845630030824"/>
    <n v="80.900000000000006"/>
    <n v="11.5"/>
    <n v="48.8"/>
    <n v="83132799"/>
    <d v="1951-01-01T00:00:00"/>
    <d v="2025-04-02T00:00:00"/>
    <x v="25"/>
  </r>
  <r>
    <n v="184"/>
    <s v="Finance &amp; Investments"/>
    <s v="Melker Schorling &amp; family"/>
    <x v="9"/>
    <s v="Stockholm"/>
    <s v="Investments"/>
    <s v="Finance &amp; Investments"/>
    <x v="1"/>
    <s v="Male"/>
    <s v="Schorling"/>
    <s v="Melker"/>
    <n v="9800"/>
    <n v="1947"/>
    <n v="5"/>
    <n v="15"/>
    <n v="110.51"/>
    <n v="530832908738"/>
    <n v="82.5"/>
    <n v="27.9"/>
    <n v="49.1"/>
    <n v="10285453"/>
    <d v="1947-05-15T00:00:00"/>
    <d v="2025-04-02T00:00:00"/>
    <x v="92"/>
  </r>
  <r>
    <n v="103"/>
    <s v="Healthcare"/>
    <s v="Li Xiting"/>
    <x v="8"/>
    <s v="Shenzhen"/>
    <s v="medical devices"/>
    <s v="Healthcare"/>
    <x v="1"/>
    <s v="Male"/>
    <s v="Li"/>
    <s v="Xiting"/>
    <n v="16300"/>
    <n v="1951"/>
    <n v="1"/>
    <n v="1"/>
    <n v="125.08"/>
    <n v="19910000000000"/>
    <n v="77"/>
    <n v="9.4"/>
    <n v="59.2"/>
    <n v="1397715000"/>
    <d v="1951-01-01T00:00:00"/>
    <d v="2025-04-02T00:00:00"/>
    <x v="25"/>
  </r>
  <r>
    <n v="104"/>
    <s v="Fashion &amp; Retail"/>
    <s v="Stefan Persson"/>
    <x v="9"/>
    <s v="Stockholm"/>
    <s v="H&amp;M"/>
    <s v="Fashion &amp; Retail"/>
    <x v="0"/>
    <s v="Male"/>
    <s v="Persson"/>
    <s v="Stefan"/>
    <n v="16200"/>
    <n v="1947"/>
    <n v="10"/>
    <n v="4"/>
    <n v="110.51"/>
    <n v="530832908738"/>
    <n v="82.5"/>
    <n v="27.9"/>
    <n v="49.1"/>
    <n v="10285453"/>
    <d v="1947-10-04T00:00:00"/>
    <d v="2025-04-02T00:00:00"/>
    <x v="93"/>
  </r>
  <r>
    <n v="184"/>
    <s v="Diversified"/>
    <s v="Vinod Adani"/>
    <x v="21"/>
    <s v="Dubai"/>
    <s v="Infrastructure, commodities"/>
    <s v="Diversified"/>
    <x v="1"/>
    <s v="Male"/>
    <s v="Adani"/>
    <s v="Vinod"/>
    <n v="9800"/>
    <n v="1949"/>
    <n v="1"/>
    <n v="10"/>
    <n v="114.52"/>
    <n v="421142267938"/>
    <n v="77.8"/>
    <n v="0.1"/>
    <n v="15.9"/>
    <n v="9770529"/>
    <d v="1949-01-10T00:00:00"/>
    <d v="2025-04-02T00:00:00"/>
    <x v="94"/>
  </r>
  <r>
    <n v="183"/>
    <s v="Service"/>
    <s v="Liu Yongxing"/>
    <x v="8"/>
    <s v="Shanghai"/>
    <s v="Diversified"/>
    <s v="Service"/>
    <x v="1"/>
    <s v="Male"/>
    <s v="Liu"/>
    <s v="Yongxing"/>
    <n v="9900"/>
    <n v="1948"/>
    <n v="6"/>
    <n v="1"/>
    <n v="125.08"/>
    <n v="19910000000000"/>
    <n v="77"/>
    <n v="9.4"/>
    <n v="59.2"/>
    <n v="1397715000"/>
    <d v="1948-06-01T00:00:00"/>
    <d v="2025-04-02T00:00:00"/>
    <x v="95"/>
  </r>
  <r>
    <n v="171"/>
    <s v="Fashion &amp; Retail"/>
    <s v="Christy Walton"/>
    <x v="2"/>
    <s v="Jackson"/>
    <s v="Walmart"/>
    <s v="Fashion &amp; Retail"/>
    <x v="0"/>
    <s v="Female"/>
    <s v="Walton"/>
    <s v="Christy"/>
    <n v="10200"/>
    <n v="1949"/>
    <n v="2"/>
    <n v="8"/>
    <n v="117.24"/>
    <n v="21427700000000"/>
    <n v="78.5"/>
    <n v="9.6"/>
    <n v="36.6"/>
    <n v="328239523"/>
    <d v="1949-02-08T00:00:00"/>
    <d v="2025-04-02T00:00:00"/>
    <x v="96"/>
  </r>
  <r>
    <n v="171"/>
    <s v="Manufacturing"/>
    <s v="Viktor Rashnikov"/>
    <x v="20"/>
    <s v="Magnitogorsk"/>
    <s v="Steel"/>
    <s v="Manufacturing"/>
    <x v="1"/>
    <s v="Male"/>
    <s v="Rashnikov"/>
    <s v="Viktor"/>
    <n v="10200"/>
    <n v="1948"/>
    <n v="10"/>
    <n v="13"/>
    <n v="180.75"/>
    <n v="1699876578871"/>
    <n v="72.7"/>
    <n v="11.4"/>
    <n v="46.2"/>
    <n v="144373535"/>
    <d v="1948-10-13T00:00:00"/>
    <d v="2025-04-02T00:00:00"/>
    <x v="97"/>
  </r>
  <r>
    <n v="170"/>
    <s v="Finance &amp; Investments"/>
    <s v="Andrew Beal"/>
    <x v="2"/>
    <s v="Dallas"/>
    <s v="Banks, real estate"/>
    <s v="Finance &amp; Investments"/>
    <x v="1"/>
    <s v="Male"/>
    <s v="Beal"/>
    <s v="Andrew"/>
    <n v="10300"/>
    <n v="1952"/>
    <n v="11"/>
    <n v="29"/>
    <n v="117.24"/>
    <n v="21427700000000"/>
    <n v="78.5"/>
    <n v="9.6"/>
    <n v="36.6"/>
    <n v="328239523"/>
    <d v="1952-11-29T00:00:00"/>
    <d v="2025-04-02T00:00:00"/>
    <x v="98"/>
  </r>
  <r>
    <n v="165"/>
    <s v="Food &amp; Beverage"/>
    <s v="Marcel Herrmann Telles"/>
    <x v="22"/>
    <s v="Sao Paulo"/>
    <s v="Beer"/>
    <s v="Food &amp; Beverage"/>
    <x v="1"/>
    <s v="Male"/>
    <s v="Telles"/>
    <s v="Marcel Herrmann"/>
    <n v="10600"/>
    <n v="1950"/>
    <n v="1"/>
    <n v="1"/>
    <n v="167.4"/>
    <n v="1839758040766"/>
    <n v="75.7"/>
    <n v="14.2"/>
    <n v="65.099999999999994"/>
    <n v="212559417"/>
    <d v="1950-01-01T00:00:00"/>
    <d v="2025-04-02T00:00:00"/>
    <x v="99"/>
  </r>
  <r>
    <n v="114"/>
    <s v="Fashion &amp; Retail"/>
    <s v="Radhakishan Damani"/>
    <x v="16"/>
    <s v="Mumbai"/>
    <s v="Retail, investments"/>
    <s v="Fashion &amp; Retail"/>
    <x v="1"/>
    <s v="Male"/>
    <s v="Damani"/>
    <s v="Radhakishan"/>
    <n v="15300"/>
    <n v="1955"/>
    <n v="1"/>
    <n v="1"/>
    <n v="180.44"/>
    <n v="2611000000000"/>
    <n v="69.400000000000006"/>
    <n v="11.2"/>
    <n v="49.7"/>
    <n v="1366417754"/>
    <d v="1955-01-01T00:00:00"/>
    <d v="2025-04-02T00:00:00"/>
    <x v="80"/>
  </r>
  <r>
    <n v="157"/>
    <s v="Fashion &amp; Retail"/>
    <s v="Johann Rupert &amp; family"/>
    <x v="18"/>
    <s v="Cape Town"/>
    <s v="Luxury goods"/>
    <s v="Fashion &amp; Retail"/>
    <x v="0"/>
    <s v="Male"/>
    <s v="Rupert"/>
    <s v="Johann"/>
    <n v="11100"/>
    <n v="1950"/>
    <n v="6"/>
    <n v="1"/>
    <n v="158.93"/>
    <n v="351431649241"/>
    <n v="63.9"/>
    <n v="27.5"/>
    <n v="29.2"/>
    <n v="58558270"/>
    <d v="1950-06-01T00:00:00"/>
    <d v="2025-04-02T00:00:00"/>
    <x v="100"/>
  </r>
  <r>
    <n v="153"/>
    <s v="Manufacturing"/>
    <s v="Viatcheslav Kantor"/>
    <x v="23"/>
    <s v="Herzliya"/>
    <s v="Fertilizer, real estate"/>
    <s v="Manufacturing"/>
    <x v="1"/>
    <s v="Male"/>
    <s v="Kantor"/>
    <s v="Viatcheslav"/>
    <n v="11300"/>
    <n v="1953"/>
    <n v="9"/>
    <n v="8"/>
    <n v="108.15"/>
    <n v="395098666122"/>
    <n v="82.8"/>
    <n v="23.1"/>
    <n v="25.3"/>
    <n v="9053300"/>
    <d v="1953-09-08T00:00:00"/>
    <d v="2025-04-02T00:00:00"/>
    <x v="101"/>
  </r>
  <r>
    <n v="153"/>
    <s v="Finance &amp; Investments"/>
    <s v="Israel Englander"/>
    <x v="2"/>
    <s v="New York"/>
    <s v="Hedge funds"/>
    <s v="Finance &amp; Investments"/>
    <x v="1"/>
    <s v="Male"/>
    <s v="Englander"/>
    <s v="Israel"/>
    <n v="11300"/>
    <n v="1948"/>
    <n v="9"/>
    <n v="30"/>
    <n v="117.24"/>
    <n v="21427700000000"/>
    <n v="78.5"/>
    <n v="9.6"/>
    <n v="36.6"/>
    <n v="328239523"/>
    <d v="1948-09-30T00:00:00"/>
    <d v="2025-04-02T00:00:00"/>
    <x v="102"/>
  </r>
  <r>
    <n v="148"/>
    <s v="Healthcare"/>
    <s v="Thomas Struengmann &amp; family"/>
    <x v="1"/>
    <s v="Tegernsee"/>
    <s v="Pharmaceuticals"/>
    <s v="Healthcare"/>
    <x v="1"/>
    <s v="Male"/>
    <s v="Struengmann"/>
    <s v="Thomas"/>
    <n v="11500"/>
    <n v="1950"/>
    <n v="2"/>
    <n v="16"/>
    <n v="112.85"/>
    <n v="3845630030824"/>
    <n v="80.900000000000006"/>
    <n v="11.5"/>
    <n v="48.8"/>
    <n v="83132799"/>
    <d v="1950-02-16T00:00:00"/>
    <d v="2025-04-02T00:00:00"/>
    <x v="103"/>
  </r>
  <r>
    <n v="119"/>
    <s v="Food &amp; Beverage"/>
    <s v="Charlene de Carvalho-Heineken &amp; family"/>
    <x v="13"/>
    <s v="London"/>
    <s v="Heineken"/>
    <s v="Food &amp; Beverage"/>
    <x v="0"/>
    <s v="Female"/>
    <s v="de Carvalho-Heineken"/>
    <s v="Charlene"/>
    <n v="14700"/>
    <n v="1954"/>
    <n v="6"/>
    <n v="30"/>
    <n v="119.62"/>
    <n v="2827113184696"/>
    <n v="81.3"/>
    <n v="25.5"/>
    <n v="30.6"/>
    <n v="66834405"/>
    <d v="1954-06-30T00:00:00"/>
    <d v="2025-04-02T00:00:00"/>
    <x v="104"/>
  </r>
  <r>
    <n v="148"/>
    <s v="Healthcare"/>
    <s v="Andreas Struengmann &amp; family"/>
    <x v="1"/>
    <s v="Tegernsee"/>
    <s v="Pharmaceuticals"/>
    <s v="Healthcare"/>
    <x v="1"/>
    <s v="Male"/>
    <s v="Struengmann"/>
    <s v="Andreas"/>
    <n v="11500"/>
    <n v="1950"/>
    <n v="2"/>
    <n v="16"/>
    <n v="112.85"/>
    <n v="3845630030824"/>
    <n v="80.900000000000006"/>
    <n v="11.5"/>
    <n v="48.8"/>
    <n v="83132799"/>
    <d v="1950-02-16T00:00:00"/>
    <d v="2025-04-02T00:00:00"/>
    <x v="103"/>
  </r>
  <r>
    <n v="144"/>
    <s v="Automotive"/>
    <s v="Shahid Khan"/>
    <x v="2"/>
    <s v="Naples"/>
    <s v="Auto parts"/>
    <s v="Automotive"/>
    <x v="1"/>
    <s v="Male"/>
    <s v="Khan"/>
    <s v="Shahid"/>
    <n v="12100"/>
    <n v="1950"/>
    <n v="7"/>
    <n v="18"/>
    <n v="117.24"/>
    <n v="21427700000000"/>
    <n v="78.5"/>
    <n v="9.6"/>
    <n v="36.6"/>
    <n v="328239523"/>
    <d v="1950-07-18T00:00:00"/>
    <d v="2025-04-02T00:00:00"/>
    <x v="105"/>
  </r>
  <r>
    <n v="142"/>
    <s v="Healthcare"/>
    <s v="Jiang Rensheng &amp; family"/>
    <x v="8"/>
    <s v="Chongqing"/>
    <s v="Vaccines"/>
    <s v="Healthcare"/>
    <x v="1"/>
    <s v="Male"/>
    <s v="Jiang"/>
    <s v="Rensheng"/>
    <n v="12200"/>
    <n v="1953"/>
    <n v="10"/>
    <n v="8"/>
    <n v="125.08"/>
    <n v="19910000000000"/>
    <n v="77"/>
    <n v="9.4"/>
    <n v="59.2"/>
    <n v="1397715000"/>
    <d v="1953-10-08T00:00:00"/>
    <d v="2025-04-02T00:00:00"/>
    <x v="106"/>
  </r>
  <r>
    <n v="138"/>
    <s v="Sports"/>
    <s v="Stanley Kroenke"/>
    <x v="2"/>
    <s v="Electra"/>
    <s v="Sports, real estate"/>
    <s v="Sports"/>
    <x v="1"/>
    <s v="Male"/>
    <s v="Kroenke"/>
    <s v="Stanley"/>
    <n v="12900"/>
    <n v="1947"/>
    <n v="7"/>
    <n v="29"/>
    <n v="117.24"/>
    <n v="21427700000000"/>
    <n v="78.5"/>
    <n v="9.6"/>
    <n v="36.6"/>
    <n v="328239523"/>
    <d v="1947-07-29T00:00:00"/>
    <d v="2025-04-02T00:00:00"/>
    <x v="107"/>
  </r>
  <r>
    <n v="130"/>
    <s v="Construction &amp; Engineering"/>
    <s v="Diane Hendricks"/>
    <x v="2"/>
    <s v="Afton"/>
    <s v="Building supplies"/>
    <s v="Construction &amp; Engineering"/>
    <x v="1"/>
    <s v="Female"/>
    <s v="Hendricks"/>
    <s v="Diane"/>
    <n v="13700"/>
    <n v="1947"/>
    <n v="3"/>
    <n v="2"/>
    <n v="117.24"/>
    <n v="21427700000000"/>
    <n v="78.5"/>
    <n v="9.6"/>
    <n v="36.6"/>
    <n v="328239523"/>
    <d v="1947-03-02T00:00:00"/>
    <d v="2025-04-02T00:00:00"/>
    <x v="10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Name" xr10:uid="{E51B7F68-FE75-7D4C-A26E-D73EB9499B5B}" sourceName="personName">
  <data>
    <tabular pivotCacheId="1337108721">
      <items count="118">
        <i x="24" s="1"/>
        <i x="39" s="1"/>
        <i x="20" s="1"/>
        <i x="113" s="1"/>
        <i x="105" s="1"/>
        <i x="72" s="1"/>
        <i x="27" s="1"/>
        <i x="84" s="1"/>
        <i x="88" s="1"/>
        <i x="0" s="1"/>
        <i x="69" s="1"/>
        <i x="31" s="1"/>
        <i x="29" s="1"/>
        <i x="74" s="1"/>
        <i x="79" s="1"/>
        <i x="112" s="1"/>
        <i x="103" s="1"/>
        <i x="30" s="1"/>
        <i x="86" s="1"/>
        <i x="62" s="1"/>
        <i x="22" s="1"/>
        <i x="32" s="1"/>
        <i x="117" s="1"/>
        <i x="41" s="1"/>
        <i x="1" s="1"/>
        <i x="83" s="1"/>
        <i x="10" s="1"/>
        <i x="45" s="1"/>
        <i x="17" s="1"/>
        <i x="95" s="1"/>
        <i x="87" s="1"/>
        <i x="40" s="1"/>
        <i x="51" s="1"/>
        <i x="49" s="1"/>
        <i x="85" s="1"/>
        <i x="59" s="1"/>
        <i x="110" s="1"/>
        <i x="42" s="1"/>
        <i x="43" s="1"/>
        <i x="90" s="1"/>
        <i x="64" s="1"/>
        <i x="50" s="1"/>
        <i x="115" s="1"/>
        <i x="11" s="1"/>
        <i x="71" s="1"/>
        <i x="18" s="1"/>
        <i x="93" s="1"/>
        <i x="46" s="1"/>
        <i x="108" s="1"/>
        <i x="81" s="1"/>
        <i x="67" s="1"/>
        <i x="36" s="1"/>
        <i x="82" s="1"/>
        <i x="35" s="1"/>
        <i x="89" s="1"/>
        <i x="65" s="1"/>
        <i x="7" s="1"/>
        <i x="78" s="1"/>
        <i x="99" s="1"/>
        <i x="60" s="1"/>
        <i x="102" s="1"/>
        <i x="53" s="1"/>
        <i x="73" s="1"/>
        <i x="106" s="1"/>
        <i x="98" s="1"/>
        <i x="23" s="1"/>
        <i x="6" s="1"/>
        <i x="13" s="1"/>
        <i x="26" s="1"/>
        <i x="33" s="1"/>
        <i x="5" s="1"/>
        <i x="63" s="1"/>
        <i x="70" s="1"/>
        <i x="21" s="1"/>
        <i x="19" s="1"/>
        <i x="8" s="1"/>
        <i x="57" s="1"/>
        <i x="12" s="1"/>
        <i x="107" s="1"/>
        <i x="76" s="1"/>
        <i x="80" s="1"/>
        <i x="58" s="1"/>
        <i x="3" s="1"/>
        <i x="9" s="1"/>
        <i x="94" s="1"/>
        <i x="55" s="1"/>
        <i x="15" s="1"/>
        <i x="61" s="1"/>
        <i x="38" s="1"/>
        <i x="92" s="1"/>
        <i x="114" s="1"/>
        <i x="52" s="1"/>
        <i x="56" s="1"/>
        <i x="28" s="1"/>
        <i x="116" s="1"/>
        <i x="100" s="1"/>
        <i x="47" s="1"/>
        <i x="54" s="1"/>
        <i x="37" s="1"/>
        <i x="75" s="1"/>
        <i x="34" s="1"/>
        <i x="97" s="1"/>
        <i x="2" s="1"/>
        <i x="16" s="1"/>
        <i x="111" s="1"/>
        <i x="77" s="1"/>
        <i x="109" s="1"/>
        <i x="96" s="1"/>
        <i x="104" s="1"/>
        <i x="91" s="1"/>
        <i x="101" s="1"/>
        <i x="66" s="1"/>
        <i x="25" s="1"/>
        <i x="4" s="1"/>
        <i x="44" s="1"/>
        <i x="68" s="1"/>
        <i x="14" s="1"/>
        <i x="4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FEF268F-3337-4344-990A-BD40E68F69D6}" sourceName="country">
  <data>
    <tabular pivotCacheId="1337108721">
      <items count="24">
        <i x="7" s="1"/>
        <i x="3" s="1"/>
        <i x="22" s="1"/>
        <i x="11" s="1"/>
        <i x="8" s="1"/>
        <i x="10" s="1"/>
        <i x="0" s="1"/>
        <i x="1" s="1"/>
        <i x="16" s="1"/>
        <i x="17" s="1"/>
        <i x="23" s="1"/>
        <i x="4" s="1"/>
        <i x="14" s="1"/>
        <i x="15" s="1"/>
        <i x="12" s="1"/>
        <i x="19" s="1"/>
        <i x="20" s="1"/>
        <i x="6" s="1"/>
        <i x="18" s="1"/>
        <i x="9" s="1"/>
        <i x="5" s="1"/>
        <i x="21" s="1"/>
        <i x="1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DC10C476-870A-D44E-86A4-2DFB566BACB4}" sourceName="industries">
  <data>
    <tabular pivotCacheId="1337108721">
      <items count="17">
        <i x="5" s="1"/>
        <i x="7" s="1"/>
        <i x="10" s="1"/>
        <i x="12" s="1"/>
        <i x="0" s="1"/>
        <i x="2" s="1"/>
        <i x="1" s="1"/>
        <i x="11" s="1"/>
        <i x="9" s="1"/>
        <i x="3" s="1"/>
        <i x="15" s="1"/>
        <i x="13" s="1"/>
        <i x="8" s="1"/>
        <i x="6" s="1"/>
        <i x="16" s="1"/>
        <i x="4"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Worth" xr10:uid="{0AD504C9-901B-2C43-A7D5-05109142EBCA}" sourceName="finalWorth">
  <data>
    <tabular pivotCacheId="1337108721">
      <items count="73">
        <i x="1" s="1"/>
        <i x="2" s="1"/>
        <i x="3" s="1"/>
        <i x="6" s="1"/>
        <i x="7" s="1"/>
        <i x="9" s="1"/>
        <i x="11" s="1"/>
        <i x="12" s="1"/>
        <i x="13" s="1"/>
        <i x="14" s="1"/>
        <i x="15" s="1"/>
        <i x="16" s="1"/>
        <i x="19" s="1"/>
        <i x="21" s="1"/>
        <i x="22" s="1"/>
        <i x="24" s="1"/>
        <i x="29" s="1"/>
        <i x="30" s="1"/>
        <i x="31" s="1"/>
        <i x="32" s="1"/>
        <i x="33" s="1"/>
        <i x="35" s="1"/>
        <i x="36" s="1"/>
        <i x="37" s="1"/>
        <i x="38" s="1"/>
        <i x="39" s="1"/>
        <i x="40" s="1"/>
        <i x="43" s="1"/>
        <i x="45" s="1"/>
        <i x="46" s="1"/>
        <i x="48" s="1"/>
        <i x="50" s="1"/>
        <i x="51" s="1"/>
        <i x="53" s="1"/>
        <i x="54" s="1"/>
        <i x="57" s="1"/>
        <i x="60" s="1"/>
        <i x="61" s="1"/>
        <i x="62" s="1"/>
        <i x="63" s="1"/>
        <i x="65" s="1"/>
        <i x="66" s="1"/>
        <i x="67" s="1"/>
        <i x="69" s="1"/>
        <i x="70" s="1"/>
        <i x="71" s="1"/>
        <i x="72" s="1"/>
        <i x="68" s="1"/>
        <i x="64" s="1"/>
        <i x="59" s="1"/>
        <i x="58" s="1"/>
        <i x="56" s="1"/>
        <i x="55" s="1"/>
        <i x="52" s="1"/>
        <i x="49" s="1"/>
        <i x="47" s="1"/>
        <i x="44" s="1"/>
        <i x="42" s="1"/>
        <i x="41" s="1"/>
        <i x="34" s="1"/>
        <i x="28" s="1"/>
        <i x="27" s="1"/>
        <i x="26" s="1"/>
        <i x="25" s="1"/>
        <i x="23" s="1"/>
        <i x="20" s="1"/>
        <i x="18" s="1"/>
        <i x="17" s="1"/>
        <i x="10" s="1"/>
        <i x="8" s="1"/>
        <i x="5"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2109237-4A48-B34C-8989-AEE20E577C2C}" sourceName="category">
  <data>
    <tabular pivotCacheId="1337108721">
      <items count="17">
        <i x="5" s="1"/>
        <i x="7" s="1"/>
        <i x="10" s="1"/>
        <i x="12" s="1"/>
        <i x="0" s="1"/>
        <i x="2" s="1"/>
        <i x="1" s="1"/>
        <i x="11" s="1"/>
        <i x="9" s="1"/>
        <i x="3" s="1"/>
        <i x="15" s="1"/>
        <i x="13" s="1"/>
        <i x="8" s="1"/>
        <i x="6" s="1"/>
        <i x="16" s="1"/>
        <i x="4"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1" xr10:uid="{28C7E149-4855-DB41-9AF8-457278D58C90}" sourceName="selfMade">
  <data>
    <tabular pivotCacheId="144251471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Name 1" xr10:uid="{DFC81D14-3EDB-1B4D-8DD0-139EBB015B2A}" cache="Slicer_personName" caption="personName" rowHeight="251883"/>
  <slicer name="country 1" xr10:uid="{2FF922B5-C457-6C49-A210-53590E70BD88}" cache="Slicer_country" caption="country" rowHeight="251883"/>
  <slicer name="country 2" xr10:uid="{C5E9C166-610C-8847-AE3C-2973F847E8FC}" cache="Slicer_country" caption="country" rowHeight="251883"/>
  <slicer name="industries 2" xr10:uid="{2AAD32C7-688C-264B-93EE-CAAE41054D5E}" cache="Slicer_industries" caption="industries" rowHeight="251883"/>
  <slicer name="finalWorth 1" xr10:uid="{70A64F0C-B40A-E14E-B222-557F3AA52E8C}" cache="Slicer_finalWorth" caption="finalWorth" rowHeight="251883"/>
  <slicer name="category 2" xr10:uid="{991DD6AE-A659-7449-9FA0-D67D95BD019C}" cache="Slicer_category1" caption="category" rowHeight="251883"/>
  <slicer name="category 3" xr10:uid="{43914A99-5AB7-3440-B5DF-647F7C9F482D}" cache="Slicer_category1" caption="category" rowHeight="251883"/>
  <slicer name="category 4" xr10:uid="{2EDF5CDE-0A6C-454C-80CC-4E405D7C85F1}" cache="Slicer_category1" caption="category" rowHeight="251883"/>
  <slicer name="category 5" xr10:uid="{DC0ED7D2-55E7-7442-9E0B-3D4B9A0D3962}" cache="Slicer_category1" caption="category" rowHeight="251883"/>
  <slicer name="selfMade 2" xr10:uid="{4B520198-7A6A-AA4C-AD50-324659200183}" cache="Slicer_selfMade1" caption="selfMade" rowHeight="251883"/>
  <slicer name="selfMade 3" xr10:uid="{D4744E89-FF2A-C44D-B149-E7895028A69C}" cache="Slicer_selfMade1" caption="selfMad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2A434-BADC-A44A-9B88-7082491CCDD2}" name="Table1" displayName="Table1" ref="A1:X119" totalsRowShown="0">
  <autoFilter ref="A1:X119" xr:uid="{95B2A434-BADC-A44A-9B88-7082491CCDD2}"/>
  <tableColumns count="24">
    <tableColumn id="1" xr3:uid="{A6595E61-F369-9748-BC24-982661353746}" name="rank"/>
    <tableColumn id="2" xr3:uid="{B78AFA11-E5F2-B44B-9964-F53CC7F26CDA}" name="category"/>
    <tableColumn id="3" xr3:uid="{04F5378A-DB70-1143-BA22-BD63570FEAB8}" name="personName"/>
    <tableColumn id="4" xr3:uid="{A25B8872-FDDA-5C4B-AF89-116ADF32E7A5}" name="country"/>
    <tableColumn id="5" xr3:uid="{CF287ADA-6C2D-1042-9619-9F225694D62A}" name="city"/>
    <tableColumn id="6" xr3:uid="{9610D577-DF40-354B-BD3A-B2E399D67A6B}" name="source"/>
    <tableColumn id="7" xr3:uid="{45ACA90B-A99F-9944-BFDE-53701CF67387}" name="industries"/>
    <tableColumn id="8" xr3:uid="{0E93175D-3442-2041-A892-92B813D5D7DE}" name="selfMade"/>
    <tableColumn id="9" xr3:uid="{D510AFEC-C678-A243-90D0-171FA5FCED4E}" name="gender"/>
    <tableColumn id="10" xr3:uid="{F30BE205-36FE-D645-A4C4-54A76DA93FA3}" name="lastName"/>
    <tableColumn id="11" xr3:uid="{B0CEE075-9B68-ED40-9879-5BC2D3584DA1}" name="firstName"/>
    <tableColumn id="12" xr3:uid="{17C5E197-3E8E-7342-B09F-B4B9146A12CB}" name="finalWorth"/>
    <tableColumn id="13" xr3:uid="{4C25F528-67D5-7641-AAE9-13420556B0F6}" name="birthYear"/>
    <tableColumn id="14" xr3:uid="{2972AE8D-3E13-D049-8122-C99D7B9595D7}" name="birthMonth"/>
    <tableColumn id="15" xr3:uid="{52960A00-6DA6-3243-9860-09B65EE52214}" name="birthDay"/>
    <tableColumn id="16" xr3:uid="{5E209D60-C189-7445-84AE-912F9A79DAEF}" name="cpi_country"/>
    <tableColumn id="17" xr3:uid="{305CB7BD-4C54-7642-BF0C-BFD115716171}" name="gdp_country"/>
    <tableColumn id="18" xr3:uid="{61F45540-0EC9-B34B-8E85-DFF60663E0F6}" name="life_expectancy_country"/>
    <tableColumn id="19" xr3:uid="{A552F357-72BE-7042-8376-6D75468E82D2}" name="tax_revenue_country_country"/>
    <tableColumn id="20" xr3:uid="{04FBFC37-83C5-D34B-86CE-F63561C5DB1C}" name="total_tax_rate_country"/>
    <tableColumn id="21" xr3:uid="{83BED585-35AE-BB46-BB48-CF8BA206CF67}" name="population_country"/>
    <tableColumn id="22" xr3:uid="{D26035B6-876E-924E-9B91-01FC642F3B8A}" name="DOB" dataDxfId="1"/>
    <tableColumn id="23" xr3:uid="{31D6D942-C803-B04F-A462-60B275713949}" name="Current Date" dataDxfId="0"/>
    <tableColumn id="24" xr3:uid="{86F29FE2-821E-9A46-94C6-02DF11725D74}"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G1" zoomScale="125" workbookViewId="0"/>
  </sheetViews>
  <sheetFormatPr baseColWidth="10" defaultColWidth="10.6640625" defaultRowHeight="16" x14ac:dyDescent="0.2"/>
  <cols>
    <col min="1" max="1" width="4.6640625" customWidth="1"/>
    <col min="3" max="3" width="15.6640625" customWidth="1"/>
    <col min="8" max="8" width="11" customWidth="1"/>
    <col min="12" max="16" width="11" customWidth="1"/>
    <col min="18" max="20" width="11" customWidth="1"/>
    <col min="21" max="21" width="12" customWidth="1"/>
  </cols>
  <sheetData>
    <row r="1" spans="1:22"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8CB9-ACA3-EE41-BAC1-64465920E877}">
  <dimension ref="A1:Z476"/>
  <sheetViews>
    <sheetView zoomScale="125" workbookViewId="0">
      <selection activeCell="Z5" sqref="Z5"/>
    </sheetView>
  </sheetViews>
  <sheetFormatPr baseColWidth="10" defaultColWidth="10.6640625" defaultRowHeight="16" x14ac:dyDescent="0.2"/>
  <cols>
    <col min="1" max="1" width="4.6640625" customWidth="1"/>
    <col min="3" max="3" width="15.6640625" customWidth="1"/>
    <col min="8" max="8" width="11" customWidth="1"/>
    <col min="12" max="16" width="11" customWidth="1"/>
    <col min="17" max="17" width="22.33203125" style="5" customWidth="1"/>
    <col min="18" max="20" width="11" customWidth="1"/>
    <col min="21" max="21" width="10.5" customWidth="1"/>
    <col min="22" max="22" width="15" customWidth="1"/>
    <col min="23" max="23" width="13.33203125" customWidth="1"/>
    <col min="24" max="24" width="14.6640625" customWidth="1"/>
    <col min="26" max="26" width="19.1640625" bestFit="1" customWidth="1"/>
  </cols>
  <sheetData>
    <row r="1" spans="1:26"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1800</v>
      </c>
      <c r="W1" s="2" t="s">
        <v>1799</v>
      </c>
      <c r="X1" s="2" t="s">
        <v>1798</v>
      </c>
    </row>
    <row r="2" spans="1:26" x14ac:dyDescent="0.2">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3">
        <f>DATE(M2,N2,O2)</f>
        <v>17962</v>
      </c>
      <c r="W2" s="3">
        <f ca="1">TODAY()</f>
        <v>45757</v>
      </c>
      <c r="X2">
        <f ca="1">YEARFRAC(V2,W2,1)</f>
        <v>76.099239084056322</v>
      </c>
      <c r="Z2" s="5"/>
    </row>
    <row r="3" spans="1:26" x14ac:dyDescent="0.2">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3">
        <f t="shared" ref="V3:V66" si="0">DATE(M3,N3,O3)</f>
        <v>26112</v>
      </c>
      <c r="W3" s="3">
        <f t="shared" ref="W3:W66" ca="1" si="1">TODAY()</f>
        <v>45757</v>
      </c>
      <c r="X3">
        <f t="shared" ref="V3:X66" ca="1" si="2">YEARFRAC(V3,W3,1)</f>
        <v>53.784409378266716</v>
      </c>
    </row>
    <row r="4" spans="1:26" x14ac:dyDescent="0.2">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3">
        <f t="shared" si="0"/>
        <v>23388</v>
      </c>
      <c r="W4" s="3">
        <f t="shared" ca="1" si="1"/>
        <v>45757</v>
      </c>
      <c r="X4">
        <f t="shared" ca="1" si="2"/>
        <v>61.241632076304867</v>
      </c>
    </row>
    <row r="5" spans="1:26" x14ac:dyDescent="0.2">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3">
        <f t="shared" si="0"/>
        <v>16301</v>
      </c>
      <c r="W5" s="3">
        <f t="shared" ca="1" si="1"/>
        <v>45757</v>
      </c>
      <c r="X5">
        <f t="shared" ca="1" si="2"/>
        <v>80.644786484591506</v>
      </c>
    </row>
    <row r="6" spans="1:26" x14ac:dyDescent="0.2">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3">
        <f t="shared" si="0"/>
        <v>11200</v>
      </c>
      <c r="W6" s="3">
        <f t="shared" ca="1" si="1"/>
        <v>45757</v>
      </c>
      <c r="X6">
        <f t="shared" ca="1" si="2"/>
        <v>94.611909650924019</v>
      </c>
    </row>
    <row r="7" spans="1:26" x14ac:dyDescent="0.2">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3">
        <f t="shared" si="0"/>
        <v>20390</v>
      </c>
      <c r="W7" s="3">
        <f t="shared" ca="1" si="1"/>
        <v>45757</v>
      </c>
      <c r="X7">
        <f t="shared" ca="1" si="2"/>
        <v>69.450391393205564</v>
      </c>
    </row>
    <row r="8" spans="1:26" x14ac:dyDescent="0.2">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3">
        <f t="shared" si="0"/>
        <v>15386</v>
      </c>
      <c r="W8" s="3">
        <f t="shared" ca="1" si="1"/>
        <v>45757</v>
      </c>
      <c r="X8">
        <f t="shared" ca="1" si="2"/>
        <v>83.151266255989043</v>
      </c>
    </row>
    <row r="9" spans="1:26" x14ac:dyDescent="0.2">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3">
        <f t="shared" si="0"/>
        <v>14638</v>
      </c>
      <c r="W9" s="3">
        <f t="shared" ca="1" si="1"/>
        <v>45757</v>
      </c>
      <c r="X9">
        <f t="shared" ca="1" si="2"/>
        <v>85.197822488221064</v>
      </c>
    </row>
    <row r="10" spans="1:26" x14ac:dyDescent="0.2">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3">
        <f t="shared" si="0"/>
        <v>20929</v>
      </c>
      <c r="W10" s="3">
        <f t="shared" ca="1" si="1"/>
        <v>45757</v>
      </c>
      <c r="X10">
        <f t="shared" ca="1" si="2"/>
        <v>67.976033648123163</v>
      </c>
    </row>
    <row r="11" spans="1:26" x14ac:dyDescent="0.2">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3">
        <f t="shared" si="0"/>
        <v>20538</v>
      </c>
      <c r="W11" s="3">
        <f t="shared" ca="1" si="1"/>
        <v>45757</v>
      </c>
      <c r="X11">
        <f t="shared" ca="1" si="2"/>
        <v>69.044508760951189</v>
      </c>
    </row>
    <row r="12" spans="1:26" x14ac:dyDescent="0.2">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3">
        <f t="shared" si="0"/>
        <v>19550</v>
      </c>
      <c r="W12" s="3">
        <f t="shared" ca="1" si="1"/>
        <v>45757</v>
      </c>
      <c r="X12">
        <f t="shared" ca="1" si="2"/>
        <v>71.751528335146091</v>
      </c>
    </row>
    <row r="13" spans="1:26" x14ac:dyDescent="0.2">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3">
        <f t="shared" si="0"/>
        <v>26749</v>
      </c>
      <c r="W13" s="3">
        <f t="shared" ca="1" si="1"/>
        <v>45757</v>
      </c>
      <c r="X13">
        <f t="shared" ca="1" si="2"/>
        <v>52.04173984915797</v>
      </c>
    </row>
    <row r="14" spans="1:26" x14ac:dyDescent="0.2">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3">
        <f t="shared" si="0"/>
        <v>13237</v>
      </c>
      <c r="W14" s="3">
        <f t="shared" ca="1" si="1"/>
        <v>45757</v>
      </c>
      <c r="X14">
        <f t="shared" ca="1" si="2"/>
        <v>89.033553372068269</v>
      </c>
    </row>
    <row r="15" spans="1:26" x14ac:dyDescent="0.2">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3">
        <f t="shared" si="0"/>
        <v>26897</v>
      </c>
      <c r="W15" s="3">
        <f t="shared" ca="1" si="1"/>
        <v>45757</v>
      </c>
      <c r="X15">
        <f t="shared" ca="1" si="2"/>
        <v>51.63653269965905</v>
      </c>
    </row>
    <row r="16" spans="1:26" x14ac:dyDescent="0.2">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3">
        <f t="shared" si="0"/>
        <v>20059</v>
      </c>
      <c r="W16" s="3">
        <f t="shared" ca="1" si="1"/>
        <v>45757</v>
      </c>
      <c r="X16">
        <f t="shared" ca="1" si="2"/>
        <v>70.357289527720738</v>
      </c>
    </row>
    <row r="17" spans="1:24" x14ac:dyDescent="0.2">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3">
        <f t="shared" si="0"/>
        <v>30816</v>
      </c>
      <c r="W17" s="3">
        <f t="shared" ca="1" si="1"/>
        <v>45757</v>
      </c>
      <c r="X17">
        <f t="shared" ca="1" si="2"/>
        <v>40.904895378397761</v>
      </c>
    </row>
    <row r="18" spans="1:24" x14ac:dyDescent="0.2">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3">
        <f t="shared" si="0"/>
        <v>13089</v>
      </c>
      <c r="W18" s="3">
        <f t="shared" ca="1" si="1"/>
        <v>45757</v>
      </c>
      <c r="X18">
        <f t="shared" ca="1" si="2"/>
        <v>89.439436789217154</v>
      </c>
    </row>
    <row r="19" spans="1:24" x14ac:dyDescent="0.2">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3">
        <f t="shared" si="0"/>
        <v>22748</v>
      </c>
      <c r="W19" s="3">
        <f t="shared" ca="1" si="1"/>
        <v>45757</v>
      </c>
      <c r="X19">
        <f t="shared" ca="1" si="2"/>
        <v>62.99520876112252</v>
      </c>
    </row>
    <row r="20" spans="1:24" x14ac:dyDescent="0.2">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3">
        <f t="shared" si="0"/>
        <v>17691</v>
      </c>
      <c r="W20" s="3">
        <f t="shared" ca="1" si="1"/>
        <v>45757</v>
      </c>
      <c r="X20">
        <f t="shared" ca="1" si="2"/>
        <v>76.839171639171639</v>
      </c>
    </row>
    <row r="21" spans="1:24" x14ac:dyDescent="0.2">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3">
        <f t="shared" si="0"/>
        <v>16372</v>
      </c>
      <c r="W21" s="3">
        <f t="shared" ca="1" si="1"/>
        <v>45757</v>
      </c>
      <c r="X21">
        <f t="shared" ca="1" si="2"/>
        <v>80.450402323795529</v>
      </c>
    </row>
    <row r="22" spans="1:24" x14ac:dyDescent="0.2">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3">
        <f t="shared" si="0"/>
        <v>18178</v>
      </c>
      <c r="W22" s="3">
        <f t="shared" ca="1" si="1"/>
        <v>45757</v>
      </c>
      <c r="X22">
        <f t="shared" ca="1" si="2"/>
        <v>75.507858057175369</v>
      </c>
    </row>
    <row r="23" spans="1:24" x14ac:dyDescent="0.2">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3">
        <f t="shared" si="0"/>
        <v>20983</v>
      </c>
      <c r="W23" s="3">
        <f t="shared" ca="1" si="1"/>
        <v>45757</v>
      </c>
      <c r="X23">
        <f t="shared" ca="1" si="2"/>
        <v>67.828188239028648</v>
      </c>
    </row>
    <row r="24" spans="1:24" x14ac:dyDescent="0.2">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3">
        <f t="shared" si="0"/>
        <v>23796</v>
      </c>
      <c r="W24" s="3">
        <f t="shared" ca="1" si="1"/>
        <v>45757</v>
      </c>
      <c r="X24">
        <f t="shared" ca="1" si="2"/>
        <v>60.126615798922799</v>
      </c>
    </row>
    <row r="25" spans="1:24" x14ac:dyDescent="0.2">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3">
        <f t="shared" si="0"/>
        <v>22821</v>
      </c>
      <c r="W25" s="3">
        <f t="shared" ca="1" si="1"/>
        <v>45757</v>
      </c>
      <c r="X25">
        <f t="shared" ca="1" si="2"/>
        <v>62.795345653661876</v>
      </c>
    </row>
    <row r="26" spans="1:24" x14ac:dyDescent="0.2">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3">
        <f t="shared" si="0"/>
        <v>13935</v>
      </c>
      <c r="W26" s="3">
        <f t="shared" ca="1" si="1"/>
        <v>45757</v>
      </c>
      <c r="X26">
        <f t="shared" ca="1" si="2"/>
        <v>87.123887748117724</v>
      </c>
    </row>
    <row r="27" spans="1:24" x14ac:dyDescent="0.2">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3">
        <f t="shared" si="0"/>
        <v>30682</v>
      </c>
      <c r="W27" s="3">
        <f t="shared" ca="1" si="1"/>
        <v>45757</v>
      </c>
      <c r="X27">
        <f t="shared" ca="1" si="2"/>
        <v>41.271755426634506</v>
      </c>
    </row>
    <row r="28" spans="1:24" x14ac:dyDescent="0.2">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3">
        <f t="shared" si="0"/>
        <v>14512</v>
      </c>
      <c r="W28" s="3">
        <f t="shared" ca="1" si="1"/>
        <v>45757</v>
      </c>
      <c r="X28">
        <f t="shared" ca="1" si="2"/>
        <v>85.5434748402933</v>
      </c>
    </row>
    <row r="29" spans="1:24" x14ac:dyDescent="0.2">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3">
        <f t="shared" si="0"/>
        <v>13383</v>
      </c>
      <c r="W29" s="3">
        <f t="shared" ca="1" si="1"/>
        <v>45757</v>
      </c>
      <c r="X29">
        <f t="shared" ca="1" si="2"/>
        <v>88.633833237003017</v>
      </c>
    </row>
    <row r="30" spans="1:24" x14ac:dyDescent="0.2">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3">
        <f t="shared" si="0"/>
        <v>13668</v>
      </c>
      <c r="W30" s="3">
        <f t="shared" ca="1" si="1"/>
        <v>45757</v>
      </c>
      <c r="X30">
        <f t="shared" ca="1" si="2"/>
        <v>87.855569569631157</v>
      </c>
    </row>
    <row r="31" spans="1:24" x14ac:dyDescent="0.2">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3">
        <f t="shared" si="0"/>
        <v>23641</v>
      </c>
      <c r="W31" s="3">
        <f t="shared" ca="1" si="1"/>
        <v>45757</v>
      </c>
      <c r="X31">
        <f t="shared" ca="1" si="2"/>
        <v>60.548971120727721</v>
      </c>
    </row>
    <row r="32" spans="1:24" x14ac:dyDescent="0.2">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3">
        <f t="shared" si="0"/>
        <v>14528</v>
      </c>
      <c r="W32" s="3">
        <f t="shared" ca="1" si="1"/>
        <v>45757</v>
      </c>
      <c r="X32">
        <f t="shared" ca="1" si="2"/>
        <v>85.499669572332195</v>
      </c>
    </row>
    <row r="33" spans="1:24" x14ac:dyDescent="0.2">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3">
        <f t="shared" si="0"/>
        <v>13072</v>
      </c>
      <c r="W33" s="3">
        <f t="shared" ca="1" si="1"/>
        <v>45757</v>
      </c>
      <c r="X33">
        <f t="shared" ca="1" si="2"/>
        <v>89.485979902521208</v>
      </c>
    </row>
    <row r="34" spans="1:24" x14ac:dyDescent="0.2">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3">
        <f t="shared" si="0"/>
        <v>26235</v>
      </c>
      <c r="W34" s="3">
        <f t="shared" ca="1" si="1"/>
        <v>45757</v>
      </c>
      <c r="X34">
        <f t="shared" ca="1" si="2"/>
        <v>53.447657922246009</v>
      </c>
    </row>
    <row r="35" spans="1:24" x14ac:dyDescent="0.2">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3">
        <f t="shared" si="0"/>
        <v>16720</v>
      </c>
      <c r="W35" s="3">
        <f t="shared" ca="1" si="1"/>
        <v>45757</v>
      </c>
      <c r="X35">
        <f t="shared" ca="1" si="2"/>
        <v>79.499645090417431</v>
      </c>
    </row>
    <row r="36" spans="1:24" x14ac:dyDescent="0.2">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3">
        <f t="shared" si="0"/>
        <v>25126</v>
      </c>
      <c r="W36" s="3">
        <f t="shared" ca="1" si="1"/>
        <v>45757</v>
      </c>
      <c r="X36">
        <f t="shared" ca="1" si="2"/>
        <v>56.483266462119424</v>
      </c>
    </row>
    <row r="37" spans="1:24" x14ac:dyDescent="0.2">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3">
        <f t="shared" si="0"/>
        <v>33731</v>
      </c>
      <c r="W37" s="3">
        <f t="shared" ca="1" si="1"/>
        <v>45757</v>
      </c>
      <c r="X37">
        <f t="shared" ca="1" si="2"/>
        <v>32.924067960383283</v>
      </c>
    </row>
    <row r="38" spans="1:24" x14ac:dyDescent="0.2">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3">
        <f t="shared" si="0"/>
        <v>25204</v>
      </c>
      <c r="W38" s="3">
        <f t="shared" ca="1" si="1"/>
        <v>45757</v>
      </c>
      <c r="X38">
        <f t="shared" ca="1" si="2"/>
        <v>56.271722945386422</v>
      </c>
    </row>
    <row r="39" spans="1:24" x14ac:dyDescent="0.2">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3">
        <f t="shared" si="0"/>
        <v>17936</v>
      </c>
      <c r="W39" s="3">
        <f t="shared" ca="1" si="1"/>
        <v>45757</v>
      </c>
      <c r="X39">
        <f t="shared" ca="1" si="2"/>
        <v>76.170423837291992</v>
      </c>
    </row>
    <row r="40" spans="1:24" x14ac:dyDescent="0.2">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3">
        <f t="shared" si="0"/>
        <v>20972</v>
      </c>
      <c r="W40" s="3">
        <f t="shared" ca="1" si="1"/>
        <v>45757</v>
      </c>
      <c r="X40">
        <f t="shared" ca="1" si="2"/>
        <v>67.858304896436792</v>
      </c>
    </row>
    <row r="41" spans="1:24" x14ac:dyDescent="0.2">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3">
        <f t="shared" si="0"/>
        <v>17773</v>
      </c>
      <c r="W41" s="3">
        <f t="shared" ca="1" si="1"/>
        <v>45757</v>
      </c>
      <c r="X41">
        <f t="shared" ca="1" si="2"/>
        <v>76.614671814671809</v>
      </c>
    </row>
    <row r="42" spans="1:24" x14ac:dyDescent="0.2">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3">
        <f t="shared" si="0"/>
        <v>18637</v>
      </c>
      <c r="W42" s="3">
        <f t="shared" ca="1" si="1"/>
        <v>45757</v>
      </c>
      <c r="X42">
        <f t="shared" ca="1" si="2"/>
        <v>74.24983573045192</v>
      </c>
    </row>
    <row r="43" spans="1:24" x14ac:dyDescent="0.2">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3">
        <f t="shared" si="0"/>
        <v>14789</v>
      </c>
      <c r="W43" s="3">
        <f t="shared" ca="1" si="1"/>
        <v>45757</v>
      </c>
      <c r="X43">
        <f t="shared" ca="1" si="2"/>
        <v>84.78441359989813</v>
      </c>
    </row>
    <row r="44" spans="1:24" x14ac:dyDescent="0.2">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3">
        <f t="shared" si="0"/>
        <v>16522</v>
      </c>
      <c r="W44" s="3">
        <f t="shared" ca="1" si="1"/>
        <v>45757</v>
      </c>
      <c r="X44">
        <f t="shared" ca="1" si="2"/>
        <v>80.04174412709142</v>
      </c>
    </row>
    <row r="45" spans="1:24" x14ac:dyDescent="0.2">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3">
        <f t="shared" si="0"/>
        <v>29253</v>
      </c>
      <c r="W45" s="3">
        <f t="shared" ca="1" si="1"/>
        <v>45757</v>
      </c>
      <c r="X45">
        <f t="shared" ca="1" si="2"/>
        <v>45.184144744673254</v>
      </c>
    </row>
    <row r="46" spans="1:24" x14ac:dyDescent="0.2">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3">
        <f t="shared" si="0"/>
        <v>12894</v>
      </c>
      <c r="W46" s="3">
        <f t="shared" ca="1" si="1"/>
        <v>45757</v>
      </c>
      <c r="X46">
        <f t="shared" ca="1" si="2"/>
        <v>89.97331367711655</v>
      </c>
    </row>
    <row r="47" spans="1:24" x14ac:dyDescent="0.2">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3">
        <f t="shared" si="0"/>
        <v>21383</v>
      </c>
      <c r="W47" s="3">
        <f t="shared" ca="1" si="1"/>
        <v>45757</v>
      </c>
      <c r="X47">
        <f t="shared" ca="1" si="2"/>
        <v>66.732375085557834</v>
      </c>
    </row>
    <row r="48" spans="1:24" x14ac:dyDescent="0.2">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3">
        <f t="shared" si="0"/>
        <v>13995</v>
      </c>
      <c r="W48" s="3">
        <f t="shared" ca="1" si="1"/>
        <v>45757</v>
      </c>
      <c r="X48">
        <f t="shared" ca="1" si="2"/>
        <v>86.959616700889796</v>
      </c>
    </row>
    <row r="49" spans="1:24" x14ac:dyDescent="0.2">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3">
        <f t="shared" si="0"/>
        <v>17212</v>
      </c>
      <c r="W49" s="3">
        <f t="shared" ca="1" si="1"/>
        <v>45757</v>
      </c>
      <c r="X49">
        <f t="shared" ca="1" si="2"/>
        <v>78.15127360942644</v>
      </c>
    </row>
    <row r="50" spans="1:24" x14ac:dyDescent="0.2">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3">
        <f t="shared" si="0"/>
        <v>22764</v>
      </c>
      <c r="W50" s="3">
        <f t="shared" ca="1" si="1"/>
        <v>45757</v>
      </c>
      <c r="X50">
        <f t="shared" ca="1" si="2"/>
        <v>62.951403148528406</v>
      </c>
    </row>
    <row r="51" spans="1:24" x14ac:dyDescent="0.2">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3">
        <f t="shared" si="0"/>
        <v>19764</v>
      </c>
      <c r="W51" s="3">
        <f t="shared" ca="1" si="1"/>
        <v>45757</v>
      </c>
      <c r="X51">
        <f t="shared" ca="1" si="2"/>
        <v>71.16495550992471</v>
      </c>
    </row>
    <row r="52" spans="1:24" x14ac:dyDescent="0.2">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3">
        <f t="shared" si="0"/>
        <v>26207</v>
      </c>
      <c r="W52" s="3">
        <f t="shared" ca="1" si="1"/>
        <v>45757</v>
      </c>
      <c r="X52">
        <f t="shared" ca="1" si="2"/>
        <v>53.524316790283237</v>
      </c>
    </row>
    <row r="53" spans="1:24" x14ac:dyDescent="0.2">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3">
        <f t="shared" si="0"/>
        <v>19658</v>
      </c>
      <c r="W53" s="3">
        <f t="shared" ca="1" si="1"/>
        <v>45757</v>
      </c>
      <c r="X53">
        <f t="shared" ca="1" si="2"/>
        <v>71.455837677680677</v>
      </c>
    </row>
    <row r="54" spans="1:24" x14ac:dyDescent="0.2">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3">
        <f t="shared" si="0"/>
        <v>16636</v>
      </c>
      <c r="W54" s="3">
        <f t="shared" ca="1" si="1"/>
        <v>45757</v>
      </c>
      <c r="X54">
        <f t="shared" ca="1" si="2"/>
        <v>79.729626499915497</v>
      </c>
    </row>
    <row r="55" spans="1:24" x14ac:dyDescent="0.2">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3">
        <f t="shared" si="0"/>
        <v>17640</v>
      </c>
      <c r="W55" s="3">
        <f t="shared" ca="1" si="1"/>
        <v>45757</v>
      </c>
      <c r="X55">
        <f t="shared" ca="1" si="2"/>
        <v>76.978799578799581</v>
      </c>
    </row>
    <row r="56" spans="1:24" x14ac:dyDescent="0.2">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3">
        <f t="shared" si="0"/>
        <v>16345</v>
      </c>
      <c r="W56" s="3">
        <f t="shared" ca="1" si="1"/>
        <v>45757</v>
      </c>
      <c r="X56">
        <f t="shared" ca="1" si="2"/>
        <v>80.524323060999635</v>
      </c>
    </row>
    <row r="57" spans="1:24" x14ac:dyDescent="0.2">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3">
        <f t="shared" si="0"/>
        <v>26366</v>
      </c>
      <c r="W57" s="3">
        <f t="shared" ca="1" si="1"/>
        <v>45757</v>
      </c>
      <c r="X57">
        <f t="shared" ca="1" si="2"/>
        <v>53.088318799432166</v>
      </c>
    </row>
    <row r="58" spans="1:24" x14ac:dyDescent="0.2">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3">
        <f t="shared" si="0"/>
        <v>24236</v>
      </c>
      <c r="W58" s="3">
        <f t="shared" ca="1" si="1"/>
        <v>45757</v>
      </c>
      <c r="X58">
        <f t="shared" ca="1" si="2"/>
        <v>58.921286789869953</v>
      </c>
    </row>
    <row r="59" spans="1:24" x14ac:dyDescent="0.2">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3">
        <f t="shared" si="0"/>
        <v>25665</v>
      </c>
      <c r="W59" s="3">
        <f t="shared" ca="1" si="1"/>
        <v>45757</v>
      </c>
      <c r="X59">
        <f t="shared" ca="1" si="2"/>
        <v>55.008898015058179</v>
      </c>
    </row>
    <row r="60" spans="1:24" x14ac:dyDescent="0.2">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3">
        <f t="shared" si="0"/>
        <v>14977</v>
      </c>
      <c r="W60" s="3">
        <f t="shared" ca="1" si="1"/>
        <v>45757</v>
      </c>
      <c r="X60">
        <f t="shared" ca="1" si="2"/>
        <v>84.271725826193389</v>
      </c>
    </row>
    <row r="61" spans="1:24" x14ac:dyDescent="0.2">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3">
        <f t="shared" si="0"/>
        <v>22284</v>
      </c>
      <c r="W61" s="3">
        <f t="shared" ca="1" si="1"/>
        <v>45757</v>
      </c>
      <c r="X61">
        <f t="shared" ca="1" si="2"/>
        <v>64.266248262499474</v>
      </c>
    </row>
    <row r="62" spans="1:24" x14ac:dyDescent="0.2">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3">
        <f t="shared" si="0"/>
        <v>23630</v>
      </c>
      <c r="W62" s="3">
        <f t="shared" ca="1" si="1"/>
        <v>45757</v>
      </c>
      <c r="X62">
        <f t="shared" ca="1" si="2"/>
        <v>60.579086814448466</v>
      </c>
    </row>
    <row r="63" spans="1:24" x14ac:dyDescent="0.2">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3">
        <f t="shared" si="0"/>
        <v>15564</v>
      </c>
      <c r="W63" s="3">
        <f t="shared" ca="1" si="1"/>
        <v>45757</v>
      </c>
      <c r="X63">
        <f t="shared" ca="1" si="2"/>
        <v>82.66392881587953</v>
      </c>
    </row>
    <row r="64" spans="1:24" x14ac:dyDescent="0.2">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3">
        <f t="shared" si="0"/>
        <v>15707</v>
      </c>
      <c r="W64" s="3">
        <f t="shared" ca="1" si="1"/>
        <v>45757</v>
      </c>
      <c r="X64">
        <f t="shared" ca="1" si="2"/>
        <v>82.271737696266001</v>
      </c>
    </row>
    <row r="65" spans="1:24" x14ac:dyDescent="0.2">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3">
        <f t="shared" si="0"/>
        <v>14520</v>
      </c>
      <c r="W65" s="3">
        <f t="shared" ca="1" si="1"/>
        <v>45757</v>
      </c>
      <c r="X65">
        <f t="shared" ca="1" si="2"/>
        <v>85.52157220631274</v>
      </c>
    </row>
    <row r="66" spans="1:24" x14ac:dyDescent="0.2">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3">
        <f t="shared" si="0"/>
        <v>19360</v>
      </c>
      <c r="W66" s="3">
        <f t="shared" ca="1" si="1"/>
        <v>45757</v>
      </c>
      <c r="X66">
        <f t="shared" ca="1" si="2"/>
        <v>72.271724862168554</v>
      </c>
    </row>
    <row r="67" spans="1:24" x14ac:dyDescent="0.2">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3">
        <f t="shared" ref="V67:V130" si="3">DATE(M67,N67,O67)</f>
        <v>15107</v>
      </c>
      <c r="W67" s="3">
        <f t="shared" ref="W67:W130" ca="1" si="4">TODAY()</f>
        <v>45757</v>
      </c>
      <c r="X67">
        <f t="shared" ref="V67:X130" ca="1" si="5">YEARFRAC(V67,W67,1)</f>
        <v>83.915802357791662</v>
      </c>
    </row>
    <row r="68" spans="1:24" x14ac:dyDescent="0.2">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3">
        <f t="shared" si="3"/>
        <v>21043</v>
      </c>
      <c r="W68" s="3">
        <f t="shared" ca="1" si="4"/>
        <v>45757</v>
      </c>
      <c r="X68">
        <f t="shared" ca="1" si="5"/>
        <v>67.66391556225696</v>
      </c>
    </row>
    <row r="69" spans="1:24" x14ac:dyDescent="0.2">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3">
        <f t="shared" si="3"/>
        <v>20582</v>
      </c>
      <c r="W69" s="3">
        <f t="shared" ca="1" si="4"/>
        <v>45757</v>
      </c>
      <c r="X69">
        <f t="shared" ca="1" si="5"/>
        <v>68.92404568210263</v>
      </c>
    </row>
    <row r="70" spans="1:24" x14ac:dyDescent="0.2">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3">
        <f t="shared" si="3"/>
        <v>25829</v>
      </c>
      <c r="W70" s="3">
        <f t="shared" ca="1" si="4"/>
        <v>45757</v>
      </c>
      <c r="X70">
        <f t="shared" ca="1" si="5"/>
        <v>54.559890485968516</v>
      </c>
    </row>
    <row r="71" spans="1:24" x14ac:dyDescent="0.2">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3">
        <f t="shared" si="3"/>
        <v>22634</v>
      </c>
      <c r="W71" s="3">
        <f t="shared" ca="1" si="4"/>
        <v>45757</v>
      </c>
      <c r="X71">
        <f t="shared" ca="1" si="5"/>
        <v>63.307990396360729</v>
      </c>
    </row>
    <row r="72" spans="1:24" x14ac:dyDescent="0.2">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3">
        <f t="shared" si="3"/>
        <v>20312</v>
      </c>
      <c r="W72" s="3">
        <f t="shared" ca="1" si="4"/>
        <v>45757</v>
      </c>
      <c r="X72">
        <f t="shared" ca="1" si="5"/>
        <v>69.66394169590869</v>
      </c>
    </row>
    <row r="73" spans="1:24" x14ac:dyDescent="0.2">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3">
        <f t="shared" si="3"/>
        <v>31674</v>
      </c>
      <c r="W73" s="3">
        <f t="shared" ca="1" si="4"/>
        <v>45757</v>
      </c>
      <c r="X73">
        <f t="shared" ca="1" si="5"/>
        <v>38.557152635181382</v>
      </c>
    </row>
    <row r="74" spans="1:24" x14ac:dyDescent="0.2">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3">
        <f t="shared" si="3"/>
        <v>25842</v>
      </c>
      <c r="W74" s="3">
        <f t="shared" ca="1" si="4"/>
        <v>45757</v>
      </c>
      <c r="X74">
        <f t="shared" ca="1" si="5"/>
        <v>54.5242984257358</v>
      </c>
    </row>
    <row r="75" spans="1:24" x14ac:dyDescent="0.2">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3">
        <f t="shared" si="3"/>
        <v>23059</v>
      </c>
      <c r="W75" s="3">
        <f t="shared" ca="1" si="4"/>
        <v>45757</v>
      </c>
      <c r="X75">
        <f t="shared" ca="1" si="5"/>
        <v>62.143062013819481</v>
      </c>
    </row>
    <row r="76" spans="1:24" x14ac:dyDescent="0.2">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3">
        <f t="shared" si="3"/>
        <v>12132</v>
      </c>
      <c r="W76" s="3">
        <f t="shared" ca="1" si="4"/>
        <v>45757</v>
      </c>
      <c r="X76">
        <f t="shared" ca="1" si="5"/>
        <v>92.060910268487987</v>
      </c>
    </row>
    <row r="77" spans="1:24" x14ac:dyDescent="0.2">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3">
        <f t="shared" si="3"/>
        <v>16598</v>
      </c>
      <c r="W77" s="3">
        <f t="shared" ca="1" si="4"/>
        <v>45757</v>
      </c>
      <c r="X77">
        <f t="shared" ca="1" si="5"/>
        <v>79.833665708974138</v>
      </c>
    </row>
    <row r="78" spans="1:24" x14ac:dyDescent="0.2">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3">
        <f t="shared" si="3"/>
        <v>24011</v>
      </c>
      <c r="W78" s="3">
        <f t="shared" ca="1" si="4"/>
        <v>45757</v>
      </c>
      <c r="X78">
        <f t="shared" ca="1" si="5"/>
        <v>59.537971274685816</v>
      </c>
    </row>
    <row r="79" spans="1:24" x14ac:dyDescent="0.2">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3">
        <f t="shared" si="3"/>
        <v>18507</v>
      </c>
      <c r="W79" s="3">
        <f t="shared" ca="1" si="4"/>
        <v>45757</v>
      </c>
      <c r="X79">
        <f t="shared" ca="1" si="5"/>
        <v>74.606433949349764</v>
      </c>
    </row>
    <row r="80" spans="1:24" x14ac:dyDescent="0.2">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3">
        <f t="shared" si="3"/>
        <v>14104</v>
      </c>
      <c r="W80" s="3">
        <f t="shared" ca="1" si="4"/>
        <v>45757</v>
      </c>
      <c r="X80">
        <f t="shared" ca="1" si="5"/>
        <v>86.661190965092402</v>
      </c>
    </row>
    <row r="81" spans="1:24" x14ac:dyDescent="0.2">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3">
        <f t="shared" si="3"/>
        <v>22603</v>
      </c>
      <c r="W81" s="3">
        <f t="shared" ca="1" si="4"/>
        <v>45757</v>
      </c>
      <c r="X81">
        <f t="shared" ca="1" si="5"/>
        <v>63.392864664504444</v>
      </c>
    </row>
    <row r="82" spans="1:24" x14ac:dyDescent="0.2">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3">
        <f t="shared" si="3"/>
        <v>18118</v>
      </c>
      <c r="W82" s="3">
        <f t="shared" ca="1" si="4"/>
        <v>45757</v>
      </c>
      <c r="X82">
        <f t="shared" ca="1" si="5"/>
        <v>75.672130564642302</v>
      </c>
    </row>
    <row r="83" spans="1:24" x14ac:dyDescent="0.2">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3">
        <f t="shared" si="3"/>
        <v>23163</v>
      </c>
      <c r="W83" s="3">
        <f t="shared" ca="1" si="4"/>
        <v>45757</v>
      </c>
      <c r="X83">
        <f t="shared" ca="1" si="5"/>
        <v>61.858328625440009</v>
      </c>
    </row>
    <row r="84" spans="1:24" x14ac:dyDescent="0.2">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3">
        <f t="shared" si="3"/>
        <v>24898</v>
      </c>
      <c r="W84" s="3">
        <f t="shared" ca="1" si="4"/>
        <v>45757</v>
      </c>
      <c r="X84">
        <f t="shared" ca="1" si="5"/>
        <v>57.107481708756197</v>
      </c>
    </row>
    <row r="85" spans="1:24" x14ac:dyDescent="0.2">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3">
        <f t="shared" si="3"/>
        <v>23849</v>
      </c>
      <c r="W85" s="3">
        <f t="shared" ca="1" si="4"/>
        <v>45757</v>
      </c>
      <c r="X85">
        <f t="shared" ca="1" si="5"/>
        <v>59.981508078994615</v>
      </c>
    </row>
    <row r="86" spans="1:24" x14ac:dyDescent="0.2">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3">
        <f t="shared" si="3"/>
        <v>24153</v>
      </c>
      <c r="W86" s="3">
        <f t="shared" ca="1" si="4"/>
        <v>45757</v>
      </c>
      <c r="X86">
        <f t="shared" ca="1" si="5"/>
        <v>59.148528405201915</v>
      </c>
    </row>
    <row r="87" spans="1:24" x14ac:dyDescent="0.2">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3">
        <f t="shared" si="3"/>
        <v>16782</v>
      </c>
      <c r="W87" s="3">
        <f t="shared" ca="1" si="4"/>
        <v>45757</v>
      </c>
      <c r="X87">
        <f t="shared" ca="1" si="5"/>
        <v>79.329896907216494</v>
      </c>
    </row>
    <row r="88" spans="1:24" x14ac:dyDescent="0.2">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3">
        <f t="shared" si="3"/>
        <v>21074</v>
      </c>
      <c r="W88" s="3">
        <f t="shared" ca="1" si="4"/>
        <v>45757</v>
      </c>
      <c r="X88">
        <f t="shared" ca="1" si="5"/>
        <v>67.579041345924935</v>
      </c>
    </row>
    <row r="89" spans="1:24" x14ac:dyDescent="0.2">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3">
        <f t="shared" si="3"/>
        <v>19307</v>
      </c>
      <c r="W89" s="3">
        <f t="shared" ca="1" si="4"/>
        <v>45757</v>
      </c>
      <c r="X89">
        <f t="shared" ca="1" si="5"/>
        <v>72.414813718598538</v>
      </c>
    </row>
    <row r="90" spans="1:24" x14ac:dyDescent="0.2">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3">
        <f t="shared" si="3"/>
        <v>22663</v>
      </c>
      <c r="W90" s="3">
        <f t="shared" ca="1" si="4"/>
        <v>45757</v>
      </c>
      <c r="X90">
        <f t="shared" ca="1" si="5"/>
        <v>63.227926078028744</v>
      </c>
    </row>
    <row r="91" spans="1:24" x14ac:dyDescent="0.2">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3">
        <f t="shared" si="3"/>
        <v>18429</v>
      </c>
      <c r="W91" s="3">
        <f t="shared" ca="1" si="4"/>
        <v>45757</v>
      </c>
      <c r="X91">
        <f t="shared" ca="1" si="5"/>
        <v>74.81998631074606</v>
      </c>
    </row>
    <row r="92" spans="1:24" x14ac:dyDescent="0.2">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3">
        <f t="shared" si="3"/>
        <v>20617</v>
      </c>
      <c r="W92" s="3">
        <f t="shared" ca="1" si="4"/>
        <v>45757</v>
      </c>
      <c r="X92">
        <f t="shared" ca="1" si="5"/>
        <v>68.828222778473091</v>
      </c>
    </row>
    <row r="93" spans="1:24" x14ac:dyDescent="0.2">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3">
        <f t="shared" si="3"/>
        <v>13196</v>
      </c>
      <c r="W93" s="3">
        <f t="shared" ca="1" si="4"/>
        <v>45757</v>
      </c>
      <c r="X93">
        <f t="shared" ca="1" si="5"/>
        <v>89.145803546983856</v>
      </c>
    </row>
    <row r="94" spans="1:24" x14ac:dyDescent="0.2">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3">
        <f t="shared" si="3"/>
        <v>18342</v>
      </c>
      <c r="W94" s="3">
        <f t="shared" ca="1" si="4"/>
        <v>45757</v>
      </c>
      <c r="X94">
        <f t="shared" ca="1" si="5"/>
        <v>75.058179329226562</v>
      </c>
    </row>
    <row r="95" spans="1:24" x14ac:dyDescent="0.2">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3">
        <f t="shared" si="3"/>
        <v>11820</v>
      </c>
      <c r="W95" s="3">
        <f t="shared" ca="1" si="4"/>
        <v>45757</v>
      </c>
      <c r="X95">
        <f t="shared" ca="1" si="5"/>
        <v>92.91308906623172</v>
      </c>
    </row>
    <row r="96" spans="1:24" x14ac:dyDescent="0.2">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3">
        <f t="shared" si="3"/>
        <v>14632</v>
      </c>
      <c r="W96" s="3">
        <f t="shared" ca="1" si="4"/>
        <v>45757</v>
      </c>
      <c r="X96">
        <f t="shared" ca="1" si="5"/>
        <v>85.21424933146568</v>
      </c>
    </row>
    <row r="97" spans="1:24" x14ac:dyDescent="0.2">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3">
        <f t="shared" si="3"/>
        <v>11393</v>
      </c>
      <c r="W97" s="3">
        <f t="shared" ca="1" si="4"/>
        <v>45757</v>
      </c>
      <c r="X97">
        <f t="shared" ca="1" si="5"/>
        <v>94.082826594426351</v>
      </c>
    </row>
    <row r="98" spans="1:24" x14ac:dyDescent="0.2">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3">
        <f t="shared" si="3"/>
        <v>19360</v>
      </c>
      <c r="W98" s="3">
        <f t="shared" ca="1" si="4"/>
        <v>45757</v>
      </c>
      <c r="X98">
        <f t="shared" ca="1" si="5"/>
        <v>72.271724862168554</v>
      </c>
    </row>
    <row r="99" spans="1:24" x14ac:dyDescent="0.2">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3">
        <f t="shared" si="3"/>
        <v>18629</v>
      </c>
      <c r="W99" s="3">
        <f t="shared" ca="1" si="4"/>
        <v>45757</v>
      </c>
      <c r="X99">
        <f t="shared" ca="1" si="5"/>
        <v>74.271738336862086</v>
      </c>
    </row>
    <row r="100" spans="1:24" x14ac:dyDescent="0.2">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3">
        <f t="shared" si="3"/>
        <v>24657</v>
      </c>
      <c r="W100" s="3">
        <f t="shared" ca="1" si="4"/>
        <v>45757</v>
      </c>
      <c r="X100">
        <f t="shared" ca="1" si="5"/>
        <v>57.767981438515079</v>
      </c>
    </row>
    <row r="101" spans="1:24" x14ac:dyDescent="0.2">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3">
        <f t="shared" si="3"/>
        <v>18629</v>
      </c>
      <c r="W101" s="3">
        <f t="shared" ca="1" si="4"/>
        <v>45757</v>
      </c>
      <c r="X101">
        <f t="shared" ca="1" si="5"/>
        <v>74.271738336862086</v>
      </c>
    </row>
    <row r="102" spans="1:24" x14ac:dyDescent="0.2">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3">
        <f t="shared" si="3"/>
        <v>17444</v>
      </c>
      <c r="W102" s="3">
        <f t="shared" ca="1" si="4"/>
        <v>45757</v>
      </c>
      <c r="X102">
        <f t="shared" ca="1" si="5"/>
        <v>77.516097730029458</v>
      </c>
    </row>
    <row r="103" spans="1:24" x14ac:dyDescent="0.2">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3">
        <f t="shared" si="3"/>
        <v>20206</v>
      </c>
      <c r="W103" s="3">
        <f t="shared" ca="1" si="4"/>
        <v>45757</v>
      </c>
      <c r="X103">
        <f t="shared" ca="1" si="5"/>
        <v>69.954151081633441</v>
      </c>
    </row>
    <row r="104" spans="1:24" x14ac:dyDescent="0.2">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3">
        <f t="shared" si="3"/>
        <v>24915</v>
      </c>
      <c r="W104" s="3">
        <f t="shared" ca="1" si="4"/>
        <v>45757</v>
      </c>
      <c r="X104">
        <f t="shared" ca="1" si="5"/>
        <v>57.060939343875383</v>
      </c>
    </row>
    <row r="105" spans="1:24" x14ac:dyDescent="0.2">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3">
        <f t="shared" si="3"/>
        <v>20473</v>
      </c>
      <c r="W105" s="3">
        <f t="shared" ca="1" si="4"/>
        <v>45757</v>
      </c>
      <c r="X105">
        <f t="shared" ca="1" si="5"/>
        <v>69.222465581977474</v>
      </c>
    </row>
    <row r="106" spans="1:24" x14ac:dyDescent="0.2">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3">
        <f t="shared" si="3"/>
        <v>14483</v>
      </c>
      <c r="W106" s="3">
        <f t="shared" ca="1" si="4"/>
        <v>45757</v>
      </c>
      <c r="X106">
        <f t="shared" ca="1" si="5"/>
        <v>85.622871888472801</v>
      </c>
    </row>
    <row r="107" spans="1:24" x14ac:dyDescent="0.2">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3">
        <f t="shared" si="3"/>
        <v>20363</v>
      </c>
      <c r="W107" s="3">
        <f t="shared" ca="1" si="4"/>
        <v>45757</v>
      </c>
      <c r="X107">
        <f t="shared" ca="1" si="5"/>
        <v>69.524312651833569</v>
      </c>
    </row>
    <row r="108" spans="1:24" x14ac:dyDescent="0.2">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3">
        <f t="shared" si="3"/>
        <v>28559</v>
      </c>
      <c r="W108" s="3">
        <f t="shared" ca="1" si="4"/>
        <v>45757</v>
      </c>
      <c r="X108">
        <f t="shared" ca="1" si="5"/>
        <v>47.08555783709788</v>
      </c>
    </row>
    <row r="109" spans="1:24" x14ac:dyDescent="0.2">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3">
        <f t="shared" si="3"/>
        <v>20090</v>
      </c>
      <c r="W109" s="3">
        <f t="shared" ca="1" si="4"/>
        <v>45757</v>
      </c>
      <c r="X109">
        <f t="shared" ca="1" si="5"/>
        <v>70.271738711294489</v>
      </c>
    </row>
    <row r="110" spans="1:24" x14ac:dyDescent="0.2">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3">
        <f t="shared" si="3"/>
        <v>24473</v>
      </c>
      <c r="W110" s="3">
        <f t="shared" ca="1" si="4"/>
        <v>45757</v>
      </c>
      <c r="X110">
        <f t="shared" ca="1" si="5"/>
        <v>58.27174013921114</v>
      </c>
    </row>
    <row r="111" spans="1:24" x14ac:dyDescent="0.2">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3">
        <f t="shared" si="3"/>
        <v>14354</v>
      </c>
      <c r="W111" s="3">
        <f t="shared" ca="1" si="4"/>
        <v>45757</v>
      </c>
      <c r="X111">
        <f t="shared" ca="1" si="5"/>
        <v>85.976051861409204</v>
      </c>
    </row>
    <row r="112" spans="1:24" x14ac:dyDescent="0.2">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3">
        <f t="shared" si="3"/>
        <v>15293</v>
      </c>
      <c r="W112" s="3">
        <f t="shared" ca="1" si="4"/>
        <v>45757</v>
      </c>
      <c r="X112">
        <f t="shared" ca="1" si="5"/>
        <v>83.406558010693814</v>
      </c>
    </row>
    <row r="113" spans="1:24" x14ac:dyDescent="0.2">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3">
        <f t="shared" si="3"/>
        <v>16194</v>
      </c>
      <c r="W113" s="3">
        <f t="shared" ca="1" si="4"/>
        <v>45757</v>
      </c>
      <c r="X113">
        <f t="shared" ca="1" si="5"/>
        <v>80.937731628326262</v>
      </c>
    </row>
    <row r="114" spans="1:24" x14ac:dyDescent="0.2">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3">
        <f t="shared" si="3"/>
        <v>19905</v>
      </c>
      <c r="W114" s="3">
        <f t="shared" ca="1" si="4"/>
        <v>45757</v>
      </c>
      <c r="X114">
        <f t="shared" ca="1" si="5"/>
        <v>70.778918548939089</v>
      </c>
    </row>
    <row r="115" spans="1:24" x14ac:dyDescent="0.2">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3">
        <f t="shared" si="3"/>
        <v>22788</v>
      </c>
      <c r="W115" s="3">
        <f t="shared" ca="1" si="4"/>
        <v>45757</v>
      </c>
      <c r="X115">
        <f t="shared" ca="1" si="5"/>
        <v>62.885694729637237</v>
      </c>
    </row>
    <row r="116" spans="1:24" x14ac:dyDescent="0.2">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3">
        <f t="shared" si="3"/>
        <v>23437</v>
      </c>
      <c r="W116" s="3">
        <f t="shared" ca="1" si="4"/>
        <v>45757</v>
      </c>
      <c r="X116">
        <f t="shared" ca="1" si="5"/>
        <v>61.107480349730636</v>
      </c>
    </row>
    <row r="117" spans="1:24" x14ac:dyDescent="0.2">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3">
        <f t="shared" si="3"/>
        <v>10040</v>
      </c>
      <c r="W117" s="3">
        <f t="shared" ca="1" si="4"/>
        <v>45757</v>
      </c>
      <c r="X117">
        <f t="shared" ca="1" si="5"/>
        <v>97.787140486725676</v>
      </c>
    </row>
    <row r="118" spans="1:24" x14ac:dyDescent="0.2">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3">
        <f t="shared" si="3"/>
        <v>24637</v>
      </c>
      <c r="W118" s="3">
        <f t="shared" ca="1" si="4"/>
        <v>45757</v>
      </c>
      <c r="X118">
        <f t="shared" ca="1" si="5"/>
        <v>57.822737819025527</v>
      </c>
    </row>
    <row r="119" spans="1:24" x14ac:dyDescent="0.2">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3">
        <f t="shared" si="3"/>
        <v>20920</v>
      </c>
      <c r="W119" s="3">
        <f t="shared" ca="1" si="4"/>
        <v>45757</v>
      </c>
      <c r="X119">
        <f t="shared" ca="1" si="5"/>
        <v>68.000674549638916</v>
      </c>
    </row>
    <row r="120" spans="1:24" x14ac:dyDescent="0.2">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3">
        <f t="shared" si="3"/>
        <v>20364</v>
      </c>
      <c r="W120" s="3">
        <f t="shared" ca="1" si="4"/>
        <v>45757</v>
      </c>
      <c r="X120">
        <f t="shared" ca="1" si="5"/>
        <v>69.521574827439935</v>
      </c>
    </row>
    <row r="121" spans="1:24" x14ac:dyDescent="0.2">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3">
        <f t="shared" si="3"/>
        <v>23986</v>
      </c>
      <c r="W121" s="3">
        <f t="shared" ca="1" si="4"/>
        <v>45757</v>
      </c>
      <c r="X121">
        <f t="shared" ca="1" si="5"/>
        <v>59.606418312387795</v>
      </c>
    </row>
    <row r="122" spans="1:24" x14ac:dyDescent="0.2">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3">
        <f t="shared" si="3"/>
        <v>16469</v>
      </c>
      <c r="W122" s="3">
        <f t="shared" ca="1" si="4"/>
        <v>45757</v>
      </c>
      <c r="X122">
        <f t="shared" ca="1" si="5"/>
        <v>80.186851444989003</v>
      </c>
    </row>
    <row r="123" spans="1:24" x14ac:dyDescent="0.2">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3">
        <f t="shared" si="3"/>
        <v>17228</v>
      </c>
      <c r="W123" s="3">
        <f t="shared" ca="1" si="4"/>
        <v>45757</v>
      </c>
      <c r="X123">
        <f t="shared" ca="1" si="5"/>
        <v>78.107468376364579</v>
      </c>
    </row>
    <row r="124" spans="1:24" x14ac:dyDescent="0.2">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3">
        <f t="shared" si="3"/>
        <v>27814</v>
      </c>
      <c r="W124" s="3">
        <f t="shared" ca="1" si="4"/>
        <v>45757</v>
      </c>
      <c r="X124">
        <f t="shared" ca="1" si="5"/>
        <v>49.12391173410721</v>
      </c>
    </row>
    <row r="125" spans="1:24" x14ac:dyDescent="0.2">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3">
        <f t="shared" si="3"/>
        <v>15627</v>
      </c>
      <c r="W125" s="3">
        <f t="shared" ca="1" si="4"/>
        <v>45757</v>
      </c>
      <c r="X125">
        <f t="shared" ca="1" si="5"/>
        <v>82.491444216290219</v>
      </c>
    </row>
    <row r="126" spans="1:24" x14ac:dyDescent="0.2">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3">
        <f t="shared" si="3"/>
        <v>15551</v>
      </c>
      <c r="W126" s="3">
        <f t="shared" ca="1" si="4"/>
        <v>45757</v>
      </c>
      <c r="X126">
        <f t="shared" ca="1" si="5"/>
        <v>82.699520876112246</v>
      </c>
    </row>
    <row r="127" spans="1:24" x14ac:dyDescent="0.2">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3">
        <f t="shared" si="3"/>
        <v>23008</v>
      </c>
      <c r="W127" s="3">
        <f t="shared" ca="1" si="4"/>
        <v>45757</v>
      </c>
      <c r="X127">
        <f t="shared" ca="1" si="5"/>
        <v>62.283367556468171</v>
      </c>
    </row>
    <row r="128" spans="1:24" x14ac:dyDescent="0.2">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3">
        <f t="shared" si="3"/>
        <v>12116</v>
      </c>
      <c r="W128" s="3">
        <f t="shared" ca="1" si="4"/>
        <v>45757</v>
      </c>
      <c r="X128">
        <f t="shared" ca="1" si="5"/>
        <v>92.104716203485637</v>
      </c>
    </row>
    <row r="129" spans="1:24" x14ac:dyDescent="0.2">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3">
        <f t="shared" si="3"/>
        <v>21624</v>
      </c>
      <c r="W129" s="3">
        <f t="shared" ca="1" si="4"/>
        <v>45757</v>
      </c>
      <c r="X129">
        <f t="shared" ca="1" si="5"/>
        <v>66.071878064727045</v>
      </c>
    </row>
    <row r="130" spans="1:24" x14ac:dyDescent="0.2">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3">
        <f t="shared" si="3"/>
        <v>17377</v>
      </c>
      <c r="W130" s="3">
        <f t="shared" ca="1" si="4"/>
        <v>45757</v>
      </c>
      <c r="X130">
        <f t="shared" ca="1" si="5"/>
        <v>77.699532143476006</v>
      </c>
    </row>
    <row r="131" spans="1:24" x14ac:dyDescent="0.2">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3">
        <f t="shared" ref="V131:V194" si="6">DATE(M131,N131,O131)</f>
        <v>23488</v>
      </c>
      <c r="W131" s="3">
        <f t="shared" ref="W131:W194" ca="1" si="7">TODAY()</f>
        <v>45757</v>
      </c>
      <c r="X131">
        <f t="shared" ref="V131:X194" ca="1" si="8">YEARFRAC(V131,W131,1)</f>
        <v>60.967853042479909</v>
      </c>
    </row>
    <row r="132" spans="1:24" x14ac:dyDescent="0.2">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3">
        <f t="shared" si="6"/>
        <v>23935</v>
      </c>
      <c r="W132" s="3">
        <f t="shared" ca="1" si="7"/>
        <v>45757</v>
      </c>
      <c r="X132">
        <f t="shared" ca="1" si="8"/>
        <v>59.746050269299822</v>
      </c>
    </row>
    <row r="133" spans="1:24" x14ac:dyDescent="0.2">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3">
        <f t="shared" si="6"/>
        <v>26696</v>
      </c>
      <c r="W133" s="3">
        <f t="shared" ca="1" si="7"/>
        <v>45757</v>
      </c>
      <c r="X133">
        <f t="shared" ca="1" si="8"/>
        <v>52.186847814856904</v>
      </c>
    </row>
    <row r="134" spans="1:24" x14ac:dyDescent="0.2">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3">
        <f t="shared" si="6"/>
        <v>19640</v>
      </c>
      <c r="W134" s="3">
        <f t="shared" ca="1" si="7"/>
        <v>45757</v>
      </c>
      <c r="X134">
        <f t="shared" ca="1" si="8"/>
        <v>71.50511945392492</v>
      </c>
    </row>
    <row r="135" spans="1:24" x14ac:dyDescent="0.2">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3">
        <f t="shared" si="6"/>
        <v>18462</v>
      </c>
      <c r="W135" s="3">
        <f t="shared" ca="1" si="7"/>
        <v>45757</v>
      </c>
      <c r="X135">
        <f t="shared" ca="1" si="8"/>
        <v>74.729637234770706</v>
      </c>
    </row>
    <row r="136" spans="1:24" x14ac:dyDescent="0.2">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3">
        <f t="shared" si="6"/>
        <v>23321</v>
      </c>
      <c r="W136" s="3">
        <f t="shared" ca="1" si="7"/>
        <v>45757</v>
      </c>
      <c r="X136">
        <f t="shared" ca="1" si="8"/>
        <v>61.425752900786577</v>
      </c>
    </row>
    <row r="137" spans="1:24" x14ac:dyDescent="0.2">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3">
        <f t="shared" si="6"/>
        <v>14741</v>
      </c>
      <c r="W137" s="3">
        <f t="shared" ca="1" si="7"/>
        <v>45757</v>
      </c>
      <c r="X137">
        <f t="shared" ca="1" si="8"/>
        <v>84.91582834585509</v>
      </c>
    </row>
    <row r="138" spans="1:24" x14ac:dyDescent="0.2">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3">
        <f t="shared" si="6"/>
        <v>30965</v>
      </c>
      <c r="W138" s="3">
        <f t="shared" ca="1" si="7"/>
        <v>45757</v>
      </c>
      <c r="X138">
        <f t="shared" ca="1" si="8"/>
        <v>40.496968906850924</v>
      </c>
    </row>
    <row r="139" spans="1:24" x14ac:dyDescent="0.2">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3">
        <f t="shared" si="6"/>
        <v>18310</v>
      </c>
      <c r="W139" s="3">
        <f t="shared" ca="1" si="7"/>
        <v>45757</v>
      </c>
      <c r="X139">
        <f t="shared" ca="1" si="8"/>
        <v>75.145790554414788</v>
      </c>
    </row>
    <row r="140" spans="1:24" x14ac:dyDescent="0.2">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3">
        <f t="shared" si="6"/>
        <v>18310</v>
      </c>
      <c r="W140" s="3">
        <f t="shared" ca="1" si="7"/>
        <v>45757</v>
      </c>
      <c r="X140">
        <f t="shared" ca="1" si="8"/>
        <v>75.145790554414788</v>
      </c>
    </row>
    <row r="141" spans="1:24" x14ac:dyDescent="0.2">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3">
        <f t="shared" si="6"/>
        <v>23377</v>
      </c>
      <c r="W141" s="3">
        <f t="shared" ca="1" si="7"/>
        <v>45757</v>
      </c>
      <c r="X141">
        <f t="shared" ca="1" si="8"/>
        <v>61.271747770025613</v>
      </c>
    </row>
    <row r="142" spans="1:24" x14ac:dyDescent="0.2">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3">
        <f t="shared" si="6"/>
        <v>26501</v>
      </c>
      <c r="W142" s="3">
        <f t="shared" ca="1" si="7"/>
        <v>45757</v>
      </c>
      <c r="X142">
        <f t="shared" ca="1" si="8"/>
        <v>52.718718312715474</v>
      </c>
    </row>
    <row r="143" spans="1:24" x14ac:dyDescent="0.2">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3">
        <f t="shared" si="6"/>
        <v>17806</v>
      </c>
      <c r="W143" s="3">
        <f t="shared" ca="1" si="7"/>
        <v>45757</v>
      </c>
      <c r="X143">
        <f t="shared" ca="1" si="8"/>
        <v>76.524324324324326</v>
      </c>
    </row>
    <row r="144" spans="1:24" x14ac:dyDescent="0.2">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3">
        <f t="shared" si="6"/>
        <v>19610</v>
      </c>
      <c r="W144" s="3">
        <f t="shared" ca="1" si="7"/>
        <v>45757</v>
      </c>
      <c r="X144">
        <f t="shared" ca="1" si="8"/>
        <v>71.58725574766531</v>
      </c>
    </row>
    <row r="145" spans="1:24" x14ac:dyDescent="0.2">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3">
        <f t="shared" si="6"/>
        <v>22017</v>
      </c>
      <c r="W145" s="3">
        <f t="shared" ca="1" si="7"/>
        <v>45757</v>
      </c>
      <c r="X145">
        <f t="shared" ca="1" si="8"/>
        <v>64.995229601360606</v>
      </c>
    </row>
    <row r="146" spans="1:24" x14ac:dyDescent="0.2">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3">
        <f t="shared" si="6"/>
        <v>23865</v>
      </c>
      <c r="W146" s="3">
        <f t="shared" ca="1" si="7"/>
        <v>45757</v>
      </c>
      <c r="X146">
        <f t="shared" ca="1" si="8"/>
        <v>59.937701974865348</v>
      </c>
    </row>
    <row r="147" spans="1:24" x14ac:dyDescent="0.2">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3">
        <f t="shared" si="6"/>
        <v>12611</v>
      </c>
      <c r="W147" s="3">
        <f t="shared" ca="1" si="7"/>
        <v>45757</v>
      </c>
      <c r="X147">
        <f t="shared" ca="1" si="8"/>
        <v>90.748802190280628</v>
      </c>
    </row>
    <row r="148" spans="1:24" x14ac:dyDescent="0.2">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3">
        <f t="shared" si="6"/>
        <v>18415</v>
      </c>
      <c r="W148" s="3">
        <f t="shared" ca="1" si="7"/>
        <v>45757</v>
      </c>
      <c r="X148">
        <f t="shared" ca="1" si="8"/>
        <v>74.858316221765918</v>
      </c>
    </row>
    <row r="149" spans="1:24" x14ac:dyDescent="0.2">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3">
        <f t="shared" si="6"/>
        <v>26299</v>
      </c>
      <c r="W149" s="3">
        <f t="shared" ca="1" si="7"/>
        <v>45757</v>
      </c>
      <c r="X149">
        <f t="shared" ca="1" si="8"/>
        <v>53.271750152098967</v>
      </c>
    </row>
    <row r="150" spans="1:24" x14ac:dyDescent="0.2">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3">
        <f t="shared" si="6"/>
        <v>14607</v>
      </c>
      <c r="W150" s="3">
        <f t="shared" ca="1" si="7"/>
        <v>45757</v>
      </c>
      <c r="X150">
        <f t="shared" ca="1" si="8"/>
        <v>85.28338106177425</v>
      </c>
    </row>
    <row r="151" spans="1:24" x14ac:dyDescent="0.2">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3">
        <f t="shared" si="6"/>
        <v>13683</v>
      </c>
      <c r="W151" s="3">
        <f t="shared" ca="1" si="7"/>
        <v>45757</v>
      </c>
      <c r="X151">
        <f t="shared" ca="1" si="8"/>
        <v>87.814501491986348</v>
      </c>
    </row>
    <row r="152" spans="1:24" x14ac:dyDescent="0.2">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3">
        <f t="shared" si="6"/>
        <v>20381</v>
      </c>
      <c r="W152" s="3">
        <f t="shared" ca="1" si="7"/>
        <v>45757</v>
      </c>
      <c r="X152">
        <f t="shared" ca="1" si="8"/>
        <v>69.475031812748227</v>
      </c>
    </row>
    <row r="153" spans="1:24" x14ac:dyDescent="0.2">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3">
        <f t="shared" si="6"/>
        <v>10810</v>
      </c>
      <c r="W153" s="3">
        <f t="shared" ca="1" si="7"/>
        <v>45757</v>
      </c>
      <c r="X153">
        <f t="shared" ca="1" si="8"/>
        <v>95.680346608710366</v>
      </c>
    </row>
    <row r="154" spans="1:24" x14ac:dyDescent="0.2">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3">
        <f t="shared" si="6"/>
        <v>15132</v>
      </c>
      <c r="W154" s="3">
        <f t="shared" ca="1" si="7"/>
        <v>45757</v>
      </c>
      <c r="X154">
        <f t="shared" ca="1" si="8"/>
        <v>83.847355536945173</v>
      </c>
    </row>
    <row r="155" spans="1:24" x14ac:dyDescent="0.2">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3">
        <f t="shared" si="6"/>
        <v>18264</v>
      </c>
      <c r="W155" s="3">
        <f t="shared" ca="1" si="7"/>
        <v>45757</v>
      </c>
      <c r="X155">
        <f t="shared" ca="1" si="8"/>
        <v>75.271731690622858</v>
      </c>
    </row>
    <row r="156" spans="1:24" x14ac:dyDescent="0.2">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3">
        <f t="shared" si="6"/>
        <v>24178</v>
      </c>
      <c r="W156" s="3">
        <f t="shared" ca="1" si="7"/>
        <v>45757</v>
      </c>
      <c r="X156">
        <f t="shared" ca="1" si="8"/>
        <v>59.080082135523611</v>
      </c>
    </row>
    <row r="157" spans="1:24" x14ac:dyDescent="0.2">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3">
        <f t="shared" si="6"/>
        <v>30682</v>
      </c>
      <c r="W157" s="3">
        <f t="shared" ca="1" si="7"/>
        <v>45757</v>
      </c>
      <c r="X157">
        <f t="shared" ca="1" si="8"/>
        <v>41.271755426634506</v>
      </c>
    </row>
    <row r="158" spans="1:24" x14ac:dyDescent="0.2">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3">
        <f t="shared" si="6"/>
        <v>28378</v>
      </c>
      <c r="W158" s="3">
        <f t="shared" ca="1" si="7"/>
        <v>45757</v>
      </c>
      <c r="X158">
        <f t="shared" ca="1" si="8"/>
        <v>47.581773481589096</v>
      </c>
    </row>
    <row r="159" spans="1:24" x14ac:dyDescent="0.2">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3">
        <f t="shared" si="6"/>
        <v>19327</v>
      </c>
      <c r="W159" s="3">
        <f t="shared" ca="1" si="7"/>
        <v>45757</v>
      </c>
      <c r="X159">
        <f t="shared" ca="1" si="8"/>
        <v>72.360057715786738</v>
      </c>
    </row>
    <row r="160" spans="1:24" x14ac:dyDescent="0.2">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3">
        <f t="shared" si="6"/>
        <v>29176</v>
      </c>
      <c r="W160" s="3">
        <f t="shared" ca="1" si="7"/>
        <v>45757</v>
      </c>
      <c r="X160">
        <f t="shared" ca="1" si="8"/>
        <v>45.395642803052368</v>
      </c>
    </row>
    <row r="161" spans="1:24" x14ac:dyDescent="0.2">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3">
        <f t="shared" si="6"/>
        <v>22877</v>
      </c>
      <c r="W161" s="3">
        <f t="shared" ca="1" si="7"/>
        <v>45757</v>
      </c>
      <c r="X161">
        <f t="shared" ca="1" si="8"/>
        <v>62.64202600958248</v>
      </c>
    </row>
    <row r="162" spans="1:24" x14ac:dyDescent="0.2">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3">
        <f t="shared" si="6"/>
        <v>14875</v>
      </c>
      <c r="W162" s="3">
        <f t="shared" ca="1" si="7"/>
        <v>45757</v>
      </c>
      <c r="X162">
        <f t="shared" ca="1" si="8"/>
        <v>84.548962180058581</v>
      </c>
    </row>
    <row r="163" spans="1:24" x14ac:dyDescent="0.2">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3">
        <f t="shared" si="6"/>
        <v>21614</v>
      </c>
      <c r="W163" s="3">
        <f t="shared" ca="1" si="7"/>
        <v>45757</v>
      </c>
      <c r="X163">
        <f t="shared" ca="1" si="8"/>
        <v>66.099256292906176</v>
      </c>
    </row>
    <row r="164" spans="1:24" x14ac:dyDescent="0.2">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3">
        <f t="shared" si="6"/>
        <v>17819</v>
      </c>
      <c r="W164" s="3">
        <f t="shared" ca="1" si="7"/>
        <v>45757</v>
      </c>
      <c r="X164">
        <f t="shared" ca="1" si="8"/>
        <v>76.488732888732883</v>
      </c>
    </row>
    <row r="165" spans="1:24" x14ac:dyDescent="0.2">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3">
        <f t="shared" si="6"/>
        <v>30029</v>
      </c>
      <c r="W165" s="3">
        <f t="shared" ca="1" si="7"/>
        <v>45757</v>
      </c>
      <c r="X165">
        <f t="shared" ca="1" si="8"/>
        <v>43.060917180013689</v>
      </c>
    </row>
    <row r="166" spans="1:24" x14ac:dyDescent="0.2">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3">
        <f t="shared" si="6"/>
        <v>23669</v>
      </c>
      <c r="W166" s="3">
        <f t="shared" ca="1" si="7"/>
        <v>45757</v>
      </c>
      <c r="X166">
        <f t="shared" ca="1" si="8"/>
        <v>60.472312991256736</v>
      </c>
    </row>
    <row r="167" spans="1:24" x14ac:dyDescent="0.2">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3">
        <f t="shared" si="6"/>
        <v>17937</v>
      </c>
      <c r="W167" s="3">
        <f t="shared" ca="1" si="7"/>
        <v>45757</v>
      </c>
      <c r="X167">
        <f t="shared" ca="1" si="8"/>
        <v>76.167685962167539</v>
      </c>
    </row>
    <row r="168" spans="1:24" x14ac:dyDescent="0.2">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3">
        <f t="shared" si="6"/>
        <v>29206</v>
      </c>
      <c r="W168" s="3">
        <f t="shared" ca="1" si="7"/>
        <v>45757</v>
      </c>
      <c r="X168">
        <f t="shared" ca="1" si="8"/>
        <v>45.31350847556358</v>
      </c>
    </row>
    <row r="169" spans="1:24" x14ac:dyDescent="0.2">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3">
        <f t="shared" si="6"/>
        <v>15200</v>
      </c>
      <c r="W169" s="3">
        <f t="shared" ca="1" si="7"/>
        <v>45757</v>
      </c>
      <c r="X169">
        <f t="shared" ca="1" si="8"/>
        <v>83.661180184242738</v>
      </c>
    </row>
    <row r="170" spans="1:24" x14ac:dyDescent="0.2">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3">
        <f t="shared" si="6"/>
        <v>23377</v>
      </c>
      <c r="W170" s="3">
        <f t="shared" ca="1" si="7"/>
        <v>45757</v>
      </c>
      <c r="X170">
        <f t="shared" ca="1" si="8"/>
        <v>61.271747770025613</v>
      </c>
    </row>
    <row r="171" spans="1:24" x14ac:dyDescent="0.2">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3">
        <f t="shared" si="6"/>
        <v>13947</v>
      </c>
      <c r="W171" s="3">
        <f t="shared" ca="1" si="7"/>
        <v>45757</v>
      </c>
      <c r="X171">
        <f t="shared" ca="1" si="8"/>
        <v>87.091033538672136</v>
      </c>
    </row>
    <row r="172" spans="1:24" x14ac:dyDescent="0.2">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3">
        <f t="shared" si="6"/>
        <v>17685</v>
      </c>
      <c r="W172" s="3">
        <f t="shared" ca="1" si="7"/>
        <v>45757</v>
      </c>
      <c r="X172">
        <f t="shared" ca="1" si="8"/>
        <v>76.855598455598454</v>
      </c>
    </row>
    <row r="173" spans="1:24" x14ac:dyDescent="0.2">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3">
        <f t="shared" si="6"/>
        <v>17908</v>
      </c>
      <c r="W173" s="3">
        <f t="shared" ca="1" si="7"/>
        <v>45757</v>
      </c>
      <c r="X173">
        <f t="shared" ca="1" si="8"/>
        <v>76.247084340776553</v>
      </c>
    </row>
    <row r="174" spans="1:24" x14ac:dyDescent="0.2">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3">
        <f t="shared" si="6"/>
        <v>15735</v>
      </c>
      <c r="W174" s="3">
        <f t="shared" ca="1" si="7"/>
        <v>45757</v>
      </c>
      <c r="X174">
        <f t="shared" ca="1" si="8"/>
        <v>82.195078506399256</v>
      </c>
    </row>
    <row r="175" spans="1:24" x14ac:dyDescent="0.2">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3">
        <f t="shared" si="6"/>
        <v>26155</v>
      </c>
      <c r="W175" s="3">
        <f t="shared" ca="1" si="7"/>
        <v>45757</v>
      </c>
      <c r="X175">
        <f t="shared" ca="1" si="8"/>
        <v>53.666683259495244</v>
      </c>
    </row>
    <row r="176" spans="1:24" x14ac:dyDescent="0.2">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3">
        <f t="shared" si="6"/>
        <v>25630</v>
      </c>
      <c r="W176" s="3">
        <f t="shared" ca="1" si="7"/>
        <v>45757</v>
      </c>
      <c r="X176">
        <f t="shared" ca="1" si="8"/>
        <v>55.104722792607802</v>
      </c>
    </row>
    <row r="177" spans="1:24" x14ac:dyDescent="0.2">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3">
        <f t="shared" si="6"/>
        <v>24869</v>
      </c>
      <c r="W177" s="3">
        <f t="shared" ca="1" si="7"/>
        <v>45757</v>
      </c>
      <c r="X177">
        <f t="shared" ca="1" si="8"/>
        <v>57.186877507670523</v>
      </c>
    </row>
    <row r="178" spans="1:24" x14ac:dyDescent="0.2">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3">
        <f t="shared" si="6"/>
        <v>17302</v>
      </c>
      <c r="W178" s="3">
        <f t="shared" ca="1" si="7"/>
        <v>45757</v>
      </c>
      <c r="X178">
        <f t="shared" ca="1" si="8"/>
        <v>77.904869173453477</v>
      </c>
    </row>
    <row r="179" spans="1:24" x14ac:dyDescent="0.2">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3">
        <f t="shared" si="6"/>
        <v>21999</v>
      </c>
      <c r="W179" s="3">
        <f t="shared" ca="1" si="7"/>
        <v>45757</v>
      </c>
      <c r="X179">
        <f t="shared" ca="1" si="8"/>
        <v>65.044509893391961</v>
      </c>
    </row>
    <row r="180" spans="1:24" x14ac:dyDescent="0.2">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3">
        <f t="shared" si="6"/>
        <v>23285</v>
      </c>
      <c r="W180" s="3">
        <f t="shared" ca="1" si="7"/>
        <v>45757</v>
      </c>
      <c r="X180">
        <f t="shared" ca="1" si="8"/>
        <v>61.524314458302548</v>
      </c>
    </row>
    <row r="181" spans="1:24" x14ac:dyDescent="0.2">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3">
        <f t="shared" si="6"/>
        <v>25553</v>
      </c>
      <c r="W181" s="3">
        <f t="shared" ca="1" si="7"/>
        <v>45757</v>
      </c>
      <c r="X181">
        <f t="shared" ca="1" si="8"/>
        <v>55.316201546664104</v>
      </c>
    </row>
    <row r="182" spans="1:24" x14ac:dyDescent="0.2">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3">
        <f t="shared" si="6"/>
        <v>17029</v>
      </c>
      <c r="W182" s="3">
        <f t="shared" ca="1" si="7"/>
        <v>45757</v>
      </c>
      <c r="X182">
        <f t="shared" ca="1" si="8"/>
        <v>78.652977412731005</v>
      </c>
    </row>
    <row r="183" spans="1:24" x14ac:dyDescent="0.2">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3">
        <f t="shared" si="6"/>
        <v>21429</v>
      </c>
      <c r="W183" s="3">
        <f t="shared" ca="1" si="7"/>
        <v>45757</v>
      </c>
      <c r="X183">
        <f t="shared" ca="1" si="8"/>
        <v>66.606433949349764</v>
      </c>
    </row>
    <row r="184" spans="1:24" x14ac:dyDescent="0.2">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3">
        <f t="shared" si="6"/>
        <v>19200</v>
      </c>
      <c r="W184" s="3">
        <f t="shared" ca="1" si="7"/>
        <v>45757</v>
      </c>
      <c r="X184">
        <f t="shared" ca="1" si="8"/>
        <v>72.707758333641635</v>
      </c>
    </row>
    <row r="185" spans="1:24" x14ac:dyDescent="0.2">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3">
        <f t="shared" si="6"/>
        <v>19238</v>
      </c>
      <c r="W185" s="3">
        <f t="shared" ca="1" si="7"/>
        <v>45757</v>
      </c>
      <c r="X185">
        <f t="shared" ca="1" si="8"/>
        <v>72.603721928299237</v>
      </c>
    </row>
    <row r="186" spans="1:24" x14ac:dyDescent="0.2">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3">
        <f t="shared" si="6"/>
        <v>20515</v>
      </c>
      <c r="W186" s="3">
        <f t="shared" ca="1" si="7"/>
        <v>45757</v>
      </c>
      <c r="X186">
        <f t="shared" ca="1" si="8"/>
        <v>69.107478097622021</v>
      </c>
    </row>
    <row r="187" spans="1:24" x14ac:dyDescent="0.2">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3">
        <f t="shared" si="6"/>
        <v>23586</v>
      </c>
      <c r="W187" s="3">
        <f t="shared" ca="1" si="7"/>
        <v>45757</v>
      </c>
      <c r="X187">
        <f t="shared" ca="1" si="8"/>
        <v>60.699549589331447</v>
      </c>
    </row>
    <row r="188" spans="1:24" x14ac:dyDescent="0.2">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3">
        <f t="shared" si="6"/>
        <v>22129</v>
      </c>
      <c r="W188" s="3">
        <f t="shared" ca="1" si="7"/>
        <v>45757</v>
      </c>
      <c r="X188">
        <f t="shared" ca="1" si="8"/>
        <v>64.688596673165478</v>
      </c>
    </row>
    <row r="189" spans="1:24" x14ac:dyDescent="0.2">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3">
        <f t="shared" si="6"/>
        <v>21576</v>
      </c>
      <c r="W189" s="3">
        <f t="shared" ca="1" si="7"/>
        <v>45757</v>
      </c>
      <c r="X189">
        <f t="shared" ca="1" si="8"/>
        <v>66.203293559986932</v>
      </c>
    </row>
    <row r="190" spans="1:24" x14ac:dyDescent="0.2">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3">
        <f t="shared" si="6"/>
        <v>20804</v>
      </c>
      <c r="W190" s="3">
        <f t="shared" ca="1" si="7"/>
        <v>45757</v>
      </c>
      <c r="X190">
        <f t="shared" ca="1" si="8"/>
        <v>68.316254693366702</v>
      </c>
    </row>
    <row r="191" spans="1:24" x14ac:dyDescent="0.2">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3">
        <f t="shared" si="6"/>
        <v>19085</v>
      </c>
      <c r="W191" s="3">
        <f t="shared" ca="1" si="7"/>
        <v>45757</v>
      </c>
      <c r="X191">
        <f t="shared" ca="1" si="8"/>
        <v>73.022605349809467</v>
      </c>
    </row>
    <row r="192" spans="1:24" x14ac:dyDescent="0.2">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3">
        <f t="shared" si="6"/>
        <v>10502</v>
      </c>
      <c r="W192" s="3">
        <f t="shared" ca="1" si="7"/>
        <v>45757</v>
      </c>
      <c r="X192">
        <f t="shared" ca="1" si="8"/>
        <v>96.521581226428268</v>
      </c>
    </row>
    <row r="193" spans="1:24" x14ac:dyDescent="0.2">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3">
        <f t="shared" si="6"/>
        <v>24007</v>
      </c>
      <c r="W193" s="3">
        <f t="shared" ca="1" si="7"/>
        <v>45757</v>
      </c>
      <c r="X193">
        <f t="shared" ca="1" si="8"/>
        <v>59.548922800718131</v>
      </c>
    </row>
    <row r="194" spans="1:24" x14ac:dyDescent="0.2">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3">
        <f t="shared" si="6"/>
        <v>28904</v>
      </c>
      <c r="W194" s="3">
        <f t="shared" ca="1" si="7"/>
        <v>45757</v>
      </c>
      <c r="X194">
        <f t="shared" ca="1" si="8"/>
        <v>46.140327372284034</v>
      </c>
    </row>
    <row r="195" spans="1:24" x14ac:dyDescent="0.2">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3">
        <f t="shared" ref="V195:V258" si="9">DATE(M195,N195,O195)</f>
        <v>29827</v>
      </c>
      <c r="W195" s="3">
        <f t="shared" ref="W195:W258" ca="1" si="10">TODAY()</f>
        <v>45757</v>
      </c>
      <c r="X195">
        <f t="shared" ref="V195:X258" ca="1" si="11">YEARFRAC(V195,W195,1)</f>
        <v>43.614626429788267</v>
      </c>
    </row>
    <row r="196" spans="1:24" x14ac:dyDescent="0.2">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3">
        <f t="shared" si="9"/>
        <v>17289</v>
      </c>
      <c r="W196" s="3">
        <f t="shared" ca="1" si="10"/>
        <v>45757</v>
      </c>
      <c r="X196">
        <f t="shared" ca="1" si="11"/>
        <v>77.940460925316231</v>
      </c>
    </row>
    <row r="197" spans="1:24" x14ac:dyDescent="0.2">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3">
        <f t="shared" si="9"/>
        <v>24404</v>
      </c>
      <c r="W197" s="3">
        <f t="shared" ca="1" si="10"/>
        <v>45757</v>
      </c>
      <c r="X197">
        <f t="shared" ca="1" si="11"/>
        <v>58.461327857631758</v>
      </c>
    </row>
    <row r="198" spans="1:24" x14ac:dyDescent="0.2">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3">
        <f t="shared" si="9"/>
        <v>15955</v>
      </c>
      <c r="W198" s="3">
        <f t="shared" ca="1" si="10"/>
        <v>45757</v>
      </c>
      <c r="X198">
        <f t="shared" ca="1" si="11"/>
        <v>81.592756300303463</v>
      </c>
    </row>
    <row r="199" spans="1:24" x14ac:dyDescent="0.2">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3">
        <f t="shared" si="9"/>
        <v>27584</v>
      </c>
      <c r="W199" s="3">
        <f t="shared" ca="1" si="10"/>
        <v>45757</v>
      </c>
      <c r="X199">
        <f t="shared" ca="1" si="11"/>
        <v>49.754294610264118</v>
      </c>
    </row>
    <row r="200" spans="1:24" x14ac:dyDescent="0.2">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3">
        <f t="shared" si="9"/>
        <v>15042</v>
      </c>
      <c r="W200" s="3">
        <f t="shared" ca="1" si="10"/>
        <v>45757</v>
      </c>
      <c r="X200">
        <f t="shared" ca="1" si="11"/>
        <v>84.093764091992526</v>
      </c>
    </row>
    <row r="201" spans="1:24" x14ac:dyDescent="0.2">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3">
        <f t="shared" si="9"/>
        <v>16642</v>
      </c>
      <c r="W201" s="3">
        <f t="shared" ca="1" si="10"/>
        <v>45757</v>
      </c>
      <c r="X201">
        <f t="shared" ca="1" si="11"/>
        <v>79.713199256379923</v>
      </c>
    </row>
    <row r="202" spans="1:24" x14ac:dyDescent="0.2">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3">
        <f t="shared" si="9"/>
        <v>13725</v>
      </c>
      <c r="W202" s="3">
        <f t="shared" ca="1" si="10"/>
        <v>45757</v>
      </c>
      <c r="X202">
        <f t="shared" ca="1" si="11"/>
        <v>87.699510874580866</v>
      </c>
    </row>
    <row r="203" spans="1:24" x14ac:dyDescent="0.2">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3">
        <f t="shared" si="9"/>
        <v>21916</v>
      </c>
      <c r="W203" s="3">
        <f t="shared" ca="1" si="10"/>
        <v>45757</v>
      </c>
      <c r="X203">
        <f t="shared" ca="1" si="11"/>
        <v>65.271746795536572</v>
      </c>
    </row>
    <row r="204" spans="1:24" x14ac:dyDescent="0.2">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3">
        <f t="shared" si="9"/>
        <v>18716</v>
      </c>
      <c r="W204" s="3">
        <f t="shared" ca="1" si="10"/>
        <v>45757</v>
      </c>
      <c r="X204">
        <f t="shared" ca="1" si="11"/>
        <v>74.03354749215157</v>
      </c>
    </row>
    <row r="205" spans="1:24" x14ac:dyDescent="0.2">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3">
        <f t="shared" si="9"/>
        <v>20827</v>
      </c>
      <c r="W205" s="3">
        <f t="shared" ca="1" si="10"/>
        <v>45757</v>
      </c>
      <c r="X205">
        <f t="shared" ca="1" si="11"/>
        <v>68.255297198635034</v>
      </c>
    </row>
    <row r="206" spans="1:24" x14ac:dyDescent="0.2">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3">
        <f t="shared" si="9"/>
        <v>24660</v>
      </c>
      <c r="W206" s="3">
        <f t="shared" ca="1" si="10"/>
        <v>45757</v>
      </c>
      <c r="X206">
        <f t="shared" ca="1" si="11"/>
        <v>57.759767981438515</v>
      </c>
    </row>
    <row r="207" spans="1:24" x14ac:dyDescent="0.2">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3">
        <f t="shared" si="9"/>
        <v>18332</v>
      </c>
      <c r="W207" s="3">
        <f t="shared" ca="1" si="10"/>
        <v>45757</v>
      </c>
      <c r="X207">
        <f t="shared" ca="1" si="11"/>
        <v>75.08555783709788</v>
      </c>
    </row>
    <row r="208" spans="1:24" x14ac:dyDescent="0.2">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3">
        <f t="shared" si="9"/>
        <v>24162</v>
      </c>
      <c r="W208" s="3">
        <f t="shared" ca="1" si="10"/>
        <v>45757</v>
      </c>
      <c r="X208">
        <f t="shared" ca="1" si="11"/>
        <v>59.123887748117724</v>
      </c>
    </row>
    <row r="209" spans="1:24" x14ac:dyDescent="0.2">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3">
        <f t="shared" si="9"/>
        <v>20090</v>
      </c>
      <c r="W209" s="3">
        <f t="shared" ca="1" si="10"/>
        <v>45757</v>
      </c>
      <c r="X209">
        <f t="shared" ca="1" si="11"/>
        <v>70.271738711294489</v>
      </c>
    </row>
    <row r="210" spans="1:24" x14ac:dyDescent="0.2">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3">
        <f t="shared" si="9"/>
        <v>21916</v>
      </c>
      <c r="W210" s="3">
        <f t="shared" ca="1" si="10"/>
        <v>45757</v>
      </c>
      <c r="X210">
        <f t="shared" ca="1" si="11"/>
        <v>65.271746795536572</v>
      </c>
    </row>
    <row r="211" spans="1:24" x14ac:dyDescent="0.2">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3">
        <f t="shared" si="9"/>
        <v>19151</v>
      </c>
      <c r="W211" s="3">
        <f t="shared" ca="1" si="10"/>
        <v>45757</v>
      </c>
      <c r="X211">
        <f t="shared" ca="1" si="11"/>
        <v>72.841910540530534</v>
      </c>
    </row>
    <row r="212" spans="1:24" x14ac:dyDescent="0.2">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3">
        <f t="shared" si="9"/>
        <v>27683</v>
      </c>
      <c r="W212" s="3">
        <f t="shared" ca="1" si="10"/>
        <v>45757</v>
      </c>
      <c r="X212">
        <f t="shared" ca="1" si="11"/>
        <v>49.483251019969941</v>
      </c>
    </row>
    <row r="213" spans="1:24" x14ac:dyDescent="0.2">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3">
        <f t="shared" si="9"/>
        <v>18808</v>
      </c>
      <c r="W213" s="3">
        <f t="shared" ca="1" si="10"/>
        <v>45757</v>
      </c>
      <c r="X213">
        <f t="shared" ca="1" si="11"/>
        <v>73.781667518434688</v>
      </c>
    </row>
    <row r="214" spans="1:24" x14ac:dyDescent="0.2">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3">
        <f t="shared" si="9"/>
        <v>27098</v>
      </c>
      <c r="W214" s="3">
        <f t="shared" ca="1" si="10"/>
        <v>45757</v>
      </c>
      <c r="X214">
        <f t="shared" ca="1" si="11"/>
        <v>51.08555783709788</v>
      </c>
    </row>
    <row r="215" spans="1:24" x14ac:dyDescent="0.2">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3">
        <f t="shared" si="9"/>
        <v>30824</v>
      </c>
      <c r="W215" s="3">
        <f t="shared" ca="1" si="10"/>
        <v>45757</v>
      </c>
      <c r="X215">
        <f t="shared" ca="1" si="11"/>
        <v>40.882993285965711</v>
      </c>
    </row>
    <row r="216" spans="1:24" x14ac:dyDescent="0.2">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3">
        <f t="shared" si="9"/>
        <v>24644</v>
      </c>
      <c r="W216" s="3">
        <f t="shared" ca="1" si="10"/>
        <v>45757</v>
      </c>
      <c r="X216">
        <f t="shared" ca="1" si="11"/>
        <v>57.803573085846871</v>
      </c>
    </row>
    <row r="217" spans="1:24" x14ac:dyDescent="0.2">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3">
        <f t="shared" si="9"/>
        <v>21551</v>
      </c>
      <c r="W217" s="3">
        <f t="shared" ca="1" si="10"/>
        <v>45757</v>
      </c>
      <c r="X217">
        <f t="shared" ca="1" si="11"/>
        <v>66.271739130434781</v>
      </c>
    </row>
    <row r="218" spans="1:24" x14ac:dyDescent="0.2">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3">
        <f t="shared" si="9"/>
        <v>18629</v>
      </c>
      <c r="W218" s="3">
        <f t="shared" ca="1" si="10"/>
        <v>45757</v>
      </c>
      <c r="X218">
        <f t="shared" ca="1" si="11"/>
        <v>74.271738336862086</v>
      </c>
    </row>
    <row r="219" spans="1:24" x14ac:dyDescent="0.2">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3">
        <f t="shared" si="9"/>
        <v>25934</v>
      </c>
      <c r="W219" s="3">
        <f t="shared" ca="1" si="10"/>
        <v>45757</v>
      </c>
      <c r="X219">
        <f t="shared" ca="1" si="11"/>
        <v>54.271740753646277</v>
      </c>
    </row>
    <row r="220" spans="1:24" x14ac:dyDescent="0.2">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3">
        <f t="shared" si="9"/>
        <v>15808</v>
      </c>
      <c r="W220" s="3">
        <f t="shared" ca="1" si="10"/>
        <v>45757</v>
      </c>
      <c r="X220">
        <f t="shared" ca="1" si="11"/>
        <v>81.995217047103836</v>
      </c>
    </row>
    <row r="221" spans="1:24" x14ac:dyDescent="0.2">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3">
        <f t="shared" si="9"/>
        <v>18840</v>
      </c>
      <c r="W221" s="3">
        <f t="shared" ca="1" si="10"/>
        <v>45757</v>
      </c>
      <c r="X221">
        <f t="shared" ca="1" si="11"/>
        <v>73.69405709279404</v>
      </c>
    </row>
    <row r="222" spans="1:24" x14ac:dyDescent="0.2">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3">
        <f t="shared" si="9"/>
        <v>20246</v>
      </c>
      <c r="W222" s="3">
        <f t="shared" ca="1" si="10"/>
        <v>45757</v>
      </c>
      <c r="X222">
        <f t="shared" ca="1" si="11"/>
        <v>69.844638105888251</v>
      </c>
    </row>
    <row r="223" spans="1:24" x14ac:dyDescent="0.2">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3">
        <f t="shared" si="9"/>
        <v>20056</v>
      </c>
      <c r="W223" s="3">
        <f t="shared" ca="1" si="10"/>
        <v>45757</v>
      </c>
      <c r="X223">
        <f t="shared" ca="1" si="11"/>
        <v>70.365503080082135</v>
      </c>
    </row>
    <row r="224" spans="1:24" x14ac:dyDescent="0.2">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3">
        <f t="shared" si="9"/>
        <v>16092</v>
      </c>
      <c r="W224" s="3">
        <f t="shared" ca="1" si="10"/>
        <v>45757</v>
      </c>
      <c r="X224">
        <f t="shared" ca="1" si="11"/>
        <v>81.216987746652862</v>
      </c>
    </row>
    <row r="225" spans="1:24" x14ac:dyDescent="0.2">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3">
        <f t="shared" si="9"/>
        <v>17533</v>
      </c>
      <c r="W225" s="3">
        <f t="shared" ca="1" si="10"/>
        <v>45757</v>
      </c>
      <c r="X225">
        <f t="shared" ca="1" si="11"/>
        <v>77.271744471744469</v>
      </c>
    </row>
    <row r="226" spans="1:24" x14ac:dyDescent="0.2">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3">
        <f t="shared" si="9"/>
        <v>18245</v>
      </c>
      <c r="W226" s="3">
        <f t="shared" ca="1" si="10"/>
        <v>45757</v>
      </c>
      <c r="X226">
        <f t="shared" ca="1" si="11"/>
        <v>75.324420423837296</v>
      </c>
    </row>
    <row r="227" spans="1:24" x14ac:dyDescent="0.2">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3">
        <f t="shared" si="9"/>
        <v>20362</v>
      </c>
      <c r="W227" s="3">
        <f t="shared" ca="1" si="10"/>
        <v>45757</v>
      </c>
      <c r="X227">
        <f t="shared" ca="1" si="11"/>
        <v>69.527050476227203</v>
      </c>
    </row>
    <row r="228" spans="1:24" x14ac:dyDescent="0.2">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3">
        <f t="shared" si="9"/>
        <v>27566</v>
      </c>
      <c r="W228" s="3">
        <f t="shared" ca="1" si="10"/>
        <v>45757</v>
      </c>
      <c r="X228">
        <f t="shared" ca="1" si="11"/>
        <v>49.803575263044877</v>
      </c>
    </row>
    <row r="229" spans="1:24" x14ac:dyDescent="0.2">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3">
        <f t="shared" si="9"/>
        <v>17885</v>
      </c>
      <c r="W229" s="3">
        <f t="shared" ca="1" si="10"/>
        <v>45757</v>
      </c>
      <c r="X229">
        <f t="shared" ca="1" si="11"/>
        <v>76.308037908037903</v>
      </c>
    </row>
    <row r="230" spans="1:24" x14ac:dyDescent="0.2">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3">
        <f t="shared" si="9"/>
        <v>24838</v>
      </c>
      <c r="W230" s="3">
        <f t="shared" ca="1" si="10"/>
        <v>45757</v>
      </c>
      <c r="X230">
        <f t="shared" ca="1" si="11"/>
        <v>57.271748878923766</v>
      </c>
    </row>
    <row r="231" spans="1:24" x14ac:dyDescent="0.2">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3">
        <f t="shared" si="9"/>
        <v>17500</v>
      </c>
      <c r="W231" s="3">
        <f t="shared" ca="1" si="10"/>
        <v>45757</v>
      </c>
      <c r="X231">
        <f t="shared" ca="1" si="11"/>
        <v>77.362779414312939</v>
      </c>
    </row>
    <row r="232" spans="1:24" x14ac:dyDescent="0.2">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3">
        <f t="shared" si="9"/>
        <v>16596</v>
      </c>
      <c r="W232" s="3">
        <f t="shared" ca="1" si="10"/>
        <v>45757</v>
      </c>
      <c r="X232">
        <f t="shared" ca="1" si="11"/>
        <v>79.839141456819334</v>
      </c>
    </row>
    <row r="233" spans="1:24" x14ac:dyDescent="0.2">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3">
        <f t="shared" si="9"/>
        <v>18404</v>
      </c>
      <c r="W233" s="3">
        <f t="shared" ca="1" si="10"/>
        <v>45757</v>
      </c>
      <c r="X233">
        <f t="shared" ca="1" si="11"/>
        <v>74.888432580424364</v>
      </c>
    </row>
    <row r="234" spans="1:24" x14ac:dyDescent="0.2">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3">
        <f t="shared" si="9"/>
        <v>16803</v>
      </c>
      <c r="W234" s="3">
        <f t="shared" ca="1" si="10"/>
        <v>45757</v>
      </c>
      <c r="X234">
        <f t="shared" ca="1" si="11"/>
        <v>79.271731690622858</v>
      </c>
    </row>
    <row r="235" spans="1:24" x14ac:dyDescent="0.2">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3">
        <f t="shared" si="9"/>
        <v>17611</v>
      </c>
      <c r="W235" s="3">
        <f t="shared" ca="1" si="10"/>
        <v>45757</v>
      </c>
      <c r="X235">
        <f t="shared" ca="1" si="11"/>
        <v>77.058195858195859</v>
      </c>
    </row>
    <row r="236" spans="1:24" x14ac:dyDescent="0.2">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3">
        <f t="shared" si="9"/>
        <v>22578</v>
      </c>
      <c r="W236" s="3">
        <f t="shared" ca="1" si="10"/>
        <v>45757</v>
      </c>
      <c r="X236">
        <f t="shared" ca="1" si="11"/>
        <v>63.461311654942925</v>
      </c>
    </row>
    <row r="237" spans="1:24" x14ac:dyDescent="0.2">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3">
        <f t="shared" si="9"/>
        <v>22132</v>
      </c>
      <c r="W237" s="3">
        <f t="shared" ca="1" si="10"/>
        <v>45757</v>
      </c>
      <c r="X237">
        <f t="shared" ca="1" si="11"/>
        <v>64.68038329116024</v>
      </c>
    </row>
    <row r="238" spans="1:24" x14ac:dyDescent="0.2">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3">
        <f t="shared" si="9"/>
        <v>15963</v>
      </c>
      <c r="W238" s="3">
        <f t="shared" ca="1" si="10"/>
        <v>45757</v>
      </c>
      <c r="X238">
        <f t="shared" ca="1" si="11"/>
        <v>81.570853674627259</v>
      </c>
    </row>
    <row r="239" spans="1:24" x14ac:dyDescent="0.2">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3">
        <f t="shared" si="9"/>
        <v>11550</v>
      </c>
      <c r="W239" s="3">
        <f t="shared" ca="1" si="10"/>
        <v>45757</v>
      </c>
      <c r="X239">
        <f t="shared" ca="1" si="11"/>
        <v>93.652987117784363</v>
      </c>
    </row>
    <row r="240" spans="1:24" x14ac:dyDescent="0.2">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3">
        <f t="shared" si="9"/>
        <v>19998</v>
      </c>
      <c r="W240" s="3">
        <f t="shared" ca="1" si="10"/>
        <v>45757</v>
      </c>
      <c r="X240">
        <f t="shared" ca="1" si="11"/>
        <v>70.524298425735793</v>
      </c>
    </row>
    <row r="241" spans="1:24" x14ac:dyDescent="0.2">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3">
        <f t="shared" si="9"/>
        <v>29856</v>
      </c>
      <c r="W241" s="3">
        <f t="shared" ca="1" si="10"/>
        <v>45757</v>
      </c>
      <c r="X241">
        <f t="shared" ca="1" si="11"/>
        <v>43.535227549282062</v>
      </c>
    </row>
    <row r="242" spans="1:24" x14ac:dyDescent="0.2">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3">
        <f t="shared" si="9"/>
        <v>19547</v>
      </c>
      <c r="W242" s="3">
        <f t="shared" ca="1" si="10"/>
        <v>45757</v>
      </c>
      <c r="X242">
        <f t="shared" ca="1" si="11"/>
        <v>71.759741964520117</v>
      </c>
    </row>
    <row r="243" spans="1:24" x14ac:dyDescent="0.2">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3">
        <f t="shared" si="9"/>
        <v>20905</v>
      </c>
      <c r="W243" s="3">
        <f t="shared" ca="1" si="10"/>
        <v>45757</v>
      </c>
      <c r="X243">
        <f t="shared" ca="1" si="11"/>
        <v>68.041742718831841</v>
      </c>
    </row>
    <row r="244" spans="1:24" x14ac:dyDescent="0.2">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3">
        <f t="shared" si="9"/>
        <v>20996</v>
      </c>
      <c r="W244" s="3">
        <f t="shared" ca="1" si="10"/>
        <v>45757</v>
      </c>
      <c r="X244">
        <f t="shared" ca="1" si="11"/>
        <v>67.792595825728114</v>
      </c>
    </row>
    <row r="245" spans="1:24" x14ac:dyDescent="0.2">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3">
        <f t="shared" si="9"/>
        <v>23836</v>
      </c>
      <c r="W245" s="3">
        <f t="shared" ca="1" si="10"/>
        <v>45757</v>
      </c>
      <c r="X245">
        <f t="shared" ca="1" si="11"/>
        <v>60.017100538599642</v>
      </c>
    </row>
    <row r="246" spans="1:24" x14ac:dyDescent="0.2">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3">
        <f t="shared" si="9"/>
        <v>25277</v>
      </c>
      <c r="W246" s="3">
        <f t="shared" ca="1" si="10"/>
        <v>45757</v>
      </c>
      <c r="X246">
        <f t="shared" ca="1" si="11"/>
        <v>56.071857437917288</v>
      </c>
    </row>
    <row r="247" spans="1:24" x14ac:dyDescent="0.2">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3">
        <f t="shared" si="9"/>
        <v>30478</v>
      </c>
      <c r="W247" s="3">
        <f t="shared" ca="1" si="10"/>
        <v>45757</v>
      </c>
      <c r="X247">
        <f t="shared" ca="1" si="11"/>
        <v>41.830956322424548</v>
      </c>
    </row>
    <row r="248" spans="1:24" x14ac:dyDescent="0.2">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3">
        <f t="shared" si="9"/>
        <v>20550</v>
      </c>
      <c r="W248" s="3">
        <f t="shared" ca="1" si="10"/>
        <v>45757</v>
      </c>
      <c r="X248">
        <f t="shared" ca="1" si="11"/>
        <v>69.011655193992482</v>
      </c>
    </row>
    <row r="249" spans="1:24" x14ac:dyDescent="0.2">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3">
        <f t="shared" si="9"/>
        <v>10725</v>
      </c>
      <c r="W249" s="3">
        <f t="shared" ca="1" si="10"/>
        <v>45757</v>
      </c>
      <c r="X249">
        <f t="shared" ca="1" si="11"/>
        <v>95.913065567755226</v>
      </c>
    </row>
    <row r="250" spans="1:24" x14ac:dyDescent="0.2">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3">
        <f t="shared" si="9"/>
        <v>13650</v>
      </c>
      <c r="W250" s="3">
        <f t="shared" ca="1" si="10"/>
        <v>45757</v>
      </c>
      <c r="X250">
        <f t="shared" ca="1" si="11"/>
        <v>87.904851262804939</v>
      </c>
    </row>
    <row r="251" spans="1:24" x14ac:dyDescent="0.2">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3">
        <f t="shared" si="9"/>
        <v>22981</v>
      </c>
      <c r="W251" s="3">
        <f t="shared" ca="1" si="10"/>
        <v>45757</v>
      </c>
      <c r="X251">
        <f t="shared" ca="1" si="11"/>
        <v>62.357289527720738</v>
      </c>
    </row>
    <row r="252" spans="1:24" x14ac:dyDescent="0.2">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3">
        <f t="shared" si="9"/>
        <v>23512</v>
      </c>
      <c r="W252" s="3">
        <f t="shared" ca="1" si="10"/>
        <v>45757</v>
      </c>
      <c r="X252">
        <f t="shared" ca="1" si="11"/>
        <v>60.902146074361923</v>
      </c>
    </row>
    <row r="253" spans="1:24" x14ac:dyDescent="0.2">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3">
        <f t="shared" si="9"/>
        <v>25834</v>
      </c>
      <c r="W253" s="3">
        <f t="shared" ca="1" si="10"/>
        <v>45757</v>
      </c>
      <c r="X253">
        <f t="shared" ca="1" si="11"/>
        <v>54.546201232032857</v>
      </c>
    </row>
    <row r="254" spans="1:24" x14ac:dyDescent="0.2">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3">
        <f t="shared" si="9"/>
        <v>25903</v>
      </c>
      <c r="W254" s="3">
        <f t="shared" ca="1" si="10"/>
        <v>45757</v>
      </c>
      <c r="X254">
        <f t="shared" ca="1" si="11"/>
        <v>54.357289527720738</v>
      </c>
    </row>
    <row r="255" spans="1:24" x14ac:dyDescent="0.2">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3">
        <f t="shared" si="9"/>
        <v>18763</v>
      </c>
      <c r="W255" s="3">
        <f t="shared" ca="1" si="10"/>
        <v>45757</v>
      </c>
      <c r="X255">
        <f t="shared" ca="1" si="11"/>
        <v>73.904869679491867</v>
      </c>
    </row>
    <row r="256" spans="1:24" x14ac:dyDescent="0.2">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3">
        <f t="shared" si="9"/>
        <v>25012</v>
      </c>
      <c r="W256" s="3">
        <f t="shared" ca="1" si="10"/>
        <v>45757</v>
      </c>
      <c r="X256">
        <f t="shared" ca="1" si="11"/>
        <v>56.795374085437807</v>
      </c>
    </row>
    <row r="257" spans="1:24" x14ac:dyDescent="0.2">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3">
        <f t="shared" si="9"/>
        <v>25098</v>
      </c>
      <c r="W257" s="3">
        <f t="shared" ca="1" si="10"/>
        <v>45757</v>
      </c>
      <c r="X257">
        <f t="shared" ca="1" si="11"/>
        <v>56.559924474864289</v>
      </c>
    </row>
    <row r="258" spans="1:24" x14ac:dyDescent="0.2">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3">
        <f t="shared" si="9"/>
        <v>18716</v>
      </c>
      <c r="W258" s="3">
        <f t="shared" ca="1" si="10"/>
        <v>45757</v>
      </c>
      <c r="X258">
        <f t="shared" ca="1" si="11"/>
        <v>74.03354749215157</v>
      </c>
    </row>
    <row r="259" spans="1:24" x14ac:dyDescent="0.2">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3">
        <f t="shared" ref="V259:V322" si="12">DATE(M259,N259,O259)</f>
        <v>24137</v>
      </c>
      <c r="W259" s="3">
        <f t="shared" ref="W259:W322" ca="1" si="13">TODAY()</f>
        <v>45757</v>
      </c>
      <c r="X259">
        <f t="shared" ref="V259:X322" ca="1" si="14">YEARFRAC(V259,W259,1)</f>
        <v>59.192334017796028</v>
      </c>
    </row>
    <row r="260" spans="1:24" x14ac:dyDescent="0.2">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3">
        <f t="shared" si="12"/>
        <v>26556</v>
      </c>
      <c r="W260" s="3">
        <f t="shared" ca="1" si="13"/>
        <v>45757</v>
      </c>
      <c r="X260">
        <f t="shared" ca="1" si="14"/>
        <v>52.568140336645712</v>
      </c>
    </row>
    <row r="261" spans="1:24" x14ac:dyDescent="0.2">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3">
        <f t="shared" si="12"/>
        <v>18227</v>
      </c>
      <c r="W261" s="3">
        <f t="shared" ca="1" si="13"/>
        <v>45757</v>
      </c>
      <c r="X261">
        <f t="shared" ca="1" si="14"/>
        <v>75.373702176077373</v>
      </c>
    </row>
    <row r="262" spans="1:24" x14ac:dyDescent="0.2">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3">
        <f t="shared" si="12"/>
        <v>20637</v>
      </c>
      <c r="W262" s="3">
        <f t="shared" ca="1" si="13"/>
        <v>45757</v>
      </c>
      <c r="X262">
        <f t="shared" ca="1" si="14"/>
        <v>68.773466833541931</v>
      </c>
    </row>
    <row r="263" spans="1:24" x14ac:dyDescent="0.2">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3">
        <f t="shared" si="12"/>
        <v>25571</v>
      </c>
      <c r="W263" s="3">
        <f t="shared" ca="1" si="13"/>
        <v>45757</v>
      </c>
      <c r="X263">
        <f t="shared" ca="1" si="14"/>
        <v>55.266255989048595</v>
      </c>
    </row>
    <row r="264" spans="1:24" x14ac:dyDescent="0.2">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3">
        <f t="shared" si="12"/>
        <v>23590</v>
      </c>
      <c r="W264" s="3">
        <f t="shared" ca="1" si="13"/>
        <v>45757</v>
      </c>
      <c r="X264">
        <f t="shared" ca="1" si="14"/>
        <v>60.688598427978455</v>
      </c>
    </row>
    <row r="265" spans="1:24" x14ac:dyDescent="0.2">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3">
        <f t="shared" si="12"/>
        <v>24628</v>
      </c>
      <c r="W265" s="3">
        <f t="shared" ca="1" si="13"/>
        <v>45757</v>
      </c>
      <c r="X265">
        <f t="shared" ca="1" si="14"/>
        <v>57.84737819025522</v>
      </c>
    </row>
    <row r="266" spans="1:24" x14ac:dyDescent="0.2">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3">
        <f t="shared" si="12"/>
        <v>29432</v>
      </c>
      <c r="W266" s="3">
        <f t="shared" ca="1" si="13"/>
        <v>45757</v>
      </c>
      <c r="X266">
        <f t="shared" ca="1" si="14"/>
        <v>44.694084037614573</v>
      </c>
    </row>
    <row r="267" spans="1:24" x14ac:dyDescent="0.2">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3">
        <f t="shared" si="12"/>
        <v>15758</v>
      </c>
      <c r="W267" s="3">
        <f t="shared" ca="1" si="13"/>
        <v>45757</v>
      </c>
      <c r="X267">
        <f t="shared" ca="1" si="14"/>
        <v>82.132108457580159</v>
      </c>
    </row>
    <row r="268" spans="1:24" x14ac:dyDescent="0.2">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3">
        <f t="shared" si="12"/>
        <v>25159</v>
      </c>
      <c r="W268" s="3">
        <f t="shared" ca="1" si="13"/>
        <v>45757</v>
      </c>
      <c r="X268">
        <f t="shared" ca="1" si="14"/>
        <v>56.392919518527258</v>
      </c>
    </row>
    <row r="269" spans="1:24" x14ac:dyDescent="0.2">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3">
        <f t="shared" si="12"/>
        <v>18872</v>
      </c>
      <c r="W269" s="3">
        <f t="shared" ca="1" si="13"/>
        <v>45757</v>
      </c>
      <c r="X269">
        <f t="shared" ca="1" si="14"/>
        <v>73.606446667153392</v>
      </c>
    </row>
    <row r="270" spans="1:24" x14ac:dyDescent="0.2">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3">
        <f t="shared" si="12"/>
        <v>19987</v>
      </c>
      <c r="W270" s="3">
        <f t="shared" ca="1" si="13"/>
        <v>45757</v>
      </c>
      <c r="X270">
        <f t="shared" ca="1" si="14"/>
        <v>70.554414784394254</v>
      </c>
    </row>
    <row r="271" spans="1:24" x14ac:dyDescent="0.2">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3">
        <f t="shared" si="12"/>
        <v>20092</v>
      </c>
      <c r="W271" s="3">
        <f t="shared" ca="1" si="13"/>
        <v>45757</v>
      </c>
      <c r="X271">
        <f t="shared" ca="1" si="14"/>
        <v>70.266263062507221</v>
      </c>
    </row>
    <row r="272" spans="1:24" x14ac:dyDescent="0.2">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3">
        <f t="shared" si="12"/>
        <v>22455</v>
      </c>
      <c r="W272" s="3">
        <f t="shared" ca="1" si="13"/>
        <v>45757</v>
      </c>
      <c r="X272">
        <f t="shared" ca="1" si="14"/>
        <v>63.798070847900256</v>
      </c>
    </row>
    <row r="273" spans="1:24" x14ac:dyDescent="0.2">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3">
        <f t="shared" si="12"/>
        <v>25043</v>
      </c>
      <c r="W273" s="3">
        <f t="shared" ca="1" si="13"/>
        <v>45757</v>
      </c>
      <c r="X273">
        <f t="shared" ca="1" si="14"/>
        <v>56.710502714184564</v>
      </c>
    </row>
    <row r="274" spans="1:24" x14ac:dyDescent="0.2">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3">
        <f t="shared" si="12"/>
        <v>12316</v>
      </c>
      <c r="W274" s="3">
        <f t="shared" ca="1" si="13"/>
        <v>45757</v>
      </c>
      <c r="X274">
        <f t="shared" ca="1" si="14"/>
        <v>91.557142016015078</v>
      </c>
    </row>
    <row r="275" spans="1:24" x14ac:dyDescent="0.2">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3">
        <f t="shared" si="12"/>
        <v>20427</v>
      </c>
      <c r="W275" s="3">
        <f t="shared" ca="1" si="13"/>
        <v>45757</v>
      </c>
      <c r="X275">
        <f t="shared" ca="1" si="14"/>
        <v>69.349091890641262</v>
      </c>
    </row>
    <row r="276" spans="1:24" x14ac:dyDescent="0.2">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3">
        <f t="shared" si="12"/>
        <v>29819</v>
      </c>
      <c r="W276" s="3">
        <f t="shared" ca="1" si="13"/>
        <v>45757</v>
      </c>
      <c r="X276">
        <f t="shared" ca="1" si="14"/>
        <v>43.636529569238256</v>
      </c>
    </row>
    <row r="277" spans="1:24" x14ac:dyDescent="0.2">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3">
        <f t="shared" si="12"/>
        <v>21551</v>
      </c>
      <c r="W277" s="3">
        <f t="shared" ca="1" si="13"/>
        <v>45757</v>
      </c>
      <c r="X277">
        <f t="shared" ca="1" si="14"/>
        <v>66.271739130434781</v>
      </c>
    </row>
    <row r="278" spans="1:24" x14ac:dyDescent="0.2">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3">
        <f t="shared" si="12"/>
        <v>20886</v>
      </c>
      <c r="W278" s="3">
        <f t="shared" ca="1" si="13"/>
        <v>45757</v>
      </c>
      <c r="X278">
        <f t="shared" ca="1" si="14"/>
        <v>68.093762399809535</v>
      </c>
    </row>
    <row r="279" spans="1:24" x14ac:dyDescent="0.2">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3">
        <f t="shared" si="12"/>
        <v>13967</v>
      </c>
      <c r="W279" s="3">
        <f t="shared" ca="1" si="13"/>
        <v>45757</v>
      </c>
      <c r="X279">
        <f t="shared" ca="1" si="14"/>
        <v>87.036276522929498</v>
      </c>
    </row>
    <row r="280" spans="1:24" x14ac:dyDescent="0.2">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3">
        <f t="shared" si="12"/>
        <v>22282</v>
      </c>
      <c r="W280" s="3">
        <f t="shared" ca="1" si="13"/>
        <v>45757</v>
      </c>
      <c r="X280">
        <f t="shared" ca="1" si="14"/>
        <v>64.271724021734556</v>
      </c>
    </row>
    <row r="281" spans="1:24" x14ac:dyDescent="0.2">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3">
        <f t="shared" si="12"/>
        <v>15611</v>
      </c>
      <c r="W281" s="3">
        <f t="shared" ca="1" si="13"/>
        <v>45757</v>
      </c>
      <c r="X281">
        <f t="shared" ca="1" si="14"/>
        <v>82.535249828884332</v>
      </c>
    </row>
    <row r="282" spans="1:24" x14ac:dyDescent="0.2">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3">
        <f t="shared" si="12"/>
        <v>13914</v>
      </c>
      <c r="W282" s="3">
        <f t="shared" ca="1" si="13"/>
        <v>45757</v>
      </c>
      <c r="X282">
        <f t="shared" ca="1" si="14"/>
        <v>87.181382614647504</v>
      </c>
    </row>
    <row r="283" spans="1:24" x14ac:dyDescent="0.2">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3">
        <f t="shared" si="12"/>
        <v>23377</v>
      </c>
      <c r="W283" s="3">
        <f t="shared" ca="1" si="13"/>
        <v>45757</v>
      </c>
      <c r="X283">
        <f t="shared" ca="1" si="14"/>
        <v>61.271747770025613</v>
      </c>
    </row>
    <row r="284" spans="1:24" x14ac:dyDescent="0.2">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3">
        <f t="shared" si="12"/>
        <v>19995</v>
      </c>
      <c r="W284" s="3">
        <f t="shared" ca="1" si="13"/>
        <v>45757</v>
      </c>
      <c r="X284">
        <f t="shared" ca="1" si="14"/>
        <v>70.53251197809719</v>
      </c>
    </row>
    <row r="285" spans="1:24" x14ac:dyDescent="0.2">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3">
        <f t="shared" si="12"/>
        <v>16077</v>
      </c>
      <c r="W285" s="3">
        <f t="shared" ca="1" si="13"/>
        <v>45757</v>
      </c>
      <c r="X285">
        <f t="shared" ca="1" si="14"/>
        <v>81.258054822877369</v>
      </c>
    </row>
    <row r="286" spans="1:24" x14ac:dyDescent="0.2">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3">
        <f t="shared" si="12"/>
        <v>25750</v>
      </c>
      <c r="W286" s="3">
        <f t="shared" ca="1" si="13"/>
        <v>45757</v>
      </c>
      <c r="X286">
        <f t="shared" ca="1" si="14"/>
        <v>54.776180698151954</v>
      </c>
    </row>
    <row r="287" spans="1:24" x14ac:dyDescent="0.2">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3">
        <f t="shared" si="12"/>
        <v>15712</v>
      </c>
      <c r="W287" s="3">
        <f t="shared" ca="1" si="13"/>
        <v>45757</v>
      </c>
      <c r="X287">
        <f t="shared" ca="1" si="14"/>
        <v>82.258048555218366</v>
      </c>
    </row>
    <row r="288" spans="1:24" x14ac:dyDescent="0.2">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3">
        <f t="shared" si="12"/>
        <v>19217</v>
      </c>
      <c r="W288" s="3">
        <f t="shared" ca="1" si="13"/>
        <v>45757</v>
      </c>
      <c r="X288">
        <f t="shared" ca="1" si="14"/>
        <v>72.661215731251616</v>
      </c>
    </row>
    <row r="289" spans="1:24" x14ac:dyDescent="0.2">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3">
        <f t="shared" si="12"/>
        <v>23377</v>
      </c>
      <c r="W289" s="3">
        <f t="shared" ca="1" si="13"/>
        <v>45757</v>
      </c>
      <c r="X289">
        <f t="shared" ca="1" si="14"/>
        <v>61.271747770025613</v>
      </c>
    </row>
    <row r="290" spans="1:24" x14ac:dyDescent="0.2">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3">
        <f t="shared" si="12"/>
        <v>18994</v>
      </c>
      <c r="W290" s="3">
        <f t="shared" ca="1" si="13"/>
        <v>45757</v>
      </c>
      <c r="X290">
        <f t="shared" ca="1" si="14"/>
        <v>73.271745162603125</v>
      </c>
    </row>
    <row r="291" spans="1:24" x14ac:dyDescent="0.2">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3">
        <f t="shared" si="12"/>
        <v>18718</v>
      </c>
      <c r="W291" s="3">
        <f t="shared" ca="1" si="13"/>
        <v>45757</v>
      </c>
      <c r="X291">
        <f t="shared" ca="1" si="14"/>
        <v>74.028071840549032</v>
      </c>
    </row>
    <row r="292" spans="1:24" x14ac:dyDescent="0.2">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3">
        <f t="shared" si="12"/>
        <v>22300</v>
      </c>
      <c r="W292" s="3">
        <f t="shared" ca="1" si="13"/>
        <v>45757</v>
      </c>
      <c r="X292">
        <f t="shared" ca="1" si="14"/>
        <v>64.222442188618842</v>
      </c>
    </row>
    <row r="293" spans="1:24" x14ac:dyDescent="0.2">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3">
        <f t="shared" si="12"/>
        <v>15310</v>
      </c>
      <c r="W293" s="3">
        <f t="shared" ca="1" si="13"/>
        <v>45757</v>
      </c>
      <c r="X293">
        <f t="shared" ca="1" si="14"/>
        <v>83.360014172518191</v>
      </c>
    </row>
    <row r="294" spans="1:24" x14ac:dyDescent="0.2">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3">
        <f t="shared" si="12"/>
        <v>11475</v>
      </c>
      <c r="W294" s="3">
        <f t="shared" ca="1" si="13"/>
        <v>45757</v>
      </c>
      <c r="X294">
        <f t="shared" ca="1" si="14"/>
        <v>93.858324447390416</v>
      </c>
    </row>
    <row r="295" spans="1:24" x14ac:dyDescent="0.2">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3">
        <f t="shared" si="12"/>
        <v>23350</v>
      </c>
      <c r="W295" s="3">
        <f t="shared" ca="1" si="13"/>
        <v>45757</v>
      </c>
      <c r="X295">
        <f t="shared" ca="1" si="14"/>
        <v>61.346356090565379</v>
      </c>
    </row>
    <row r="296" spans="1:24" x14ac:dyDescent="0.2">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3">
        <f t="shared" si="12"/>
        <v>26607</v>
      </c>
      <c r="W296" s="3">
        <f t="shared" ca="1" si="13"/>
        <v>45757</v>
      </c>
      <c r="X296">
        <f t="shared" ca="1" si="14"/>
        <v>52.428513486108301</v>
      </c>
    </row>
    <row r="297" spans="1:24" x14ac:dyDescent="0.2">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3">
        <f t="shared" si="12"/>
        <v>21978</v>
      </c>
      <c r="W297" s="3">
        <f t="shared" ca="1" si="13"/>
        <v>45757</v>
      </c>
      <c r="X297">
        <f t="shared" ca="1" si="14"/>
        <v>65.102003567428554</v>
      </c>
    </row>
    <row r="298" spans="1:24" x14ac:dyDescent="0.2">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3">
        <f t="shared" si="12"/>
        <v>24626</v>
      </c>
      <c r="W298" s="3">
        <f t="shared" ca="1" si="13"/>
        <v>45757</v>
      </c>
      <c r="X298">
        <f t="shared" ca="1" si="14"/>
        <v>57.852853828306266</v>
      </c>
    </row>
    <row r="299" spans="1:24" x14ac:dyDescent="0.2">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3">
        <f t="shared" si="12"/>
        <v>21149</v>
      </c>
      <c r="W299" s="3">
        <f t="shared" ca="1" si="13"/>
        <v>45757</v>
      </c>
      <c r="X299">
        <f t="shared" ca="1" si="14"/>
        <v>67.373700499960322</v>
      </c>
    </row>
    <row r="300" spans="1:24" x14ac:dyDescent="0.2">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3">
        <f t="shared" si="12"/>
        <v>20068</v>
      </c>
      <c r="W300" s="3">
        <f t="shared" ca="1" si="13"/>
        <v>45757</v>
      </c>
      <c r="X300">
        <f t="shared" ca="1" si="14"/>
        <v>70.332648870636547</v>
      </c>
    </row>
    <row r="301" spans="1:24" x14ac:dyDescent="0.2">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3">
        <f t="shared" si="12"/>
        <v>15870</v>
      </c>
      <c r="W301" s="3">
        <f t="shared" ca="1" si="13"/>
        <v>45757</v>
      </c>
      <c r="X301">
        <f t="shared" ca="1" si="14"/>
        <v>81.825471698113205</v>
      </c>
    </row>
    <row r="302" spans="1:24" x14ac:dyDescent="0.2">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3">
        <f t="shared" si="12"/>
        <v>16364</v>
      </c>
      <c r="W302" s="3">
        <f t="shared" ca="1" si="13"/>
        <v>45757</v>
      </c>
      <c r="X302">
        <f t="shared" ca="1" si="14"/>
        <v>80.472304764448594</v>
      </c>
    </row>
    <row r="303" spans="1:24" x14ac:dyDescent="0.2">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3">
        <f t="shared" si="12"/>
        <v>29813</v>
      </c>
      <c r="W303" s="3">
        <f t="shared" ca="1" si="13"/>
        <v>45757</v>
      </c>
      <c r="X303">
        <f t="shared" ca="1" si="14"/>
        <v>43.652956923825748</v>
      </c>
    </row>
    <row r="304" spans="1:24" x14ac:dyDescent="0.2">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3">
        <f t="shared" si="12"/>
        <v>22474</v>
      </c>
      <c r="W304" s="3">
        <f t="shared" ca="1" si="13"/>
        <v>45757</v>
      </c>
      <c r="X304">
        <f t="shared" ca="1" si="14"/>
        <v>63.746051135167008</v>
      </c>
    </row>
    <row r="305" spans="1:24" x14ac:dyDescent="0.2">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3">
        <f t="shared" si="12"/>
        <v>16711</v>
      </c>
      <c r="W305" s="3">
        <f t="shared" ca="1" si="13"/>
        <v>45757</v>
      </c>
      <c r="X305">
        <f t="shared" ca="1" si="14"/>
        <v>79.524285955720799</v>
      </c>
    </row>
    <row r="306" spans="1:24" x14ac:dyDescent="0.2">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3">
        <f t="shared" si="12"/>
        <v>15919</v>
      </c>
      <c r="W306" s="3">
        <f t="shared" ca="1" si="13"/>
        <v>45757</v>
      </c>
      <c r="X306">
        <f t="shared" ca="1" si="14"/>
        <v>81.691318115846414</v>
      </c>
    </row>
    <row r="307" spans="1:24" x14ac:dyDescent="0.2">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3">
        <f t="shared" si="12"/>
        <v>17170</v>
      </c>
      <c r="W307" s="3">
        <f t="shared" ca="1" si="13"/>
        <v>45757</v>
      </c>
      <c r="X307">
        <f t="shared" ca="1" si="14"/>
        <v>78.266262346213836</v>
      </c>
    </row>
    <row r="308" spans="1:24" x14ac:dyDescent="0.2">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3">
        <f t="shared" si="12"/>
        <v>22601</v>
      </c>
      <c r="W308" s="3">
        <f t="shared" ca="1" si="13"/>
        <v>45757</v>
      </c>
      <c r="X308">
        <f t="shared" ca="1" si="14"/>
        <v>63.398340423739519</v>
      </c>
    </row>
    <row r="309" spans="1:24" x14ac:dyDescent="0.2">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3">
        <f t="shared" si="12"/>
        <v>20803</v>
      </c>
      <c r="W309" s="3">
        <f t="shared" ca="1" si="13"/>
        <v>45757</v>
      </c>
      <c r="X309">
        <f t="shared" ca="1" si="14"/>
        <v>68.318992490613269</v>
      </c>
    </row>
    <row r="310" spans="1:24" x14ac:dyDescent="0.2">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3">
        <f t="shared" si="12"/>
        <v>18566</v>
      </c>
      <c r="W310" s="3">
        <f t="shared" ca="1" si="13"/>
        <v>45757</v>
      </c>
      <c r="X310">
        <f t="shared" ca="1" si="14"/>
        <v>74.444900752908964</v>
      </c>
    </row>
    <row r="311" spans="1:24" x14ac:dyDescent="0.2">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3">
        <f t="shared" si="12"/>
        <v>10603</v>
      </c>
      <c r="W311" s="3">
        <f t="shared" ca="1" si="13"/>
        <v>45757</v>
      </c>
      <c r="X311">
        <f t="shared" ca="1" si="14"/>
        <v>96.247085720737246</v>
      </c>
    </row>
    <row r="312" spans="1:24" x14ac:dyDescent="0.2">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3">
        <f t="shared" si="12"/>
        <v>18994</v>
      </c>
      <c r="W312" s="3">
        <f t="shared" ca="1" si="13"/>
        <v>45757</v>
      </c>
      <c r="X312">
        <f t="shared" ca="1" si="14"/>
        <v>73.271745162603125</v>
      </c>
    </row>
    <row r="313" spans="1:24" x14ac:dyDescent="0.2">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3">
        <f t="shared" si="12"/>
        <v>23645</v>
      </c>
      <c r="W313" s="3">
        <f t="shared" ca="1" si="13"/>
        <v>45757</v>
      </c>
      <c r="X313">
        <f t="shared" ca="1" si="14"/>
        <v>60.538019959374722</v>
      </c>
    </row>
    <row r="314" spans="1:24" x14ac:dyDescent="0.2">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3">
        <f t="shared" si="12"/>
        <v>31194</v>
      </c>
      <c r="W314" s="3">
        <f t="shared" ca="1" si="13"/>
        <v>45757</v>
      </c>
      <c r="X314">
        <f t="shared" ca="1" si="14"/>
        <v>39.871986644407343</v>
      </c>
    </row>
    <row r="315" spans="1:24" x14ac:dyDescent="0.2">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3">
        <f t="shared" si="12"/>
        <v>30039</v>
      </c>
      <c r="W315" s="3">
        <f t="shared" ca="1" si="13"/>
        <v>45757</v>
      </c>
      <c r="X315">
        <f t="shared" ca="1" si="14"/>
        <v>43.03353867214237</v>
      </c>
    </row>
    <row r="316" spans="1:24" x14ac:dyDescent="0.2">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3">
        <f t="shared" si="12"/>
        <v>16641</v>
      </c>
      <c r="W316" s="3">
        <f t="shared" ca="1" si="13"/>
        <v>45757</v>
      </c>
      <c r="X316">
        <f t="shared" ca="1" si="14"/>
        <v>79.715937130302507</v>
      </c>
    </row>
    <row r="317" spans="1:24" x14ac:dyDescent="0.2">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3">
        <f t="shared" si="12"/>
        <v>15638</v>
      </c>
      <c r="W317" s="3">
        <f t="shared" ca="1" si="13"/>
        <v>45757</v>
      </c>
      <c r="X317">
        <f t="shared" ca="1" si="14"/>
        <v>82.461327857631758</v>
      </c>
    </row>
    <row r="318" spans="1:24" x14ac:dyDescent="0.2">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3">
        <f t="shared" si="12"/>
        <v>14532</v>
      </c>
      <c r="W318" s="3">
        <f t="shared" ca="1" si="13"/>
        <v>45757</v>
      </c>
      <c r="X318">
        <f t="shared" ca="1" si="14"/>
        <v>85.488718255341922</v>
      </c>
    </row>
    <row r="319" spans="1:24" x14ac:dyDescent="0.2">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3">
        <f t="shared" si="12"/>
        <v>24629</v>
      </c>
      <c r="W319" s="3">
        <f t="shared" ca="1" si="13"/>
        <v>45757</v>
      </c>
      <c r="X319">
        <f t="shared" ca="1" si="14"/>
        <v>57.844640371229701</v>
      </c>
    </row>
    <row r="320" spans="1:24" x14ac:dyDescent="0.2">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3">
        <f t="shared" si="12"/>
        <v>23626</v>
      </c>
      <c r="W320" s="3">
        <f t="shared" ca="1" si="13"/>
        <v>45757</v>
      </c>
      <c r="X320">
        <f t="shared" ca="1" si="14"/>
        <v>60.590037975801465</v>
      </c>
    </row>
    <row r="321" spans="1:24" x14ac:dyDescent="0.2">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3">
        <f t="shared" si="12"/>
        <v>19722</v>
      </c>
      <c r="W321" s="3">
        <f t="shared" ca="1" si="13"/>
        <v>45757</v>
      </c>
      <c r="X321">
        <f t="shared" ca="1" si="14"/>
        <v>71.280613584367856</v>
      </c>
    </row>
    <row r="322" spans="1:24" x14ac:dyDescent="0.2">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3">
        <f t="shared" si="12"/>
        <v>20348</v>
      </c>
      <c r="W322" s="3">
        <f t="shared" ca="1" si="13"/>
        <v>45757</v>
      </c>
      <c r="X322">
        <f t="shared" ca="1" si="14"/>
        <v>69.565380017738022</v>
      </c>
    </row>
    <row r="323" spans="1:24" x14ac:dyDescent="0.2">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3">
        <f t="shared" ref="V323:V386" si="15">DATE(M323,N323,O323)</f>
        <v>19050</v>
      </c>
      <c r="W323" s="3">
        <f t="shared" ref="W323:W386" ca="1" si="16">TODAY()</f>
        <v>45757</v>
      </c>
      <c r="X323">
        <f t="shared" ref="V323:X386" ca="1" si="17">YEARFRAC(V323,W323,1)</f>
        <v>73.118428354730099</v>
      </c>
    </row>
    <row r="324" spans="1:24" x14ac:dyDescent="0.2">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3">
        <f t="shared" si="15"/>
        <v>13150</v>
      </c>
      <c r="W324" s="3">
        <f t="shared" ca="1" si="16"/>
        <v>45757</v>
      </c>
      <c r="X324">
        <f t="shared" ca="1" si="17"/>
        <v>89.27174276762085</v>
      </c>
    </row>
    <row r="325" spans="1:24" x14ac:dyDescent="0.2">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3">
        <f t="shared" si="15"/>
        <v>12420</v>
      </c>
      <c r="W325" s="3">
        <f t="shared" ca="1" si="16"/>
        <v>45757</v>
      </c>
      <c r="X325">
        <f t="shared" ca="1" si="17"/>
        <v>91.271731690622858</v>
      </c>
    </row>
    <row r="326" spans="1:24" x14ac:dyDescent="0.2">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3">
        <f t="shared" si="15"/>
        <v>24731</v>
      </c>
      <c r="W326" s="3">
        <f t="shared" ca="1" si="16"/>
        <v>45757</v>
      </c>
      <c r="X326">
        <f t="shared" ca="1" si="17"/>
        <v>57.565382830626454</v>
      </c>
    </row>
    <row r="327" spans="1:24" x14ac:dyDescent="0.2">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3">
        <f t="shared" si="15"/>
        <v>23642</v>
      </c>
      <c r="W327" s="3">
        <f t="shared" ca="1" si="16"/>
        <v>45757</v>
      </c>
      <c r="X327">
        <f t="shared" ca="1" si="17"/>
        <v>60.546233330389477</v>
      </c>
    </row>
    <row r="328" spans="1:24" x14ac:dyDescent="0.2">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3">
        <f t="shared" si="15"/>
        <v>15604</v>
      </c>
      <c r="W328" s="3">
        <f t="shared" ca="1" si="16"/>
        <v>45757</v>
      </c>
      <c r="X328">
        <f t="shared" ca="1" si="17"/>
        <v>82.554414784394254</v>
      </c>
    </row>
    <row r="329" spans="1:24" x14ac:dyDescent="0.2">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3">
        <f t="shared" si="15"/>
        <v>25028</v>
      </c>
      <c r="W329" s="3">
        <f t="shared" ca="1" si="16"/>
        <v>45757</v>
      </c>
      <c r="X329">
        <f t="shared" ca="1" si="17"/>
        <v>56.751569506726455</v>
      </c>
    </row>
    <row r="330" spans="1:24" x14ac:dyDescent="0.2">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3">
        <f t="shared" si="15"/>
        <v>19845</v>
      </c>
      <c r="W330" s="3">
        <f t="shared" ca="1" si="16"/>
        <v>45757</v>
      </c>
      <c r="X330">
        <f t="shared" ca="1" si="17"/>
        <v>70.943189596167002</v>
      </c>
    </row>
    <row r="331" spans="1:24" x14ac:dyDescent="0.2">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3">
        <f t="shared" si="15"/>
        <v>23445</v>
      </c>
      <c r="W331" s="3">
        <f t="shared" ca="1" si="16"/>
        <v>45757</v>
      </c>
      <c r="X331">
        <f t="shared" ca="1" si="17"/>
        <v>61.085578027024638</v>
      </c>
    </row>
    <row r="332" spans="1:24" x14ac:dyDescent="0.2">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3">
        <f t="shared" si="15"/>
        <v>13422</v>
      </c>
      <c r="W332" s="3">
        <f t="shared" ca="1" si="16"/>
        <v>45757</v>
      </c>
      <c r="X332">
        <f t="shared" ca="1" si="17"/>
        <v>88.527058680376001</v>
      </c>
    </row>
    <row r="333" spans="1:24" x14ac:dyDescent="0.2">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3">
        <f t="shared" si="15"/>
        <v>24741</v>
      </c>
      <c r="W333" s="3">
        <f t="shared" ca="1" si="16"/>
        <v>45757</v>
      </c>
      <c r="X333">
        <f t="shared" ca="1" si="17"/>
        <v>57.538004640371234</v>
      </c>
    </row>
    <row r="334" spans="1:24" x14ac:dyDescent="0.2">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3">
        <f t="shared" si="15"/>
        <v>30256</v>
      </c>
      <c r="W334" s="3">
        <f t="shared" ca="1" si="16"/>
        <v>45757</v>
      </c>
      <c r="X334">
        <f t="shared" ca="1" si="17"/>
        <v>42.439425051334702</v>
      </c>
    </row>
    <row r="335" spans="1:24" x14ac:dyDescent="0.2">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3">
        <f t="shared" si="15"/>
        <v>25427</v>
      </c>
      <c r="W335" s="3">
        <f t="shared" ca="1" si="16"/>
        <v>45757</v>
      </c>
      <c r="X335">
        <f t="shared" ca="1" si="17"/>
        <v>55.661174888323167</v>
      </c>
    </row>
    <row r="336" spans="1:24" x14ac:dyDescent="0.2">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3">
        <f t="shared" si="15"/>
        <v>23699</v>
      </c>
      <c r="W336" s="3">
        <f t="shared" ca="1" si="16"/>
        <v>45757</v>
      </c>
      <c r="X336">
        <f t="shared" ca="1" si="17"/>
        <v>60.390179281109248</v>
      </c>
    </row>
    <row r="337" spans="1:24" x14ac:dyDescent="0.2">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3">
        <f t="shared" si="15"/>
        <v>22596</v>
      </c>
      <c r="W337" s="3">
        <f t="shared" ca="1" si="16"/>
        <v>45757</v>
      </c>
      <c r="X337">
        <f t="shared" ca="1" si="17"/>
        <v>63.412029821827218</v>
      </c>
    </row>
    <row r="338" spans="1:24" x14ac:dyDescent="0.2">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3">
        <f t="shared" si="15"/>
        <v>10596</v>
      </c>
      <c r="W338" s="3">
        <f t="shared" ca="1" si="16"/>
        <v>45757</v>
      </c>
      <c r="X338">
        <f t="shared" ca="1" si="17"/>
        <v>96.266250811482109</v>
      </c>
    </row>
    <row r="339" spans="1:24" x14ac:dyDescent="0.2">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3">
        <f t="shared" si="15"/>
        <v>25558</v>
      </c>
      <c r="W339" s="3">
        <f t="shared" ca="1" si="16"/>
        <v>45757</v>
      </c>
      <c r="X339">
        <f t="shared" ca="1" si="17"/>
        <v>55.302512128344297</v>
      </c>
    </row>
    <row r="340" spans="1:24" x14ac:dyDescent="0.2">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3">
        <f t="shared" si="15"/>
        <v>22477</v>
      </c>
      <c r="W340" s="3">
        <f t="shared" ca="1" si="16"/>
        <v>45757</v>
      </c>
      <c r="X340">
        <f t="shared" ca="1" si="17"/>
        <v>63.737837496314391</v>
      </c>
    </row>
    <row r="341" spans="1:24" x14ac:dyDescent="0.2">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3">
        <f t="shared" si="15"/>
        <v>20924</v>
      </c>
      <c r="W341" s="3">
        <f t="shared" ca="1" si="16"/>
        <v>45757</v>
      </c>
      <c r="X341">
        <f t="shared" ca="1" si="17"/>
        <v>67.989723037854148</v>
      </c>
    </row>
    <row r="342" spans="1:24" x14ac:dyDescent="0.2">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3">
        <f t="shared" si="15"/>
        <v>23725</v>
      </c>
      <c r="W342" s="3">
        <f t="shared" ca="1" si="16"/>
        <v>45757</v>
      </c>
      <c r="X342">
        <f t="shared" ca="1" si="17"/>
        <v>60.318996732314758</v>
      </c>
    </row>
    <row r="343" spans="1:24" x14ac:dyDescent="0.2">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3">
        <f t="shared" si="15"/>
        <v>22521</v>
      </c>
      <c r="W343" s="3">
        <f t="shared" ca="1" si="16"/>
        <v>45757</v>
      </c>
      <c r="X343">
        <f t="shared" ca="1" si="17"/>
        <v>63.617370793142662</v>
      </c>
    </row>
    <row r="344" spans="1:24" x14ac:dyDescent="0.2">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3">
        <f t="shared" si="15"/>
        <v>18596</v>
      </c>
      <c r="W344" s="3">
        <f t="shared" ca="1" si="16"/>
        <v>45757</v>
      </c>
      <c r="X344">
        <f t="shared" ca="1" si="17"/>
        <v>74.362765229295007</v>
      </c>
    </row>
    <row r="345" spans="1:24" x14ac:dyDescent="0.2">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3">
        <f t="shared" si="15"/>
        <v>24407</v>
      </c>
      <c r="W345" s="3">
        <f t="shared" ca="1" si="16"/>
        <v>45757</v>
      </c>
      <c r="X345">
        <f t="shared" ca="1" si="17"/>
        <v>58.453114305270361</v>
      </c>
    </row>
    <row r="346" spans="1:24" x14ac:dyDescent="0.2">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3">
        <f t="shared" si="15"/>
        <v>17528</v>
      </c>
      <c r="W346" s="3">
        <f t="shared" ca="1" si="16"/>
        <v>45757</v>
      </c>
      <c r="X346">
        <f t="shared" ca="1" si="17"/>
        <v>77.286120256454694</v>
      </c>
    </row>
    <row r="347" spans="1:24" x14ac:dyDescent="0.2">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3">
        <f t="shared" si="15"/>
        <v>27760</v>
      </c>
      <c r="W347" s="3">
        <f t="shared" ca="1" si="16"/>
        <v>45757</v>
      </c>
      <c r="X347">
        <f t="shared" ca="1" si="17"/>
        <v>49.271751628976624</v>
      </c>
    </row>
    <row r="348" spans="1:24" x14ac:dyDescent="0.2">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3">
        <f t="shared" si="15"/>
        <v>28856</v>
      </c>
      <c r="W348" s="3">
        <f t="shared" ca="1" si="16"/>
        <v>45757</v>
      </c>
      <c r="X348">
        <f t="shared" ca="1" si="17"/>
        <v>46.27174229626609</v>
      </c>
    </row>
    <row r="349" spans="1:24" x14ac:dyDescent="0.2">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3">
        <f t="shared" si="15"/>
        <v>15707</v>
      </c>
      <c r="W349" s="3">
        <f t="shared" ca="1" si="16"/>
        <v>45757</v>
      </c>
      <c r="X349">
        <f t="shared" ca="1" si="17"/>
        <v>82.271737696266001</v>
      </c>
    </row>
    <row r="350" spans="1:24" x14ac:dyDescent="0.2">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3">
        <f t="shared" si="15"/>
        <v>24838</v>
      </c>
      <c r="W350" s="3">
        <f t="shared" ca="1" si="16"/>
        <v>45757</v>
      </c>
      <c r="X350">
        <f t="shared" ca="1" si="17"/>
        <v>57.271748878923766</v>
      </c>
    </row>
    <row r="351" spans="1:24" x14ac:dyDescent="0.2">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3">
        <f t="shared" si="15"/>
        <v>22859</v>
      </c>
      <c r="W351" s="3">
        <f t="shared" ca="1" si="16"/>
        <v>45757</v>
      </c>
      <c r="X351">
        <f t="shared" ca="1" si="17"/>
        <v>62.691307323750856</v>
      </c>
    </row>
    <row r="352" spans="1:24" x14ac:dyDescent="0.2">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3">
        <f t="shared" si="15"/>
        <v>25204</v>
      </c>
      <c r="W352" s="3">
        <f t="shared" ca="1" si="16"/>
        <v>45757</v>
      </c>
      <c r="X352">
        <f t="shared" ca="1" si="17"/>
        <v>56.271722945386422</v>
      </c>
    </row>
    <row r="353" spans="1:24" x14ac:dyDescent="0.2">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3">
        <f t="shared" si="15"/>
        <v>24709</v>
      </c>
      <c r="W353" s="3">
        <f t="shared" ca="1" si="16"/>
        <v>45757</v>
      </c>
      <c r="X353">
        <f t="shared" ca="1" si="17"/>
        <v>57.625614849187933</v>
      </c>
    </row>
    <row r="354" spans="1:24" x14ac:dyDescent="0.2">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3">
        <f t="shared" si="15"/>
        <v>18714</v>
      </c>
      <c r="W354" s="3">
        <f t="shared" ca="1" si="16"/>
        <v>45757</v>
      </c>
      <c r="X354">
        <f t="shared" ca="1" si="17"/>
        <v>74.039023143754108</v>
      </c>
    </row>
    <row r="355" spans="1:24" x14ac:dyDescent="0.2">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3">
        <f t="shared" si="15"/>
        <v>14239</v>
      </c>
      <c r="W355" s="3">
        <f t="shared" ca="1" si="16"/>
        <v>45757</v>
      </c>
      <c r="X355">
        <f t="shared" ca="1" si="17"/>
        <v>86.291581108829575</v>
      </c>
    </row>
    <row r="356" spans="1:24" x14ac:dyDescent="0.2">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3">
        <f t="shared" si="15"/>
        <v>14388</v>
      </c>
      <c r="W356" s="3">
        <f t="shared" ca="1" si="16"/>
        <v>45757</v>
      </c>
      <c r="X356">
        <f t="shared" ca="1" si="17"/>
        <v>85.882965666991851</v>
      </c>
    </row>
    <row r="357" spans="1:24" x14ac:dyDescent="0.2">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3">
        <f t="shared" si="15"/>
        <v>11182</v>
      </c>
      <c r="W357" s="3">
        <f t="shared" ca="1" si="16"/>
        <v>45757</v>
      </c>
      <c r="X357">
        <f t="shared" ca="1" si="17"/>
        <v>94.661190965092402</v>
      </c>
    </row>
    <row r="358" spans="1:24" x14ac:dyDescent="0.2">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3">
        <f t="shared" si="15"/>
        <v>18913</v>
      </c>
      <c r="W358" s="3">
        <f t="shared" ca="1" si="16"/>
        <v>45757</v>
      </c>
      <c r="X358">
        <f t="shared" ca="1" si="17"/>
        <v>73.494195809301303</v>
      </c>
    </row>
    <row r="359" spans="1:24" x14ac:dyDescent="0.2">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3">
        <f t="shared" si="15"/>
        <v>30454</v>
      </c>
      <c r="W359" s="3">
        <f t="shared" ca="1" si="16"/>
        <v>45757</v>
      </c>
      <c r="X359">
        <f t="shared" ca="1" si="17"/>
        <v>41.896663695403028</v>
      </c>
    </row>
    <row r="360" spans="1:24" x14ac:dyDescent="0.2">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3">
        <f t="shared" si="15"/>
        <v>15200</v>
      </c>
      <c r="W360" s="3">
        <f t="shared" ca="1" si="16"/>
        <v>45757</v>
      </c>
      <c r="X360">
        <f t="shared" ca="1" si="17"/>
        <v>83.661180184242738</v>
      </c>
    </row>
    <row r="361" spans="1:24" x14ac:dyDescent="0.2">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3">
        <f t="shared" si="15"/>
        <v>21186</v>
      </c>
      <c r="W361" s="3">
        <f t="shared" ca="1" si="16"/>
        <v>45757</v>
      </c>
      <c r="X361">
        <f t="shared" ca="1" si="17"/>
        <v>67.271731690622858</v>
      </c>
    </row>
    <row r="362" spans="1:24" x14ac:dyDescent="0.2">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3">
        <f t="shared" si="15"/>
        <v>27760</v>
      </c>
      <c r="W362" s="3">
        <f t="shared" ca="1" si="16"/>
        <v>45757</v>
      </c>
      <c r="X362">
        <f t="shared" ca="1" si="17"/>
        <v>49.271751628976624</v>
      </c>
    </row>
    <row r="363" spans="1:24" x14ac:dyDescent="0.2">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3">
        <f t="shared" si="15"/>
        <v>19836</v>
      </c>
      <c r="W363" s="3">
        <f t="shared" ca="1" si="16"/>
        <v>45757</v>
      </c>
      <c r="X363">
        <f t="shared" ca="1" si="17"/>
        <v>70.967830253251194</v>
      </c>
    </row>
    <row r="364" spans="1:24" x14ac:dyDescent="0.2">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3">
        <f t="shared" si="15"/>
        <v>19419</v>
      </c>
      <c r="W364" s="3">
        <f t="shared" ca="1" si="16"/>
        <v>45757</v>
      </c>
      <c r="X364">
        <f t="shared" ca="1" si="17"/>
        <v>72.110190151145787</v>
      </c>
    </row>
    <row r="365" spans="1:24" x14ac:dyDescent="0.2">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3">
        <f t="shared" si="15"/>
        <v>20440</v>
      </c>
      <c r="W365" s="3">
        <f t="shared" ca="1" si="16"/>
        <v>45757</v>
      </c>
      <c r="X365">
        <f t="shared" ca="1" si="17"/>
        <v>69.313500173524076</v>
      </c>
    </row>
    <row r="366" spans="1:24" x14ac:dyDescent="0.2">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3">
        <f t="shared" si="15"/>
        <v>16493</v>
      </c>
      <c r="W366" s="3">
        <f t="shared" ca="1" si="16"/>
        <v>45757</v>
      </c>
      <c r="X366">
        <f t="shared" ca="1" si="17"/>
        <v>80.121142470846706</v>
      </c>
    </row>
    <row r="367" spans="1:24" x14ac:dyDescent="0.2">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3">
        <f t="shared" si="15"/>
        <v>21831</v>
      </c>
      <c r="W367" s="3">
        <f t="shared" ca="1" si="16"/>
        <v>45757</v>
      </c>
      <c r="X367">
        <f t="shared" ca="1" si="17"/>
        <v>65.505148741418765</v>
      </c>
    </row>
    <row r="368" spans="1:24" x14ac:dyDescent="0.2">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3">
        <f t="shared" si="15"/>
        <v>27766</v>
      </c>
      <c r="W368" s="3">
        <f t="shared" ca="1" si="16"/>
        <v>45757</v>
      </c>
      <c r="X368">
        <f t="shared" ca="1" si="17"/>
        <v>49.255324973991129</v>
      </c>
    </row>
    <row r="369" spans="1:24" x14ac:dyDescent="0.2">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3">
        <f t="shared" si="15"/>
        <v>15672</v>
      </c>
      <c r="W369" s="3">
        <f t="shared" ca="1" si="16"/>
        <v>45757</v>
      </c>
      <c r="X369">
        <f t="shared" ca="1" si="17"/>
        <v>82.368240930869263</v>
      </c>
    </row>
    <row r="370" spans="1:24" x14ac:dyDescent="0.2">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3">
        <f t="shared" si="15"/>
        <v>23604</v>
      </c>
      <c r="W370" s="3">
        <f t="shared" ca="1" si="16"/>
        <v>45757</v>
      </c>
      <c r="X370">
        <f t="shared" ca="1" si="17"/>
        <v>60.650269363242955</v>
      </c>
    </row>
    <row r="371" spans="1:24" x14ac:dyDescent="0.2">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3">
        <f t="shared" si="15"/>
        <v>11016</v>
      </c>
      <c r="W371" s="3">
        <f t="shared" ca="1" si="16"/>
        <v>45757</v>
      </c>
      <c r="X371">
        <f t="shared" ca="1" si="17"/>
        <v>95.115674195756327</v>
      </c>
    </row>
    <row r="372" spans="1:24" x14ac:dyDescent="0.2">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3">
        <f t="shared" si="15"/>
        <v>14124</v>
      </c>
      <c r="W372" s="3">
        <f t="shared" ca="1" si="16"/>
        <v>45757</v>
      </c>
      <c r="X372">
        <f t="shared" ca="1" si="17"/>
        <v>86.606433949349764</v>
      </c>
    </row>
    <row r="373" spans="1:24" x14ac:dyDescent="0.2">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3">
        <f t="shared" si="15"/>
        <v>26045</v>
      </c>
      <c r="W373" s="3">
        <f t="shared" ca="1" si="16"/>
        <v>45757</v>
      </c>
      <c r="X373">
        <f t="shared" ca="1" si="17"/>
        <v>53.967843098212953</v>
      </c>
    </row>
    <row r="374" spans="1:24" x14ac:dyDescent="0.2">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3">
        <f t="shared" si="15"/>
        <v>18859</v>
      </c>
      <c r="W374" s="3">
        <f t="shared" ca="1" si="16"/>
        <v>45757</v>
      </c>
      <c r="X374">
        <f t="shared" ca="1" si="17"/>
        <v>73.642038402569909</v>
      </c>
    </row>
    <row r="375" spans="1:24" x14ac:dyDescent="0.2">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3">
        <f t="shared" si="15"/>
        <v>22016</v>
      </c>
      <c r="W375" s="3">
        <f t="shared" ca="1" si="16"/>
        <v>45757</v>
      </c>
      <c r="X375">
        <f t="shared" ca="1" si="17"/>
        <v>64.997967395362338</v>
      </c>
    </row>
    <row r="376" spans="1:24" x14ac:dyDescent="0.2">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3">
        <f t="shared" si="15"/>
        <v>19524</v>
      </c>
      <c r="W376" s="3">
        <f t="shared" ca="1" si="16"/>
        <v>45757</v>
      </c>
      <c r="X376">
        <f t="shared" ca="1" si="17"/>
        <v>71.822713123054427</v>
      </c>
    </row>
    <row r="377" spans="1:24" x14ac:dyDescent="0.2">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3">
        <f t="shared" si="15"/>
        <v>23316</v>
      </c>
      <c r="W377" s="3">
        <f t="shared" ca="1" si="16"/>
        <v>45757</v>
      </c>
      <c r="X377">
        <f t="shared" ca="1" si="17"/>
        <v>61.43944200599713</v>
      </c>
    </row>
    <row r="378" spans="1:24" x14ac:dyDescent="0.2">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3">
        <f t="shared" si="15"/>
        <v>22934</v>
      </c>
      <c r="W378" s="3">
        <f t="shared" ca="1" si="16"/>
        <v>45757</v>
      </c>
      <c r="X378">
        <f t="shared" ca="1" si="17"/>
        <v>62.48596851471595</v>
      </c>
    </row>
    <row r="379" spans="1:24" x14ac:dyDescent="0.2">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3">
        <f t="shared" si="15"/>
        <v>12081</v>
      </c>
      <c r="W379" s="3">
        <f t="shared" ca="1" si="16"/>
        <v>45757</v>
      </c>
      <c r="X379">
        <f t="shared" ca="1" si="17"/>
        <v>92.200541686292979</v>
      </c>
    </row>
    <row r="380" spans="1:24" x14ac:dyDescent="0.2">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3">
        <f t="shared" si="15"/>
        <v>12627</v>
      </c>
      <c r="W380" s="3">
        <f t="shared" ca="1" si="16"/>
        <v>45757</v>
      </c>
      <c r="X380">
        <f t="shared" ca="1" si="17"/>
        <v>90.704996577686515</v>
      </c>
    </row>
    <row r="381" spans="1:24" x14ac:dyDescent="0.2">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3">
        <f t="shared" si="15"/>
        <v>16733</v>
      </c>
      <c r="W381" s="3">
        <f t="shared" ca="1" si="16"/>
        <v>45757</v>
      </c>
      <c r="X381">
        <f t="shared" ca="1" si="17"/>
        <v>79.464052729423685</v>
      </c>
    </row>
    <row r="382" spans="1:24" x14ac:dyDescent="0.2">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3">
        <f t="shared" si="15"/>
        <v>23743</v>
      </c>
      <c r="W382" s="3">
        <f t="shared" ca="1" si="16"/>
        <v>45757</v>
      </c>
      <c r="X382">
        <f t="shared" ca="1" si="17"/>
        <v>60.27172351885099</v>
      </c>
    </row>
    <row r="383" spans="1:24" x14ac:dyDescent="0.2">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3">
        <f t="shared" si="15"/>
        <v>20607</v>
      </c>
      <c r="W383" s="3">
        <f t="shared" ca="1" si="16"/>
        <v>45757</v>
      </c>
      <c r="X383">
        <f t="shared" ca="1" si="17"/>
        <v>68.855600750938677</v>
      </c>
    </row>
    <row r="384" spans="1:24" x14ac:dyDescent="0.2">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3">
        <f t="shared" si="15"/>
        <v>13881</v>
      </c>
      <c r="W384" s="3">
        <f t="shared" ca="1" si="16"/>
        <v>45757</v>
      </c>
      <c r="X384">
        <f t="shared" ca="1" si="17"/>
        <v>87.271731690622858</v>
      </c>
    </row>
    <row r="385" spans="1:24" x14ac:dyDescent="0.2">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3">
        <f t="shared" si="15"/>
        <v>23447</v>
      </c>
      <c r="W385" s="3">
        <f t="shared" ca="1" si="16"/>
        <v>45757</v>
      </c>
      <c r="X385">
        <f t="shared" ca="1" si="17"/>
        <v>61.080102446348143</v>
      </c>
    </row>
    <row r="386" spans="1:24" x14ac:dyDescent="0.2">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3">
        <f t="shared" si="15"/>
        <v>9694</v>
      </c>
      <c r="W386" s="3">
        <f t="shared" ca="1" si="16"/>
        <v>45757</v>
      </c>
      <c r="X386">
        <f t="shared" ca="1" si="17"/>
        <v>98.735112936344976</v>
      </c>
    </row>
    <row r="387" spans="1:24" x14ac:dyDescent="0.2">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3">
        <f t="shared" ref="V387:V450" si="18">DATE(M387,N387,O387)</f>
        <v>23133</v>
      </c>
      <c r="W387" s="3">
        <f t="shared" ref="W387:W450" ca="1" si="19">TODAY()</f>
        <v>45757</v>
      </c>
      <c r="X387">
        <f t="shared" ref="V387:X450" ca="1" si="20">YEARFRAC(V387,W387,1)</f>
        <v>61.940463256703318</v>
      </c>
    </row>
    <row r="388" spans="1:24" x14ac:dyDescent="0.2">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3">
        <f t="shared" si="18"/>
        <v>13942</v>
      </c>
      <c r="W388" s="3">
        <f t="shared" ca="1" si="19"/>
        <v>45757</v>
      </c>
      <c r="X388">
        <f t="shared" ca="1" si="20"/>
        <v>87.104722792607802</v>
      </c>
    </row>
    <row r="389" spans="1:24" x14ac:dyDescent="0.2">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3">
        <f t="shared" si="18"/>
        <v>12268</v>
      </c>
      <c r="W389" s="3">
        <f t="shared" ca="1" si="19"/>
        <v>45757</v>
      </c>
      <c r="X389">
        <f t="shared" ca="1" si="20"/>
        <v>91.688559821008013</v>
      </c>
    </row>
    <row r="390" spans="1:24" x14ac:dyDescent="0.2">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3">
        <f t="shared" si="18"/>
        <v>23377</v>
      </c>
      <c r="W390" s="3">
        <f t="shared" ca="1" si="19"/>
        <v>45757</v>
      </c>
      <c r="X390">
        <f t="shared" ca="1" si="20"/>
        <v>61.271747770025613</v>
      </c>
    </row>
    <row r="391" spans="1:24" x14ac:dyDescent="0.2">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3">
        <f t="shared" si="18"/>
        <v>23377</v>
      </c>
      <c r="W391" s="3">
        <f t="shared" ca="1" si="19"/>
        <v>45757</v>
      </c>
      <c r="X391">
        <f t="shared" ca="1" si="20"/>
        <v>61.271747770025613</v>
      </c>
    </row>
    <row r="392" spans="1:24" x14ac:dyDescent="0.2">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3">
        <f t="shared" si="18"/>
        <v>26299</v>
      </c>
      <c r="W392" s="3">
        <f t="shared" ca="1" si="19"/>
        <v>45757</v>
      </c>
      <c r="X392">
        <f t="shared" ca="1" si="20"/>
        <v>53.271750152098967</v>
      </c>
    </row>
    <row r="393" spans="1:24" x14ac:dyDescent="0.2">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3">
        <f t="shared" si="18"/>
        <v>22838</v>
      </c>
      <c r="W393" s="3">
        <f t="shared" ca="1" si="19"/>
        <v>45757</v>
      </c>
      <c r="X393">
        <f t="shared" ca="1" si="20"/>
        <v>62.748802190280628</v>
      </c>
    </row>
    <row r="394" spans="1:24" x14ac:dyDescent="0.2">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3">
        <f t="shared" si="18"/>
        <v>19478</v>
      </c>
      <c r="W394" s="3">
        <f t="shared" ca="1" si="19"/>
        <v>45757</v>
      </c>
      <c r="X394">
        <f t="shared" ca="1" si="20"/>
        <v>71.948655440123019</v>
      </c>
    </row>
    <row r="395" spans="1:24" x14ac:dyDescent="0.2">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3">
        <f t="shared" si="18"/>
        <v>23589</v>
      </c>
      <c r="W395" s="3">
        <f t="shared" ca="1" si="19"/>
        <v>45757</v>
      </c>
      <c r="X395">
        <f t="shared" ca="1" si="20"/>
        <v>60.6913362183167</v>
      </c>
    </row>
    <row r="396" spans="1:24" x14ac:dyDescent="0.2">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3">
        <f t="shared" si="18"/>
        <v>15977</v>
      </c>
      <c r="W396" s="3">
        <f t="shared" ca="1" si="19"/>
        <v>45757</v>
      </c>
      <c r="X396">
        <f t="shared" ca="1" si="20"/>
        <v>81.532524079693886</v>
      </c>
    </row>
    <row r="397" spans="1:24" x14ac:dyDescent="0.2">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3">
        <f t="shared" si="18"/>
        <v>18629</v>
      </c>
      <c r="W397" s="3">
        <f t="shared" ca="1" si="19"/>
        <v>45757</v>
      </c>
      <c r="X397">
        <f t="shared" ca="1" si="20"/>
        <v>74.271738336862086</v>
      </c>
    </row>
    <row r="398" spans="1:24" x14ac:dyDescent="0.2">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3">
        <f t="shared" si="18"/>
        <v>21601</v>
      </c>
      <c r="W398" s="3">
        <f t="shared" ca="1" si="19"/>
        <v>45757</v>
      </c>
      <c r="X398">
        <f t="shared" ca="1" si="20"/>
        <v>66.134847989539068</v>
      </c>
    </row>
    <row r="399" spans="1:24" x14ac:dyDescent="0.2">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3">
        <f t="shared" si="18"/>
        <v>13892</v>
      </c>
      <c r="W399" s="3">
        <f t="shared" ca="1" si="19"/>
        <v>45757</v>
      </c>
      <c r="X399">
        <f t="shared" ca="1" si="20"/>
        <v>87.241615331964411</v>
      </c>
    </row>
    <row r="400" spans="1:24" x14ac:dyDescent="0.2">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3">
        <f t="shared" si="18"/>
        <v>17947</v>
      </c>
      <c r="W400" s="3">
        <f t="shared" ca="1" si="19"/>
        <v>45757</v>
      </c>
      <c r="X400">
        <f t="shared" ca="1" si="20"/>
        <v>76.140307210923055</v>
      </c>
    </row>
    <row r="401" spans="1:24" x14ac:dyDescent="0.2">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3">
        <f t="shared" si="18"/>
        <v>21788</v>
      </c>
      <c r="W401" s="3">
        <f t="shared" ca="1" si="19"/>
        <v>45757</v>
      </c>
      <c r="X401">
        <f t="shared" ca="1" si="20"/>
        <v>65.622875122589079</v>
      </c>
    </row>
    <row r="402" spans="1:24" x14ac:dyDescent="0.2">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3">
        <f t="shared" si="18"/>
        <v>21186</v>
      </c>
      <c r="W402" s="3">
        <f t="shared" ca="1" si="19"/>
        <v>45757</v>
      </c>
      <c r="X402">
        <f t="shared" ca="1" si="20"/>
        <v>67.271731690622858</v>
      </c>
    </row>
    <row r="403" spans="1:24" x14ac:dyDescent="0.2">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3">
        <f t="shared" si="18"/>
        <v>12725</v>
      </c>
      <c r="W403" s="3">
        <f t="shared" ca="1" si="19"/>
        <v>45757</v>
      </c>
      <c r="X403">
        <f t="shared" ca="1" si="20"/>
        <v>90.436687200547567</v>
      </c>
    </row>
    <row r="404" spans="1:24" x14ac:dyDescent="0.2">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3">
        <f t="shared" si="18"/>
        <v>11253</v>
      </c>
      <c r="W404" s="3">
        <f t="shared" ca="1" si="19"/>
        <v>45757</v>
      </c>
      <c r="X404">
        <f t="shared" ca="1" si="20"/>
        <v>94.466803559206028</v>
      </c>
    </row>
    <row r="405" spans="1:24" x14ac:dyDescent="0.2">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3">
        <f t="shared" si="18"/>
        <v>16987</v>
      </c>
      <c r="W405" s="3">
        <f t="shared" ca="1" si="19"/>
        <v>45757</v>
      </c>
      <c r="X405">
        <f t="shared" ca="1" si="20"/>
        <v>78.76796714579055</v>
      </c>
    </row>
    <row r="406" spans="1:24" x14ac:dyDescent="0.2">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3">
        <f t="shared" si="18"/>
        <v>18811</v>
      </c>
      <c r="W406" s="3">
        <f t="shared" ca="1" si="19"/>
        <v>45757</v>
      </c>
      <c r="X406">
        <f t="shared" ca="1" si="20"/>
        <v>73.773454041030888</v>
      </c>
    </row>
    <row r="407" spans="1:24" x14ac:dyDescent="0.2">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3">
        <f t="shared" si="18"/>
        <v>13766</v>
      </c>
      <c r="W407" s="3">
        <f t="shared" ca="1" si="19"/>
        <v>45757</v>
      </c>
      <c r="X407">
        <f t="shared" ca="1" si="20"/>
        <v>87.587258129018366</v>
      </c>
    </row>
    <row r="408" spans="1:24" x14ac:dyDescent="0.2">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3">
        <f t="shared" si="18"/>
        <v>23012</v>
      </c>
      <c r="W408" s="3">
        <f t="shared" ca="1" si="19"/>
        <v>45757</v>
      </c>
      <c r="X408">
        <f t="shared" ca="1" si="20"/>
        <v>62.271739602798661</v>
      </c>
    </row>
    <row r="409" spans="1:24" x14ac:dyDescent="0.2">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3">
        <f t="shared" si="18"/>
        <v>11049</v>
      </c>
      <c r="W409" s="3">
        <f t="shared" ca="1" si="19"/>
        <v>45757</v>
      </c>
      <c r="X409">
        <f t="shared" ca="1" si="20"/>
        <v>95.025325119780973</v>
      </c>
    </row>
    <row r="410" spans="1:24" x14ac:dyDescent="0.2">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3">
        <f t="shared" si="18"/>
        <v>22394</v>
      </c>
      <c r="W410" s="3">
        <f t="shared" ca="1" si="19"/>
        <v>45757</v>
      </c>
      <c r="X410">
        <f t="shared" ca="1" si="20"/>
        <v>63.965081504570151</v>
      </c>
    </row>
    <row r="411" spans="1:24" x14ac:dyDescent="0.2">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3">
        <f t="shared" si="18"/>
        <v>22201</v>
      </c>
      <c r="W411" s="3">
        <f t="shared" ca="1" si="19"/>
        <v>45757</v>
      </c>
      <c r="X411">
        <f t="shared" ca="1" si="20"/>
        <v>64.491475505040029</v>
      </c>
    </row>
    <row r="412" spans="1:24" x14ac:dyDescent="0.2">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3">
        <f t="shared" si="18"/>
        <v>20835</v>
      </c>
      <c r="W412" s="3">
        <f t="shared" ca="1" si="19"/>
        <v>45757</v>
      </c>
      <c r="X412">
        <f t="shared" ca="1" si="20"/>
        <v>68.23339417506547</v>
      </c>
    </row>
    <row r="413" spans="1:24" x14ac:dyDescent="0.2">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3">
        <f t="shared" si="18"/>
        <v>23740</v>
      </c>
      <c r="W413" s="3">
        <f t="shared" ca="1" si="19"/>
        <v>45757</v>
      </c>
      <c r="X413">
        <f t="shared" ca="1" si="20"/>
        <v>60.277929877241014</v>
      </c>
    </row>
    <row r="414" spans="1:24" x14ac:dyDescent="0.2">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3">
        <f t="shared" si="18"/>
        <v>17465</v>
      </c>
      <c r="W414" s="3">
        <f t="shared" ca="1" si="19"/>
        <v>45757</v>
      </c>
      <c r="X414">
        <f t="shared" ca="1" si="20"/>
        <v>77.458603361635767</v>
      </c>
    </row>
    <row r="415" spans="1:24" x14ac:dyDescent="0.2">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3">
        <f t="shared" si="18"/>
        <v>19204</v>
      </c>
      <c r="W415" s="3">
        <f t="shared" ca="1" si="19"/>
        <v>45757</v>
      </c>
      <c r="X415">
        <f t="shared" ca="1" si="20"/>
        <v>72.696807133079275</v>
      </c>
    </row>
    <row r="416" spans="1:24" x14ac:dyDescent="0.2">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3">
        <f t="shared" si="18"/>
        <v>24371</v>
      </c>
      <c r="W416" s="3">
        <f t="shared" ca="1" si="19"/>
        <v>45757</v>
      </c>
      <c r="X416">
        <f t="shared" ca="1" si="20"/>
        <v>58.551676933607119</v>
      </c>
    </row>
    <row r="417" spans="1:24" x14ac:dyDescent="0.2">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3">
        <f t="shared" si="18"/>
        <v>12677</v>
      </c>
      <c r="W417" s="3">
        <f t="shared" ca="1" si="19"/>
        <v>45757</v>
      </c>
      <c r="X417">
        <f t="shared" ca="1" si="20"/>
        <v>90.568104038329906</v>
      </c>
    </row>
    <row r="418" spans="1:24" x14ac:dyDescent="0.2">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3">
        <f t="shared" si="18"/>
        <v>10959</v>
      </c>
      <c r="W418" s="3">
        <f t="shared" ca="1" si="19"/>
        <v>45757</v>
      </c>
      <c r="X418">
        <f t="shared" ca="1" si="20"/>
        <v>95.271731690622858</v>
      </c>
    </row>
    <row r="419" spans="1:24" x14ac:dyDescent="0.2">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3">
        <f t="shared" si="18"/>
        <v>18845</v>
      </c>
      <c r="W419" s="3">
        <f t="shared" ca="1" si="19"/>
        <v>45757</v>
      </c>
      <c r="X419">
        <f t="shared" ca="1" si="20"/>
        <v>73.680367963787688</v>
      </c>
    </row>
    <row r="420" spans="1:24" x14ac:dyDescent="0.2">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3">
        <f t="shared" si="18"/>
        <v>16788</v>
      </c>
      <c r="W420" s="3">
        <f t="shared" ca="1" si="19"/>
        <v>45757</v>
      </c>
      <c r="X420">
        <f t="shared" ca="1" si="20"/>
        <v>79.31346966368092</v>
      </c>
    </row>
    <row r="421" spans="1:24" x14ac:dyDescent="0.2">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3">
        <f t="shared" si="18"/>
        <v>26239</v>
      </c>
      <c r="W421" s="3">
        <f t="shared" ca="1" si="19"/>
        <v>45757</v>
      </c>
      <c r="X421">
        <f t="shared" ca="1" si="20"/>
        <v>53.436706655383546</v>
      </c>
    </row>
    <row r="422" spans="1:24" x14ac:dyDescent="0.2">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3">
        <f t="shared" si="18"/>
        <v>23468</v>
      </c>
      <c r="W422" s="3">
        <f t="shared" ca="1" si="19"/>
        <v>45757</v>
      </c>
      <c r="X422">
        <f t="shared" ca="1" si="20"/>
        <v>61.022608849244904</v>
      </c>
    </row>
    <row r="423" spans="1:24" x14ac:dyDescent="0.2">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3">
        <f t="shared" si="18"/>
        <v>24331</v>
      </c>
      <c r="W423" s="3">
        <f t="shared" ca="1" si="19"/>
        <v>45757</v>
      </c>
      <c r="X423">
        <f t="shared" ca="1" si="20"/>
        <v>58.661190965092402</v>
      </c>
    </row>
    <row r="424" spans="1:24" x14ac:dyDescent="0.2">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3">
        <f t="shared" si="18"/>
        <v>15802</v>
      </c>
      <c r="W424" s="3">
        <f t="shared" ca="1" si="19"/>
        <v>45757</v>
      </c>
      <c r="X424">
        <f t="shared" ca="1" si="20"/>
        <v>82.011644016361004</v>
      </c>
    </row>
    <row r="425" spans="1:24" x14ac:dyDescent="0.2">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3">
        <f t="shared" si="18"/>
        <v>25903</v>
      </c>
      <c r="W425" s="3">
        <f t="shared" ca="1" si="19"/>
        <v>45757</v>
      </c>
      <c r="X425">
        <f t="shared" ca="1" si="20"/>
        <v>54.357289527720738</v>
      </c>
    </row>
    <row r="426" spans="1:24" x14ac:dyDescent="0.2">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3">
        <f t="shared" si="18"/>
        <v>15405</v>
      </c>
      <c r="W426" s="3">
        <f t="shared" ca="1" si="19"/>
        <v>45757</v>
      </c>
      <c r="X426">
        <f t="shared" ca="1" si="20"/>
        <v>83.099247091033533</v>
      </c>
    </row>
    <row r="427" spans="1:24" x14ac:dyDescent="0.2">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3">
        <f t="shared" si="18"/>
        <v>13043</v>
      </c>
      <c r="W427" s="3">
        <f t="shared" ca="1" si="19"/>
        <v>45757</v>
      </c>
      <c r="X427">
        <f t="shared" ca="1" si="20"/>
        <v>89.565376978157531</v>
      </c>
    </row>
    <row r="428" spans="1:24" x14ac:dyDescent="0.2">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3">
        <f t="shared" si="18"/>
        <v>24473</v>
      </c>
      <c r="W428" s="3">
        <f t="shared" ca="1" si="19"/>
        <v>45757</v>
      </c>
      <c r="X428">
        <f t="shared" ca="1" si="20"/>
        <v>58.27174013921114</v>
      </c>
    </row>
    <row r="429" spans="1:24" x14ac:dyDescent="0.2">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3">
        <f t="shared" si="18"/>
        <v>21192</v>
      </c>
      <c r="W429" s="3">
        <f t="shared" ca="1" si="19"/>
        <v>45757</v>
      </c>
      <c r="X429">
        <f t="shared" ca="1" si="20"/>
        <v>67.255304585900063</v>
      </c>
    </row>
    <row r="430" spans="1:24" x14ac:dyDescent="0.2">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3">
        <f t="shared" si="18"/>
        <v>19628</v>
      </c>
      <c r="W430" s="3">
        <f t="shared" ca="1" si="19"/>
        <v>45757</v>
      </c>
      <c r="X430">
        <f t="shared" ca="1" si="20"/>
        <v>71.537973971421067</v>
      </c>
    </row>
    <row r="431" spans="1:24" x14ac:dyDescent="0.2">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3">
        <f t="shared" si="18"/>
        <v>26238</v>
      </c>
      <c r="W431" s="3">
        <f t="shared" ca="1" si="19"/>
        <v>45757</v>
      </c>
      <c r="X431">
        <f t="shared" ca="1" si="20"/>
        <v>53.439444472099161</v>
      </c>
    </row>
    <row r="432" spans="1:24" x14ac:dyDescent="0.2">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3">
        <f t="shared" si="18"/>
        <v>21116</v>
      </c>
      <c r="W432" s="3">
        <f t="shared" ca="1" si="19"/>
        <v>45757</v>
      </c>
      <c r="X432">
        <f t="shared" ca="1" si="20"/>
        <v>67.464050472184752</v>
      </c>
    </row>
    <row r="433" spans="1:24" x14ac:dyDescent="0.2">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3">
        <f t="shared" si="18"/>
        <v>23377</v>
      </c>
      <c r="W433" s="3">
        <f t="shared" ca="1" si="19"/>
        <v>45757</v>
      </c>
      <c r="X433">
        <f t="shared" ca="1" si="20"/>
        <v>61.271747770025613</v>
      </c>
    </row>
    <row r="434" spans="1:24" x14ac:dyDescent="0.2">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3">
        <f t="shared" si="18"/>
        <v>18078</v>
      </c>
      <c r="W434" s="3">
        <f t="shared" ca="1" si="19"/>
        <v>45757</v>
      </c>
      <c r="X434">
        <f t="shared" ca="1" si="20"/>
        <v>75.781645569620252</v>
      </c>
    </row>
    <row r="435" spans="1:24" x14ac:dyDescent="0.2">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3">
        <f t="shared" si="18"/>
        <v>20922</v>
      </c>
      <c r="W435" s="3">
        <f t="shared" ca="1" si="19"/>
        <v>45757</v>
      </c>
      <c r="X435">
        <f t="shared" ca="1" si="20"/>
        <v>67.995198793746525</v>
      </c>
    </row>
    <row r="436" spans="1:24" x14ac:dyDescent="0.2">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3">
        <f t="shared" si="18"/>
        <v>33091</v>
      </c>
      <c r="W436" s="3">
        <f t="shared" ca="1" si="19"/>
        <v>45757</v>
      </c>
      <c r="X436">
        <f t="shared" ca="1" si="20"/>
        <v>34.677618069815196</v>
      </c>
    </row>
    <row r="437" spans="1:24" x14ac:dyDescent="0.2">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3">
        <f t="shared" si="18"/>
        <v>32395</v>
      </c>
      <c r="W437" s="3">
        <f t="shared" ca="1" si="19"/>
        <v>45757</v>
      </c>
      <c r="X437">
        <f t="shared" ca="1" si="20"/>
        <v>36.58184438040346</v>
      </c>
    </row>
    <row r="438" spans="1:24" x14ac:dyDescent="0.2">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3">
        <f t="shared" si="18"/>
        <v>10693</v>
      </c>
      <c r="W438" s="3">
        <f t="shared" ca="1" si="19"/>
        <v>45757</v>
      </c>
      <c r="X438">
        <f t="shared" ca="1" si="20"/>
        <v>96.000677411160339</v>
      </c>
    </row>
    <row r="439" spans="1:24" x14ac:dyDescent="0.2">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3">
        <f t="shared" si="18"/>
        <v>16579</v>
      </c>
      <c r="W439" s="3">
        <f t="shared" ca="1" si="19"/>
        <v>45757</v>
      </c>
      <c r="X439">
        <f t="shared" ca="1" si="20"/>
        <v>79.885685313503458</v>
      </c>
    </row>
    <row r="440" spans="1:24" x14ac:dyDescent="0.2">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3">
        <f t="shared" si="18"/>
        <v>23800</v>
      </c>
      <c r="W440" s="3">
        <f t="shared" ca="1" si="19"/>
        <v>45757</v>
      </c>
      <c r="X440">
        <f t="shared" ca="1" si="20"/>
        <v>60.115664272890484</v>
      </c>
    </row>
    <row r="441" spans="1:24" x14ac:dyDescent="0.2">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3">
        <f t="shared" si="18"/>
        <v>10307</v>
      </c>
      <c r="W441" s="3">
        <f t="shared" ca="1" si="19"/>
        <v>45757</v>
      </c>
      <c r="X441">
        <f t="shared" ca="1" si="20"/>
        <v>97.055454672440291</v>
      </c>
    </row>
    <row r="442" spans="1:24" x14ac:dyDescent="0.2">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3">
        <f t="shared" si="18"/>
        <v>20149</v>
      </c>
      <c r="W442" s="3">
        <f t="shared" ca="1" si="19"/>
        <v>45757</v>
      </c>
      <c r="X442">
        <f t="shared" ca="1" si="20"/>
        <v>70.110207072070338</v>
      </c>
    </row>
    <row r="443" spans="1:24" x14ac:dyDescent="0.2">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3">
        <f t="shared" si="18"/>
        <v>15131</v>
      </c>
      <c r="W443" s="3">
        <f t="shared" ca="1" si="19"/>
        <v>45757</v>
      </c>
      <c r="X443">
        <f t="shared" ca="1" si="20"/>
        <v>83.850093409779035</v>
      </c>
    </row>
    <row r="444" spans="1:24" x14ac:dyDescent="0.2">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3">
        <f t="shared" si="18"/>
        <v>23743</v>
      </c>
      <c r="W444" s="3">
        <f t="shared" ca="1" si="19"/>
        <v>45757</v>
      </c>
      <c r="X444">
        <f t="shared" ca="1" si="20"/>
        <v>60.27172351885099</v>
      </c>
    </row>
    <row r="445" spans="1:24" x14ac:dyDescent="0.2">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3">
        <f t="shared" si="18"/>
        <v>20688</v>
      </c>
      <c r="W445" s="3">
        <f t="shared" ca="1" si="19"/>
        <v>45757</v>
      </c>
      <c r="X445">
        <f t="shared" ca="1" si="20"/>
        <v>68.633839173967459</v>
      </c>
    </row>
    <row r="446" spans="1:24" x14ac:dyDescent="0.2">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3">
        <f t="shared" si="18"/>
        <v>16449</v>
      </c>
      <c r="W446" s="3">
        <f t="shared" ca="1" si="19"/>
        <v>45757</v>
      </c>
      <c r="X446">
        <f t="shared" ca="1" si="20"/>
        <v>80.241608923440921</v>
      </c>
    </row>
    <row r="447" spans="1:24" x14ac:dyDescent="0.2">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3">
        <f t="shared" si="18"/>
        <v>16306</v>
      </c>
      <c r="W447" s="3">
        <f t="shared" ca="1" si="19"/>
        <v>45757</v>
      </c>
      <c r="X447">
        <f t="shared" ca="1" si="20"/>
        <v>80.631097459183337</v>
      </c>
    </row>
    <row r="448" spans="1:24" x14ac:dyDescent="0.2">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3">
        <f t="shared" si="18"/>
        <v>15785</v>
      </c>
      <c r="W448" s="3">
        <f t="shared" ca="1" si="19"/>
        <v>45757</v>
      </c>
      <c r="X448">
        <f t="shared" ca="1" si="20"/>
        <v>82.058187095922946</v>
      </c>
    </row>
    <row r="449" spans="1:24" x14ac:dyDescent="0.2">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3">
        <f t="shared" si="18"/>
        <v>15446</v>
      </c>
      <c r="W449" s="3">
        <f t="shared" ca="1" si="19"/>
        <v>45757</v>
      </c>
      <c r="X449">
        <f t="shared" ca="1" si="20"/>
        <v>82.98699520876113</v>
      </c>
    </row>
    <row r="450" spans="1:24" x14ac:dyDescent="0.2">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3">
        <f t="shared" si="18"/>
        <v>20180</v>
      </c>
      <c r="W450" s="3">
        <f t="shared" ca="1" si="19"/>
        <v>45757</v>
      </c>
      <c r="X450">
        <f t="shared" ca="1" si="20"/>
        <v>70.025334515867812</v>
      </c>
    </row>
    <row r="451" spans="1:24" x14ac:dyDescent="0.2">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3">
        <f t="shared" ref="V451:V476" si="21">DATE(M451,N451,O451)</f>
        <v>24473</v>
      </c>
      <c r="W451" s="3">
        <f t="shared" ref="W451:W476" ca="1" si="22">TODAY()</f>
        <v>45757</v>
      </c>
      <c r="X451">
        <f t="shared" ref="V451:X476" ca="1" si="23">YEARFRAC(V451,W451,1)</f>
        <v>58.27174013921114</v>
      </c>
    </row>
    <row r="452" spans="1:24" x14ac:dyDescent="0.2">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3">
        <f t="shared" si="21"/>
        <v>16803</v>
      </c>
      <c r="W452" s="3">
        <f t="shared" ca="1" si="22"/>
        <v>45757</v>
      </c>
      <c r="X452">
        <f t="shared" ca="1" si="23"/>
        <v>79.271731690622858</v>
      </c>
    </row>
    <row r="453" spans="1:24" x14ac:dyDescent="0.2">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3">
        <f t="shared" si="21"/>
        <v>15085</v>
      </c>
      <c r="W453" s="3">
        <f t="shared" ca="1" si="22"/>
        <v>45757</v>
      </c>
      <c r="X453">
        <f t="shared" ca="1" si="23"/>
        <v>83.976035560136566</v>
      </c>
    </row>
    <row r="454" spans="1:24" x14ac:dyDescent="0.2">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3">
        <f t="shared" si="21"/>
        <v>29226</v>
      </c>
      <c r="W454" s="3">
        <f t="shared" ca="1" si="22"/>
        <v>45757</v>
      </c>
      <c r="X454">
        <f t="shared" ca="1" si="23"/>
        <v>45.258064516129032</v>
      </c>
    </row>
    <row r="455" spans="1:24" x14ac:dyDescent="0.2">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3">
        <f t="shared" si="21"/>
        <v>20135</v>
      </c>
      <c r="W455" s="3">
        <f t="shared" ca="1" si="22"/>
        <v>45757</v>
      </c>
      <c r="X455">
        <f t="shared" ca="1" si="23"/>
        <v>70.148536613581143</v>
      </c>
    </row>
    <row r="456" spans="1:24" x14ac:dyDescent="0.2">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3">
        <f t="shared" si="21"/>
        <v>23743</v>
      </c>
      <c r="W456" s="3">
        <f t="shared" ca="1" si="22"/>
        <v>45757</v>
      </c>
      <c r="X456">
        <f t="shared" ca="1" si="23"/>
        <v>60.27172351885099</v>
      </c>
    </row>
    <row r="457" spans="1:24" x14ac:dyDescent="0.2">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3">
        <f t="shared" si="21"/>
        <v>16838</v>
      </c>
      <c r="W457" s="3">
        <f t="shared" ca="1" si="22"/>
        <v>45757</v>
      </c>
      <c r="X457">
        <f t="shared" ca="1" si="23"/>
        <v>79.175906913073234</v>
      </c>
    </row>
    <row r="458" spans="1:24" x14ac:dyDescent="0.2">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3">
        <f t="shared" si="21"/>
        <v>18028</v>
      </c>
      <c r="W458" s="3">
        <f t="shared" ca="1" si="22"/>
        <v>45757</v>
      </c>
      <c r="X458">
        <f t="shared" ca="1" si="23"/>
        <v>75.918539325842701</v>
      </c>
    </row>
    <row r="459" spans="1:24" x14ac:dyDescent="0.2">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3">
        <f t="shared" si="21"/>
        <v>19271</v>
      </c>
      <c r="W459" s="3">
        <f t="shared" ca="1" si="22"/>
        <v>45757</v>
      </c>
      <c r="X459">
        <f t="shared" ca="1" si="23"/>
        <v>72.513374523659763</v>
      </c>
    </row>
    <row r="460" spans="1:24" x14ac:dyDescent="0.2">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3">
        <f t="shared" si="21"/>
        <v>23831</v>
      </c>
      <c r="W460" s="3">
        <f t="shared" ca="1" si="22"/>
        <v>45757</v>
      </c>
      <c r="X460">
        <f t="shared" ca="1" si="23"/>
        <v>60.03078994614004</v>
      </c>
    </row>
    <row r="461" spans="1:24" x14ac:dyDescent="0.2">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3">
        <f t="shared" si="21"/>
        <v>23205</v>
      </c>
      <c r="W461" s="3">
        <f t="shared" ca="1" si="22"/>
        <v>45757</v>
      </c>
      <c r="X461">
        <f t="shared" ca="1" si="23"/>
        <v>61.743340141671375</v>
      </c>
    </row>
    <row r="462" spans="1:24" x14ac:dyDescent="0.2">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3">
        <f t="shared" si="21"/>
        <v>18909</v>
      </c>
      <c r="W462" s="3">
        <f t="shared" ca="1" si="22"/>
        <v>45757</v>
      </c>
      <c r="X462">
        <f t="shared" ca="1" si="23"/>
        <v>73.505147112506393</v>
      </c>
    </row>
    <row r="463" spans="1:24" x14ac:dyDescent="0.2">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3">
        <f t="shared" si="21"/>
        <v>26927</v>
      </c>
      <c r="W463" s="3">
        <f t="shared" ca="1" si="22"/>
        <v>45757</v>
      </c>
      <c r="X463">
        <f t="shared" ca="1" si="23"/>
        <v>51.554396115301167</v>
      </c>
    </row>
    <row r="464" spans="1:24" x14ac:dyDescent="0.2">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3">
        <f t="shared" si="21"/>
        <v>21557</v>
      </c>
      <c r="W464" s="3">
        <f t="shared" ca="1" si="22"/>
        <v>45757</v>
      </c>
      <c r="X464">
        <f t="shared" ca="1" si="23"/>
        <v>66.255312193527303</v>
      </c>
    </row>
    <row r="465" spans="1:24" x14ac:dyDescent="0.2">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3">
        <f t="shared" si="21"/>
        <v>22915</v>
      </c>
      <c r="W465" s="3">
        <f t="shared" ca="1" si="22"/>
        <v>45757</v>
      </c>
      <c r="X465">
        <f t="shared" ca="1" si="23"/>
        <v>62.53798767967146</v>
      </c>
    </row>
    <row r="466" spans="1:24" x14ac:dyDescent="0.2">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3">
        <f t="shared" si="21"/>
        <v>23138</v>
      </c>
      <c r="W466" s="3">
        <f t="shared" ca="1" si="22"/>
        <v>45757</v>
      </c>
      <c r="X466">
        <f t="shared" ca="1" si="23"/>
        <v>61.926774151492765</v>
      </c>
    </row>
    <row r="467" spans="1:24" x14ac:dyDescent="0.2">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3">
        <f t="shared" si="21"/>
        <v>21005</v>
      </c>
      <c r="W467" s="3">
        <f t="shared" ca="1" si="22"/>
        <v>45757</v>
      </c>
      <c r="X467">
        <f t="shared" ca="1" si="23"/>
        <v>67.767954924212361</v>
      </c>
    </row>
    <row r="468" spans="1:24" x14ac:dyDescent="0.2">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3">
        <f t="shared" si="21"/>
        <v>16205</v>
      </c>
      <c r="W468" s="3">
        <f t="shared" ca="1" si="22"/>
        <v>45757</v>
      </c>
      <c r="X468">
        <f t="shared" ca="1" si="23"/>
        <v>80.907615772428301</v>
      </c>
    </row>
    <row r="469" spans="1:24" x14ac:dyDescent="0.2">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3">
        <f t="shared" si="21"/>
        <v>18420</v>
      </c>
      <c r="W469" s="3">
        <f t="shared" ca="1" si="22"/>
        <v>45757</v>
      </c>
      <c r="X469">
        <f t="shared" ca="1" si="23"/>
        <v>74.844626967830251</v>
      </c>
    </row>
    <row r="470" spans="1:24" x14ac:dyDescent="0.2">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3">
        <f t="shared" si="21"/>
        <v>15708</v>
      </c>
      <c r="W470" s="3">
        <f t="shared" ca="1" si="22"/>
        <v>45757</v>
      </c>
      <c r="X470">
        <f t="shared" ca="1" si="23"/>
        <v>82.268999868056468</v>
      </c>
    </row>
    <row r="471" spans="1:24" x14ac:dyDescent="0.2">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3">
        <f t="shared" si="21"/>
        <v>13508</v>
      </c>
      <c r="W471" s="3">
        <f t="shared" ca="1" si="22"/>
        <v>45757</v>
      </c>
      <c r="X471">
        <f t="shared" ca="1" si="23"/>
        <v>88.291607093967698</v>
      </c>
    </row>
    <row r="472" spans="1:24" x14ac:dyDescent="0.2">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3">
        <f t="shared" si="21"/>
        <v>16314</v>
      </c>
      <c r="W472" s="3">
        <f t="shared" ca="1" si="22"/>
        <v>45757</v>
      </c>
      <c r="X472">
        <f t="shared" ca="1" si="23"/>
        <v>80.609195018530272</v>
      </c>
    </row>
    <row r="473" spans="1:24" x14ac:dyDescent="0.2">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3">
        <f t="shared" si="21"/>
        <v>22058</v>
      </c>
      <c r="W473" s="3">
        <f t="shared" ca="1" si="22"/>
        <v>45757</v>
      </c>
      <c r="X473">
        <f t="shared" ca="1" si="23"/>
        <v>64.882980047289166</v>
      </c>
    </row>
    <row r="474" spans="1:24" x14ac:dyDescent="0.2">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3">
        <f t="shared" si="21"/>
        <v>15115</v>
      </c>
      <c r="W474" s="3">
        <f t="shared" ca="1" si="22"/>
        <v>45757</v>
      </c>
      <c r="X474">
        <f t="shared" ca="1" si="23"/>
        <v>83.893899375120782</v>
      </c>
    </row>
    <row r="475" spans="1:24" x14ac:dyDescent="0.2">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3">
        <f t="shared" si="21"/>
        <v>16590</v>
      </c>
      <c r="W475" s="3">
        <f t="shared" ca="1" si="22"/>
        <v>45757</v>
      </c>
      <c r="X475">
        <f t="shared" ca="1" si="23"/>
        <v>79.855568700354908</v>
      </c>
    </row>
    <row r="476" spans="1:24" x14ac:dyDescent="0.2">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3">
        <f t="shared" si="21"/>
        <v>20408</v>
      </c>
      <c r="W476" s="3">
        <f t="shared" ca="1" si="22"/>
        <v>45757</v>
      </c>
      <c r="X476">
        <f t="shared" ca="1" si="23"/>
        <v>69.401110554120237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8A5D-D687-7547-9554-D53AE5329BBF}">
  <dimension ref="A1:Z15"/>
  <sheetViews>
    <sheetView tabSelected="1" zoomScale="110" workbookViewId="0">
      <selection activeCell="E20" sqref="E20"/>
    </sheetView>
  </sheetViews>
  <sheetFormatPr baseColWidth="10" defaultRowHeight="16" x14ac:dyDescent="0.2"/>
  <cols>
    <col min="1" max="1" width="15.5" customWidth="1"/>
    <col min="2" max="2" width="17.1640625" customWidth="1"/>
    <col min="3" max="3" width="15.5" customWidth="1"/>
    <col min="4" max="4" width="11" bestFit="1" customWidth="1"/>
    <col min="6" max="6" width="11" bestFit="1" customWidth="1"/>
    <col min="8" max="8" width="11" bestFit="1" customWidth="1"/>
    <col min="10" max="10" width="11" bestFit="1" customWidth="1"/>
    <col min="12" max="12" width="12.5" bestFit="1" customWidth="1"/>
    <col min="14" max="14" width="11" bestFit="1" customWidth="1"/>
  </cols>
  <sheetData>
    <row r="1" spans="1:26" x14ac:dyDescent="0.2">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1800</v>
      </c>
      <c r="V1" s="8"/>
      <c r="W1" s="8" t="s">
        <v>1799</v>
      </c>
      <c r="X1" s="8"/>
      <c r="Y1" s="8" t="s">
        <v>1798</v>
      </c>
      <c r="Z1" s="8"/>
    </row>
    <row r="2" spans="1:26" x14ac:dyDescent="0.2">
      <c r="A2" s="6"/>
      <c r="B2" s="6"/>
      <c r="C2" s="6"/>
      <c r="D2" s="6"/>
      <c r="E2" s="6"/>
      <c r="F2" s="6"/>
      <c r="G2" s="6"/>
      <c r="H2" s="6"/>
      <c r="I2" s="6"/>
      <c r="J2" s="6"/>
      <c r="K2" s="6"/>
      <c r="L2" s="6"/>
      <c r="M2" s="6"/>
      <c r="N2" s="6"/>
      <c r="O2" s="6"/>
      <c r="P2" s="6"/>
      <c r="Q2" s="6"/>
      <c r="R2" s="6"/>
      <c r="S2" s="6"/>
      <c r="T2" s="6"/>
      <c r="U2" s="6"/>
      <c r="V2" s="6"/>
      <c r="W2" s="6"/>
      <c r="X2" s="6"/>
      <c r="Y2" s="6"/>
      <c r="Z2" s="6"/>
    </row>
    <row r="3" spans="1:26" x14ac:dyDescent="0.2">
      <c r="A3" s="6" t="s">
        <v>1801</v>
      </c>
      <c r="B3" s="6">
        <v>14821.894736842105</v>
      </c>
      <c r="C3" s="6" t="s">
        <v>1801</v>
      </c>
      <c r="D3" s="6">
        <v>1955.1073684210526</v>
      </c>
      <c r="E3" s="6" t="s">
        <v>1801</v>
      </c>
      <c r="F3" s="6">
        <v>5.8863157894736844</v>
      </c>
      <c r="G3" s="6" t="s">
        <v>1801</v>
      </c>
      <c r="H3" s="6">
        <v>13.063157894736841</v>
      </c>
      <c r="I3" s="6" t="s">
        <v>1801</v>
      </c>
      <c r="J3" s="6">
        <v>124.63644210526323</v>
      </c>
      <c r="K3" s="6" t="s">
        <v>1801</v>
      </c>
      <c r="L3" s="6">
        <v>12426195815316.264</v>
      </c>
      <c r="M3" s="6" t="s">
        <v>1801</v>
      </c>
      <c r="N3" s="6">
        <v>78.358315789473693</v>
      </c>
      <c r="O3" s="6" t="s">
        <v>1801</v>
      </c>
      <c r="P3" s="6">
        <v>12.719368421052652</v>
      </c>
      <c r="Q3" s="6" t="s">
        <v>1801</v>
      </c>
      <c r="R3" s="6">
        <v>42.056421052631599</v>
      </c>
      <c r="S3" s="6" t="s">
        <v>1801</v>
      </c>
      <c r="T3" s="6">
        <v>429352798.16000003</v>
      </c>
      <c r="U3" s="6" t="s">
        <v>1801</v>
      </c>
      <c r="V3" s="6">
        <v>20289.467368421054</v>
      </c>
      <c r="W3" s="6" t="s">
        <v>1801</v>
      </c>
      <c r="X3" s="6">
        <v>45749</v>
      </c>
      <c r="Y3" s="6" t="s">
        <v>1801</v>
      </c>
      <c r="Z3" s="6">
        <v>69.704047661293103</v>
      </c>
    </row>
    <row r="4" spans="1:26" x14ac:dyDescent="0.2">
      <c r="A4" s="6" t="s">
        <v>1802</v>
      </c>
      <c r="B4" s="6">
        <v>915.05728495730762</v>
      </c>
      <c r="C4" s="6" t="s">
        <v>1802</v>
      </c>
      <c r="D4" s="6">
        <v>0.60964752546853729</v>
      </c>
      <c r="E4" s="6" t="s">
        <v>1802</v>
      </c>
      <c r="F4" s="6">
        <v>0.16318859539374939</v>
      </c>
      <c r="G4" s="6" t="s">
        <v>1802</v>
      </c>
      <c r="H4" s="6">
        <v>0.44731342165609528</v>
      </c>
      <c r="I4" s="6" t="s">
        <v>1802</v>
      </c>
      <c r="J4" s="6">
        <v>1.1309202808822196</v>
      </c>
      <c r="K4" s="6" t="s">
        <v>1802</v>
      </c>
      <c r="L4" s="6">
        <v>441174628973.72961</v>
      </c>
      <c r="M4" s="6" t="s">
        <v>1802</v>
      </c>
      <c r="N4" s="6">
        <v>0.17743420962673864</v>
      </c>
      <c r="O4" s="6" t="s">
        <v>1802</v>
      </c>
      <c r="P4" s="6">
        <v>0.28229872220156371</v>
      </c>
      <c r="Q4" s="6" t="s">
        <v>1802</v>
      </c>
      <c r="R4" s="6">
        <v>0.52035395082224922</v>
      </c>
      <c r="S4" s="6" t="s">
        <v>1802</v>
      </c>
      <c r="T4" s="6">
        <v>22526024.244541854</v>
      </c>
      <c r="U4" s="6" t="s">
        <v>1802</v>
      </c>
      <c r="V4" s="6">
        <v>222.65315903001635</v>
      </c>
      <c r="W4" s="6" t="s">
        <v>1802</v>
      </c>
      <c r="X4" s="6">
        <v>0</v>
      </c>
      <c r="Y4" s="6" t="s">
        <v>1802</v>
      </c>
      <c r="Z4" s="6">
        <v>0.60959611245362511</v>
      </c>
    </row>
    <row r="5" spans="1:26" x14ac:dyDescent="0.2">
      <c r="A5" s="6" t="s">
        <v>1803</v>
      </c>
      <c r="B5" s="6">
        <v>8200</v>
      </c>
      <c r="C5" s="6" t="s">
        <v>1803</v>
      </c>
      <c r="D5" s="6">
        <v>1955</v>
      </c>
      <c r="E5" s="6" t="s">
        <v>1803</v>
      </c>
      <c r="F5" s="6">
        <v>6</v>
      </c>
      <c r="G5" s="6" t="s">
        <v>1803</v>
      </c>
      <c r="H5" s="6">
        <v>12</v>
      </c>
      <c r="I5" s="6" t="s">
        <v>1803</v>
      </c>
      <c r="J5" s="6">
        <v>117.24</v>
      </c>
      <c r="K5" s="6" t="s">
        <v>1803</v>
      </c>
      <c r="L5" s="6">
        <v>19910000000000</v>
      </c>
      <c r="M5" s="6" t="s">
        <v>1803</v>
      </c>
      <c r="N5" s="6">
        <v>78.5</v>
      </c>
      <c r="O5" s="6" t="s">
        <v>1803</v>
      </c>
      <c r="P5" s="6">
        <v>9.6</v>
      </c>
      <c r="Q5" s="6" t="s">
        <v>1803</v>
      </c>
      <c r="R5" s="6">
        <v>36.6</v>
      </c>
      <c r="S5" s="6" t="s">
        <v>1803</v>
      </c>
      <c r="T5" s="6">
        <v>328239523</v>
      </c>
      <c r="U5" s="6" t="s">
        <v>1803</v>
      </c>
      <c r="V5" s="6">
        <v>20312</v>
      </c>
      <c r="W5" s="6" t="s">
        <v>1803</v>
      </c>
      <c r="X5" s="6">
        <v>45749</v>
      </c>
      <c r="Y5" s="6" t="s">
        <v>1803</v>
      </c>
      <c r="Z5" s="6">
        <v>69.642039100759646</v>
      </c>
    </row>
    <row r="6" spans="1:26" x14ac:dyDescent="0.2">
      <c r="A6" s="6" t="s">
        <v>1804</v>
      </c>
      <c r="B6" s="6">
        <v>6700</v>
      </c>
      <c r="C6" s="6" t="s">
        <v>1804</v>
      </c>
      <c r="D6" s="6">
        <v>1964</v>
      </c>
      <c r="E6" s="6" t="s">
        <v>1804</v>
      </c>
      <c r="F6" s="6">
        <v>1</v>
      </c>
      <c r="G6" s="6" t="s">
        <v>1804</v>
      </c>
      <c r="H6" s="6">
        <v>1</v>
      </c>
      <c r="I6" s="6" t="s">
        <v>1804</v>
      </c>
      <c r="J6" s="6">
        <v>117.24</v>
      </c>
      <c r="K6" s="6" t="s">
        <v>1804</v>
      </c>
      <c r="L6" s="6">
        <v>21427700000000</v>
      </c>
      <c r="M6" s="6" t="s">
        <v>1804</v>
      </c>
      <c r="N6" s="6">
        <v>78.5</v>
      </c>
      <c r="O6" s="6" t="s">
        <v>1804</v>
      </c>
      <c r="P6" s="6">
        <v>9.6</v>
      </c>
      <c r="Q6" s="6" t="s">
        <v>1804</v>
      </c>
      <c r="R6" s="6">
        <v>36.6</v>
      </c>
      <c r="S6" s="6" t="s">
        <v>1804</v>
      </c>
      <c r="T6" s="6">
        <v>328239523</v>
      </c>
      <c r="U6" s="6" t="s">
        <v>1804</v>
      </c>
      <c r="V6" s="6">
        <v>23377</v>
      </c>
      <c r="W6" s="6" t="s">
        <v>1804</v>
      </c>
      <c r="X6" s="6">
        <v>45749</v>
      </c>
      <c r="Y6" s="6" t="s">
        <v>1804</v>
      </c>
      <c r="Z6" s="6">
        <v>61.249845447319615</v>
      </c>
    </row>
    <row r="7" spans="1:26" x14ac:dyDescent="0.2">
      <c r="A7" s="6" t="s">
        <v>1805</v>
      </c>
      <c r="B7" s="6">
        <v>19943.211163398028</v>
      </c>
      <c r="C7" s="6" t="s">
        <v>1805</v>
      </c>
      <c r="D7" s="6">
        <v>13.286959773484966</v>
      </c>
      <c r="E7" s="6" t="s">
        <v>1805</v>
      </c>
      <c r="F7" s="6">
        <v>3.5566129802985036</v>
      </c>
      <c r="G7" s="6" t="s">
        <v>1805</v>
      </c>
      <c r="H7" s="6">
        <v>9.7489700054415884</v>
      </c>
      <c r="I7" s="6" t="s">
        <v>1805</v>
      </c>
      <c r="J7" s="6">
        <v>24.647836087831148</v>
      </c>
      <c r="K7" s="6" t="s">
        <v>1805</v>
      </c>
      <c r="L7" s="6">
        <v>9615178120752.6934</v>
      </c>
      <c r="M7" s="6" t="s">
        <v>1805</v>
      </c>
      <c r="N7" s="6">
        <v>3.8670889444498275</v>
      </c>
      <c r="O7" s="6" t="s">
        <v>1805</v>
      </c>
      <c r="P7" s="6">
        <v>6.1525580098363912</v>
      </c>
      <c r="Q7" s="6" t="s">
        <v>1805</v>
      </c>
      <c r="R7" s="6">
        <v>11.340851432531588</v>
      </c>
      <c r="S7" s="6" t="s">
        <v>1805</v>
      </c>
      <c r="T7" s="6">
        <v>490943316.40852547</v>
      </c>
      <c r="U7" s="6" t="s">
        <v>1805</v>
      </c>
      <c r="V7" s="6">
        <v>4852.6130983596595</v>
      </c>
      <c r="W7" s="6" t="s">
        <v>1805</v>
      </c>
      <c r="X7" s="6">
        <v>0</v>
      </c>
      <c r="Y7" s="6" t="s">
        <v>1805</v>
      </c>
      <c r="Z7" s="6">
        <v>13.285839252803042</v>
      </c>
    </row>
    <row r="8" spans="1:26" x14ac:dyDescent="0.2">
      <c r="A8" s="6" t="s">
        <v>1806</v>
      </c>
      <c r="B8" s="6">
        <v>397731671.50788367</v>
      </c>
      <c r="C8" s="6" t="s">
        <v>1806</v>
      </c>
      <c r="D8" s="6">
        <v>176.54330002220766</v>
      </c>
      <c r="E8" s="6" t="s">
        <v>1806</v>
      </c>
      <c r="F8" s="6">
        <v>12.649495891627803</v>
      </c>
      <c r="G8" s="6" t="s">
        <v>1806</v>
      </c>
      <c r="H8" s="6">
        <v>95.042416166999772</v>
      </c>
      <c r="I8" s="6" t="s">
        <v>1806</v>
      </c>
      <c r="J8" s="6">
        <v>607.51582381259141</v>
      </c>
      <c r="K8" s="6" t="s">
        <v>1806</v>
      </c>
      <c r="L8" s="6">
        <v>9.2451650293801309E+25</v>
      </c>
      <c r="M8" s="6" t="s">
        <v>1806</v>
      </c>
      <c r="N8" s="6">
        <v>14.954376904286082</v>
      </c>
      <c r="O8" s="6" t="s">
        <v>1806</v>
      </c>
      <c r="P8" s="6">
        <v>37.853970064401935</v>
      </c>
      <c r="Q8" s="6" t="s">
        <v>1806</v>
      </c>
      <c r="R8" s="6">
        <v>128.61491121475379</v>
      </c>
      <c r="S8" s="6" t="s">
        <v>1806</v>
      </c>
      <c r="T8" s="6">
        <v>2.4102533992620154E+17</v>
      </c>
      <c r="U8" s="6" t="s">
        <v>1806</v>
      </c>
      <c r="V8" s="6">
        <v>23547853.882371735</v>
      </c>
      <c r="W8" s="6" t="s">
        <v>1806</v>
      </c>
      <c r="X8" s="6">
        <v>0</v>
      </c>
      <c r="Y8" s="6" t="s">
        <v>1806</v>
      </c>
      <c r="Z8" s="6">
        <v>176.51352465132209</v>
      </c>
    </row>
    <row r="9" spans="1:26" x14ac:dyDescent="0.2">
      <c r="A9" s="6" t="s">
        <v>1807</v>
      </c>
      <c r="B9" s="6">
        <v>34.182611944135424</v>
      </c>
      <c r="C9" s="6" t="s">
        <v>1807</v>
      </c>
      <c r="D9" s="6">
        <v>-0.44339202271086986</v>
      </c>
      <c r="E9" s="6" t="s">
        <v>1807</v>
      </c>
      <c r="F9" s="6">
        <v>-1.2948846253259103</v>
      </c>
      <c r="G9" s="6" t="s">
        <v>1807</v>
      </c>
      <c r="H9" s="6">
        <v>-1.2882866459622426</v>
      </c>
      <c r="I9" s="6" t="s">
        <v>1807</v>
      </c>
      <c r="J9" s="6">
        <v>14.969591625825194</v>
      </c>
      <c r="K9" s="6" t="s">
        <v>1807</v>
      </c>
      <c r="L9" s="6">
        <v>-1.9173646589606008</v>
      </c>
      <c r="M9" s="6" t="s">
        <v>1807</v>
      </c>
      <c r="N9" s="6">
        <v>9.4081487353996529</v>
      </c>
      <c r="O9" s="6" t="s">
        <v>1807</v>
      </c>
      <c r="P9" s="6">
        <v>1.3298645975053689</v>
      </c>
      <c r="Q9" s="6" t="s">
        <v>1807</v>
      </c>
      <c r="R9" s="6">
        <v>-0.78535606952345471</v>
      </c>
      <c r="S9" s="6" t="s">
        <v>1807</v>
      </c>
      <c r="T9" s="6">
        <v>5.1729365975950348E-2</v>
      </c>
      <c r="U9" s="6" t="s">
        <v>1807</v>
      </c>
      <c r="V9" s="6">
        <v>-0.43814248526425281</v>
      </c>
      <c r="W9" s="6" t="s">
        <v>1807</v>
      </c>
      <c r="X9" s="6" t="e">
        <v>#DIV/0!</v>
      </c>
      <c r="Y9" s="6" t="s">
        <v>1807</v>
      </c>
      <c r="Z9" s="6">
        <v>-0.43814130902238491</v>
      </c>
    </row>
    <row r="10" spans="1:26" x14ac:dyDescent="0.2">
      <c r="A10" s="6" t="s">
        <v>1808</v>
      </c>
      <c r="B10" s="6">
        <v>5.0265705828228562</v>
      </c>
      <c r="C10" s="6" t="s">
        <v>1808</v>
      </c>
      <c r="D10" s="6">
        <v>0.12249927472149394</v>
      </c>
      <c r="E10" s="6" t="s">
        <v>1808</v>
      </c>
      <c r="F10" s="6">
        <v>6.1012095348729464E-2</v>
      </c>
      <c r="G10" s="6" t="s">
        <v>1808</v>
      </c>
      <c r="H10" s="6">
        <v>0.22457452046808007</v>
      </c>
      <c r="I10" s="6" t="s">
        <v>1808</v>
      </c>
      <c r="J10" s="6">
        <v>3.4668002006083132</v>
      </c>
      <c r="K10" s="6" t="s">
        <v>1808</v>
      </c>
      <c r="L10" s="6">
        <v>-0.22993289038402898</v>
      </c>
      <c r="M10" s="6" t="s">
        <v>1808</v>
      </c>
      <c r="N10" s="6">
        <v>-2.1553095031055305</v>
      </c>
      <c r="O10" s="6" t="s">
        <v>1808</v>
      </c>
      <c r="P10" s="6">
        <v>1.4692122796648146</v>
      </c>
      <c r="Q10" s="6" t="s">
        <v>1808</v>
      </c>
      <c r="R10" s="6">
        <v>0.271850332451748</v>
      </c>
      <c r="S10" s="6" t="s">
        <v>1808</v>
      </c>
      <c r="T10" s="6">
        <v>1.2987475637233723</v>
      </c>
      <c r="U10" s="6" t="s">
        <v>1808</v>
      </c>
      <c r="V10" s="6">
        <v>0.12171718115096897</v>
      </c>
      <c r="W10" s="6" t="s">
        <v>1808</v>
      </c>
      <c r="X10" s="6" t="e">
        <v>#DIV/0!</v>
      </c>
      <c r="Y10" s="6" t="s">
        <v>1808</v>
      </c>
      <c r="Z10" s="6">
        <v>-0.12171567887902572</v>
      </c>
    </row>
    <row r="11" spans="1:26" x14ac:dyDescent="0.2">
      <c r="A11" s="6" t="s">
        <v>1809</v>
      </c>
      <c r="B11" s="6">
        <v>205700</v>
      </c>
      <c r="C11" s="6" t="s">
        <v>1809</v>
      </c>
      <c r="D11" s="6">
        <v>66</v>
      </c>
      <c r="E11" s="6" t="s">
        <v>1809</v>
      </c>
      <c r="F11" s="6">
        <v>11</v>
      </c>
      <c r="G11" s="6" t="s">
        <v>1809</v>
      </c>
      <c r="H11" s="6">
        <v>30</v>
      </c>
      <c r="I11" s="6" t="s">
        <v>1809</v>
      </c>
      <c r="J11" s="6">
        <v>189.01999999999998</v>
      </c>
      <c r="K11" s="6" t="s">
        <v>1809</v>
      </c>
      <c r="L11" s="6">
        <v>21273918930882</v>
      </c>
      <c r="M11" s="6" t="s">
        <v>1809</v>
      </c>
      <c r="N11" s="6">
        <v>29.900000000000006</v>
      </c>
      <c r="O11" s="6" t="s">
        <v>1809</v>
      </c>
      <c r="P11" s="6">
        <v>32.299999999999997</v>
      </c>
      <c r="Q11" s="6" t="s">
        <v>1809</v>
      </c>
      <c r="R11" s="6">
        <v>55.300000000000004</v>
      </c>
      <c r="S11" s="6" t="s">
        <v>1809</v>
      </c>
      <c r="T11" s="6">
        <v>1392874000</v>
      </c>
      <c r="U11" s="6" t="s">
        <v>1809</v>
      </c>
      <c r="V11" s="6">
        <v>24037</v>
      </c>
      <c r="W11" s="6" t="s">
        <v>1809</v>
      </c>
      <c r="X11" s="6">
        <v>0</v>
      </c>
      <c r="Y11" s="6" t="s">
        <v>1809</v>
      </c>
      <c r="Z11" s="6">
        <v>65.811044094135198</v>
      </c>
    </row>
    <row r="12" spans="1:26" x14ac:dyDescent="0.2">
      <c r="A12" s="6" t="s">
        <v>1810</v>
      </c>
      <c r="B12" s="6">
        <v>5300</v>
      </c>
      <c r="C12" s="6" t="s">
        <v>1810</v>
      </c>
      <c r="D12" s="6">
        <v>1926</v>
      </c>
      <c r="E12" s="6" t="s">
        <v>1810</v>
      </c>
      <c r="F12" s="6">
        <v>1</v>
      </c>
      <c r="G12" s="6" t="s">
        <v>1810</v>
      </c>
      <c r="H12" s="6">
        <v>1</v>
      </c>
      <c r="I12" s="6" t="s">
        <v>1810</v>
      </c>
      <c r="J12" s="6">
        <v>99.55</v>
      </c>
      <c r="K12" s="6" t="s">
        <v>1810</v>
      </c>
      <c r="L12" s="6">
        <v>153781069118</v>
      </c>
      <c r="M12" s="6" t="s">
        <v>1810</v>
      </c>
      <c r="N12" s="6">
        <v>54.3</v>
      </c>
      <c r="O12" s="6" t="s">
        <v>1810</v>
      </c>
      <c r="P12" s="6">
        <v>0.1</v>
      </c>
      <c r="Q12" s="6" t="s">
        <v>1810</v>
      </c>
      <c r="R12" s="6">
        <v>15.9</v>
      </c>
      <c r="S12" s="6" t="s">
        <v>1810</v>
      </c>
      <c r="T12" s="6">
        <v>4841000</v>
      </c>
      <c r="U12" s="6" t="s">
        <v>1810</v>
      </c>
      <c r="V12" s="6">
        <v>9694</v>
      </c>
      <c r="W12" s="6" t="s">
        <v>1810</v>
      </c>
      <c r="X12" s="6">
        <v>45749</v>
      </c>
      <c r="Y12" s="6" t="s">
        <v>1810</v>
      </c>
      <c r="Z12" s="6">
        <v>32.902166035912714</v>
      </c>
    </row>
    <row r="13" spans="1:26" x14ac:dyDescent="0.2">
      <c r="A13" s="6" t="s">
        <v>1811</v>
      </c>
      <c r="B13" s="6">
        <v>211000</v>
      </c>
      <c r="C13" s="6" t="s">
        <v>1811</v>
      </c>
      <c r="D13" s="6">
        <v>1992</v>
      </c>
      <c r="E13" s="6" t="s">
        <v>1811</v>
      </c>
      <c r="F13" s="6">
        <v>12</v>
      </c>
      <c r="G13" s="6" t="s">
        <v>1811</v>
      </c>
      <c r="H13" s="6">
        <v>31</v>
      </c>
      <c r="I13" s="6" t="s">
        <v>1811</v>
      </c>
      <c r="J13" s="6">
        <v>288.57</v>
      </c>
      <c r="K13" s="6" t="s">
        <v>1811</v>
      </c>
      <c r="L13" s="6">
        <v>21427700000000</v>
      </c>
      <c r="M13" s="6" t="s">
        <v>1811</v>
      </c>
      <c r="N13" s="6">
        <v>84.2</v>
      </c>
      <c r="O13" s="6" t="s">
        <v>1811</v>
      </c>
      <c r="P13" s="6">
        <v>32.4</v>
      </c>
      <c r="Q13" s="6" t="s">
        <v>1811</v>
      </c>
      <c r="R13" s="6">
        <v>71.2</v>
      </c>
      <c r="S13" s="6" t="s">
        <v>1811</v>
      </c>
      <c r="T13" s="6">
        <v>1397715000</v>
      </c>
      <c r="U13" s="6" t="s">
        <v>1811</v>
      </c>
      <c r="V13" s="6">
        <v>33731</v>
      </c>
      <c r="W13" s="6" t="s">
        <v>1811</v>
      </c>
      <c r="X13" s="6">
        <v>45749</v>
      </c>
      <c r="Y13" s="6" t="s">
        <v>1811</v>
      </c>
      <c r="Z13" s="6">
        <v>98.713210130047912</v>
      </c>
    </row>
    <row r="14" spans="1:26" x14ac:dyDescent="0.2">
      <c r="A14" s="6" t="s">
        <v>1812</v>
      </c>
      <c r="B14" s="6">
        <v>7040400</v>
      </c>
      <c r="C14" s="6" t="s">
        <v>1812</v>
      </c>
      <c r="D14" s="6">
        <v>928676</v>
      </c>
      <c r="E14" s="6" t="s">
        <v>1812</v>
      </c>
      <c r="F14" s="6">
        <v>2796</v>
      </c>
      <c r="G14" s="6" t="s">
        <v>1812</v>
      </c>
      <c r="H14" s="6">
        <v>6205</v>
      </c>
      <c r="I14" s="6" t="s">
        <v>1812</v>
      </c>
      <c r="J14" s="6">
        <v>59202.310000000034</v>
      </c>
      <c r="K14" s="6" t="s">
        <v>1812</v>
      </c>
      <c r="L14" s="6">
        <v>5902443012275225</v>
      </c>
      <c r="M14" s="6" t="s">
        <v>1812</v>
      </c>
      <c r="N14" s="6">
        <v>37220.200000000004</v>
      </c>
      <c r="O14" s="6" t="s">
        <v>1812</v>
      </c>
      <c r="P14" s="6">
        <v>6041.7000000000098</v>
      </c>
      <c r="Q14" s="6" t="s">
        <v>1812</v>
      </c>
      <c r="R14" s="6">
        <v>19976.80000000001</v>
      </c>
      <c r="S14" s="6" t="s">
        <v>1812</v>
      </c>
      <c r="T14" s="6">
        <v>203942579126</v>
      </c>
      <c r="U14" s="6" t="s">
        <v>1812</v>
      </c>
      <c r="V14" s="6">
        <v>9637497</v>
      </c>
      <c r="W14" s="6" t="s">
        <v>1812</v>
      </c>
      <c r="X14" s="6">
        <v>21730775</v>
      </c>
      <c r="Y14" s="6" t="s">
        <v>1812</v>
      </c>
      <c r="Z14" s="6">
        <v>33109.422639114222</v>
      </c>
    </row>
    <row r="15" spans="1:26" ht="17" thickBot="1" x14ac:dyDescent="0.25">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c r="W15" s="7" t="s">
        <v>1813</v>
      </c>
      <c r="X15" s="7">
        <v>475</v>
      </c>
      <c r="Y15" s="7" t="s">
        <v>1813</v>
      </c>
      <c r="Z15"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D7A1-C307-9B43-8301-0932331F2776}">
  <dimension ref="A1:X119"/>
  <sheetViews>
    <sheetView workbookViewId="0">
      <selection activeCell="B1" sqref="B1:C1"/>
    </sheetView>
  </sheetViews>
  <sheetFormatPr baseColWidth="10" defaultRowHeight="16" x14ac:dyDescent="0.2"/>
  <cols>
    <col min="3" max="3" width="14" customWidth="1"/>
    <col min="7" max="7" width="11.5" customWidth="1"/>
    <col min="8" max="8" width="11.1640625" customWidth="1"/>
    <col min="10" max="10" width="11.5" customWidth="1"/>
    <col min="11" max="11" width="11.83203125" customWidth="1"/>
    <col min="12" max="12" width="12.33203125" customWidth="1"/>
    <col min="13" max="13" width="11" customWidth="1"/>
    <col min="14" max="14" width="12.6640625" customWidth="1"/>
    <col min="16" max="16" width="13" customWidth="1"/>
    <col min="17" max="17" width="13.6640625" customWidth="1"/>
    <col min="18" max="18" width="23.6640625" customWidth="1"/>
    <col min="19" max="19" width="28.1640625" customWidth="1"/>
    <col min="20" max="20" width="22.5" customWidth="1"/>
    <col min="21" max="21" width="19.33203125" customWidth="1"/>
    <col min="23" max="23" width="14" customWidth="1"/>
  </cols>
  <sheetData>
    <row r="1" spans="1:24" x14ac:dyDescent="0.2">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1800</v>
      </c>
      <c r="W1" t="s">
        <v>1799</v>
      </c>
      <c r="X1" t="s">
        <v>1798</v>
      </c>
    </row>
    <row r="2" spans="1:24" x14ac:dyDescent="0.2">
      <c r="A2">
        <v>1</v>
      </c>
      <c r="B2" t="s">
        <v>21</v>
      </c>
      <c r="C2" t="s">
        <v>22</v>
      </c>
      <c r="D2" t="s">
        <v>23</v>
      </c>
      <c r="E2" t="s">
        <v>24</v>
      </c>
      <c r="F2" t="s">
        <v>25</v>
      </c>
      <c r="G2" t="s">
        <v>21</v>
      </c>
      <c r="H2" t="b">
        <v>0</v>
      </c>
      <c r="I2" t="s">
        <v>1796</v>
      </c>
      <c r="J2" t="s">
        <v>27</v>
      </c>
      <c r="K2" t="s">
        <v>28</v>
      </c>
      <c r="L2">
        <v>211000</v>
      </c>
      <c r="M2">
        <v>1949</v>
      </c>
      <c r="N2">
        <v>3</v>
      </c>
      <c r="O2">
        <v>5</v>
      </c>
      <c r="P2">
        <v>110.05</v>
      </c>
      <c r="Q2">
        <v>2715518274227</v>
      </c>
      <c r="R2">
        <v>82.5</v>
      </c>
      <c r="S2">
        <v>24.2</v>
      </c>
      <c r="T2">
        <v>60.7</v>
      </c>
      <c r="U2">
        <v>67059887</v>
      </c>
      <c r="V2" s="3">
        <v>17962</v>
      </c>
      <c r="W2" s="3">
        <v>45749</v>
      </c>
      <c r="X2">
        <v>76.077336083060729</v>
      </c>
    </row>
    <row r="3" spans="1:24" x14ac:dyDescent="0.2">
      <c r="A3">
        <v>497</v>
      </c>
      <c r="B3" t="s">
        <v>103</v>
      </c>
      <c r="C3" t="s">
        <v>1787</v>
      </c>
      <c r="D3" t="s">
        <v>158</v>
      </c>
      <c r="E3" t="s">
        <v>1788</v>
      </c>
      <c r="F3" t="s">
        <v>1789</v>
      </c>
      <c r="G3" t="s">
        <v>103</v>
      </c>
      <c r="H3" t="b">
        <v>1</v>
      </c>
      <c r="I3" t="s">
        <v>1796</v>
      </c>
      <c r="J3" t="s">
        <v>1790</v>
      </c>
      <c r="K3" t="s">
        <v>1791</v>
      </c>
      <c r="L3">
        <v>5300</v>
      </c>
      <c r="M3">
        <v>1945</v>
      </c>
      <c r="N3">
        <v>6</v>
      </c>
      <c r="O3">
        <v>2</v>
      </c>
      <c r="P3">
        <v>112.85</v>
      </c>
      <c r="Q3">
        <v>3845630030824</v>
      </c>
      <c r="R3">
        <v>80.900000000000006</v>
      </c>
      <c r="S3">
        <v>11.5</v>
      </c>
      <c r="T3">
        <v>48.8</v>
      </c>
      <c r="U3">
        <v>83132799</v>
      </c>
      <c r="V3" s="3">
        <v>16590</v>
      </c>
      <c r="W3" s="3">
        <v>45749</v>
      </c>
      <c r="X3">
        <v>79.833665708974138</v>
      </c>
    </row>
    <row r="4" spans="1:24" x14ac:dyDescent="0.2">
      <c r="A4">
        <v>497</v>
      </c>
      <c r="B4" t="s">
        <v>49</v>
      </c>
      <c r="C4" t="s">
        <v>1770</v>
      </c>
      <c r="D4" t="s">
        <v>32</v>
      </c>
      <c r="E4" t="s">
        <v>379</v>
      </c>
      <c r="F4" t="s">
        <v>1643</v>
      </c>
      <c r="G4" t="s">
        <v>49</v>
      </c>
      <c r="H4" t="b">
        <v>0</v>
      </c>
      <c r="I4" t="s">
        <v>1796</v>
      </c>
      <c r="J4" t="s">
        <v>1644</v>
      </c>
      <c r="K4" t="s">
        <v>304</v>
      </c>
      <c r="L4">
        <v>5300</v>
      </c>
      <c r="M4">
        <v>1950</v>
      </c>
      <c r="N4">
        <v>6</v>
      </c>
      <c r="O4">
        <v>6</v>
      </c>
      <c r="P4">
        <v>117.24</v>
      </c>
      <c r="Q4">
        <v>21427700000000</v>
      </c>
      <c r="R4">
        <v>78.5</v>
      </c>
      <c r="S4">
        <v>9.6</v>
      </c>
      <c r="T4">
        <v>36.6</v>
      </c>
      <c r="U4">
        <v>328239523</v>
      </c>
      <c r="V4" s="3">
        <v>18420</v>
      </c>
      <c r="W4" s="3">
        <v>45749</v>
      </c>
      <c r="X4">
        <v>74.822724161533202</v>
      </c>
    </row>
    <row r="5" spans="1:24" x14ac:dyDescent="0.2">
      <c r="A5">
        <v>486</v>
      </c>
      <c r="B5" t="s">
        <v>21</v>
      </c>
      <c r="C5" t="s">
        <v>1749</v>
      </c>
      <c r="D5" t="s">
        <v>208</v>
      </c>
      <c r="E5" t="s">
        <v>1081</v>
      </c>
      <c r="F5" t="s">
        <v>1743</v>
      </c>
      <c r="G5" t="s">
        <v>21</v>
      </c>
      <c r="H5" t="b">
        <v>0</v>
      </c>
      <c r="I5" t="s">
        <v>1797</v>
      </c>
      <c r="J5" t="s">
        <v>1750</v>
      </c>
      <c r="K5" t="s">
        <v>1751</v>
      </c>
      <c r="L5">
        <v>5400</v>
      </c>
      <c r="M5">
        <v>1951</v>
      </c>
      <c r="N5">
        <v>10</v>
      </c>
      <c r="O5">
        <v>8</v>
      </c>
      <c r="P5">
        <v>118.06</v>
      </c>
      <c r="Q5">
        <v>446314739528</v>
      </c>
      <c r="R5">
        <v>81.599999999999994</v>
      </c>
      <c r="S5">
        <v>25.4</v>
      </c>
      <c r="T5">
        <v>51.4</v>
      </c>
      <c r="U5">
        <v>8877067</v>
      </c>
      <c r="V5" s="3">
        <v>18909</v>
      </c>
      <c r="W5" s="3">
        <v>45749</v>
      </c>
      <c r="X5">
        <v>73.483244506096227</v>
      </c>
    </row>
    <row r="6" spans="1:24" x14ac:dyDescent="0.2">
      <c r="A6">
        <v>486</v>
      </c>
      <c r="B6" t="s">
        <v>21</v>
      </c>
      <c r="C6" t="s">
        <v>1741</v>
      </c>
      <c r="D6" t="s">
        <v>158</v>
      </c>
      <c r="E6" t="s">
        <v>1742</v>
      </c>
      <c r="F6" t="s">
        <v>1743</v>
      </c>
      <c r="G6" t="s">
        <v>21</v>
      </c>
      <c r="H6" t="b">
        <v>0</v>
      </c>
      <c r="I6" t="s">
        <v>1796</v>
      </c>
      <c r="J6" t="s">
        <v>1744</v>
      </c>
      <c r="K6" t="s">
        <v>1541</v>
      </c>
      <c r="L6">
        <v>5400</v>
      </c>
      <c r="M6">
        <v>1952</v>
      </c>
      <c r="N6">
        <v>10</v>
      </c>
      <c r="O6">
        <v>4</v>
      </c>
      <c r="P6">
        <v>112.85</v>
      </c>
      <c r="Q6">
        <v>3845630030824</v>
      </c>
      <c r="R6">
        <v>80.900000000000006</v>
      </c>
      <c r="S6">
        <v>11.5</v>
      </c>
      <c r="T6">
        <v>48.8</v>
      </c>
      <c r="U6">
        <v>83132799</v>
      </c>
      <c r="V6" s="3">
        <v>19271</v>
      </c>
      <c r="W6" s="3">
        <v>45749</v>
      </c>
      <c r="X6">
        <v>72.491472122535058</v>
      </c>
    </row>
    <row r="7" spans="1:24" x14ac:dyDescent="0.2">
      <c r="A7">
        <v>486</v>
      </c>
      <c r="B7" t="s">
        <v>21</v>
      </c>
      <c r="C7" t="s">
        <v>1738</v>
      </c>
      <c r="D7" t="s">
        <v>680</v>
      </c>
      <c r="E7" t="s">
        <v>681</v>
      </c>
      <c r="F7" t="s">
        <v>165</v>
      </c>
      <c r="G7" t="s">
        <v>21</v>
      </c>
      <c r="H7" t="b">
        <v>0</v>
      </c>
      <c r="I7" t="s">
        <v>1797</v>
      </c>
      <c r="J7" t="s">
        <v>1739</v>
      </c>
      <c r="K7" t="s">
        <v>1740</v>
      </c>
      <c r="L7">
        <v>5400</v>
      </c>
      <c r="M7">
        <v>1949</v>
      </c>
      <c r="N7">
        <v>5</v>
      </c>
      <c r="O7">
        <v>10</v>
      </c>
      <c r="P7">
        <v>110.62</v>
      </c>
      <c r="Q7">
        <v>2001244392042</v>
      </c>
      <c r="R7">
        <v>82.9</v>
      </c>
      <c r="S7">
        <v>24.3</v>
      </c>
      <c r="T7">
        <v>59.1</v>
      </c>
      <c r="U7">
        <v>60297396</v>
      </c>
      <c r="V7" s="3">
        <v>18028</v>
      </c>
      <c r="W7" s="3">
        <v>45749</v>
      </c>
      <c r="X7">
        <v>75.896636324847108</v>
      </c>
    </row>
    <row r="8" spans="1:24" x14ac:dyDescent="0.2">
      <c r="A8">
        <v>486</v>
      </c>
      <c r="B8" t="s">
        <v>250</v>
      </c>
      <c r="C8" t="s">
        <v>1734</v>
      </c>
      <c r="D8" t="s">
        <v>170</v>
      </c>
      <c r="E8" t="s">
        <v>1735</v>
      </c>
      <c r="F8" t="s">
        <v>1736</v>
      </c>
      <c r="G8" t="s">
        <v>250</v>
      </c>
      <c r="H8" t="b">
        <v>1</v>
      </c>
      <c r="I8" t="s">
        <v>1796</v>
      </c>
      <c r="J8" t="s">
        <v>1737</v>
      </c>
      <c r="K8" t="s">
        <v>64</v>
      </c>
      <c r="L8">
        <v>5400</v>
      </c>
      <c r="M8">
        <v>1946</v>
      </c>
      <c r="N8">
        <v>2</v>
      </c>
      <c r="O8">
        <v>5</v>
      </c>
      <c r="P8">
        <v>99.55</v>
      </c>
      <c r="Q8">
        <v>703082435360</v>
      </c>
      <c r="R8">
        <v>83.6</v>
      </c>
      <c r="S8">
        <v>10.1</v>
      </c>
      <c r="T8">
        <v>28.8</v>
      </c>
      <c r="U8">
        <v>8574832</v>
      </c>
      <c r="V8" s="3">
        <v>16838</v>
      </c>
      <c r="W8" s="3">
        <v>45749</v>
      </c>
      <c r="X8">
        <v>79.154004106776185</v>
      </c>
    </row>
    <row r="9" spans="1:24" x14ac:dyDescent="0.2">
      <c r="A9">
        <v>486</v>
      </c>
      <c r="B9" t="s">
        <v>38</v>
      </c>
      <c r="C9" t="s">
        <v>1726</v>
      </c>
      <c r="D9" t="s">
        <v>555</v>
      </c>
      <c r="E9" t="s">
        <v>555</v>
      </c>
      <c r="F9" t="s">
        <v>1568</v>
      </c>
      <c r="G9" t="s">
        <v>38</v>
      </c>
      <c r="H9" t="b">
        <v>1</v>
      </c>
      <c r="I9" t="s">
        <v>1796</v>
      </c>
      <c r="J9" t="s">
        <v>1727</v>
      </c>
      <c r="K9" t="s">
        <v>1728</v>
      </c>
      <c r="L9">
        <v>5400</v>
      </c>
      <c r="M9">
        <v>1955</v>
      </c>
      <c r="N9">
        <v>2</v>
      </c>
      <c r="O9">
        <v>15</v>
      </c>
      <c r="P9">
        <v>114.41</v>
      </c>
      <c r="Q9">
        <v>372062527489</v>
      </c>
      <c r="R9">
        <v>83.1</v>
      </c>
      <c r="S9">
        <v>13.1</v>
      </c>
      <c r="T9">
        <v>21</v>
      </c>
      <c r="U9">
        <v>5703569</v>
      </c>
      <c r="V9" s="3">
        <v>20135</v>
      </c>
      <c r="W9" s="3">
        <v>45749</v>
      </c>
      <c r="X9">
        <v>70.126634018432114</v>
      </c>
    </row>
    <row r="10" spans="1:24" x14ac:dyDescent="0.2">
      <c r="A10">
        <v>486</v>
      </c>
      <c r="B10" t="s">
        <v>21</v>
      </c>
      <c r="C10" t="s">
        <v>1715</v>
      </c>
      <c r="D10" t="s">
        <v>680</v>
      </c>
      <c r="E10" t="s">
        <v>681</v>
      </c>
      <c r="F10" t="s">
        <v>165</v>
      </c>
      <c r="G10" t="s">
        <v>21</v>
      </c>
      <c r="H10" t="b">
        <v>1</v>
      </c>
      <c r="I10" t="s">
        <v>1796</v>
      </c>
      <c r="J10" t="s">
        <v>1716</v>
      </c>
      <c r="K10" t="s">
        <v>1717</v>
      </c>
      <c r="L10">
        <v>5400</v>
      </c>
      <c r="M10">
        <v>1946</v>
      </c>
      <c r="N10">
        <v>1</v>
      </c>
      <c r="O10">
        <v>1</v>
      </c>
      <c r="P10">
        <v>110.62</v>
      </c>
      <c r="Q10">
        <v>2001244392042</v>
      </c>
      <c r="R10">
        <v>82.9</v>
      </c>
      <c r="S10">
        <v>24.3</v>
      </c>
      <c r="T10">
        <v>59.1</v>
      </c>
      <c r="U10">
        <v>60297396</v>
      </c>
      <c r="V10" s="3">
        <v>16803</v>
      </c>
      <c r="W10" s="3">
        <v>45749</v>
      </c>
      <c r="X10">
        <v>79.249828884325808</v>
      </c>
    </row>
    <row r="11" spans="1:24" x14ac:dyDescent="0.2">
      <c r="A11">
        <v>466</v>
      </c>
      <c r="B11" t="s">
        <v>38</v>
      </c>
      <c r="C11" t="s">
        <v>1711</v>
      </c>
      <c r="D11" t="s">
        <v>274</v>
      </c>
      <c r="E11" t="s">
        <v>607</v>
      </c>
      <c r="F11" t="s">
        <v>731</v>
      </c>
      <c r="G11" t="s">
        <v>38</v>
      </c>
      <c r="H11" t="b">
        <v>1</v>
      </c>
      <c r="I11" t="s">
        <v>1796</v>
      </c>
      <c r="J11" t="s">
        <v>1712</v>
      </c>
      <c r="K11" t="s">
        <v>925</v>
      </c>
      <c r="L11">
        <v>5500</v>
      </c>
      <c r="M11">
        <v>1955</v>
      </c>
      <c r="N11">
        <v>4</v>
      </c>
      <c r="O11">
        <v>1</v>
      </c>
      <c r="P11">
        <v>119.8</v>
      </c>
      <c r="Q11">
        <v>1392680589329</v>
      </c>
      <c r="R11">
        <v>82.7</v>
      </c>
      <c r="S11">
        <v>23</v>
      </c>
      <c r="T11">
        <v>47.4</v>
      </c>
      <c r="U11">
        <v>25766605</v>
      </c>
      <c r="V11" s="3">
        <v>20180</v>
      </c>
      <c r="W11" s="3">
        <v>45749</v>
      </c>
      <c r="X11">
        <v>70.003431920718768</v>
      </c>
    </row>
    <row r="12" spans="1:24" x14ac:dyDescent="0.2">
      <c r="A12">
        <v>11</v>
      </c>
      <c r="B12" t="s">
        <v>21</v>
      </c>
      <c r="C12" t="s">
        <v>83</v>
      </c>
      <c r="D12" t="s">
        <v>23</v>
      </c>
      <c r="E12" t="s">
        <v>24</v>
      </c>
      <c r="F12" t="s">
        <v>84</v>
      </c>
      <c r="G12" t="s">
        <v>21</v>
      </c>
      <c r="H12" t="b">
        <v>0</v>
      </c>
      <c r="I12" t="s">
        <v>1797</v>
      </c>
      <c r="J12" t="s">
        <v>86</v>
      </c>
      <c r="K12" t="s">
        <v>87</v>
      </c>
      <c r="L12">
        <v>80500</v>
      </c>
      <c r="M12">
        <v>1953</v>
      </c>
      <c r="N12">
        <v>7</v>
      </c>
      <c r="O12">
        <v>10</v>
      </c>
      <c r="P12">
        <v>110.05</v>
      </c>
      <c r="Q12">
        <v>2715518274227</v>
      </c>
      <c r="R12">
        <v>82.5</v>
      </c>
      <c r="S12">
        <v>24.2</v>
      </c>
      <c r="T12">
        <v>60.7</v>
      </c>
      <c r="U12">
        <v>67059887</v>
      </c>
      <c r="V12" s="3">
        <v>19550</v>
      </c>
      <c r="W12" s="3">
        <v>45749</v>
      </c>
      <c r="X12">
        <v>71.729625323481983</v>
      </c>
    </row>
    <row r="13" spans="1:24" x14ac:dyDescent="0.2">
      <c r="A13">
        <v>466</v>
      </c>
      <c r="B13" t="s">
        <v>250</v>
      </c>
      <c r="C13" t="s">
        <v>1684</v>
      </c>
      <c r="D13" t="s">
        <v>105</v>
      </c>
      <c r="E13" t="s">
        <v>655</v>
      </c>
      <c r="F13" t="s">
        <v>348</v>
      </c>
      <c r="G13" t="s">
        <v>250</v>
      </c>
      <c r="H13" t="b">
        <v>1</v>
      </c>
      <c r="I13" t="s">
        <v>1796</v>
      </c>
      <c r="J13" t="s">
        <v>631</v>
      </c>
      <c r="K13" t="s">
        <v>1685</v>
      </c>
      <c r="L13">
        <v>5500</v>
      </c>
      <c r="M13">
        <v>1955</v>
      </c>
      <c r="N13">
        <v>3</v>
      </c>
      <c r="O13">
        <v>1</v>
      </c>
      <c r="P13">
        <v>125.08</v>
      </c>
      <c r="Q13">
        <v>19910000000000</v>
      </c>
      <c r="R13">
        <v>77</v>
      </c>
      <c r="S13">
        <v>9.4</v>
      </c>
      <c r="T13">
        <v>59.2</v>
      </c>
      <c r="U13">
        <v>1397715000</v>
      </c>
      <c r="V13" s="3">
        <v>20149</v>
      </c>
      <c r="W13" s="3">
        <v>45749</v>
      </c>
      <c r="X13">
        <v>70.088304476921294</v>
      </c>
    </row>
    <row r="14" spans="1:24" x14ac:dyDescent="0.2">
      <c r="A14">
        <v>466</v>
      </c>
      <c r="B14" t="s">
        <v>30</v>
      </c>
      <c r="C14" t="s">
        <v>1676</v>
      </c>
      <c r="D14" t="s">
        <v>680</v>
      </c>
      <c r="E14" t="s">
        <v>1677</v>
      </c>
      <c r="F14" t="s">
        <v>418</v>
      </c>
      <c r="G14" t="s">
        <v>30</v>
      </c>
      <c r="H14" t="b">
        <v>0</v>
      </c>
      <c r="I14" t="s">
        <v>1796</v>
      </c>
      <c r="J14" t="s">
        <v>1678</v>
      </c>
      <c r="K14" t="s">
        <v>1679</v>
      </c>
      <c r="L14">
        <v>5500</v>
      </c>
      <c r="M14">
        <v>1945</v>
      </c>
      <c r="N14">
        <v>5</v>
      </c>
      <c r="O14">
        <v>22</v>
      </c>
      <c r="P14">
        <v>110.62</v>
      </c>
      <c r="Q14">
        <v>2001244392042</v>
      </c>
      <c r="R14">
        <v>82.9</v>
      </c>
      <c r="S14">
        <v>24.3</v>
      </c>
      <c r="T14">
        <v>59.1</v>
      </c>
      <c r="U14">
        <v>60297396</v>
      </c>
      <c r="V14" s="3">
        <v>16579</v>
      </c>
      <c r="W14" s="3">
        <v>45749</v>
      </c>
      <c r="X14">
        <v>79.863782322122688</v>
      </c>
    </row>
    <row r="15" spans="1:24" x14ac:dyDescent="0.2">
      <c r="A15">
        <v>466</v>
      </c>
      <c r="B15" t="s">
        <v>381</v>
      </c>
      <c r="C15" t="s">
        <v>1658</v>
      </c>
      <c r="D15" t="s">
        <v>32</v>
      </c>
      <c r="E15" t="s">
        <v>1659</v>
      </c>
      <c r="F15" t="s">
        <v>1660</v>
      </c>
      <c r="G15" t="s">
        <v>381</v>
      </c>
      <c r="H15" t="b">
        <v>0</v>
      </c>
      <c r="I15" t="s">
        <v>1796</v>
      </c>
      <c r="J15" t="s">
        <v>1661</v>
      </c>
      <c r="K15" t="s">
        <v>1662</v>
      </c>
      <c r="L15">
        <v>5500</v>
      </c>
      <c r="M15">
        <v>1949</v>
      </c>
      <c r="N15">
        <v>6</v>
      </c>
      <c r="O15">
        <v>29</v>
      </c>
      <c r="P15">
        <v>117.24</v>
      </c>
      <c r="Q15">
        <v>21427700000000</v>
      </c>
      <c r="R15">
        <v>78.5</v>
      </c>
      <c r="S15">
        <v>9.6</v>
      </c>
      <c r="T15">
        <v>36.6</v>
      </c>
      <c r="U15">
        <v>328239523</v>
      </c>
      <c r="V15" s="3">
        <v>18078</v>
      </c>
      <c r="W15" s="3">
        <v>45749</v>
      </c>
      <c r="X15">
        <v>75.759742568624659</v>
      </c>
    </row>
    <row r="16" spans="1:24" x14ac:dyDescent="0.2">
      <c r="A16">
        <v>15</v>
      </c>
      <c r="B16" t="s">
        <v>103</v>
      </c>
      <c r="C16" t="s">
        <v>104</v>
      </c>
      <c r="D16" t="s">
        <v>105</v>
      </c>
      <c r="E16" t="s">
        <v>106</v>
      </c>
      <c r="F16" t="s">
        <v>107</v>
      </c>
      <c r="G16" t="s">
        <v>103</v>
      </c>
      <c r="H16" t="b">
        <v>1</v>
      </c>
      <c r="I16" t="s">
        <v>1796</v>
      </c>
      <c r="J16" t="s">
        <v>108</v>
      </c>
      <c r="K16" t="s">
        <v>109</v>
      </c>
      <c r="L16">
        <v>68000</v>
      </c>
      <c r="M16">
        <v>1954</v>
      </c>
      <c r="N16">
        <v>12</v>
      </c>
      <c r="O16">
        <v>1</v>
      </c>
      <c r="P16">
        <v>125.08</v>
      </c>
      <c r="Q16">
        <v>19910000000000</v>
      </c>
      <c r="R16">
        <v>77</v>
      </c>
      <c r="S16">
        <v>9.4</v>
      </c>
      <c r="T16">
        <v>59.2</v>
      </c>
      <c r="U16">
        <v>1397715000</v>
      </c>
      <c r="V16" s="3">
        <v>20059</v>
      </c>
      <c r="W16" s="3">
        <v>45749</v>
      </c>
      <c r="X16">
        <v>70.335386721423689</v>
      </c>
    </row>
    <row r="17" spans="1:24" x14ac:dyDescent="0.2">
      <c r="A17">
        <v>455</v>
      </c>
      <c r="B17" t="s">
        <v>381</v>
      </c>
      <c r="C17" t="s">
        <v>1646</v>
      </c>
      <c r="D17" t="s">
        <v>32</v>
      </c>
      <c r="E17" t="s">
        <v>592</v>
      </c>
      <c r="F17" t="s">
        <v>1643</v>
      </c>
      <c r="G17" t="s">
        <v>381</v>
      </c>
      <c r="H17" t="b">
        <v>0</v>
      </c>
      <c r="I17" t="s">
        <v>1796</v>
      </c>
      <c r="J17" t="s">
        <v>1647</v>
      </c>
      <c r="K17" t="s">
        <v>524</v>
      </c>
      <c r="L17">
        <v>5600</v>
      </c>
      <c r="M17">
        <v>1953</v>
      </c>
      <c r="N17">
        <v>9</v>
      </c>
      <c r="O17">
        <v>26</v>
      </c>
      <c r="P17">
        <v>117.24</v>
      </c>
      <c r="Q17">
        <v>21427700000000</v>
      </c>
      <c r="R17">
        <v>78.5</v>
      </c>
      <c r="S17">
        <v>9.6</v>
      </c>
      <c r="T17">
        <v>36.6</v>
      </c>
      <c r="U17">
        <v>328239523</v>
      </c>
      <c r="V17" s="3">
        <v>19628</v>
      </c>
      <c r="W17" s="3">
        <v>45749</v>
      </c>
      <c r="X17">
        <v>71.516070959756973</v>
      </c>
    </row>
    <row r="18" spans="1:24" x14ac:dyDescent="0.2">
      <c r="A18">
        <v>445</v>
      </c>
      <c r="B18" t="s">
        <v>580</v>
      </c>
      <c r="C18" t="s">
        <v>1615</v>
      </c>
      <c r="D18" t="s">
        <v>170</v>
      </c>
      <c r="E18" t="s">
        <v>1616</v>
      </c>
      <c r="F18" t="s">
        <v>1187</v>
      </c>
      <c r="G18" t="s">
        <v>580</v>
      </c>
      <c r="H18" t="b">
        <v>0</v>
      </c>
      <c r="I18" t="s">
        <v>1796</v>
      </c>
      <c r="J18" t="s">
        <v>1617</v>
      </c>
      <c r="K18" t="s">
        <v>304</v>
      </c>
      <c r="L18">
        <v>5700</v>
      </c>
      <c r="M18">
        <v>1945</v>
      </c>
      <c r="N18">
        <v>12</v>
      </c>
      <c r="O18">
        <v>17</v>
      </c>
      <c r="P18">
        <v>99.55</v>
      </c>
      <c r="Q18">
        <v>703082435360</v>
      </c>
      <c r="R18">
        <v>83.6</v>
      </c>
      <c r="S18">
        <v>10.1</v>
      </c>
      <c r="T18">
        <v>28.8</v>
      </c>
      <c r="U18">
        <v>8574832</v>
      </c>
      <c r="V18" s="3">
        <v>16788</v>
      </c>
      <c r="W18" s="3">
        <v>45749</v>
      </c>
      <c r="X18">
        <v>79.291566672300149</v>
      </c>
    </row>
    <row r="19" spans="1:24" x14ac:dyDescent="0.2">
      <c r="A19">
        <v>445</v>
      </c>
      <c r="B19" t="s">
        <v>462</v>
      </c>
      <c r="C19" t="s">
        <v>1612</v>
      </c>
      <c r="D19" t="s">
        <v>497</v>
      </c>
      <c r="E19" t="s">
        <v>498</v>
      </c>
      <c r="F19" t="s">
        <v>1211</v>
      </c>
      <c r="G19" t="s">
        <v>462</v>
      </c>
      <c r="H19" t="b">
        <v>0</v>
      </c>
      <c r="I19" t="s">
        <v>1796</v>
      </c>
      <c r="J19" t="s">
        <v>1613</v>
      </c>
      <c r="K19" t="s">
        <v>1614</v>
      </c>
      <c r="L19">
        <v>5700</v>
      </c>
      <c r="M19">
        <v>1951</v>
      </c>
      <c r="N19">
        <v>8</v>
      </c>
      <c r="O19">
        <v>5</v>
      </c>
      <c r="P19">
        <v>110.51</v>
      </c>
      <c r="Q19">
        <v>530832908738</v>
      </c>
      <c r="R19">
        <v>82.5</v>
      </c>
      <c r="S19">
        <v>27.9</v>
      </c>
      <c r="T19">
        <v>49.1</v>
      </c>
      <c r="U19">
        <v>10285453</v>
      </c>
      <c r="V19" s="3">
        <v>18845</v>
      </c>
      <c r="W19" s="3">
        <v>45749</v>
      </c>
      <c r="X19">
        <v>73.658465357377523</v>
      </c>
    </row>
    <row r="20" spans="1:24" x14ac:dyDescent="0.2">
      <c r="A20">
        <v>19</v>
      </c>
      <c r="B20" t="s">
        <v>21</v>
      </c>
      <c r="C20" t="s">
        <v>122</v>
      </c>
      <c r="D20" t="s">
        <v>32</v>
      </c>
      <c r="E20" t="s">
        <v>123</v>
      </c>
      <c r="F20" t="s">
        <v>124</v>
      </c>
      <c r="G20" t="s">
        <v>21</v>
      </c>
      <c r="H20" t="b">
        <v>0</v>
      </c>
      <c r="I20" t="s">
        <v>1796</v>
      </c>
      <c r="J20" t="s">
        <v>125</v>
      </c>
      <c r="K20" t="s">
        <v>126</v>
      </c>
      <c r="L20">
        <v>58800</v>
      </c>
      <c r="M20">
        <v>1948</v>
      </c>
      <c r="N20">
        <v>6</v>
      </c>
      <c r="O20">
        <v>7</v>
      </c>
      <c r="P20">
        <v>117.24</v>
      </c>
      <c r="Q20">
        <v>21427700000000</v>
      </c>
      <c r="R20">
        <v>78.5</v>
      </c>
      <c r="S20">
        <v>9.6</v>
      </c>
      <c r="T20">
        <v>36.6</v>
      </c>
      <c r="U20">
        <v>328239523</v>
      </c>
      <c r="V20" s="3">
        <v>17691</v>
      </c>
      <c r="W20" s="3">
        <v>45749</v>
      </c>
      <c r="X20">
        <v>76.817269217269214</v>
      </c>
    </row>
    <row r="21" spans="1:24" x14ac:dyDescent="0.2">
      <c r="A21">
        <v>442</v>
      </c>
      <c r="B21" t="s">
        <v>351</v>
      </c>
      <c r="C21" t="s">
        <v>1598</v>
      </c>
      <c r="D21" t="s">
        <v>32</v>
      </c>
      <c r="E21" t="s">
        <v>831</v>
      </c>
      <c r="F21" t="s">
        <v>517</v>
      </c>
      <c r="G21" t="s">
        <v>351</v>
      </c>
      <c r="H21" t="b">
        <v>1</v>
      </c>
      <c r="I21" t="s">
        <v>1796</v>
      </c>
      <c r="J21" t="s">
        <v>1599</v>
      </c>
      <c r="K21" t="s">
        <v>1049</v>
      </c>
      <c r="L21">
        <v>5800</v>
      </c>
      <c r="M21">
        <v>1952</v>
      </c>
      <c r="N21">
        <v>7</v>
      </c>
      <c r="O21">
        <v>29</v>
      </c>
      <c r="P21">
        <v>117.24</v>
      </c>
      <c r="Q21">
        <v>21427700000000</v>
      </c>
      <c r="R21">
        <v>78.5</v>
      </c>
      <c r="S21">
        <v>9.6</v>
      </c>
      <c r="T21">
        <v>36.6</v>
      </c>
      <c r="U21">
        <v>328239523</v>
      </c>
      <c r="V21" s="3">
        <v>19204</v>
      </c>
      <c r="W21" s="3">
        <v>45749</v>
      </c>
      <c r="X21">
        <v>72.67490473195457</v>
      </c>
    </row>
    <row r="22" spans="1:24" x14ac:dyDescent="0.2">
      <c r="A22">
        <v>21</v>
      </c>
      <c r="B22" t="s">
        <v>21</v>
      </c>
      <c r="C22" t="s">
        <v>129</v>
      </c>
      <c r="D22" t="s">
        <v>32</v>
      </c>
      <c r="E22" t="s">
        <v>130</v>
      </c>
      <c r="F22" t="s">
        <v>124</v>
      </c>
      <c r="G22" t="s">
        <v>21</v>
      </c>
      <c r="H22" t="b">
        <v>0</v>
      </c>
      <c r="I22" t="s">
        <v>1797</v>
      </c>
      <c r="J22" t="s">
        <v>125</v>
      </c>
      <c r="K22" t="s">
        <v>131</v>
      </c>
      <c r="L22">
        <v>56700</v>
      </c>
      <c r="M22">
        <v>1949</v>
      </c>
      <c r="N22">
        <v>10</v>
      </c>
      <c r="O22">
        <v>7</v>
      </c>
      <c r="P22">
        <v>117.24</v>
      </c>
      <c r="Q22">
        <v>21427700000000</v>
      </c>
      <c r="R22">
        <v>78.5</v>
      </c>
      <c r="S22">
        <v>9.6</v>
      </c>
      <c r="T22">
        <v>36.6</v>
      </c>
      <c r="U22">
        <v>328239523</v>
      </c>
      <c r="V22" s="3">
        <v>18178</v>
      </c>
      <c r="W22" s="3">
        <v>45749</v>
      </c>
      <c r="X22">
        <v>75.485955056179776</v>
      </c>
    </row>
    <row r="23" spans="1:24" x14ac:dyDescent="0.2">
      <c r="A23">
        <v>442</v>
      </c>
      <c r="B23" t="s">
        <v>351</v>
      </c>
      <c r="C23" t="s">
        <v>1594</v>
      </c>
      <c r="D23" t="s">
        <v>1195</v>
      </c>
      <c r="E23" t="s">
        <v>1595</v>
      </c>
      <c r="F23" t="s">
        <v>548</v>
      </c>
      <c r="G23" t="s">
        <v>351</v>
      </c>
      <c r="H23" t="b">
        <v>0</v>
      </c>
      <c r="I23" t="s">
        <v>1796</v>
      </c>
      <c r="J23" t="s">
        <v>1596</v>
      </c>
      <c r="K23" t="s">
        <v>1597</v>
      </c>
      <c r="L23">
        <v>5800</v>
      </c>
      <c r="M23">
        <v>1947</v>
      </c>
      <c r="N23">
        <v>10</v>
      </c>
      <c r="O23">
        <v>25</v>
      </c>
      <c r="P23">
        <v>110.35</v>
      </c>
      <c r="Q23">
        <v>348078018464</v>
      </c>
      <c r="R23">
        <v>81</v>
      </c>
      <c r="S23">
        <v>32.4</v>
      </c>
      <c r="T23">
        <v>23.8</v>
      </c>
      <c r="U23">
        <v>5818553</v>
      </c>
      <c r="V23" s="3">
        <v>17465</v>
      </c>
      <c r="W23" s="3">
        <v>45749</v>
      </c>
      <c r="X23">
        <v>77.436700745104829</v>
      </c>
    </row>
    <row r="24" spans="1:24" x14ac:dyDescent="0.2">
      <c r="A24">
        <v>425</v>
      </c>
      <c r="B24" t="s">
        <v>38</v>
      </c>
      <c r="C24" t="s">
        <v>1567</v>
      </c>
      <c r="D24" t="s">
        <v>32</v>
      </c>
      <c r="E24" t="s">
        <v>1299</v>
      </c>
      <c r="F24" t="s">
        <v>1568</v>
      </c>
      <c r="G24" t="s">
        <v>38</v>
      </c>
      <c r="H24" t="b">
        <v>1</v>
      </c>
      <c r="I24" t="s">
        <v>1796</v>
      </c>
      <c r="J24" t="s">
        <v>1569</v>
      </c>
      <c r="K24" t="s">
        <v>137</v>
      </c>
      <c r="L24">
        <v>6000</v>
      </c>
      <c r="M24">
        <v>1951</v>
      </c>
      <c r="N24">
        <v>7</v>
      </c>
      <c r="O24">
        <v>2</v>
      </c>
      <c r="P24">
        <v>117.24</v>
      </c>
      <c r="Q24">
        <v>21427700000000</v>
      </c>
      <c r="R24">
        <v>78.5</v>
      </c>
      <c r="S24">
        <v>9.6</v>
      </c>
      <c r="T24">
        <v>36.6</v>
      </c>
      <c r="U24">
        <v>328239523</v>
      </c>
      <c r="V24" s="3">
        <v>18811</v>
      </c>
      <c r="W24" s="3">
        <v>45749</v>
      </c>
      <c r="X24">
        <v>73.751551434620723</v>
      </c>
    </row>
    <row r="25" spans="1:24" x14ac:dyDescent="0.2">
      <c r="A25">
        <v>425</v>
      </c>
      <c r="B25" t="s">
        <v>49</v>
      </c>
      <c r="C25" t="s">
        <v>1565</v>
      </c>
      <c r="D25" t="s">
        <v>32</v>
      </c>
      <c r="E25" t="s">
        <v>831</v>
      </c>
      <c r="F25" t="s">
        <v>264</v>
      </c>
      <c r="G25" t="s">
        <v>49</v>
      </c>
      <c r="H25" t="b">
        <v>1</v>
      </c>
      <c r="I25" t="s">
        <v>1796</v>
      </c>
      <c r="J25" t="s">
        <v>1566</v>
      </c>
      <c r="K25" t="s">
        <v>64</v>
      </c>
      <c r="L25">
        <v>6000</v>
      </c>
      <c r="M25">
        <v>1946</v>
      </c>
      <c r="N25">
        <v>7</v>
      </c>
      <c r="O25">
        <v>4</v>
      </c>
      <c r="P25">
        <v>117.24</v>
      </c>
      <c r="Q25">
        <v>21427700000000</v>
      </c>
      <c r="R25">
        <v>78.5</v>
      </c>
      <c r="S25">
        <v>9.6</v>
      </c>
      <c r="T25">
        <v>36.6</v>
      </c>
      <c r="U25">
        <v>328239523</v>
      </c>
      <c r="V25" s="3">
        <v>16987</v>
      </c>
      <c r="W25" s="3">
        <v>45749</v>
      </c>
      <c r="X25">
        <v>78.7460643394935</v>
      </c>
    </row>
    <row r="26" spans="1:24" x14ac:dyDescent="0.2">
      <c r="A26">
        <v>425</v>
      </c>
      <c r="B26" t="s">
        <v>21</v>
      </c>
      <c r="C26" t="s">
        <v>1548</v>
      </c>
      <c r="D26" t="s">
        <v>133</v>
      </c>
      <c r="E26" t="s">
        <v>1549</v>
      </c>
      <c r="F26" t="s">
        <v>1550</v>
      </c>
      <c r="G26" t="s">
        <v>21</v>
      </c>
      <c r="H26" t="b">
        <v>1</v>
      </c>
      <c r="I26" t="s">
        <v>1796</v>
      </c>
      <c r="J26" t="s">
        <v>1551</v>
      </c>
      <c r="K26" t="s">
        <v>235</v>
      </c>
      <c r="L26">
        <v>6000</v>
      </c>
      <c r="M26">
        <v>1949</v>
      </c>
      <c r="N26">
        <v>2</v>
      </c>
      <c r="O26">
        <v>18</v>
      </c>
      <c r="P26">
        <v>116.76</v>
      </c>
      <c r="Q26">
        <v>1736425629520</v>
      </c>
      <c r="R26">
        <v>81.900000000000006</v>
      </c>
      <c r="S26">
        <v>12.8</v>
      </c>
      <c r="T26">
        <v>24.5</v>
      </c>
      <c r="U26">
        <v>36991981</v>
      </c>
      <c r="V26" s="3">
        <v>17947</v>
      </c>
      <c r="W26" s="3">
        <v>45749</v>
      </c>
      <c r="X26">
        <v>76.118404209927462</v>
      </c>
    </row>
    <row r="27" spans="1:24" x14ac:dyDescent="0.2">
      <c r="A27">
        <v>418</v>
      </c>
      <c r="B27" t="s">
        <v>21</v>
      </c>
      <c r="C27" t="s">
        <v>1540</v>
      </c>
      <c r="D27" t="s">
        <v>158</v>
      </c>
      <c r="E27" t="s">
        <v>896</v>
      </c>
      <c r="F27" t="s">
        <v>1538</v>
      </c>
      <c r="G27" t="s">
        <v>21</v>
      </c>
      <c r="H27" t="b">
        <v>0</v>
      </c>
      <c r="I27" t="s">
        <v>1796</v>
      </c>
      <c r="J27" t="s">
        <v>1539</v>
      </c>
      <c r="K27" t="s">
        <v>1541</v>
      </c>
      <c r="L27">
        <v>6100</v>
      </c>
      <c r="M27">
        <v>1951</v>
      </c>
      <c r="N27">
        <v>1</v>
      </c>
      <c r="O27">
        <v>1</v>
      </c>
      <c r="P27">
        <v>112.85</v>
      </c>
      <c r="Q27">
        <v>3845630030824</v>
      </c>
      <c r="R27">
        <v>80.900000000000006</v>
      </c>
      <c r="S27">
        <v>11.5</v>
      </c>
      <c r="T27">
        <v>48.8</v>
      </c>
      <c r="U27">
        <v>83132799</v>
      </c>
      <c r="V27" s="3">
        <v>18629</v>
      </c>
      <c r="W27" s="3">
        <v>45749</v>
      </c>
      <c r="X27">
        <v>74.24983573045192</v>
      </c>
    </row>
    <row r="28" spans="1:24" x14ac:dyDescent="0.2">
      <c r="A28">
        <v>418</v>
      </c>
      <c r="B28" t="s">
        <v>72</v>
      </c>
      <c r="C28" t="s">
        <v>1531</v>
      </c>
      <c r="D28" t="s">
        <v>565</v>
      </c>
      <c r="E28" t="s">
        <v>566</v>
      </c>
      <c r="F28" t="s">
        <v>1532</v>
      </c>
      <c r="G28" t="s">
        <v>72</v>
      </c>
      <c r="H28" t="b">
        <v>1</v>
      </c>
      <c r="I28" t="s">
        <v>1796</v>
      </c>
      <c r="J28" t="s">
        <v>1533</v>
      </c>
      <c r="K28" t="s">
        <v>733</v>
      </c>
      <c r="L28">
        <v>6100</v>
      </c>
      <c r="M28">
        <v>1953</v>
      </c>
      <c r="N28">
        <v>4</v>
      </c>
      <c r="O28">
        <v>29</v>
      </c>
      <c r="P28">
        <v>267.51</v>
      </c>
      <c r="Q28">
        <v>448120428859</v>
      </c>
      <c r="R28">
        <v>54.3</v>
      </c>
      <c r="S28">
        <v>1.5</v>
      </c>
      <c r="T28">
        <v>34.799999999999997</v>
      </c>
      <c r="U28">
        <v>200963599</v>
      </c>
      <c r="V28" s="3">
        <v>19478</v>
      </c>
      <c r="W28" s="3">
        <v>45749</v>
      </c>
      <c r="X28">
        <v>71.926752428458911</v>
      </c>
    </row>
    <row r="29" spans="1:24" x14ac:dyDescent="0.2">
      <c r="A29">
        <v>405</v>
      </c>
      <c r="B29" t="s">
        <v>580</v>
      </c>
      <c r="C29" t="s">
        <v>1484</v>
      </c>
      <c r="D29" t="s">
        <v>226</v>
      </c>
      <c r="E29" t="s">
        <v>861</v>
      </c>
      <c r="F29" t="s">
        <v>1246</v>
      </c>
      <c r="G29" t="s">
        <v>580</v>
      </c>
      <c r="H29" t="b">
        <v>0</v>
      </c>
      <c r="I29" t="s">
        <v>1796</v>
      </c>
      <c r="J29" t="s">
        <v>1485</v>
      </c>
      <c r="K29" t="s">
        <v>675</v>
      </c>
      <c r="L29">
        <v>6300</v>
      </c>
      <c r="M29">
        <v>1945</v>
      </c>
      <c r="N29">
        <v>10</v>
      </c>
      <c r="O29">
        <v>23</v>
      </c>
      <c r="P29">
        <v>119.62</v>
      </c>
      <c r="Q29">
        <v>2827113184696</v>
      </c>
      <c r="R29">
        <v>81.3</v>
      </c>
      <c r="S29">
        <v>25.5</v>
      </c>
      <c r="T29">
        <v>30.6</v>
      </c>
      <c r="U29">
        <v>66834405</v>
      </c>
      <c r="V29" s="3">
        <v>16733</v>
      </c>
      <c r="W29" s="3">
        <v>45749</v>
      </c>
      <c r="X29">
        <v>79.442149738042914</v>
      </c>
    </row>
    <row r="30" spans="1:24" x14ac:dyDescent="0.2">
      <c r="A30">
        <v>397</v>
      </c>
      <c r="B30" t="s">
        <v>49</v>
      </c>
      <c r="C30" t="s">
        <v>1465</v>
      </c>
      <c r="D30" t="s">
        <v>32</v>
      </c>
      <c r="E30" t="s">
        <v>61</v>
      </c>
      <c r="F30" t="s">
        <v>204</v>
      </c>
      <c r="G30" t="s">
        <v>49</v>
      </c>
      <c r="H30" t="b">
        <v>1</v>
      </c>
      <c r="I30" t="s">
        <v>1796</v>
      </c>
      <c r="J30" t="s">
        <v>1466</v>
      </c>
      <c r="K30" t="s">
        <v>617</v>
      </c>
      <c r="L30">
        <v>6400</v>
      </c>
      <c r="M30">
        <v>1953</v>
      </c>
      <c r="N30">
        <v>6</v>
      </c>
      <c r="O30">
        <v>14</v>
      </c>
      <c r="P30">
        <v>117.24</v>
      </c>
      <c r="Q30">
        <v>21427700000000</v>
      </c>
      <c r="R30">
        <v>78.5</v>
      </c>
      <c r="S30">
        <v>9.6</v>
      </c>
      <c r="T30">
        <v>36.6</v>
      </c>
      <c r="U30">
        <v>328239523</v>
      </c>
      <c r="V30" s="3">
        <v>19524</v>
      </c>
      <c r="W30" s="3">
        <v>45749</v>
      </c>
      <c r="X30">
        <v>71.800810111390319</v>
      </c>
    </row>
    <row r="31" spans="1:24" x14ac:dyDescent="0.2">
      <c r="A31">
        <v>397</v>
      </c>
      <c r="B31" t="s">
        <v>49</v>
      </c>
      <c r="C31" t="s">
        <v>1459</v>
      </c>
      <c r="D31" t="s">
        <v>497</v>
      </c>
      <c r="E31" t="s">
        <v>1460</v>
      </c>
      <c r="F31" t="s">
        <v>264</v>
      </c>
      <c r="G31" t="s">
        <v>49</v>
      </c>
      <c r="H31" t="b">
        <v>1</v>
      </c>
      <c r="I31" t="s">
        <v>1796</v>
      </c>
      <c r="J31" t="s">
        <v>1461</v>
      </c>
      <c r="K31" t="s">
        <v>457</v>
      </c>
      <c r="L31">
        <v>6400</v>
      </c>
      <c r="M31">
        <v>1951</v>
      </c>
      <c r="N31">
        <v>8</v>
      </c>
      <c r="O31">
        <v>19</v>
      </c>
      <c r="P31">
        <v>110.51</v>
      </c>
      <c r="Q31">
        <v>530832908738</v>
      </c>
      <c r="R31">
        <v>82.5</v>
      </c>
      <c r="S31">
        <v>27.9</v>
      </c>
      <c r="T31">
        <v>49.1</v>
      </c>
      <c r="U31">
        <v>10285453</v>
      </c>
      <c r="V31" s="3">
        <v>18859</v>
      </c>
      <c r="W31" s="3">
        <v>45749</v>
      </c>
      <c r="X31">
        <v>73.620135796159744</v>
      </c>
    </row>
    <row r="32" spans="1:24" x14ac:dyDescent="0.2">
      <c r="A32">
        <v>383</v>
      </c>
      <c r="B32" t="s">
        <v>103</v>
      </c>
      <c r="C32" t="s">
        <v>1427</v>
      </c>
      <c r="D32" t="s">
        <v>32</v>
      </c>
      <c r="E32" t="s">
        <v>984</v>
      </c>
      <c r="F32" t="s">
        <v>1424</v>
      </c>
      <c r="G32" t="s">
        <v>103</v>
      </c>
      <c r="H32" t="b">
        <v>0</v>
      </c>
      <c r="I32" t="s">
        <v>1796</v>
      </c>
      <c r="J32" t="s">
        <v>1425</v>
      </c>
      <c r="K32" t="s">
        <v>1428</v>
      </c>
      <c r="L32">
        <v>6600</v>
      </c>
      <c r="M32">
        <v>1953</v>
      </c>
      <c r="N32">
        <v>3</v>
      </c>
      <c r="O32">
        <v>1</v>
      </c>
      <c r="P32">
        <v>117.24</v>
      </c>
      <c r="Q32">
        <v>21427700000000</v>
      </c>
      <c r="R32">
        <v>78.5</v>
      </c>
      <c r="S32">
        <v>9.6</v>
      </c>
      <c r="T32">
        <v>36.6</v>
      </c>
      <c r="U32">
        <v>328239523</v>
      </c>
      <c r="V32" s="3">
        <v>19419</v>
      </c>
      <c r="W32" s="3">
        <v>45749</v>
      </c>
      <c r="X32">
        <v>72.088287139481679</v>
      </c>
    </row>
    <row r="33" spans="1:24" x14ac:dyDescent="0.2">
      <c r="A33">
        <v>383</v>
      </c>
      <c r="B33" t="s">
        <v>103</v>
      </c>
      <c r="C33" t="s">
        <v>1423</v>
      </c>
      <c r="D33" t="s">
        <v>32</v>
      </c>
      <c r="E33" t="s">
        <v>984</v>
      </c>
      <c r="F33" t="s">
        <v>1424</v>
      </c>
      <c r="G33" t="s">
        <v>103</v>
      </c>
      <c r="H33" t="b">
        <v>0</v>
      </c>
      <c r="I33" t="s">
        <v>1796</v>
      </c>
      <c r="J33" t="s">
        <v>1425</v>
      </c>
      <c r="K33" t="s">
        <v>1426</v>
      </c>
      <c r="L33">
        <v>6600</v>
      </c>
      <c r="M33">
        <v>1954</v>
      </c>
      <c r="N33">
        <v>4</v>
      </c>
      <c r="O33">
        <v>22</v>
      </c>
      <c r="P33">
        <v>117.24</v>
      </c>
      <c r="Q33">
        <v>21427700000000</v>
      </c>
      <c r="R33">
        <v>78.5</v>
      </c>
      <c r="S33">
        <v>9.6</v>
      </c>
      <c r="T33">
        <v>36.6</v>
      </c>
      <c r="U33">
        <v>328239523</v>
      </c>
      <c r="V33" s="3">
        <v>19836</v>
      </c>
      <c r="W33" s="3">
        <v>45749</v>
      </c>
      <c r="X33">
        <v>70.945927446954144</v>
      </c>
    </row>
    <row r="34" spans="1:24" x14ac:dyDescent="0.2">
      <c r="A34">
        <v>365</v>
      </c>
      <c r="B34" t="s">
        <v>38</v>
      </c>
      <c r="C34" t="s">
        <v>1407</v>
      </c>
      <c r="D34" t="s">
        <v>32</v>
      </c>
      <c r="E34" t="s">
        <v>1408</v>
      </c>
      <c r="F34" t="s">
        <v>1409</v>
      </c>
      <c r="G34" t="s">
        <v>38</v>
      </c>
      <c r="H34" t="b">
        <v>1</v>
      </c>
      <c r="I34" t="s">
        <v>1796</v>
      </c>
      <c r="J34" t="s">
        <v>815</v>
      </c>
      <c r="K34" t="s">
        <v>137</v>
      </c>
      <c r="L34">
        <v>6700</v>
      </c>
      <c r="M34">
        <v>1951</v>
      </c>
      <c r="N34">
        <v>10</v>
      </c>
      <c r="O34">
        <v>12</v>
      </c>
      <c r="P34">
        <v>117.24</v>
      </c>
      <c r="Q34">
        <v>21427700000000</v>
      </c>
      <c r="R34">
        <v>78.5</v>
      </c>
      <c r="S34">
        <v>9.6</v>
      </c>
      <c r="T34">
        <v>36.6</v>
      </c>
      <c r="U34">
        <v>328239523</v>
      </c>
      <c r="V34" s="3">
        <v>18913</v>
      </c>
      <c r="W34" s="3">
        <v>45749</v>
      </c>
      <c r="X34">
        <v>73.472293202891152</v>
      </c>
    </row>
    <row r="35" spans="1:24" x14ac:dyDescent="0.2">
      <c r="A35">
        <v>35</v>
      </c>
      <c r="B35" t="s">
        <v>196</v>
      </c>
      <c r="C35" t="s">
        <v>197</v>
      </c>
      <c r="D35" t="s">
        <v>32</v>
      </c>
      <c r="E35" t="s">
        <v>198</v>
      </c>
      <c r="F35" t="s">
        <v>199</v>
      </c>
      <c r="G35" t="s">
        <v>196</v>
      </c>
      <c r="H35" t="b">
        <v>0</v>
      </c>
      <c r="I35" t="s">
        <v>1797</v>
      </c>
      <c r="J35" t="s">
        <v>200</v>
      </c>
      <c r="K35" t="s">
        <v>201</v>
      </c>
      <c r="L35">
        <v>35000</v>
      </c>
      <c r="M35">
        <v>1945</v>
      </c>
      <c r="N35">
        <v>10</v>
      </c>
      <c r="O35">
        <v>10</v>
      </c>
      <c r="P35">
        <v>117.24</v>
      </c>
      <c r="Q35">
        <v>21427700000000</v>
      </c>
      <c r="R35">
        <v>78.5</v>
      </c>
      <c r="S35">
        <v>9.6</v>
      </c>
      <c r="T35">
        <v>36.6</v>
      </c>
      <c r="U35">
        <v>328239523</v>
      </c>
      <c r="V35" s="3">
        <v>16720</v>
      </c>
      <c r="W35" s="3">
        <v>45749</v>
      </c>
      <c r="X35">
        <v>79.477742099036675</v>
      </c>
    </row>
    <row r="36" spans="1:24" x14ac:dyDescent="0.2">
      <c r="A36">
        <v>365</v>
      </c>
      <c r="B36" t="s">
        <v>292</v>
      </c>
      <c r="C36" t="s">
        <v>1394</v>
      </c>
      <c r="D36" t="s">
        <v>32</v>
      </c>
      <c r="E36" t="s">
        <v>1395</v>
      </c>
      <c r="F36" t="s">
        <v>1396</v>
      </c>
      <c r="G36" t="s">
        <v>292</v>
      </c>
      <c r="H36" t="b">
        <v>1</v>
      </c>
      <c r="I36" t="s">
        <v>1796</v>
      </c>
      <c r="J36" t="s">
        <v>1397</v>
      </c>
      <c r="K36" t="s">
        <v>1398</v>
      </c>
      <c r="L36">
        <v>6700</v>
      </c>
      <c r="M36">
        <v>1951</v>
      </c>
      <c r="N36">
        <v>3</v>
      </c>
      <c r="O36">
        <v>27</v>
      </c>
      <c r="P36">
        <v>117.24</v>
      </c>
      <c r="Q36">
        <v>21427700000000</v>
      </c>
      <c r="R36">
        <v>78.5</v>
      </c>
      <c r="S36">
        <v>9.6</v>
      </c>
      <c r="T36">
        <v>36.6</v>
      </c>
      <c r="U36">
        <v>328239523</v>
      </c>
      <c r="V36" s="3">
        <v>18714</v>
      </c>
      <c r="W36" s="3">
        <v>45749</v>
      </c>
      <c r="X36">
        <v>74.017120537343942</v>
      </c>
    </row>
    <row r="37" spans="1:24" x14ac:dyDescent="0.2">
      <c r="A37">
        <v>365</v>
      </c>
      <c r="B37" t="s">
        <v>250</v>
      </c>
      <c r="C37" t="s">
        <v>1369</v>
      </c>
      <c r="D37" t="s">
        <v>1195</v>
      </c>
      <c r="E37" t="s">
        <v>1370</v>
      </c>
      <c r="F37" t="s">
        <v>1371</v>
      </c>
      <c r="G37" t="s">
        <v>250</v>
      </c>
      <c r="H37" t="b">
        <v>0</v>
      </c>
      <c r="I37" t="s">
        <v>1796</v>
      </c>
      <c r="J37" t="s">
        <v>1372</v>
      </c>
      <c r="K37" t="s">
        <v>1373</v>
      </c>
      <c r="L37">
        <v>6700</v>
      </c>
      <c r="M37">
        <v>1947</v>
      </c>
      <c r="N37">
        <v>12</v>
      </c>
      <c r="O37">
        <v>27</v>
      </c>
      <c r="P37">
        <v>110.35</v>
      </c>
      <c r="Q37">
        <v>348078018464</v>
      </c>
      <c r="R37">
        <v>81</v>
      </c>
      <c r="S37">
        <v>32.4</v>
      </c>
      <c r="T37">
        <v>23.8</v>
      </c>
      <c r="U37">
        <v>5818553</v>
      </c>
      <c r="V37" s="3">
        <v>17528</v>
      </c>
      <c r="W37" s="3">
        <v>45749</v>
      </c>
      <c r="X37">
        <v>77.264217639923757</v>
      </c>
    </row>
    <row r="38" spans="1:24" x14ac:dyDescent="0.2">
      <c r="A38">
        <v>365</v>
      </c>
      <c r="B38" t="s">
        <v>49</v>
      </c>
      <c r="C38" t="s">
        <v>1363</v>
      </c>
      <c r="D38" t="s">
        <v>32</v>
      </c>
      <c r="E38" t="s">
        <v>592</v>
      </c>
      <c r="F38" t="s">
        <v>1364</v>
      </c>
      <c r="G38" t="s">
        <v>49</v>
      </c>
      <c r="H38" t="b">
        <v>1</v>
      </c>
      <c r="I38" t="s">
        <v>1796</v>
      </c>
      <c r="J38" t="s">
        <v>1365</v>
      </c>
      <c r="K38" t="s">
        <v>206</v>
      </c>
      <c r="L38">
        <v>6700</v>
      </c>
      <c r="M38">
        <v>1950</v>
      </c>
      <c r="N38">
        <v>11</v>
      </c>
      <c r="O38">
        <v>29</v>
      </c>
      <c r="P38">
        <v>117.24</v>
      </c>
      <c r="Q38">
        <v>21427700000000</v>
      </c>
      <c r="R38">
        <v>78.5</v>
      </c>
      <c r="S38">
        <v>9.6</v>
      </c>
      <c r="T38">
        <v>36.6</v>
      </c>
      <c r="U38">
        <v>328239523</v>
      </c>
      <c r="V38" s="3">
        <v>18596</v>
      </c>
      <c r="W38" s="3">
        <v>45749</v>
      </c>
      <c r="X38">
        <v>74.340862422997944</v>
      </c>
    </row>
    <row r="39" spans="1:24" x14ac:dyDescent="0.2">
      <c r="A39">
        <v>39</v>
      </c>
      <c r="B39" t="s">
        <v>21</v>
      </c>
      <c r="C39" t="s">
        <v>218</v>
      </c>
      <c r="D39" t="s">
        <v>219</v>
      </c>
      <c r="E39" t="s">
        <v>220</v>
      </c>
      <c r="F39" t="s">
        <v>221</v>
      </c>
      <c r="G39" t="s">
        <v>21</v>
      </c>
      <c r="H39" t="b">
        <v>1</v>
      </c>
      <c r="I39" t="s">
        <v>1796</v>
      </c>
      <c r="J39" t="s">
        <v>222</v>
      </c>
      <c r="K39" t="s">
        <v>223</v>
      </c>
      <c r="L39">
        <v>32600</v>
      </c>
      <c r="M39">
        <v>1949</v>
      </c>
      <c r="N39">
        <v>2</v>
      </c>
      <c r="O39">
        <v>7</v>
      </c>
      <c r="P39">
        <v>105.48</v>
      </c>
      <c r="Q39">
        <v>5081769542380</v>
      </c>
      <c r="R39">
        <v>84.2</v>
      </c>
      <c r="S39">
        <v>11.9</v>
      </c>
      <c r="T39">
        <v>46.7</v>
      </c>
      <c r="U39">
        <v>126226568</v>
      </c>
      <c r="V39" s="3">
        <v>17936</v>
      </c>
      <c r="W39" s="3">
        <v>45749</v>
      </c>
      <c r="X39">
        <v>76.148520836296399</v>
      </c>
    </row>
    <row r="40" spans="1:24" x14ac:dyDescent="0.2">
      <c r="A40">
        <v>344</v>
      </c>
      <c r="B40" t="s">
        <v>351</v>
      </c>
      <c r="C40" t="s">
        <v>1317</v>
      </c>
      <c r="D40" t="s">
        <v>32</v>
      </c>
      <c r="E40" t="s">
        <v>1318</v>
      </c>
      <c r="F40" t="s">
        <v>1319</v>
      </c>
      <c r="G40" t="s">
        <v>351</v>
      </c>
      <c r="H40" t="b">
        <v>0</v>
      </c>
      <c r="I40" t="s">
        <v>1797</v>
      </c>
      <c r="J40" t="s">
        <v>1320</v>
      </c>
      <c r="K40" t="s">
        <v>1321</v>
      </c>
      <c r="L40">
        <v>6900</v>
      </c>
      <c r="M40">
        <v>1954</v>
      </c>
      <c r="N40">
        <v>5</v>
      </c>
      <c r="O40">
        <v>1</v>
      </c>
      <c r="P40">
        <v>117.24</v>
      </c>
      <c r="Q40">
        <v>21427700000000</v>
      </c>
      <c r="R40">
        <v>78.5</v>
      </c>
      <c r="S40">
        <v>9.6</v>
      </c>
      <c r="T40">
        <v>36.6</v>
      </c>
      <c r="U40">
        <v>328239523</v>
      </c>
      <c r="V40" s="3">
        <v>19845</v>
      </c>
      <c r="W40" s="3">
        <v>45749</v>
      </c>
      <c r="X40">
        <v>70.921286789869953</v>
      </c>
    </row>
    <row r="41" spans="1:24" x14ac:dyDescent="0.2">
      <c r="A41">
        <v>41</v>
      </c>
      <c r="B41" t="s">
        <v>21</v>
      </c>
      <c r="C41" t="s">
        <v>232</v>
      </c>
      <c r="D41" t="s">
        <v>32</v>
      </c>
      <c r="E41" t="s">
        <v>61</v>
      </c>
      <c r="F41" t="s">
        <v>233</v>
      </c>
      <c r="G41" t="s">
        <v>21</v>
      </c>
      <c r="H41" t="b">
        <v>0</v>
      </c>
      <c r="I41" t="s">
        <v>1796</v>
      </c>
      <c r="J41" t="s">
        <v>234</v>
      </c>
      <c r="K41" t="s">
        <v>235</v>
      </c>
      <c r="L41">
        <v>31600</v>
      </c>
      <c r="M41">
        <v>1948</v>
      </c>
      <c r="N41">
        <v>8</v>
      </c>
      <c r="O41">
        <v>28</v>
      </c>
      <c r="P41">
        <v>117.24</v>
      </c>
      <c r="Q41">
        <v>21427700000000</v>
      </c>
      <c r="R41">
        <v>78.5</v>
      </c>
      <c r="S41">
        <v>9.6</v>
      </c>
      <c r="T41">
        <v>36.6</v>
      </c>
      <c r="U41">
        <v>328239523</v>
      </c>
      <c r="V41" s="3">
        <v>17773</v>
      </c>
      <c r="W41" s="3">
        <v>45749</v>
      </c>
      <c r="X41">
        <v>76.592769392769384</v>
      </c>
    </row>
    <row r="42" spans="1:24" x14ac:dyDescent="0.2">
      <c r="A42">
        <v>41</v>
      </c>
      <c r="B42" t="s">
        <v>21</v>
      </c>
      <c r="C42" t="s">
        <v>236</v>
      </c>
      <c r="D42" t="s">
        <v>32</v>
      </c>
      <c r="E42" t="s">
        <v>61</v>
      </c>
      <c r="F42" t="s">
        <v>233</v>
      </c>
      <c r="G42" t="s">
        <v>21</v>
      </c>
      <c r="H42" t="b">
        <v>0</v>
      </c>
      <c r="I42" t="s">
        <v>1796</v>
      </c>
      <c r="J42" t="s">
        <v>234</v>
      </c>
      <c r="K42" t="s">
        <v>237</v>
      </c>
      <c r="L42">
        <v>31600</v>
      </c>
      <c r="M42">
        <v>1951</v>
      </c>
      <c r="N42">
        <v>1</v>
      </c>
      <c r="O42">
        <v>9</v>
      </c>
      <c r="P42">
        <v>117.24</v>
      </c>
      <c r="Q42">
        <v>21427700000000</v>
      </c>
      <c r="R42">
        <v>78.5</v>
      </c>
      <c r="S42">
        <v>9.6</v>
      </c>
      <c r="T42">
        <v>36.6</v>
      </c>
      <c r="U42">
        <v>328239523</v>
      </c>
      <c r="V42" s="3">
        <v>18637</v>
      </c>
      <c r="W42" s="3">
        <v>45749</v>
      </c>
      <c r="X42">
        <v>74.227933124041755</v>
      </c>
    </row>
    <row r="43" spans="1:24" x14ac:dyDescent="0.2">
      <c r="A43">
        <v>332</v>
      </c>
      <c r="B43" t="s">
        <v>103</v>
      </c>
      <c r="C43" t="s">
        <v>1291</v>
      </c>
      <c r="D43" t="s">
        <v>32</v>
      </c>
      <c r="E43" t="s">
        <v>1292</v>
      </c>
      <c r="F43" t="s">
        <v>1230</v>
      </c>
      <c r="G43" t="s">
        <v>103</v>
      </c>
      <c r="H43" t="b">
        <v>1</v>
      </c>
      <c r="I43" t="s">
        <v>1796</v>
      </c>
      <c r="J43" t="s">
        <v>1293</v>
      </c>
      <c r="K43" t="s">
        <v>1217</v>
      </c>
      <c r="L43">
        <v>7000</v>
      </c>
      <c r="M43">
        <v>1952</v>
      </c>
      <c r="N43">
        <v>2</v>
      </c>
      <c r="O43">
        <v>26</v>
      </c>
      <c r="P43">
        <v>117.24</v>
      </c>
      <c r="Q43">
        <v>21427700000000</v>
      </c>
      <c r="R43">
        <v>78.5</v>
      </c>
      <c r="S43">
        <v>9.6</v>
      </c>
      <c r="T43">
        <v>36.6</v>
      </c>
      <c r="U43">
        <v>328239523</v>
      </c>
      <c r="V43" s="3">
        <v>19050</v>
      </c>
      <c r="W43" s="3">
        <v>45749</v>
      </c>
      <c r="X43">
        <v>73.096525953605379</v>
      </c>
    </row>
    <row r="44" spans="1:24" x14ac:dyDescent="0.2">
      <c r="A44">
        <v>332</v>
      </c>
      <c r="B44" t="s">
        <v>103</v>
      </c>
      <c r="C44" t="s">
        <v>1284</v>
      </c>
      <c r="D44" t="s">
        <v>32</v>
      </c>
      <c r="E44" t="s">
        <v>1285</v>
      </c>
      <c r="F44" t="s">
        <v>1286</v>
      </c>
      <c r="G44" t="s">
        <v>103</v>
      </c>
      <c r="H44" t="b">
        <v>1</v>
      </c>
      <c r="I44" t="s">
        <v>1796</v>
      </c>
      <c r="J44" t="s">
        <v>1287</v>
      </c>
      <c r="K44" t="s">
        <v>1288</v>
      </c>
      <c r="L44">
        <v>7000</v>
      </c>
      <c r="M44">
        <v>1953</v>
      </c>
      <c r="N44">
        <v>12</v>
      </c>
      <c r="O44">
        <v>29</v>
      </c>
      <c r="P44">
        <v>117.24</v>
      </c>
      <c r="Q44">
        <v>21427700000000</v>
      </c>
      <c r="R44">
        <v>78.5</v>
      </c>
      <c r="S44">
        <v>9.6</v>
      </c>
      <c r="T44">
        <v>36.6</v>
      </c>
      <c r="U44">
        <v>328239523</v>
      </c>
      <c r="V44" s="3">
        <v>19722</v>
      </c>
      <c r="W44" s="3">
        <v>45749</v>
      </c>
      <c r="X44">
        <v>71.258710572703748</v>
      </c>
    </row>
    <row r="45" spans="1:24" x14ac:dyDescent="0.2">
      <c r="A45">
        <v>332</v>
      </c>
      <c r="B45" t="s">
        <v>38</v>
      </c>
      <c r="C45" t="s">
        <v>1268</v>
      </c>
      <c r="D45" t="s">
        <v>32</v>
      </c>
      <c r="E45" t="s">
        <v>1269</v>
      </c>
      <c r="F45" t="s">
        <v>1270</v>
      </c>
      <c r="G45" t="s">
        <v>38</v>
      </c>
      <c r="H45" t="b">
        <v>1</v>
      </c>
      <c r="I45" t="s">
        <v>1796</v>
      </c>
      <c r="J45" t="s">
        <v>1271</v>
      </c>
      <c r="K45" t="s">
        <v>334</v>
      </c>
      <c r="L45">
        <v>7000</v>
      </c>
      <c r="M45">
        <v>1945</v>
      </c>
      <c r="N45">
        <v>7</v>
      </c>
      <c r="O45">
        <v>23</v>
      </c>
      <c r="P45">
        <v>117.24</v>
      </c>
      <c r="Q45">
        <v>21427700000000</v>
      </c>
      <c r="R45">
        <v>78.5</v>
      </c>
      <c r="S45">
        <v>9.6</v>
      </c>
      <c r="T45">
        <v>36.6</v>
      </c>
      <c r="U45">
        <v>328239523</v>
      </c>
      <c r="V45" s="3">
        <v>16641</v>
      </c>
      <c r="W45" s="3">
        <v>45749</v>
      </c>
      <c r="X45">
        <v>79.694034138921751</v>
      </c>
    </row>
    <row r="46" spans="1:24" x14ac:dyDescent="0.2">
      <c r="A46">
        <v>325</v>
      </c>
      <c r="B46" t="s">
        <v>250</v>
      </c>
      <c r="C46" t="s">
        <v>1257</v>
      </c>
      <c r="D46" t="s">
        <v>105</v>
      </c>
      <c r="E46" t="s">
        <v>827</v>
      </c>
      <c r="F46" t="s">
        <v>1258</v>
      </c>
      <c r="G46" t="s">
        <v>250</v>
      </c>
      <c r="H46" t="b">
        <v>1</v>
      </c>
      <c r="I46" t="s">
        <v>1796</v>
      </c>
      <c r="J46" t="s">
        <v>155</v>
      </c>
      <c r="K46" t="s">
        <v>1259</v>
      </c>
      <c r="L46">
        <v>7100</v>
      </c>
      <c r="M46">
        <v>1952</v>
      </c>
      <c r="N46">
        <v>1</v>
      </c>
      <c r="O46">
        <v>1</v>
      </c>
      <c r="P46">
        <v>125.08</v>
      </c>
      <c r="Q46">
        <v>19910000000000</v>
      </c>
      <c r="R46">
        <v>77</v>
      </c>
      <c r="S46">
        <v>9.4</v>
      </c>
      <c r="T46">
        <v>59.2</v>
      </c>
      <c r="U46">
        <v>1397715000</v>
      </c>
      <c r="V46" s="3">
        <v>18994</v>
      </c>
      <c r="W46" s="3">
        <v>45749</v>
      </c>
      <c r="X46">
        <v>73.249842761478405</v>
      </c>
    </row>
    <row r="47" spans="1:24" x14ac:dyDescent="0.2">
      <c r="A47">
        <v>325</v>
      </c>
      <c r="B47" t="s">
        <v>351</v>
      </c>
      <c r="C47" t="s">
        <v>1249</v>
      </c>
      <c r="D47" t="s">
        <v>170</v>
      </c>
      <c r="E47" t="s">
        <v>1250</v>
      </c>
      <c r="F47" t="s">
        <v>1251</v>
      </c>
      <c r="G47" t="s">
        <v>351</v>
      </c>
      <c r="H47" t="b">
        <v>0</v>
      </c>
      <c r="I47" t="s">
        <v>1796</v>
      </c>
      <c r="J47" t="s">
        <v>1252</v>
      </c>
      <c r="K47" t="s">
        <v>1253</v>
      </c>
      <c r="L47">
        <v>7100</v>
      </c>
      <c r="M47">
        <v>1950</v>
      </c>
      <c r="N47">
        <v>10</v>
      </c>
      <c r="O47">
        <v>30</v>
      </c>
      <c r="P47">
        <v>99.55</v>
      </c>
      <c r="Q47">
        <v>703082435360</v>
      </c>
      <c r="R47">
        <v>83.6</v>
      </c>
      <c r="S47">
        <v>10.1</v>
      </c>
      <c r="T47">
        <v>28.8</v>
      </c>
      <c r="U47">
        <v>8574832</v>
      </c>
      <c r="V47" s="3">
        <v>18566</v>
      </c>
      <c r="W47" s="3">
        <v>45749</v>
      </c>
      <c r="X47">
        <v>74.422997946611915</v>
      </c>
    </row>
    <row r="48" spans="1:24" x14ac:dyDescent="0.2">
      <c r="A48">
        <v>325</v>
      </c>
      <c r="B48" t="s">
        <v>196</v>
      </c>
      <c r="C48" t="s">
        <v>1237</v>
      </c>
      <c r="D48" t="s">
        <v>208</v>
      </c>
      <c r="E48" t="s">
        <v>1081</v>
      </c>
      <c r="F48" t="s">
        <v>1238</v>
      </c>
      <c r="G48" t="s">
        <v>196</v>
      </c>
      <c r="H48" t="b">
        <v>1</v>
      </c>
      <c r="I48" t="s">
        <v>1796</v>
      </c>
      <c r="J48" t="s">
        <v>1239</v>
      </c>
      <c r="K48" t="s">
        <v>688</v>
      </c>
      <c r="L48">
        <v>7100</v>
      </c>
      <c r="M48">
        <v>1947</v>
      </c>
      <c r="N48">
        <v>1</v>
      </c>
      <c r="O48">
        <v>3</v>
      </c>
      <c r="P48">
        <v>118.06</v>
      </c>
      <c r="Q48">
        <v>446314739528</v>
      </c>
      <c r="R48">
        <v>81.599999999999994</v>
      </c>
      <c r="S48">
        <v>25.4</v>
      </c>
      <c r="T48">
        <v>51.4</v>
      </c>
      <c r="U48">
        <v>8877067</v>
      </c>
      <c r="V48" s="3">
        <v>17170</v>
      </c>
      <c r="W48" s="3">
        <v>45749</v>
      </c>
      <c r="X48">
        <v>78.244359729682898</v>
      </c>
    </row>
    <row r="49" spans="1:24" x14ac:dyDescent="0.2">
      <c r="A49">
        <v>50</v>
      </c>
      <c r="B49" t="s">
        <v>49</v>
      </c>
      <c r="C49" t="s">
        <v>263</v>
      </c>
      <c r="D49" t="s">
        <v>32</v>
      </c>
      <c r="E49" t="s">
        <v>61</v>
      </c>
      <c r="F49" t="s">
        <v>264</v>
      </c>
      <c r="G49" t="s">
        <v>49</v>
      </c>
      <c r="H49" t="b">
        <v>1</v>
      </c>
      <c r="I49" t="s">
        <v>1796</v>
      </c>
      <c r="J49" t="s">
        <v>265</v>
      </c>
      <c r="K49" t="s">
        <v>266</v>
      </c>
      <c r="L49">
        <v>27800</v>
      </c>
      <c r="M49">
        <v>1947</v>
      </c>
      <c r="N49">
        <v>2</v>
      </c>
      <c r="O49">
        <v>14</v>
      </c>
      <c r="P49">
        <v>117.24</v>
      </c>
      <c r="Q49">
        <v>21427700000000</v>
      </c>
      <c r="R49">
        <v>78.5</v>
      </c>
      <c r="S49">
        <v>9.6</v>
      </c>
      <c r="T49">
        <v>36.6</v>
      </c>
      <c r="U49">
        <v>328239523</v>
      </c>
      <c r="V49" s="3">
        <v>17212</v>
      </c>
      <c r="W49" s="3">
        <v>45749</v>
      </c>
      <c r="X49">
        <v>78.129370992895517</v>
      </c>
    </row>
    <row r="50" spans="1:24" x14ac:dyDescent="0.2">
      <c r="A50">
        <v>317</v>
      </c>
      <c r="B50" t="s">
        <v>103</v>
      </c>
      <c r="C50" t="s">
        <v>1229</v>
      </c>
      <c r="D50" t="s">
        <v>105</v>
      </c>
      <c r="E50" t="s">
        <v>106</v>
      </c>
      <c r="F50" t="s">
        <v>1230</v>
      </c>
      <c r="G50" t="s">
        <v>103</v>
      </c>
      <c r="H50" t="b">
        <v>1</v>
      </c>
      <c r="I50" t="s">
        <v>1796</v>
      </c>
      <c r="J50" t="s">
        <v>1231</v>
      </c>
      <c r="K50" t="s">
        <v>1232</v>
      </c>
      <c r="L50">
        <v>7200</v>
      </c>
      <c r="M50">
        <v>1945</v>
      </c>
      <c r="N50">
        <v>10</v>
      </c>
      <c r="O50">
        <v>1</v>
      </c>
      <c r="P50">
        <v>125.08</v>
      </c>
      <c r="Q50">
        <v>19910000000000</v>
      </c>
      <c r="R50">
        <v>77</v>
      </c>
      <c r="S50">
        <v>9.4</v>
      </c>
      <c r="T50">
        <v>59.2</v>
      </c>
      <c r="U50">
        <v>1397715000</v>
      </c>
      <c r="V50" s="3">
        <v>16711</v>
      </c>
      <c r="W50" s="3">
        <v>45749</v>
      </c>
      <c r="X50">
        <v>79.502382964340029</v>
      </c>
    </row>
    <row r="51" spans="1:24" x14ac:dyDescent="0.2">
      <c r="A51">
        <v>52</v>
      </c>
      <c r="B51" t="s">
        <v>272</v>
      </c>
      <c r="C51" t="s">
        <v>273</v>
      </c>
      <c r="D51" t="s">
        <v>274</v>
      </c>
      <c r="E51" t="s">
        <v>275</v>
      </c>
      <c r="F51" t="s">
        <v>276</v>
      </c>
      <c r="G51" t="s">
        <v>272</v>
      </c>
      <c r="H51" t="b">
        <v>0</v>
      </c>
      <c r="I51" t="s">
        <v>1797</v>
      </c>
      <c r="J51" t="s">
        <v>277</v>
      </c>
      <c r="K51" t="s">
        <v>278</v>
      </c>
      <c r="L51">
        <v>27000</v>
      </c>
      <c r="M51">
        <v>1954</v>
      </c>
      <c r="N51">
        <v>2</v>
      </c>
      <c r="O51">
        <v>9</v>
      </c>
      <c r="P51">
        <v>119.8</v>
      </c>
      <c r="Q51">
        <v>1392680589329</v>
      </c>
      <c r="R51">
        <v>82.7</v>
      </c>
      <c r="S51">
        <v>23</v>
      </c>
      <c r="T51">
        <v>47.4</v>
      </c>
      <c r="U51">
        <v>25766605</v>
      </c>
      <c r="V51" s="3">
        <v>19764</v>
      </c>
      <c r="W51" s="3">
        <v>45749</v>
      </c>
      <c r="X51">
        <v>71.143052703627646</v>
      </c>
    </row>
    <row r="52" spans="1:24" x14ac:dyDescent="0.2">
      <c r="A52">
        <v>317</v>
      </c>
      <c r="B52" t="s">
        <v>462</v>
      </c>
      <c r="C52" t="s">
        <v>1210</v>
      </c>
      <c r="D52" t="s">
        <v>32</v>
      </c>
      <c r="E52" t="s">
        <v>301</v>
      </c>
      <c r="F52" t="s">
        <v>1211</v>
      </c>
      <c r="G52" t="s">
        <v>462</v>
      </c>
      <c r="H52" t="b">
        <v>1</v>
      </c>
      <c r="I52" t="s">
        <v>1796</v>
      </c>
      <c r="J52" t="s">
        <v>1212</v>
      </c>
      <c r="K52" t="s">
        <v>43</v>
      </c>
      <c r="L52">
        <v>7200</v>
      </c>
      <c r="M52">
        <v>1954</v>
      </c>
      <c r="N52">
        <v>12</v>
      </c>
      <c r="O52">
        <v>10</v>
      </c>
      <c r="P52">
        <v>117.24</v>
      </c>
      <c r="Q52">
        <v>21427700000000</v>
      </c>
      <c r="R52">
        <v>78.5</v>
      </c>
      <c r="S52">
        <v>9.6</v>
      </c>
      <c r="T52">
        <v>36.6</v>
      </c>
      <c r="U52">
        <v>328239523</v>
      </c>
      <c r="V52" s="3">
        <v>20068</v>
      </c>
      <c r="W52" s="3">
        <v>45749</v>
      </c>
      <c r="X52">
        <v>70.310746064339497</v>
      </c>
    </row>
    <row r="53" spans="1:24" x14ac:dyDescent="0.2">
      <c r="A53">
        <v>54</v>
      </c>
      <c r="B53" t="s">
        <v>272</v>
      </c>
      <c r="C53" t="s">
        <v>284</v>
      </c>
      <c r="D53" t="s">
        <v>67</v>
      </c>
      <c r="E53" t="s">
        <v>68</v>
      </c>
      <c r="F53" t="s">
        <v>276</v>
      </c>
      <c r="G53" t="s">
        <v>272</v>
      </c>
      <c r="H53" t="b">
        <v>0</v>
      </c>
      <c r="I53" t="s">
        <v>1796</v>
      </c>
      <c r="J53" t="s">
        <v>285</v>
      </c>
      <c r="K53" t="s">
        <v>286</v>
      </c>
      <c r="L53">
        <v>26600</v>
      </c>
      <c r="M53">
        <v>1953</v>
      </c>
      <c r="N53">
        <v>10</v>
      </c>
      <c r="O53">
        <v>26</v>
      </c>
      <c r="P53">
        <v>141.54</v>
      </c>
      <c r="Q53">
        <v>1258286717125</v>
      </c>
      <c r="R53">
        <v>75</v>
      </c>
      <c r="S53">
        <v>13.1</v>
      </c>
      <c r="T53">
        <v>55.1</v>
      </c>
      <c r="U53">
        <v>126014024</v>
      </c>
      <c r="V53" s="3">
        <v>19658</v>
      </c>
      <c r="W53" s="3">
        <v>45749</v>
      </c>
      <c r="X53">
        <v>71.433934666016583</v>
      </c>
    </row>
    <row r="54" spans="1:24" x14ac:dyDescent="0.2">
      <c r="A54">
        <v>55</v>
      </c>
      <c r="B54" t="s">
        <v>38</v>
      </c>
      <c r="C54" t="s">
        <v>287</v>
      </c>
      <c r="D54" t="s">
        <v>74</v>
      </c>
      <c r="E54" t="s">
        <v>288</v>
      </c>
      <c r="F54" t="s">
        <v>289</v>
      </c>
      <c r="G54" t="s">
        <v>38</v>
      </c>
      <c r="H54" t="b">
        <v>1</v>
      </c>
      <c r="I54" t="s">
        <v>1796</v>
      </c>
      <c r="J54" t="s">
        <v>290</v>
      </c>
      <c r="K54" t="s">
        <v>291</v>
      </c>
      <c r="L54">
        <v>25600</v>
      </c>
      <c r="M54">
        <v>1945</v>
      </c>
      <c r="N54">
        <v>7</v>
      </c>
      <c r="O54">
        <v>18</v>
      </c>
      <c r="P54">
        <v>180.44</v>
      </c>
      <c r="Q54">
        <v>2611000000000</v>
      </c>
      <c r="R54">
        <v>69.400000000000006</v>
      </c>
      <c r="S54">
        <v>11.2</v>
      </c>
      <c r="T54">
        <v>49.7</v>
      </c>
      <c r="U54">
        <v>1366417754</v>
      </c>
      <c r="V54" s="3">
        <v>16636</v>
      </c>
      <c r="W54" s="3">
        <v>45749</v>
      </c>
      <c r="X54">
        <v>79.707723508534727</v>
      </c>
    </row>
    <row r="55" spans="1:24" x14ac:dyDescent="0.2">
      <c r="A55">
        <v>56</v>
      </c>
      <c r="B55" t="s">
        <v>292</v>
      </c>
      <c r="C55" t="s">
        <v>293</v>
      </c>
      <c r="D55" t="s">
        <v>294</v>
      </c>
      <c r="E55" t="s">
        <v>295</v>
      </c>
      <c r="F55" t="s">
        <v>296</v>
      </c>
      <c r="G55" t="s">
        <v>292</v>
      </c>
      <c r="H55" t="b">
        <v>1</v>
      </c>
      <c r="I55" t="s">
        <v>1796</v>
      </c>
      <c r="J55" t="s">
        <v>297</v>
      </c>
      <c r="K55" t="s">
        <v>298</v>
      </c>
      <c r="L55">
        <v>25500</v>
      </c>
      <c r="M55">
        <v>1948</v>
      </c>
      <c r="N55">
        <v>4</v>
      </c>
      <c r="O55">
        <v>17</v>
      </c>
      <c r="P55">
        <v>151.18</v>
      </c>
      <c r="Q55">
        <v>1119190780753</v>
      </c>
      <c r="R55">
        <v>71.5</v>
      </c>
      <c r="S55">
        <v>10.199999999999999</v>
      </c>
      <c r="T55">
        <v>30.1</v>
      </c>
      <c r="U55">
        <v>270203917</v>
      </c>
      <c r="V55" s="3">
        <v>17640</v>
      </c>
      <c r="W55" s="3">
        <v>45749</v>
      </c>
      <c r="X55">
        <v>76.956897156897156</v>
      </c>
    </row>
    <row r="56" spans="1:24" x14ac:dyDescent="0.2">
      <c r="A56">
        <v>305</v>
      </c>
      <c r="B56" t="s">
        <v>250</v>
      </c>
      <c r="C56" t="s">
        <v>1169</v>
      </c>
      <c r="D56" t="s">
        <v>32</v>
      </c>
      <c r="E56" t="s">
        <v>1170</v>
      </c>
      <c r="F56" t="s">
        <v>1171</v>
      </c>
      <c r="G56" t="s">
        <v>250</v>
      </c>
      <c r="H56" t="b">
        <v>1</v>
      </c>
      <c r="I56" t="s">
        <v>1796</v>
      </c>
      <c r="J56" t="s">
        <v>1172</v>
      </c>
      <c r="K56" t="s">
        <v>1173</v>
      </c>
      <c r="L56">
        <v>7400</v>
      </c>
      <c r="M56">
        <v>1951</v>
      </c>
      <c r="N56">
        <v>3</v>
      </c>
      <c r="O56">
        <v>31</v>
      </c>
      <c r="P56">
        <v>117.24</v>
      </c>
      <c r="Q56">
        <v>21427700000000</v>
      </c>
      <c r="R56">
        <v>78.5</v>
      </c>
      <c r="S56">
        <v>9.6</v>
      </c>
      <c r="T56">
        <v>36.6</v>
      </c>
      <c r="U56">
        <v>328239523</v>
      </c>
      <c r="V56" s="3">
        <v>18718</v>
      </c>
      <c r="W56" s="3">
        <v>45749</v>
      </c>
      <c r="X56">
        <v>74.006169234138866</v>
      </c>
    </row>
    <row r="57" spans="1:24" x14ac:dyDescent="0.2">
      <c r="A57">
        <v>305</v>
      </c>
      <c r="B57" t="s">
        <v>462</v>
      </c>
      <c r="C57" t="s">
        <v>1168</v>
      </c>
      <c r="D57" t="s">
        <v>555</v>
      </c>
      <c r="E57" t="s">
        <v>555</v>
      </c>
      <c r="F57" t="s">
        <v>465</v>
      </c>
      <c r="G57" t="s">
        <v>462</v>
      </c>
      <c r="H57" t="b">
        <v>0</v>
      </c>
      <c r="I57" t="s">
        <v>1796</v>
      </c>
      <c r="J57" t="s">
        <v>1136</v>
      </c>
      <c r="K57" t="s">
        <v>524</v>
      </c>
      <c r="L57">
        <v>7400</v>
      </c>
      <c r="M57">
        <v>1952</v>
      </c>
      <c r="N57">
        <v>1</v>
      </c>
      <c r="O57">
        <v>1</v>
      </c>
      <c r="P57">
        <v>114.41</v>
      </c>
      <c r="Q57">
        <v>372062527489</v>
      </c>
      <c r="R57">
        <v>83.1</v>
      </c>
      <c r="S57">
        <v>13.1</v>
      </c>
      <c r="T57">
        <v>21</v>
      </c>
      <c r="U57">
        <v>5703569</v>
      </c>
      <c r="V57" s="3">
        <v>18994</v>
      </c>
      <c r="W57" s="3">
        <v>45749</v>
      </c>
      <c r="X57">
        <v>73.249842761478405</v>
      </c>
    </row>
    <row r="58" spans="1:24" x14ac:dyDescent="0.2">
      <c r="A58">
        <v>305</v>
      </c>
      <c r="B58" t="s">
        <v>250</v>
      </c>
      <c r="C58" t="s">
        <v>1162</v>
      </c>
      <c r="D58" t="s">
        <v>226</v>
      </c>
      <c r="E58" t="s">
        <v>227</v>
      </c>
      <c r="F58" t="s">
        <v>1089</v>
      </c>
      <c r="G58" t="s">
        <v>250</v>
      </c>
      <c r="H58" t="b">
        <v>0</v>
      </c>
      <c r="I58" t="s">
        <v>1796</v>
      </c>
      <c r="J58" t="s">
        <v>1163</v>
      </c>
      <c r="K58" t="s">
        <v>1164</v>
      </c>
      <c r="L58">
        <v>7400</v>
      </c>
      <c r="M58">
        <v>1952</v>
      </c>
      <c r="N58">
        <v>8</v>
      </c>
      <c r="O58">
        <v>11</v>
      </c>
      <c r="P58">
        <v>119.62</v>
      </c>
      <c r="Q58">
        <v>2827113184696</v>
      </c>
      <c r="R58">
        <v>81.3</v>
      </c>
      <c r="S58">
        <v>25.5</v>
      </c>
      <c r="T58">
        <v>30.6</v>
      </c>
      <c r="U58">
        <v>66834405</v>
      </c>
      <c r="V58" s="3">
        <v>19217</v>
      </c>
      <c r="W58" s="3">
        <v>45749</v>
      </c>
      <c r="X58">
        <v>72.639313330126896</v>
      </c>
    </row>
    <row r="59" spans="1:24" x14ac:dyDescent="0.2">
      <c r="A59">
        <v>299</v>
      </c>
      <c r="B59" t="s">
        <v>49</v>
      </c>
      <c r="C59" t="s">
        <v>1152</v>
      </c>
      <c r="D59" t="s">
        <v>32</v>
      </c>
      <c r="E59" t="s">
        <v>301</v>
      </c>
      <c r="F59" t="s">
        <v>204</v>
      </c>
      <c r="G59" t="s">
        <v>49</v>
      </c>
      <c r="H59" t="b">
        <v>1</v>
      </c>
      <c r="I59" t="s">
        <v>1796</v>
      </c>
      <c r="J59" t="s">
        <v>594</v>
      </c>
      <c r="K59" t="s">
        <v>1153</v>
      </c>
      <c r="L59">
        <v>7500</v>
      </c>
      <c r="M59">
        <v>1954</v>
      </c>
      <c r="N59">
        <v>9</v>
      </c>
      <c r="O59">
        <v>28</v>
      </c>
      <c r="P59">
        <v>117.24</v>
      </c>
      <c r="Q59">
        <v>21427700000000</v>
      </c>
      <c r="R59">
        <v>78.5</v>
      </c>
      <c r="S59">
        <v>9.6</v>
      </c>
      <c r="T59">
        <v>36.6</v>
      </c>
      <c r="U59">
        <v>328239523</v>
      </c>
      <c r="V59" s="3">
        <v>19995</v>
      </c>
      <c r="W59" s="3">
        <v>45749</v>
      </c>
      <c r="X59">
        <v>70.510609171800141</v>
      </c>
    </row>
    <row r="60" spans="1:24" x14ac:dyDescent="0.2">
      <c r="A60">
        <v>282</v>
      </c>
      <c r="B60" t="s">
        <v>351</v>
      </c>
      <c r="C60" t="s">
        <v>1114</v>
      </c>
      <c r="D60" t="s">
        <v>32</v>
      </c>
      <c r="E60" t="s">
        <v>634</v>
      </c>
      <c r="F60" t="s">
        <v>548</v>
      </c>
      <c r="G60" t="s">
        <v>351</v>
      </c>
      <c r="H60" t="b">
        <v>1</v>
      </c>
      <c r="I60" t="s">
        <v>1796</v>
      </c>
      <c r="J60" t="s">
        <v>1115</v>
      </c>
      <c r="K60" t="s">
        <v>255</v>
      </c>
      <c r="L60">
        <v>7700</v>
      </c>
      <c r="M60">
        <v>1955</v>
      </c>
      <c r="N60">
        <v>1</v>
      </c>
      <c r="O60">
        <v>3</v>
      </c>
      <c r="P60">
        <v>117.24</v>
      </c>
      <c r="Q60">
        <v>21427700000000</v>
      </c>
      <c r="R60">
        <v>78.5</v>
      </c>
      <c r="S60">
        <v>9.6</v>
      </c>
      <c r="T60">
        <v>36.6</v>
      </c>
      <c r="U60">
        <v>328239523</v>
      </c>
      <c r="V60" s="3">
        <v>20092</v>
      </c>
      <c r="W60" s="3">
        <v>45749</v>
      </c>
      <c r="X60">
        <v>70.244360467358192</v>
      </c>
    </row>
    <row r="61" spans="1:24" x14ac:dyDescent="0.2">
      <c r="A61">
        <v>282</v>
      </c>
      <c r="B61" t="s">
        <v>38</v>
      </c>
      <c r="C61" t="s">
        <v>1111</v>
      </c>
      <c r="D61" t="s">
        <v>32</v>
      </c>
      <c r="E61" t="s">
        <v>464</v>
      </c>
      <c r="F61" t="s">
        <v>387</v>
      </c>
      <c r="G61" t="s">
        <v>38</v>
      </c>
      <c r="H61" t="b">
        <v>1</v>
      </c>
      <c r="I61" t="s">
        <v>1796</v>
      </c>
      <c r="J61" t="s">
        <v>1112</v>
      </c>
      <c r="K61" t="s">
        <v>1113</v>
      </c>
      <c r="L61">
        <v>7700</v>
      </c>
      <c r="M61">
        <v>1954</v>
      </c>
      <c r="N61">
        <v>9</v>
      </c>
      <c r="O61">
        <v>20</v>
      </c>
      <c r="P61">
        <v>117.24</v>
      </c>
      <c r="Q61">
        <v>21427700000000</v>
      </c>
      <c r="R61">
        <v>78.5</v>
      </c>
      <c r="S61">
        <v>9.6</v>
      </c>
      <c r="T61">
        <v>36.6</v>
      </c>
      <c r="U61">
        <v>328239523</v>
      </c>
      <c r="V61" s="3">
        <v>19987</v>
      </c>
      <c r="W61" s="3">
        <v>45749</v>
      </c>
      <c r="X61">
        <v>70.53251197809719</v>
      </c>
    </row>
    <row r="62" spans="1:24" x14ac:dyDescent="0.2">
      <c r="A62">
        <v>282</v>
      </c>
      <c r="B62" t="s">
        <v>381</v>
      </c>
      <c r="C62" t="s">
        <v>1109</v>
      </c>
      <c r="D62" t="s">
        <v>105</v>
      </c>
      <c r="E62" t="s">
        <v>655</v>
      </c>
      <c r="F62" t="s">
        <v>656</v>
      </c>
      <c r="G62" t="s">
        <v>381</v>
      </c>
      <c r="H62" t="b">
        <v>1</v>
      </c>
      <c r="I62" t="s">
        <v>1796</v>
      </c>
      <c r="J62" t="s">
        <v>657</v>
      </c>
      <c r="K62" t="s">
        <v>1110</v>
      </c>
      <c r="L62">
        <v>7700</v>
      </c>
      <c r="M62">
        <v>1951</v>
      </c>
      <c r="N62">
        <v>9</v>
      </c>
      <c r="O62">
        <v>1</v>
      </c>
      <c r="P62">
        <v>125.08</v>
      </c>
      <c r="Q62">
        <v>19910000000000</v>
      </c>
      <c r="R62">
        <v>77</v>
      </c>
      <c r="S62">
        <v>9.4</v>
      </c>
      <c r="T62">
        <v>59.2</v>
      </c>
      <c r="U62">
        <v>1397715000</v>
      </c>
      <c r="V62" s="3">
        <v>18872</v>
      </c>
      <c r="W62" s="3">
        <v>45749</v>
      </c>
      <c r="X62">
        <v>73.584544060743227</v>
      </c>
    </row>
    <row r="63" spans="1:24" x14ac:dyDescent="0.2">
      <c r="A63">
        <v>276</v>
      </c>
      <c r="B63" t="s">
        <v>65</v>
      </c>
      <c r="C63" t="s">
        <v>1084</v>
      </c>
      <c r="D63" t="s">
        <v>32</v>
      </c>
      <c r="E63" t="s">
        <v>1085</v>
      </c>
      <c r="F63" t="s">
        <v>65</v>
      </c>
      <c r="G63" t="s">
        <v>65</v>
      </c>
      <c r="H63" t="b">
        <v>1</v>
      </c>
      <c r="I63" t="s">
        <v>1796</v>
      </c>
      <c r="J63" t="s">
        <v>1086</v>
      </c>
      <c r="K63" t="s">
        <v>1087</v>
      </c>
      <c r="L63">
        <v>7800</v>
      </c>
      <c r="M63">
        <v>1949</v>
      </c>
      <c r="N63">
        <v>11</v>
      </c>
      <c r="O63">
        <v>25</v>
      </c>
      <c r="P63">
        <v>117.24</v>
      </c>
      <c r="Q63">
        <v>21427700000000</v>
      </c>
      <c r="R63">
        <v>78.5</v>
      </c>
      <c r="S63">
        <v>9.6</v>
      </c>
      <c r="T63">
        <v>36.6</v>
      </c>
      <c r="U63">
        <v>328239523</v>
      </c>
      <c r="V63" s="3">
        <v>18227</v>
      </c>
      <c r="W63" s="3">
        <v>45749</v>
      </c>
      <c r="X63">
        <v>75.35179917508178</v>
      </c>
    </row>
    <row r="64" spans="1:24" x14ac:dyDescent="0.2">
      <c r="A64">
        <v>268</v>
      </c>
      <c r="B64" t="s">
        <v>49</v>
      </c>
      <c r="C64" t="s">
        <v>1075</v>
      </c>
      <c r="D64" t="s">
        <v>32</v>
      </c>
      <c r="E64" t="s">
        <v>61</v>
      </c>
      <c r="F64" t="s">
        <v>204</v>
      </c>
      <c r="G64" t="s">
        <v>49</v>
      </c>
      <c r="H64" t="b">
        <v>1</v>
      </c>
      <c r="I64" t="s">
        <v>1796</v>
      </c>
      <c r="J64" t="s">
        <v>1076</v>
      </c>
      <c r="K64" t="s">
        <v>137</v>
      </c>
      <c r="L64">
        <v>7900</v>
      </c>
      <c r="M64">
        <v>1951</v>
      </c>
      <c r="N64">
        <v>3</v>
      </c>
      <c r="O64">
        <v>29</v>
      </c>
      <c r="P64">
        <v>117.24</v>
      </c>
      <c r="Q64">
        <v>21427700000000</v>
      </c>
      <c r="R64">
        <v>78.5</v>
      </c>
      <c r="S64">
        <v>9.6</v>
      </c>
      <c r="T64">
        <v>36.6</v>
      </c>
      <c r="U64">
        <v>328239523</v>
      </c>
      <c r="V64" s="3">
        <v>18716</v>
      </c>
      <c r="W64" s="3">
        <v>45749</v>
      </c>
      <c r="X64">
        <v>74.011644885741404</v>
      </c>
    </row>
    <row r="65" spans="1:24" x14ac:dyDescent="0.2">
      <c r="A65">
        <v>268</v>
      </c>
      <c r="B65" t="s">
        <v>21</v>
      </c>
      <c r="C65" t="s">
        <v>1064</v>
      </c>
      <c r="D65" t="s">
        <v>32</v>
      </c>
      <c r="E65" t="s">
        <v>1065</v>
      </c>
      <c r="F65" t="s">
        <v>124</v>
      </c>
      <c r="G65" t="s">
        <v>21</v>
      </c>
      <c r="H65" t="b">
        <v>0</v>
      </c>
      <c r="I65" t="s">
        <v>1797</v>
      </c>
      <c r="J65" t="s">
        <v>1066</v>
      </c>
      <c r="K65" t="s">
        <v>1067</v>
      </c>
      <c r="L65">
        <v>7900</v>
      </c>
      <c r="M65">
        <v>1951</v>
      </c>
      <c r="N65">
        <v>5</v>
      </c>
      <c r="O65">
        <v>15</v>
      </c>
      <c r="P65">
        <v>117.24</v>
      </c>
      <c r="Q65">
        <v>21427700000000</v>
      </c>
      <c r="R65">
        <v>78.5</v>
      </c>
      <c r="S65">
        <v>9.6</v>
      </c>
      <c r="T65">
        <v>36.6</v>
      </c>
      <c r="U65">
        <v>328239523</v>
      </c>
      <c r="V65" s="3">
        <v>18763</v>
      </c>
      <c r="W65" s="3">
        <v>45749</v>
      </c>
      <c r="X65">
        <v>73.882967073081701</v>
      </c>
    </row>
    <row r="66" spans="1:24" x14ac:dyDescent="0.2">
      <c r="A66">
        <v>67</v>
      </c>
      <c r="B66" t="s">
        <v>250</v>
      </c>
      <c r="C66" t="s">
        <v>347</v>
      </c>
      <c r="D66" t="s">
        <v>226</v>
      </c>
      <c r="E66" t="s">
        <v>227</v>
      </c>
      <c r="F66" t="s">
        <v>348</v>
      </c>
      <c r="G66" t="s">
        <v>250</v>
      </c>
      <c r="H66" t="b">
        <v>1</v>
      </c>
      <c r="I66" t="s">
        <v>1796</v>
      </c>
      <c r="J66" t="s">
        <v>349</v>
      </c>
      <c r="K66" t="s">
        <v>350</v>
      </c>
      <c r="L66">
        <v>22900</v>
      </c>
      <c r="M66">
        <v>1953</v>
      </c>
      <c r="N66">
        <v>1</v>
      </c>
      <c r="O66">
        <v>1</v>
      </c>
      <c r="P66">
        <v>119.62</v>
      </c>
      <c r="Q66">
        <v>2827113184696</v>
      </c>
      <c r="R66">
        <v>81.3</v>
      </c>
      <c r="S66">
        <v>25.5</v>
      </c>
      <c r="T66">
        <v>30.6</v>
      </c>
      <c r="U66">
        <v>66834405</v>
      </c>
      <c r="V66" s="3">
        <v>19360</v>
      </c>
      <c r="W66" s="3">
        <v>45749</v>
      </c>
      <c r="X66">
        <v>72.249821850504446</v>
      </c>
    </row>
    <row r="67" spans="1:24" x14ac:dyDescent="0.2">
      <c r="A67">
        <v>256</v>
      </c>
      <c r="B67" t="s">
        <v>72</v>
      </c>
      <c r="C67" t="s">
        <v>1020</v>
      </c>
      <c r="D67" t="s">
        <v>23</v>
      </c>
      <c r="E67" t="s">
        <v>24</v>
      </c>
      <c r="F67" t="s">
        <v>72</v>
      </c>
      <c r="G67" t="s">
        <v>72</v>
      </c>
      <c r="H67" t="b">
        <v>0</v>
      </c>
      <c r="I67" t="s">
        <v>1796</v>
      </c>
      <c r="J67" t="s">
        <v>1021</v>
      </c>
      <c r="K67" t="s">
        <v>1022</v>
      </c>
      <c r="L67">
        <v>8100</v>
      </c>
      <c r="M67">
        <v>1953</v>
      </c>
      <c r="N67">
        <v>7</v>
      </c>
      <c r="O67">
        <v>7</v>
      </c>
      <c r="P67">
        <v>110.05</v>
      </c>
      <c r="Q67">
        <v>2715518274227</v>
      </c>
      <c r="R67">
        <v>82.5</v>
      </c>
      <c r="S67">
        <v>24.2</v>
      </c>
      <c r="T67">
        <v>60.7</v>
      </c>
      <c r="U67">
        <v>67059887</v>
      </c>
      <c r="V67" s="3">
        <v>19547</v>
      </c>
      <c r="W67" s="3">
        <v>45749</v>
      </c>
      <c r="X67">
        <v>71.737838952856023</v>
      </c>
    </row>
    <row r="68" spans="1:24" x14ac:dyDescent="0.2">
      <c r="A68">
        <v>249</v>
      </c>
      <c r="B68" t="s">
        <v>462</v>
      </c>
      <c r="C68" t="s">
        <v>1015</v>
      </c>
      <c r="D68" t="s">
        <v>105</v>
      </c>
      <c r="E68" t="s">
        <v>153</v>
      </c>
      <c r="F68" t="s">
        <v>465</v>
      </c>
      <c r="G68" t="s">
        <v>462</v>
      </c>
      <c r="H68" t="b">
        <v>1</v>
      </c>
      <c r="I68" t="s">
        <v>1796</v>
      </c>
      <c r="J68" t="s">
        <v>384</v>
      </c>
      <c r="K68" t="s">
        <v>1016</v>
      </c>
      <c r="L68">
        <v>8200</v>
      </c>
      <c r="M68">
        <v>1954</v>
      </c>
      <c r="N68">
        <v>10</v>
      </c>
      <c r="O68">
        <v>1</v>
      </c>
      <c r="P68">
        <v>125.08</v>
      </c>
      <c r="Q68">
        <v>19910000000000</v>
      </c>
      <c r="R68">
        <v>77</v>
      </c>
      <c r="S68">
        <v>9.4</v>
      </c>
      <c r="T68">
        <v>59.2</v>
      </c>
      <c r="U68">
        <v>1397715000</v>
      </c>
      <c r="V68" s="3">
        <v>19998</v>
      </c>
      <c r="W68" s="3">
        <v>45749</v>
      </c>
      <c r="X68">
        <v>70.502395619438744</v>
      </c>
    </row>
    <row r="69" spans="1:24" x14ac:dyDescent="0.2">
      <c r="A69">
        <v>246</v>
      </c>
      <c r="B69" t="s">
        <v>21</v>
      </c>
      <c r="C69" t="s">
        <v>1001</v>
      </c>
      <c r="D69" t="s">
        <v>32</v>
      </c>
      <c r="E69" t="s">
        <v>1002</v>
      </c>
      <c r="F69" t="s">
        <v>1003</v>
      </c>
      <c r="G69" t="s">
        <v>21</v>
      </c>
      <c r="H69" t="b">
        <v>1</v>
      </c>
      <c r="I69" t="s">
        <v>1796</v>
      </c>
      <c r="J69" t="s">
        <v>1004</v>
      </c>
      <c r="K69" t="s">
        <v>190</v>
      </c>
      <c r="L69">
        <v>8300</v>
      </c>
      <c r="M69">
        <v>1948</v>
      </c>
      <c r="N69">
        <v>3</v>
      </c>
      <c r="O69">
        <v>19</v>
      </c>
      <c r="P69">
        <v>117.24</v>
      </c>
      <c r="Q69">
        <v>21427700000000</v>
      </c>
      <c r="R69">
        <v>78.5</v>
      </c>
      <c r="S69">
        <v>9.6</v>
      </c>
      <c r="T69">
        <v>36.6</v>
      </c>
      <c r="U69">
        <v>328239523</v>
      </c>
      <c r="V69" s="3">
        <v>17611</v>
      </c>
      <c r="W69" s="3">
        <v>45749</v>
      </c>
      <c r="X69">
        <v>77.036293436293434</v>
      </c>
    </row>
    <row r="70" spans="1:24" x14ac:dyDescent="0.2">
      <c r="A70">
        <v>242</v>
      </c>
      <c r="B70" t="s">
        <v>272</v>
      </c>
      <c r="C70" t="s">
        <v>996</v>
      </c>
      <c r="D70" t="s">
        <v>105</v>
      </c>
      <c r="E70" t="s">
        <v>997</v>
      </c>
      <c r="F70" t="s">
        <v>998</v>
      </c>
      <c r="G70" t="s">
        <v>272</v>
      </c>
      <c r="H70" t="b">
        <v>0</v>
      </c>
      <c r="I70" t="s">
        <v>1797</v>
      </c>
      <c r="J70" t="s">
        <v>999</v>
      </c>
      <c r="K70" t="s">
        <v>1000</v>
      </c>
      <c r="L70">
        <v>8400</v>
      </c>
      <c r="M70">
        <v>1946</v>
      </c>
      <c r="N70">
        <v>1</v>
      </c>
      <c r="O70">
        <v>1</v>
      </c>
      <c r="P70">
        <v>125.08</v>
      </c>
      <c r="Q70">
        <v>19910000000000</v>
      </c>
      <c r="R70">
        <v>77</v>
      </c>
      <c r="S70">
        <v>9.4</v>
      </c>
      <c r="T70">
        <v>59.2</v>
      </c>
      <c r="U70">
        <v>1397715000</v>
      </c>
      <c r="V70" s="3">
        <v>16803</v>
      </c>
      <c r="W70" s="3">
        <v>45749</v>
      </c>
      <c r="X70">
        <v>79.249828884325808</v>
      </c>
    </row>
    <row r="71" spans="1:24" x14ac:dyDescent="0.2">
      <c r="A71">
        <v>242</v>
      </c>
      <c r="B71" t="s">
        <v>59</v>
      </c>
      <c r="C71" t="s">
        <v>992</v>
      </c>
      <c r="D71" t="s">
        <v>274</v>
      </c>
      <c r="E71" t="s">
        <v>993</v>
      </c>
      <c r="F71" t="s">
        <v>985</v>
      </c>
      <c r="G71" t="s">
        <v>59</v>
      </c>
      <c r="H71" t="b">
        <v>0</v>
      </c>
      <c r="I71" t="s">
        <v>1797</v>
      </c>
      <c r="J71" t="s">
        <v>994</v>
      </c>
      <c r="K71" t="s">
        <v>995</v>
      </c>
      <c r="L71">
        <v>8400</v>
      </c>
      <c r="M71">
        <v>1950</v>
      </c>
      <c r="N71">
        <v>5</v>
      </c>
      <c r="O71">
        <v>21</v>
      </c>
      <c r="P71">
        <v>119.8</v>
      </c>
      <c r="Q71">
        <v>1392680589329</v>
      </c>
      <c r="R71">
        <v>82.7</v>
      </c>
      <c r="S71">
        <v>23</v>
      </c>
      <c r="T71">
        <v>47.4</v>
      </c>
      <c r="U71">
        <v>25766605</v>
      </c>
      <c r="V71" s="3">
        <v>18404</v>
      </c>
      <c r="W71" s="3">
        <v>45749</v>
      </c>
      <c r="X71">
        <v>74.866529774127315</v>
      </c>
    </row>
    <row r="72" spans="1:24" x14ac:dyDescent="0.2">
      <c r="A72">
        <v>242</v>
      </c>
      <c r="B72" t="s">
        <v>272</v>
      </c>
      <c r="C72" t="s">
        <v>987</v>
      </c>
      <c r="D72" t="s">
        <v>686</v>
      </c>
      <c r="E72" t="s">
        <v>988</v>
      </c>
      <c r="F72" t="s">
        <v>989</v>
      </c>
      <c r="G72" t="s">
        <v>272</v>
      </c>
      <c r="H72" t="b">
        <v>0</v>
      </c>
      <c r="I72" t="s">
        <v>1796</v>
      </c>
      <c r="J72" t="s">
        <v>990</v>
      </c>
      <c r="K72" t="s">
        <v>991</v>
      </c>
      <c r="L72">
        <v>8400</v>
      </c>
      <c r="M72">
        <v>1945</v>
      </c>
      <c r="N72">
        <v>6</v>
      </c>
      <c r="O72">
        <v>8</v>
      </c>
      <c r="P72">
        <v>158.93</v>
      </c>
      <c r="Q72">
        <v>351431649241</v>
      </c>
      <c r="R72">
        <v>63.9</v>
      </c>
      <c r="S72">
        <v>27.5</v>
      </c>
      <c r="T72">
        <v>29.2</v>
      </c>
      <c r="U72">
        <v>58558270</v>
      </c>
      <c r="V72" s="3">
        <v>16596</v>
      </c>
      <c r="W72" s="3">
        <v>45749</v>
      </c>
      <c r="X72">
        <v>79.817238465438564</v>
      </c>
    </row>
    <row r="73" spans="1:24" x14ac:dyDescent="0.2">
      <c r="A73">
        <v>242</v>
      </c>
      <c r="B73" t="s">
        <v>59</v>
      </c>
      <c r="C73" t="s">
        <v>983</v>
      </c>
      <c r="D73" t="s">
        <v>32</v>
      </c>
      <c r="E73" t="s">
        <v>984</v>
      </c>
      <c r="F73" t="s">
        <v>985</v>
      </c>
      <c r="G73" t="s">
        <v>59</v>
      </c>
      <c r="H73" t="b">
        <v>0</v>
      </c>
      <c r="I73" t="s">
        <v>1796</v>
      </c>
      <c r="J73" t="s">
        <v>986</v>
      </c>
      <c r="K73" t="s">
        <v>126</v>
      </c>
      <c r="L73">
        <v>8400</v>
      </c>
      <c r="M73">
        <v>1947</v>
      </c>
      <c r="N73">
        <v>11</v>
      </c>
      <c r="O73">
        <v>29</v>
      </c>
      <c r="P73">
        <v>117.24</v>
      </c>
      <c r="Q73">
        <v>21427700000000</v>
      </c>
      <c r="R73">
        <v>78.5</v>
      </c>
      <c r="S73">
        <v>9.6</v>
      </c>
      <c r="T73">
        <v>36.6</v>
      </c>
      <c r="U73">
        <v>328239523</v>
      </c>
      <c r="V73" s="3">
        <v>17500</v>
      </c>
      <c r="W73" s="3">
        <v>45749</v>
      </c>
      <c r="X73">
        <v>77.340876797782016</v>
      </c>
    </row>
    <row r="74" spans="1:24" x14ac:dyDescent="0.2">
      <c r="A74">
        <v>239</v>
      </c>
      <c r="B74" t="s">
        <v>21</v>
      </c>
      <c r="C74" t="s">
        <v>977</v>
      </c>
      <c r="D74" t="s">
        <v>32</v>
      </c>
      <c r="E74" t="s">
        <v>614</v>
      </c>
      <c r="F74" t="s">
        <v>124</v>
      </c>
      <c r="G74" t="s">
        <v>21</v>
      </c>
      <c r="H74" t="b">
        <v>0</v>
      </c>
      <c r="I74" t="s">
        <v>1797</v>
      </c>
      <c r="J74" t="s">
        <v>616</v>
      </c>
      <c r="K74" t="s">
        <v>978</v>
      </c>
      <c r="L74">
        <v>8500</v>
      </c>
      <c r="M74">
        <v>1948</v>
      </c>
      <c r="N74">
        <v>12</v>
      </c>
      <c r="O74">
        <v>18</v>
      </c>
      <c r="P74">
        <v>117.24</v>
      </c>
      <c r="Q74">
        <v>21427700000000</v>
      </c>
      <c r="R74">
        <v>78.5</v>
      </c>
      <c r="S74">
        <v>9.6</v>
      </c>
      <c r="T74">
        <v>36.6</v>
      </c>
      <c r="U74">
        <v>328239523</v>
      </c>
      <c r="V74" s="3">
        <v>17885</v>
      </c>
      <c r="W74" s="3">
        <v>45749</v>
      </c>
      <c r="X74">
        <v>76.286135486135478</v>
      </c>
    </row>
    <row r="75" spans="1:24" x14ac:dyDescent="0.2">
      <c r="A75">
        <v>232</v>
      </c>
      <c r="B75" t="s">
        <v>462</v>
      </c>
      <c r="C75" t="s">
        <v>966</v>
      </c>
      <c r="D75" t="s">
        <v>967</v>
      </c>
      <c r="E75" t="s">
        <v>968</v>
      </c>
      <c r="F75" t="s">
        <v>465</v>
      </c>
      <c r="G75" t="s">
        <v>462</v>
      </c>
      <c r="H75" t="b">
        <v>1</v>
      </c>
      <c r="I75" t="s">
        <v>1796</v>
      </c>
      <c r="J75" t="s">
        <v>969</v>
      </c>
      <c r="K75" t="s">
        <v>970</v>
      </c>
      <c r="L75">
        <v>8600</v>
      </c>
      <c r="M75">
        <v>1949</v>
      </c>
      <c r="N75">
        <v>12</v>
      </c>
      <c r="O75">
        <v>13</v>
      </c>
      <c r="P75">
        <v>129.61000000000001</v>
      </c>
      <c r="Q75">
        <v>376795508680</v>
      </c>
      <c r="R75">
        <v>71.099999999999994</v>
      </c>
      <c r="S75">
        <v>14</v>
      </c>
      <c r="T75">
        <v>43.1</v>
      </c>
      <c r="U75">
        <v>108116615</v>
      </c>
      <c r="V75" s="3">
        <v>18245</v>
      </c>
      <c r="W75" s="3">
        <v>45749</v>
      </c>
      <c r="X75">
        <v>75.302517422841703</v>
      </c>
    </row>
    <row r="76" spans="1:24" x14ac:dyDescent="0.2">
      <c r="A76">
        <v>232</v>
      </c>
      <c r="B76" t="s">
        <v>103</v>
      </c>
      <c r="C76" t="s">
        <v>962</v>
      </c>
      <c r="D76" t="s">
        <v>170</v>
      </c>
      <c r="E76" t="s">
        <v>963</v>
      </c>
      <c r="F76" t="s">
        <v>513</v>
      </c>
      <c r="G76" t="s">
        <v>103</v>
      </c>
      <c r="H76" t="b">
        <v>1</v>
      </c>
      <c r="I76" t="s">
        <v>1796</v>
      </c>
      <c r="J76" t="s">
        <v>964</v>
      </c>
      <c r="K76" t="s">
        <v>965</v>
      </c>
      <c r="L76">
        <v>8600</v>
      </c>
      <c r="M76">
        <v>1948</v>
      </c>
      <c r="N76">
        <v>1</v>
      </c>
      <c r="O76">
        <v>1</v>
      </c>
      <c r="P76">
        <v>99.55</v>
      </c>
      <c r="Q76">
        <v>703082435360</v>
      </c>
      <c r="R76">
        <v>83.6</v>
      </c>
      <c r="S76">
        <v>10.1</v>
      </c>
      <c r="T76">
        <v>28.8</v>
      </c>
      <c r="U76">
        <v>8574832</v>
      </c>
      <c r="V76" s="3">
        <v>17533</v>
      </c>
      <c r="W76" s="3">
        <v>45749</v>
      </c>
      <c r="X76">
        <v>77.249842049842044</v>
      </c>
    </row>
    <row r="77" spans="1:24" x14ac:dyDescent="0.2">
      <c r="A77">
        <v>77</v>
      </c>
      <c r="B77" t="s">
        <v>250</v>
      </c>
      <c r="C77" t="s">
        <v>393</v>
      </c>
      <c r="D77" t="s">
        <v>219</v>
      </c>
      <c r="E77" t="s">
        <v>394</v>
      </c>
      <c r="F77" t="s">
        <v>395</v>
      </c>
      <c r="G77" t="s">
        <v>250</v>
      </c>
      <c r="H77" t="b">
        <v>1</v>
      </c>
      <c r="I77" t="s">
        <v>1796</v>
      </c>
      <c r="J77" t="s">
        <v>396</v>
      </c>
      <c r="K77" t="s">
        <v>397</v>
      </c>
      <c r="L77">
        <v>21000</v>
      </c>
      <c r="M77">
        <v>1945</v>
      </c>
      <c r="N77">
        <v>6</v>
      </c>
      <c r="O77">
        <v>10</v>
      </c>
      <c r="P77">
        <v>105.48</v>
      </c>
      <c r="Q77">
        <v>5081769542380</v>
      </c>
      <c r="R77">
        <v>84.2</v>
      </c>
      <c r="S77">
        <v>11.9</v>
      </c>
      <c r="T77">
        <v>46.7</v>
      </c>
      <c r="U77">
        <v>126226568</v>
      </c>
      <c r="V77" s="3">
        <v>16598</v>
      </c>
      <c r="W77" s="3">
        <v>45749</v>
      </c>
      <c r="X77">
        <v>79.811762717593368</v>
      </c>
    </row>
    <row r="78" spans="1:24" x14ac:dyDescent="0.2">
      <c r="A78">
        <v>232</v>
      </c>
      <c r="B78" t="s">
        <v>103</v>
      </c>
      <c r="C78" t="s">
        <v>954</v>
      </c>
      <c r="D78" t="s">
        <v>74</v>
      </c>
      <c r="E78" t="s">
        <v>288</v>
      </c>
      <c r="F78" t="s">
        <v>955</v>
      </c>
      <c r="G78" t="s">
        <v>103</v>
      </c>
      <c r="H78" t="b">
        <v>0</v>
      </c>
      <c r="I78" t="s">
        <v>1796</v>
      </c>
      <c r="J78" t="s">
        <v>956</v>
      </c>
      <c r="K78" t="s">
        <v>957</v>
      </c>
      <c r="L78">
        <v>8600</v>
      </c>
      <c r="M78">
        <v>1954</v>
      </c>
      <c r="N78">
        <v>11</v>
      </c>
      <c r="O78">
        <v>28</v>
      </c>
      <c r="P78">
        <v>180.44</v>
      </c>
      <c r="Q78">
        <v>2611000000000</v>
      </c>
      <c r="R78">
        <v>69.400000000000006</v>
      </c>
      <c r="S78">
        <v>11.2</v>
      </c>
      <c r="T78">
        <v>49.7</v>
      </c>
      <c r="U78">
        <v>1366417754</v>
      </c>
      <c r="V78" s="3">
        <v>20056</v>
      </c>
      <c r="W78" s="3">
        <v>45749</v>
      </c>
      <c r="X78">
        <v>70.343600273785086</v>
      </c>
    </row>
    <row r="79" spans="1:24" x14ac:dyDescent="0.2">
      <c r="A79">
        <v>80</v>
      </c>
      <c r="B79" t="s">
        <v>292</v>
      </c>
      <c r="C79" t="s">
        <v>402</v>
      </c>
      <c r="D79" t="s">
        <v>327</v>
      </c>
      <c r="E79" t="s">
        <v>328</v>
      </c>
      <c r="F79" t="s">
        <v>403</v>
      </c>
      <c r="G79" t="s">
        <v>292</v>
      </c>
      <c r="H79" t="b">
        <v>1</v>
      </c>
      <c r="I79" t="s">
        <v>1796</v>
      </c>
      <c r="J79" t="s">
        <v>404</v>
      </c>
      <c r="K79" t="s">
        <v>405</v>
      </c>
      <c r="L79">
        <v>20500</v>
      </c>
      <c r="M79">
        <v>1950</v>
      </c>
      <c r="N79">
        <v>9</v>
      </c>
      <c r="O79">
        <v>1</v>
      </c>
      <c r="P79">
        <v>180.75</v>
      </c>
      <c r="Q79">
        <v>1699876578871</v>
      </c>
      <c r="R79">
        <v>72.7</v>
      </c>
      <c r="S79">
        <v>11.4</v>
      </c>
      <c r="T79">
        <v>46.2</v>
      </c>
      <c r="U79">
        <v>144373535</v>
      </c>
      <c r="V79" s="3">
        <v>18507</v>
      </c>
      <c r="W79" s="3">
        <v>45749</v>
      </c>
      <c r="X79">
        <v>74.5845311430527</v>
      </c>
    </row>
    <row r="80" spans="1:24" x14ac:dyDescent="0.2">
      <c r="A80">
        <v>232</v>
      </c>
      <c r="B80" t="s">
        <v>49</v>
      </c>
      <c r="C80" t="s">
        <v>945</v>
      </c>
      <c r="D80" t="s">
        <v>32</v>
      </c>
      <c r="E80" t="s">
        <v>61</v>
      </c>
      <c r="F80" t="s">
        <v>802</v>
      </c>
      <c r="G80" t="s">
        <v>49</v>
      </c>
      <c r="H80" t="b">
        <v>1</v>
      </c>
      <c r="I80" t="s">
        <v>1796</v>
      </c>
      <c r="J80" t="s">
        <v>946</v>
      </c>
      <c r="K80" t="s">
        <v>947</v>
      </c>
      <c r="L80">
        <v>8600</v>
      </c>
      <c r="M80">
        <v>1951</v>
      </c>
      <c r="N80">
        <v>7</v>
      </c>
      <c r="O80">
        <v>31</v>
      </c>
      <c r="P80">
        <v>117.24</v>
      </c>
      <c r="Q80">
        <v>21427700000000</v>
      </c>
      <c r="R80">
        <v>78.5</v>
      </c>
      <c r="S80">
        <v>9.6</v>
      </c>
      <c r="T80">
        <v>36.6</v>
      </c>
      <c r="U80">
        <v>328239523</v>
      </c>
      <c r="V80" s="3">
        <v>18840</v>
      </c>
      <c r="W80" s="3">
        <v>45749</v>
      </c>
      <c r="X80">
        <v>73.672154486383874</v>
      </c>
    </row>
    <row r="81" spans="1:24" x14ac:dyDescent="0.2">
      <c r="A81">
        <v>223</v>
      </c>
      <c r="B81" t="s">
        <v>292</v>
      </c>
      <c r="C81" t="s">
        <v>937</v>
      </c>
      <c r="D81" t="s">
        <v>226</v>
      </c>
      <c r="E81" t="s">
        <v>227</v>
      </c>
      <c r="F81" t="s">
        <v>403</v>
      </c>
      <c r="G81" t="s">
        <v>292</v>
      </c>
      <c r="H81" t="b">
        <v>0</v>
      </c>
      <c r="I81" t="s">
        <v>1797</v>
      </c>
      <c r="J81" t="s">
        <v>938</v>
      </c>
      <c r="K81" t="s">
        <v>939</v>
      </c>
      <c r="L81">
        <v>8800</v>
      </c>
      <c r="M81">
        <v>1951</v>
      </c>
      <c r="N81">
        <v>1</v>
      </c>
      <c r="O81">
        <v>1</v>
      </c>
      <c r="P81">
        <v>119.62</v>
      </c>
      <c r="Q81">
        <v>2827113184696</v>
      </c>
      <c r="R81">
        <v>81.3</v>
      </c>
      <c r="S81">
        <v>25.5</v>
      </c>
      <c r="T81">
        <v>30.6</v>
      </c>
      <c r="U81">
        <v>66834405</v>
      </c>
      <c r="V81" s="3">
        <v>18629</v>
      </c>
      <c r="W81" s="3">
        <v>45749</v>
      </c>
      <c r="X81">
        <v>74.24983573045192</v>
      </c>
    </row>
    <row r="82" spans="1:24" x14ac:dyDescent="0.2">
      <c r="A82">
        <v>83</v>
      </c>
      <c r="B82" t="s">
        <v>49</v>
      </c>
      <c r="C82" t="s">
        <v>413</v>
      </c>
      <c r="D82" t="s">
        <v>32</v>
      </c>
      <c r="E82" t="s">
        <v>414</v>
      </c>
      <c r="F82" t="s">
        <v>204</v>
      </c>
      <c r="G82" t="s">
        <v>49</v>
      </c>
      <c r="H82" t="b">
        <v>1</v>
      </c>
      <c r="I82" t="s">
        <v>1796</v>
      </c>
      <c r="J82" t="s">
        <v>415</v>
      </c>
      <c r="K82" t="s">
        <v>416</v>
      </c>
      <c r="L82">
        <v>19100</v>
      </c>
      <c r="M82">
        <v>1949</v>
      </c>
      <c r="N82">
        <v>8</v>
      </c>
      <c r="O82">
        <v>8</v>
      </c>
      <c r="P82">
        <v>117.24</v>
      </c>
      <c r="Q82">
        <v>21427700000000</v>
      </c>
      <c r="R82">
        <v>78.5</v>
      </c>
      <c r="S82">
        <v>9.6</v>
      </c>
      <c r="T82">
        <v>36.6</v>
      </c>
      <c r="U82">
        <v>328239523</v>
      </c>
      <c r="V82" s="3">
        <v>18118</v>
      </c>
      <c r="W82" s="3">
        <v>45749</v>
      </c>
      <c r="X82">
        <v>75.650227563646709</v>
      </c>
    </row>
    <row r="83" spans="1:24" x14ac:dyDescent="0.2">
      <c r="A83">
        <v>223</v>
      </c>
      <c r="B83" t="s">
        <v>38</v>
      </c>
      <c r="C83" t="s">
        <v>921</v>
      </c>
      <c r="D83" t="s">
        <v>32</v>
      </c>
      <c r="E83" t="s">
        <v>883</v>
      </c>
      <c r="F83" t="s">
        <v>922</v>
      </c>
      <c r="G83" t="s">
        <v>38</v>
      </c>
      <c r="H83" t="b">
        <v>1</v>
      </c>
      <c r="I83" t="s">
        <v>1796</v>
      </c>
      <c r="J83" t="s">
        <v>923</v>
      </c>
      <c r="K83" t="s">
        <v>190</v>
      </c>
      <c r="L83">
        <v>8800</v>
      </c>
      <c r="M83">
        <v>1951</v>
      </c>
      <c r="N83">
        <v>6</v>
      </c>
      <c r="O83">
        <v>29</v>
      </c>
      <c r="P83">
        <v>117.24</v>
      </c>
      <c r="Q83">
        <v>21427700000000</v>
      </c>
      <c r="R83">
        <v>78.5</v>
      </c>
      <c r="S83">
        <v>9.6</v>
      </c>
      <c r="T83">
        <v>36.6</v>
      </c>
      <c r="U83">
        <v>328239523</v>
      </c>
      <c r="V83" s="3">
        <v>18808</v>
      </c>
      <c r="W83" s="3">
        <v>45749</v>
      </c>
      <c r="X83">
        <v>73.759764912024536</v>
      </c>
    </row>
    <row r="84" spans="1:24" x14ac:dyDescent="0.2">
      <c r="A84">
        <v>220</v>
      </c>
      <c r="B84" t="s">
        <v>103</v>
      </c>
      <c r="C84" t="s">
        <v>913</v>
      </c>
      <c r="D84" t="s">
        <v>226</v>
      </c>
      <c r="E84" t="s">
        <v>914</v>
      </c>
      <c r="F84" t="s">
        <v>907</v>
      </c>
      <c r="G84" t="s">
        <v>103</v>
      </c>
      <c r="H84" t="b">
        <v>0</v>
      </c>
      <c r="I84" t="s">
        <v>1797</v>
      </c>
      <c r="J84" t="s">
        <v>908</v>
      </c>
      <c r="K84" t="s">
        <v>915</v>
      </c>
      <c r="L84">
        <v>8900</v>
      </c>
      <c r="M84">
        <v>1952</v>
      </c>
      <c r="N84">
        <v>6</v>
      </c>
      <c r="O84">
        <v>6</v>
      </c>
      <c r="P84">
        <v>119.62</v>
      </c>
      <c r="Q84">
        <v>2827113184696</v>
      </c>
      <c r="R84">
        <v>81.3</v>
      </c>
      <c r="S84">
        <v>25.5</v>
      </c>
      <c r="T84">
        <v>30.6</v>
      </c>
      <c r="U84">
        <v>66834405</v>
      </c>
      <c r="V84" s="3">
        <v>19151</v>
      </c>
      <c r="W84" s="3">
        <v>45749</v>
      </c>
      <c r="X84">
        <v>72.820008139405815</v>
      </c>
    </row>
    <row r="85" spans="1:24" x14ac:dyDescent="0.2">
      <c r="A85">
        <v>220</v>
      </c>
      <c r="B85" t="s">
        <v>103</v>
      </c>
      <c r="C85" t="s">
        <v>906</v>
      </c>
      <c r="D85" t="s">
        <v>226</v>
      </c>
      <c r="E85" t="s">
        <v>227</v>
      </c>
      <c r="F85" t="s">
        <v>907</v>
      </c>
      <c r="G85" t="s">
        <v>103</v>
      </c>
      <c r="H85" t="b">
        <v>0</v>
      </c>
      <c r="I85" t="s">
        <v>1796</v>
      </c>
      <c r="J85" t="s">
        <v>908</v>
      </c>
      <c r="K85" t="s">
        <v>909</v>
      </c>
      <c r="L85">
        <v>8900</v>
      </c>
      <c r="M85">
        <v>1955</v>
      </c>
      <c r="N85">
        <v>1</v>
      </c>
      <c r="O85">
        <v>1</v>
      </c>
      <c r="P85">
        <v>119.62</v>
      </c>
      <c r="Q85">
        <v>2827113184696</v>
      </c>
      <c r="R85">
        <v>81.3</v>
      </c>
      <c r="S85">
        <v>25.5</v>
      </c>
      <c r="T85">
        <v>30.6</v>
      </c>
      <c r="U85">
        <v>66834405</v>
      </c>
      <c r="V85" s="3">
        <v>20090</v>
      </c>
      <c r="W85" s="3">
        <v>45749</v>
      </c>
      <c r="X85">
        <v>70.249836116145445</v>
      </c>
    </row>
    <row r="86" spans="1:24" x14ac:dyDescent="0.2">
      <c r="A86">
        <v>215</v>
      </c>
      <c r="B86" t="s">
        <v>103</v>
      </c>
      <c r="C86" t="s">
        <v>899</v>
      </c>
      <c r="D86" t="s">
        <v>133</v>
      </c>
      <c r="E86" t="s">
        <v>845</v>
      </c>
      <c r="F86" t="s">
        <v>900</v>
      </c>
      <c r="G86" t="s">
        <v>103</v>
      </c>
      <c r="H86" t="b">
        <v>1</v>
      </c>
      <c r="I86" t="s">
        <v>1796</v>
      </c>
      <c r="J86" t="s">
        <v>901</v>
      </c>
      <c r="K86" t="s">
        <v>675</v>
      </c>
      <c r="L86">
        <v>9000</v>
      </c>
      <c r="M86">
        <v>1950</v>
      </c>
      <c r="N86">
        <v>3</v>
      </c>
      <c r="O86">
        <v>10</v>
      </c>
      <c r="P86">
        <v>116.76</v>
      </c>
      <c r="Q86">
        <v>1736425629520</v>
      </c>
      <c r="R86">
        <v>81.900000000000006</v>
      </c>
      <c r="S86">
        <v>12.8</v>
      </c>
      <c r="T86">
        <v>24.5</v>
      </c>
      <c r="U86">
        <v>36991981</v>
      </c>
      <c r="V86" s="3">
        <v>18332</v>
      </c>
      <c r="W86" s="3">
        <v>45749</v>
      </c>
      <c r="X86">
        <v>75.063655030800817</v>
      </c>
    </row>
    <row r="87" spans="1:24" x14ac:dyDescent="0.2">
      <c r="A87">
        <v>89</v>
      </c>
      <c r="B87" t="s">
        <v>292</v>
      </c>
      <c r="C87" t="s">
        <v>432</v>
      </c>
      <c r="D87" t="s">
        <v>32</v>
      </c>
      <c r="E87" t="s">
        <v>433</v>
      </c>
      <c r="F87" t="s">
        <v>434</v>
      </c>
      <c r="G87" t="s">
        <v>292</v>
      </c>
      <c r="H87" t="b">
        <v>1</v>
      </c>
      <c r="I87" t="s">
        <v>1796</v>
      </c>
      <c r="J87" t="s">
        <v>435</v>
      </c>
      <c r="K87" t="s">
        <v>436</v>
      </c>
      <c r="L87">
        <v>18500</v>
      </c>
      <c r="M87">
        <v>1945</v>
      </c>
      <c r="N87">
        <v>12</v>
      </c>
      <c r="O87">
        <v>11</v>
      </c>
      <c r="P87">
        <v>117.24</v>
      </c>
      <c r="Q87">
        <v>21427700000000</v>
      </c>
      <c r="R87">
        <v>78.5</v>
      </c>
      <c r="S87">
        <v>9.6</v>
      </c>
      <c r="T87">
        <v>36.6</v>
      </c>
      <c r="U87">
        <v>328239523</v>
      </c>
      <c r="V87" s="3">
        <v>16782</v>
      </c>
      <c r="W87" s="3">
        <v>45749</v>
      </c>
      <c r="X87">
        <v>79.307993915835723</v>
      </c>
    </row>
    <row r="88" spans="1:24" x14ac:dyDescent="0.2">
      <c r="A88">
        <v>215</v>
      </c>
      <c r="B88" t="s">
        <v>38</v>
      </c>
      <c r="C88" t="s">
        <v>889</v>
      </c>
      <c r="D88" t="s">
        <v>32</v>
      </c>
      <c r="E88" t="s">
        <v>89</v>
      </c>
      <c r="F88" t="s">
        <v>90</v>
      </c>
      <c r="G88" t="s">
        <v>38</v>
      </c>
      <c r="H88" t="b">
        <v>1</v>
      </c>
      <c r="I88" t="s">
        <v>1796</v>
      </c>
      <c r="J88" t="s">
        <v>890</v>
      </c>
      <c r="K88" t="s">
        <v>137</v>
      </c>
      <c r="L88">
        <v>9000</v>
      </c>
      <c r="M88">
        <v>1951</v>
      </c>
      <c r="N88">
        <v>3</v>
      </c>
      <c r="O88">
        <v>29</v>
      </c>
      <c r="P88">
        <v>117.24</v>
      </c>
      <c r="Q88">
        <v>21427700000000</v>
      </c>
      <c r="R88">
        <v>78.5</v>
      </c>
      <c r="S88">
        <v>9.6</v>
      </c>
      <c r="T88">
        <v>36.6</v>
      </c>
      <c r="U88">
        <v>328239523</v>
      </c>
      <c r="V88" s="3">
        <v>18716</v>
      </c>
      <c r="W88" s="3">
        <v>45749</v>
      </c>
      <c r="X88">
        <v>74.011644885741404</v>
      </c>
    </row>
    <row r="89" spans="1:24" x14ac:dyDescent="0.2">
      <c r="A89">
        <v>89</v>
      </c>
      <c r="B89" t="s">
        <v>292</v>
      </c>
      <c r="C89" t="s">
        <v>439</v>
      </c>
      <c r="D89" t="s">
        <v>327</v>
      </c>
      <c r="E89" t="s">
        <v>328</v>
      </c>
      <c r="F89" t="s">
        <v>440</v>
      </c>
      <c r="G89" t="s">
        <v>292</v>
      </c>
      <c r="H89" t="b">
        <v>1</v>
      </c>
      <c r="I89" t="s">
        <v>1796</v>
      </c>
      <c r="J89" t="s">
        <v>441</v>
      </c>
      <c r="K89" t="s">
        <v>442</v>
      </c>
      <c r="L89">
        <v>18500</v>
      </c>
      <c r="M89">
        <v>1952</v>
      </c>
      <c r="N89">
        <v>11</v>
      </c>
      <c r="O89">
        <v>9</v>
      </c>
      <c r="P89">
        <v>180.75</v>
      </c>
      <c r="Q89">
        <v>1699876578871</v>
      </c>
      <c r="R89">
        <v>72.7</v>
      </c>
      <c r="S89">
        <v>11.4</v>
      </c>
      <c r="T89">
        <v>46.2</v>
      </c>
      <c r="U89">
        <v>144373535</v>
      </c>
      <c r="V89" s="3">
        <v>19307</v>
      </c>
      <c r="W89" s="3">
        <v>45749</v>
      </c>
      <c r="X89">
        <v>72.392911317473818</v>
      </c>
    </row>
    <row r="90" spans="1:24" x14ac:dyDescent="0.2">
      <c r="A90">
        <v>208</v>
      </c>
      <c r="B90" t="s">
        <v>38</v>
      </c>
      <c r="C90" t="s">
        <v>877</v>
      </c>
      <c r="D90" t="s">
        <v>74</v>
      </c>
      <c r="E90" t="s">
        <v>878</v>
      </c>
      <c r="F90" t="s">
        <v>879</v>
      </c>
      <c r="G90" t="s">
        <v>38</v>
      </c>
      <c r="H90" t="b">
        <v>0</v>
      </c>
      <c r="I90" t="s">
        <v>1796</v>
      </c>
      <c r="J90" t="s">
        <v>880</v>
      </c>
      <c r="K90" t="s">
        <v>881</v>
      </c>
      <c r="L90">
        <v>9200</v>
      </c>
      <c r="M90">
        <v>1945</v>
      </c>
      <c r="N90">
        <v>7</v>
      </c>
      <c r="O90">
        <v>24</v>
      </c>
      <c r="P90">
        <v>180.44</v>
      </c>
      <c r="Q90">
        <v>2611000000000</v>
      </c>
      <c r="R90">
        <v>69.400000000000006</v>
      </c>
      <c r="S90">
        <v>11.2</v>
      </c>
      <c r="T90">
        <v>49.7</v>
      </c>
      <c r="U90">
        <v>1366417754</v>
      </c>
      <c r="V90" s="3">
        <v>16642</v>
      </c>
      <c r="W90" s="3">
        <v>45749</v>
      </c>
      <c r="X90">
        <v>79.691296264999153</v>
      </c>
    </row>
    <row r="91" spans="1:24" x14ac:dyDescent="0.2">
      <c r="A91">
        <v>93</v>
      </c>
      <c r="B91" t="s">
        <v>272</v>
      </c>
      <c r="C91" t="s">
        <v>448</v>
      </c>
      <c r="D91" t="s">
        <v>226</v>
      </c>
      <c r="E91" t="s">
        <v>227</v>
      </c>
      <c r="F91" t="s">
        <v>449</v>
      </c>
      <c r="G91" t="s">
        <v>272</v>
      </c>
      <c r="H91" t="b">
        <v>0</v>
      </c>
      <c r="I91" t="s">
        <v>1796</v>
      </c>
      <c r="J91" t="s">
        <v>450</v>
      </c>
      <c r="K91" t="s">
        <v>451</v>
      </c>
      <c r="L91">
        <v>17700</v>
      </c>
      <c r="M91">
        <v>1950</v>
      </c>
      <c r="N91">
        <v>6</v>
      </c>
      <c r="O91">
        <v>15</v>
      </c>
      <c r="P91">
        <v>119.62</v>
      </c>
      <c r="Q91">
        <v>2827113184696</v>
      </c>
      <c r="R91">
        <v>81.3</v>
      </c>
      <c r="S91">
        <v>25.5</v>
      </c>
      <c r="T91">
        <v>30.6</v>
      </c>
      <c r="U91">
        <v>66834405</v>
      </c>
      <c r="V91" s="3">
        <v>18429</v>
      </c>
      <c r="W91" s="3">
        <v>45749</v>
      </c>
      <c r="X91">
        <v>74.798083504449011</v>
      </c>
    </row>
    <row r="92" spans="1:24" x14ac:dyDescent="0.2">
      <c r="A92">
        <v>206</v>
      </c>
      <c r="B92" t="s">
        <v>250</v>
      </c>
      <c r="C92" t="s">
        <v>860</v>
      </c>
      <c r="D92" t="s">
        <v>226</v>
      </c>
      <c r="E92" t="s">
        <v>861</v>
      </c>
      <c r="F92" t="s">
        <v>862</v>
      </c>
      <c r="G92" t="s">
        <v>250</v>
      </c>
      <c r="H92" t="b">
        <v>1</v>
      </c>
      <c r="I92" t="s">
        <v>1796</v>
      </c>
      <c r="J92" t="s">
        <v>863</v>
      </c>
      <c r="K92" t="s">
        <v>350</v>
      </c>
      <c r="L92">
        <v>9300</v>
      </c>
      <c r="M92">
        <v>1947</v>
      </c>
      <c r="N92">
        <v>5</v>
      </c>
      <c r="O92">
        <v>2</v>
      </c>
      <c r="P92">
        <v>119.62</v>
      </c>
      <c r="Q92">
        <v>2827113184696</v>
      </c>
      <c r="R92">
        <v>81.3</v>
      </c>
      <c r="S92">
        <v>25.5</v>
      </c>
      <c r="T92">
        <v>30.6</v>
      </c>
      <c r="U92">
        <v>66834405</v>
      </c>
      <c r="V92" s="3">
        <v>17289</v>
      </c>
      <c r="W92" s="3">
        <v>45749</v>
      </c>
      <c r="X92">
        <v>77.918558308785308</v>
      </c>
    </row>
    <row r="93" spans="1:24" x14ac:dyDescent="0.2">
      <c r="A93">
        <v>202</v>
      </c>
      <c r="B93" t="s">
        <v>49</v>
      </c>
      <c r="C93" t="s">
        <v>841</v>
      </c>
      <c r="D93" t="s">
        <v>23</v>
      </c>
      <c r="E93" t="s">
        <v>24</v>
      </c>
      <c r="F93" t="s">
        <v>264</v>
      </c>
      <c r="G93" t="s">
        <v>49</v>
      </c>
      <c r="H93" t="b">
        <v>0</v>
      </c>
      <c r="I93" t="s">
        <v>1796</v>
      </c>
      <c r="J93" t="s">
        <v>842</v>
      </c>
      <c r="K93" t="s">
        <v>843</v>
      </c>
      <c r="L93">
        <v>9500</v>
      </c>
      <c r="M93">
        <v>1952</v>
      </c>
      <c r="N93">
        <v>4</v>
      </c>
      <c r="O93">
        <v>1</v>
      </c>
      <c r="P93">
        <v>110.05</v>
      </c>
      <c r="Q93">
        <v>2715518274227</v>
      </c>
      <c r="R93">
        <v>82.5</v>
      </c>
      <c r="S93">
        <v>24.2</v>
      </c>
      <c r="T93">
        <v>60.7</v>
      </c>
      <c r="U93">
        <v>67059887</v>
      </c>
      <c r="V93" s="3">
        <v>19085</v>
      </c>
      <c r="W93" s="3">
        <v>45749</v>
      </c>
      <c r="X93">
        <v>73.000702948684747</v>
      </c>
    </row>
    <row r="94" spans="1:24" x14ac:dyDescent="0.2">
      <c r="A94">
        <v>94</v>
      </c>
      <c r="B94" t="s">
        <v>272</v>
      </c>
      <c r="C94" t="s">
        <v>458</v>
      </c>
      <c r="D94" t="s">
        <v>74</v>
      </c>
      <c r="E94" t="s">
        <v>459</v>
      </c>
      <c r="F94" t="s">
        <v>449</v>
      </c>
      <c r="G94" t="s">
        <v>272</v>
      </c>
      <c r="H94" t="b">
        <v>0</v>
      </c>
      <c r="I94" t="s">
        <v>1797</v>
      </c>
      <c r="J94" t="s">
        <v>460</v>
      </c>
      <c r="K94" t="s">
        <v>461</v>
      </c>
      <c r="L94">
        <v>17500</v>
      </c>
      <c r="M94">
        <v>1950</v>
      </c>
      <c r="N94">
        <v>3</v>
      </c>
      <c r="O94">
        <v>20</v>
      </c>
      <c r="P94">
        <v>180.44</v>
      </c>
      <c r="Q94">
        <v>2611000000000</v>
      </c>
      <c r="R94">
        <v>69.400000000000006</v>
      </c>
      <c r="S94">
        <v>11.2</v>
      </c>
      <c r="T94">
        <v>49.7</v>
      </c>
      <c r="U94">
        <v>1366417754</v>
      </c>
      <c r="V94" s="3">
        <v>18342</v>
      </c>
      <c r="W94" s="3">
        <v>45749</v>
      </c>
      <c r="X94">
        <v>75.036276522929498</v>
      </c>
    </row>
    <row r="95" spans="1:24" x14ac:dyDescent="0.2">
      <c r="A95">
        <v>195</v>
      </c>
      <c r="B95" t="s">
        <v>292</v>
      </c>
      <c r="C95" t="s">
        <v>821</v>
      </c>
      <c r="D95" t="s">
        <v>105</v>
      </c>
      <c r="E95" t="s">
        <v>822</v>
      </c>
      <c r="F95" t="s">
        <v>823</v>
      </c>
      <c r="G95" t="s">
        <v>292</v>
      </c>
      <c r="H95" t="b">
        <v>1</v>
      </c>
      <c r="I95" t="s">
        <v>1796</v>
      </c>
      <c r="J95" t="s">
        <v>824</v>
      </c>
      <c r="K95" t="s">
        <v>825</v>
      </c>
      <c r="L95">
        <v>9600</v>
      </c>
      <c r="M95">
        <v>1952</v>
      </c>
      <c r="N95">
        <v>9</v>
      </c>
      <c r="O95">
        <v>1</v>
      </c>
      <c r="P95">
        <v>125.08</v>
      </c>
      <c r="Q95">
        <v>19910000000000</v>
      </c>
      <c r="R95">
        <v>77</v>
      </c>
      <c r="S95">
        <v>9.4</v>
      </c>
      <c r="T95">
        <v>59.2</v>
      </c>
      <c r="U95">
        <v>1397715000</v>
      </c>
      <c r="V95" s="3">
        <v>19238</v>
      </c>
      <c r="W95" s="3">
        <v>45749</v>
      </c>
      <c r="X95">
        <v>72.581819527174517</v>
      </c>
    </row>
    <row r="96" spans="1:24" x14ac:dyDescent="0.2">
      <c r="A96">
        <v>195</v>
      </c>
      <c r="B96" t="s">
        <v>38</v>
      </c>
      <c r="C96" t="s">
        <v>817</v>
      </c>
      <c r="D96" t="s">
        <v>32</v>
      </c>
      <c r="E96" t="s">
        <v>818</v>
      </c>
      <c r="F96" t="s">
        <v>819</v>
      </c>
      <c r="G96" t="s">
        <v>38</v>
      </c>
      <c r="H96" t="b">
        <v>0</v>
      </c>
      <c r="I96" t="s">
        <v>1796</v>
      </c>
      <c r="J96" t="s">
        <v>453</v>
      </c>
      <c r="K96" t="s">
        <v>820</v>
      </c>
      <c r="L96">
        <v>9600</v>
      </c>
      <c r="M96">
        <v>1952</v>
      </c>
      <c r="N96">
        <v>7</v>
      </c>
      <c r="O96">
        <v>25</v>
      </c>
      <c r="P96">
        <v>117.24</v>
      </c>
      <c r="Q96">
        <v>21427700000000</v>
      </c>
      <c r="R96">
        <v>78.5</v>
      </c>
      <c r="S96">
        <v>9.6</v>
      </c>
      <c r="T96">
        <v>36.6</v>
      </c>
      <c r="U96">
        <v>328239523</v>
      </c>
      <c r="V96" s="3">
        <v>19200</v>
      </c>
      <c r="W96" s="3">
        <v>45749</v>
      </c>
      <c r="X96">
        <v>72.68585593251693</v>
      </c>
    </row>
    <row r="97" spans="1:24" x14ac:dyDescent="0.2">
      <c r="A97">
        <v>190</v>
      </c>
      <c r="B97" t="s">
        <v>250</v>
      </c>
      <c r="C97" t="s">
        <v>809</v>
      </c>
      <c r="D97" t="s">
        <v>158</v>
      </c>
      <c r="E97" t="s">
        <v>810</v>
      </c>
      <c r="F97" t="s">
        <v>250</v>
      </c>
      <c r="G97" t="s">
        <v>250</v>
      </c>
      <c r="H97" t="b">
        <v>0</v>
      </c>
      <c r="I97" t="s">
        <v>1796</v>
      </c>
      <c r="J97" t="s">
        <v>811</v>
      </c>
      <c r="K97" t="s">
        <v>812</v>
      </c>
      <c r="L97">
        <v>9700</v>
      </c>
      <c r="M97">
        <v>1946</v>
      </c>
      <c r="N97">
        <v>8</v>
      </c>
      <c r="O97">
        <v>15</v>
      </c>
      <c r="P97">
        <v>112.85</v>
      </c>
      <c r="Q97">
        <v>3845630030824</v>
      </c>
      <c r="R97">
        <v>80.900000000000006</v>
      </c>
      <c r="S97">
        <v>11.5</v>
      </c>
      <c r="T97">
        <v>48.8</v>
      </c>
      <c r="U97">
        <v>83132799</v>
      </c>
      <c r="V97" s="3">
        <v>17029</v>
      </c>
      <c r="W97" s="3">
        <v>45749</v>
      </c>
      <c r="X97">
        <v>78.631074606433955</v>
      </c>
    </row>
    <row r="98" spans="1:24" x14ac:dyDescent="0.2">
      <c r="A98">
        <v>100</v>
      </c>
      <c r="B98" t="s">
        <v>49</v>
      </c>
      <c r="C98" t="s">
        <v>476</v>
      </c>
      <c r="D98" t="s">
        <v>170</v>
      </c>
      <c r="E98" t="s">
        <v>477</v>
      </c>
      <c r="F98" t="s">
        <v>478</v>
      </c>
      <c r="G98" t="s">
        <v>49</v>
      </c>
      <c r="H98" t="b">
        <v>0</v>
      </c>
      <c r="I98" t="s">
        <v>1797</v>
      </c>
      <c r="J98" t="s">
        <v>479</v>
      </c>
      <c r="K98" t="s">
        <v>480</v>
      </c>
      <c r="L98">
        <v>16700</v>
      </c>
      <c r="M98">
        <v>1953</v>
      </c>
      <c r="N98">
        <v>1</v>
      </c>
      <c r="O98">
        <v>1</v>
      </c>
      <c r="P98">
        <v>99.55</v>
      </c>
      <c r="Q98">
        <v>703082435360</v>
      </c>
      <c r="R98">
        <v>83.6</v>
      </c>
      <c r="S98">
        <v>10.1</v>
      </c>
      <c r="T98">
        <v>28.8</v>
      </c>
      <c r="U98">
        <v>8574832</v>
      </c>
      <c r="V98" s="3">
        <v>19360</v>
      </c>
      <c r="W98" s="3">
        <v>45749</v>
      </c>
      <c r="X98">
        <v>72.249821850504446</v>
      </c>
    </row>
    <row r="99" spans="1:24" x14ac:dyDescent="0.2">
      <c r="A99">
        <v>101</v>
      </c>
      <c r="B99" t="s">
        <v>21</v>
      </c>
      <c r="C99" t="s">
        <v>481</v>
      </c>
      <c r="D99" t="s">
        <v>158</v>
      </c>
      <c r="E99" t="s">
        <v>482</v>
      </c>
      <c r="F99" t="s">
        <v>483</v>
      </c>
      <c r="G99" t="s">
        <v>21</v>
      </c>
      <c r="H99" t="b">
        <v>0</v>
      </c>
      <c r="I99" t="s">
        <v>1796</v>
      </c>
      <c r="J99" t="s">
        <v>484</v>
      </c>
      <c r="K99" t="s">
        <v>485</v>
      </c>
      <c r="L99">
        <v>16500</v>
      </c>
      <c r="M99">
        <v>1951</v>
      </c>
      <c r="N99">
        <v>1</v>
      </c>
      <c r="O99">
        <v>1</v>
      </c>
      <c r="P99">
        <v>112.85</v>
      </c>
      <c r="Q99">
        <v>3845630030824</v>
      </c>
      <c r="R99">
        <v>80.900000000000006</v>
      </c>
      <c r="S99">
        <v>11.5</v>
      </c>
      <c r="T99">
        <v>48.8</v>
      </c>
      <c r="U99">
        <v>83132799</v>
      </c>
      <c r="V99" s="3">
        <v>18629</v>
      </c>
      <c r="W99" s="3">
        <v>45749</v>
      </c>
      <c r="X99">
        <v>74.24983573045192</v>
      </c>
    </row>
    <row r="100" spans="1:24" x14ac:dyDescent="0.2">
      <c r="A100">
        <v>184</v>
      </c>
      <c r="B100" t="s">
        <v>49</v>
      </c>
      <c r="C100" t="s">
        <v>792</v>
      </c>
      <c r="D100" t="s">
        <v>497</v>
      </c>
      <c r="E100" t="s">
        <v>498</v>
      </c>
      <c r="F100" t="s">
        <v>264</v>
      </c>
      <c r="G100" t="s">
        <v>49</v>
      </c>
      <c r="H100" t="b">
        <v>1</v>
      </c>
      <c r="I100" t="s">
        <v>1796</v>
      </c>
      <c r="J100" t="s">
        <v>793</v>
      </c>
      <c r="K100" t="s">
        <v>794</v>
      </c>
      <c r="L100">
        <v>9800</v>
      </c>
      <c r="M100">
        <v>1947</v>
      </c>
      <c r="N100">
        <v>5</v>
      </c>
      <c r="O100">
        <v>15</v>
      </c>
      <c r="P100">
        <v>110.51</v>
      </c>
      <c r="Q100">
        <v>530832908738</v>
      </c>
      <c r="R100">
        <v>82.5</v>
      </c>
      <c r="S100">
        <v>27.9</v>
      </c>
      <c r="T100">
        <v>49.1</v>
      </c>
      <c r="U100">
        <v>10285453</v>
      </c>
      <c r="V100" s="3">
        <v>17302</v>
      </c>
      <c r="W100" s="3">
        <v>45749</v>
      </c>
      <c r="X100">
        <v>77.88296655692254</v>
      </c>
    </row>
    <row r="101" spans="1:24" x14ac:dyDescent="0.2">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v>19910000000000</v>
      </c>
      <c r="R101">
        <v>77</v>
      </c>
      <c r="S101">
        <v>9.4</v>
      </c>
      <c r="T101">
        <v>59.2</v>
      </c>
      <c r="U101">
        <v>1397715000</v>
      </c>
      <c r="V101" s="3">
        <v>18629</v>
      </c>
      <c r="W101" s="3">
        <v>45749</v>
      </c>
      <c r="X101">
        <v>74.24983573045192</v>
      </c>
    </row>
    <row r="102" spans="1:24" x14ac:dyDescent="0.2">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v>530832908738</v>
      </c>
      <c r="R102">
        <v>82.5</v>
      </c>
      <c r="S102">
        <v>27.9</v>
      </c>
      <c r="T102">
        <v>49.1</v>
      </c>
      <c r="U102">
        <v>10285453</v>
      </c>
      <c r="V102" s="3">
        <v>17444</v>
      </c>
      <c r="W102" s="3">
        <v>45749</v>
      </c>
      <c r="X102">
        <v>77.494195113498535</v>
      </c>
    </row>
    <row r="103" spans="1:24" x14ac:dyDescent="0.2">
      <c r="A103">
        <v>184</v>
      </c>
      <c r="B103" t="s">
        <v>72</v>
      </c>
      <c r="C103" t="s">
        <v>776</v>
      </c>
      <c r="D103" t="s">
        <v>306</v>
      </c>
      <c r="E103" t="s">
        <v>645</v>
      </c>
      <c r="F103" t="s">
        <v>144</v>
      </c>
      <c r="G103" t="s">
        <v>72</v>
      </c>
      <c r="H103" t="b">
        <v>1</v>
      </c>
      <c r="I103" t="s">
        <v>1796</v>
      </c>
      <c r="J103" t="s">
        <v>145</v>
      </c>
      <c r="K103" t="s">
        <v>777</v>
      </c>
      <c r="L103">
        <v>9800</v>
      </c>
      <c r="M103">
        <v>1949</v>
      </c>
      <c r="N103">
        <v>1</v>
      </c>
      <c r="O103">
        <v>10</v>
      </c>
      <c r="P103">
        <v>114.52</v>
      </c>
      <c r="Q103">
        <v>421142267938</v>
      </c>
      <c r="R103">
        <v>77.8</v>
      </c>
      <c r="S103">
        <v>0.1</v>
      </c>
      <c r="T103">
        <v>15.9</v>
      </c>
      <c r="U103">
        <v>9770529</v>
      </c>
      <c r="V103" s="3">
        <v>17908</v>
      </c>
      <c r="W103" s="3">
        <v>45749</v>
      </c>
      <c r="X103">
        <v>76.225181339780974</v>
      </c>
    </row>
    <row r="104" spans="1:24" x14ac:dyDescent="0.2">
      <c r="A104">
        <v>183</v>
      </c>
      <c r="B104" t="s">
        <v>381</v>
      </c>
      <c r="C104" t="s">
        <v>774</v>
      </c>
      <c r="D104" t="s">
        <v>105</v>
      </c>
      <c r="E104" t="s">
        <v>246</v>
      </c>
      <c r="F104" t="s">
        <v>72</v>
      </c>
      <c r="G104" t="s">
        <v>381</v>
      </c>
      <c r="H104" t="b">
        <v>1</v>
      </c>
      <c r="I104" t="s">
        <v>1796</v>
      </c>
      <c r="J104" t="s">
        <v>657</v>
      </c>
      <c r="K104" t="s">
        <v>775</v>
      </c>
      <c r="L104">
        <v>9900</v>
      </c>
      <c r="M104">
        <v>1948</v>
      </c>
      <c r="N104">
        <v>6</v>
      </c>
      <c r="O104">
        <v>1</v>
      </c>
      <c r="P104">
        <v>125.08</v>
      </c>
      <c r="Q104">
        <v>19910000000000</v>
      </c>
      <c r="R104">
        <v>77</v>
      </c>
      <c r="S104">
        <v>9.4</v>
      </c>
      <c r="T104">
        <v>59.2</v>
      </c>
      <c r="U104">
        <v>1397715000</v>
      </c>
      <c r="V104" s="3">
        <v>17685</v>
      </c>
      <c r="W104" s="3">
        <v>45749</v>
      </c>
      <c r="X104">
        <v>76.833696033696029</v>
      </c>
    </row>
    <row r="105" spans="1:24" x14ac:dyDescent="0.2">
      <c r="A105">
        <v>171</v>
      </c>
      <c r="B105" t="s">
        <v>21</v>
      </c>
      <c r="C105" t="s">
        <v>756</v>
      </c>
      <c r="D105" t="s">
        <v>32</v>
      </c>
      <c r="E105" t="s">
        <v>189</v>
      </c>
      <c r="F105" t="s">
        <v>124</v>
      </c>
      <c r="G105" t="s">
        <v>21</v>
      </c>
      <c r="H105" t="b">
        <v>0</v>
      </c>
      <c r="I105" t="s">
        <v>1797</v>
      </c>
      <c r="J105" t="s">
        <v>125</v>
      </c>
      <c r="K105" t="s">
        <v>757</v>
      </c>
      <c r="L105">
        <v>10200</v>
      </c>
      <c r="M105">
        <v>1949</v>
      </c>
      <c r="N105">
        <v>2</v>
      </c>
      <c r="O105">
        <v>8</v>
      </c>
      <c r="P105">
        <v>117.24</v>
      </c>
      <c r="Q105">
        <v>21427700000000</v>
      </c>
      <c r="R105">
        <v>78.5</v>
      </c>
      <c r="S105">
        <v>9.6</v>
      </c>
      <c r="T105">
        <v>36.6</v>
      </c>
      <c r="U105">
        <v>328239523</v>
      </c>
      <c r="V105" s="3">
        <v>17937</v>
      </c>
      <c r="W105" s="3">
        <v>45749</v>
      </c>
      <c r="X105">
        <v>76.145782961171946</v>
      </c>
    </row>
    <row r="106" spans="1:24" x14ac:dyDescent="0.2">
      <c r="A106">
        <v>171</v>
      </c>
      <c r="B106" t="s">
        <v>250</v>
      </c>
      <c r="C106" t="s">
        <v>745</v>
      </c>
      <c r="D106" t="s">
        <v>327</v>
      </c>
      <c r="E106" t="s">
        <v>746</v>
      </c>
      <c r="F106" t="s">
        <v>449</v>
      </c>
      <c r="G106" t="s">
        <v>250</v>
      </c>
      <c r="H106" t="b">
        <v>1</v>
      </c>
      <c r="I106" t="s">
        <v>1796</v>
      </c>
      <c r="J106" t="s">
        <v>747</v>
      </c>
      <c r="K106" t="s">
        <v>748</v>
      </c>
      <c r="L106">
        <v>10200</v>
      </c>
      <c r="M106">
        <v>1948</v>
      </c>
      <c r="N106">
        <v>10</v>
      </c>
      <c r="O106">
        <v>13</v>
      </c>
      <c r="P106">
        <v>180.75</v>
      </c>
      <c r="Q106">
        <v>1699876578871</v>
      </c>
      <c r="R106">
        <v>72.7</v>
      </c>
      <c r="S106">
        <v>11.4</v>
      </c>
      <c r="T106">
        <v>46.2</v>
      </c>
      <c r="U106">
        <v>144373535</v>
      </c>
      <c r="V106" s="3">
        <v>17819</v>
      </c>
      <c r="W106" s="3">
        <v>45749</v>
      </c>
      <c r="X106">
        <v>76.466830466830459</v>
      </c>
    </row>
    <row r="107" spans="1:24" x14ac:dyDescent="0.2">
      <c r="A107">
        <v>170</v>
      </c>
      <c r="B107" t="s">
        <v>49</v>
      </c>
      <c r="C107" t="s">
        <v>727</v>
      </c>
      <c r="D107" t="s">
        <v>32</v>
      </c>
      <c r="E107" t="s">
        <v>592</v>
      </c>
      <c r="F107" t="s">
        <v>728</v>
      </c>
      <c r="G107" t="s">
        <v>49</v>
      </c>
      <c r="H107" t="b">
        <v>1</v>
      </c>
      <c r="I107" t="s">
        <v>1796</v>
      </c>
      <c r="J107" t="s">
        <v>729</v>
      </c>
      <c r="K107" t="s">
        <v>412</v>
      </c>
      <c r="L107">
        <v>10300</v>
      </c>
      <c r="M107">
        <v>1952</v>
      </c>
      <c r="N107">
        <v>11</v>
      </c>
      <c r="O107">
        <v>29</v>
      </c>
      <c r="P107">
        <v>117.24</v>
      </c>
      <c r="Q107">
        <v>21427700000000</v>
      </c>
      <c r="R107">
        <v>78.5</v>
      </c>
      <c r="S107">
        <v>9.6</v>
      </c>
      <c r="T107">
        <v>36.6</v>
      </c>
      <c r="U107">
        <v>328239523</v>
      </c>
      <c r="V107" s="3">
        <v>19327</v>
      </c>
      <c r="W107" s="3">
        <v>45749</v>
      </c>
      <c r="X107">
        <v>72.338155314662032</v>
      </c>
    </row>
    <row r="108" spans="1:24" x14ac:dyDescent="0.2">
      <c r="A108">
        <v>165</v>
      </c>
      <c r="B108" t="s">
        <v>103</v>
      </c>
      <c r="C108" t="s">
        <v>711</v>
      </c>
      <c r="D108" t="s">
        <v>712</v>
      </c>
      <c r="E108" t="s">
        <v>713</v>
      </c>
      <c r="F108" t="s">
        <v>513</v>
      </c>
      <c r="G108" t="s">
        <v>103</v>
      </c>
      <c r="H108" t="b">
        <v>1</v>
      </c>
      <c r="I108" t="s">
        <v>1796</v>
      </c>
      <c r="J108" t="s">
        <v>714</v>
      </c>
      <c r="K108" t="s">
        <v>715</v>
      </c>
      <c r="L108">
        <v>10600</v>
      </c>
      <c r="M108">
        <v>1950</v>
      </c>
      <c r="N108">
        <v>1</v>
      </c>
      <c r="O108">
        <v>1</v>
      </c>
      <c r="P108">
        <v>167.4</v>
      </c>
      <c r="Q108">
        <v>1839758040766</v>
      </c>
      <c r="R108">
        <v>75.7</v>
      </c>
      <c r="S108">
        <v>14.2</v>
      </c>
      <c r="T108">
        <v>65.099999999999994</v>
      </c>
      <c r="U108">
        <v>212559417</v>
      </c>
      <c r="V108" s="3">
        <v>18264</v>
      </c>
      <c r="W108" s="3">
        <v>45749</v>
      </c>
      <c r="X108">
        <v>75.249828884325808</v>
      </c>
    </row>
    <row r="109" spans="1:24" x14ac:dyDescent="0.2">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v>2611000000000</v>
      </c>
      <c r="R109">
        <v>69.400000000000006</v>
      </c>
      <c r="S109">
        <v>11.2</v>
      </c>
      <c r="T109">
        <v>49.7</v>
      </c>
      <c r="U109">
        <v>1366417754</v>
      </c>
      <c r="V109" s="3">
        <v>20090</v>
      </c>
      <c r="W109" s="3">
        <v>45749</v>
      </c>
      <c r="X109">
        <v>70.249836116145445</v>
      </c>
    </row>
    <row r="110" spans="1:24" x14ac:dyDescent="0.2">
      <c r="A110">
        <v>157</v>
      </c>
      <c r="B110" t="s">
        <v>21</v>
      </c>
      <c r="C110" t="s">
        <v>685</v>
      </c>
      <c r="D110" t="s">
        <v>686</v>
      </c>
      <c r="E110" t="s">
        <v>687</v>
      </c>
      <c r="F110" t="s">
        <v>165</v>
      </c>
      <c r="G110" t="s">
        <v>21</v>
      </c>
      <c r="H110" t="b">
        <v>0</v>
      </c>
      <c r="I110" t="s">
        <v>1796</v>
      </c>
      <c r="J110" t="s">
        <v>475</v>
      </c>
      <c r="K110" t="s">
        <v>688</v>
      </c>
      <c r="L110">
        <v>11100</v>
      </c>
      <c r="M110">
        <v>1950</v>
      </c>
      <c r="N110">
        <v>6</v>
      </c>
      <c r="O110">
        <v>1</v>
      </c>
      <c r="P110">
        <v>158.93</v>
      </c>
      <c r="Q110">
        <v>351431649241</v>
      </c>
      <c r="R110">
        <v>63.9</v>
      </c>
      <c r="S110">
        <v>27.5</v>
      </c>
      <c r="T110">
        <v>29.2</v>
      </c>
      <c r="U110">
        <v>58558270</v>
      </c>
      <c r="V110" s="3">
        <v>18415</v>
      </c>
      <c r="W110" s="3">
        <v>45749</v>
      </c>
      <c r="X110">
        <v>74.836413415468854</v>
      </c>
    </row>
    <row r="111" spans="1:24" x14ac:dyDescent="0.2">
      <c r="A111">
        <v>153</v>
      </c>
      <c r="B111" t="s">
        <v>250</v>
      </c>
      <c r="C111" t="s">
        <v>666</v>
      </c>
      <c r="D111" t="s">
        <v>665</v>
      </c>
      <c r="E111" t="s">
        <v>667</v>
      </c>
      <c r="F111" t="s">
        <v>668</v>
      </c>
      <c r="G111" t="s">
        <v>250</v>
      </c>
      <c r="H111" t="b">
        <v>1</v>
      </c>
      <c r="I111" t="s">
        <v>1796</v>
      </c>
      <c r="J111" t="s">
        <v>669</v>
      </c>
      <c r="K111" t="s">
        <v>670</v>
      </c>
      <c r="L111">
        <v>11300</v>
      </c>
      <c r="M111">
        <v>1953</v>
      </c>
      <c r="N111">
        <v>9</v>
      </c>
      <c r="O111">
        <v>8</v>
      </c>
      <c r="P111">
        <v>108.15</v>
      </c>
      <c r="Q111">
        <v>395098666122</v>
      </c>
      <c r="R111">
        <v>82.8</v>
      </c>
      <c r="S111">
        <v>23.1</v>
      </c>
      <c r="T111">
        <v>25.3</v>
      </c>
      <c r="U111">
        <v>9053300</v>
      </c>
      <c r="V111" s="3">
        <v>19610</v>
      </c>
      <c r="W111" s="3">
        <v>45749</v>
      </c>
      <c r="X111">
        <v>71.565352736001202</v>
      </c>
    </row>
    <row r="112" spans="1:24" x14ac:dyDescent="0.2">
      <c r="A112">
        <v>153</v>
      </c>
      <c r="B112" t="s">
        <v>49</v>
      </c>
      <c r="C112" t="s">
        <v>663</v>
      </c>
      <c r="D112" t="s">
        <v>32</v>
      </c>
      <c r="E112" t="s">
        <v>61</v>
      </c>
      <c r="F112" t="s">
        <v>204</v>
      </c>
      <c r="G112" t="s">
        <v>49</v>
      </c>
      <c r="H112" t="b">
        <v>1</v>
      </c>
      <c r="I112" t="s">
        <v>1796</v>
      </c>
      <c r="J112" t="s">
        <v>664</v>
      </c>
      <c r="K112" t="s">
        <v>665</v>
      </c>
      <c r="L112">
        <v>11300</v>
      </c>
      <c r="M112">
        <v>1948</v>
      </c>
      <c r="N112">
        <v>9</v>
      </c>
      <c r="O112">
        <v>30</v>
      </c>
      <c r="P112">
        <v>117.24</v>
      </c>
      <c r="Q112">
        <v>21427700000000</v>
      </c>
      <c r="R112">
        <v>78.5</v>
      </c>
      <c r="S112">
        <v>9.6</v>
      </c>
      <c r="T112">
        <v>36.6</v>
      </c>
      <c r="U112">
        <v>328239523</v>
      </c>
      <c r="V112" s="3">
        <v>17806</v>
      </c>
      <c r="W112" s="3">
        <v>45749</v>
      </c>
      <c r="X112">
        <v>76.502421902421901</v>
      </c>
    </row>
    <row r="113" spans="1:24" x14ac:dyDescent="0.2">
      <c r="A113">
        <v>148</v>
      </c>
      <c r="B113" t="s">
        <v>351</v>
      </c>
      <c r="C113" t="s">
        <v>653</v>
      </c>
      <c r="D113" t="s">
        <v>158</v>
      </c>
      <c r="E113" t="s">
        <v>650</v>
      </c>
      <c r="F113" t="s">
        <v>517</v>
      </c>
      <c r="G113" t="s">
        <v>351</v>
      </c>
      <c r="H113" t="b">
        <v>1</v>
      </c>
      <c r="I113" t="s">
        <v>1796</v>
      </c>
      <c r="J113" t="s">
        <v>651</v>
      </c>
      <c r="K113" t="s">
        <v>304</v>
      </c>
      <c r="L113">
        <v>11500</v>
      </c>
      <c r="M113">
        <v>1950</v>
      </c>
      <c r="N113">
        <v>2</v>
      </c>
      <c r="O113">
        <v>16</v>
      </c>
      <c r="P113">
        <v>112.85</v>
      </c>
      <c r="Q113">
        <v>3845630030824</v>
      </c>
      <c r="R113">
        <v>80.900000000000006</v>
      </c>
      <c r="S113">
        <v>11.5</v>
      </c>
      <c r="T113">
        <v>48.8</v>
      </c>
      <c r="U113">
        <v>83132799</v>
      </c>
      <c r="V113" s="3">
        <v>18310</v>
      </c>
      <c r="W113" s="3">
        <v>45749</v>
      </c>
      <c r="X113">
        <v>75.123887748117724</v>
      </c>
    </row>
    <row r="114" spans="1:24" x14ac:dyDescent="0.2">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v>2827113184696</v>
      </c>
      <c r="R114">
        <v>81.3</v>
      </c>
      <c r="S114">
        <v>25.5</v>
      </c>
      <c r="T114">
        <v>30.6</v>
      </c>
      <c r="U114">
        <v>66834405</v>
      </c>
      <c r="V114" s="3">
        <v>19905</v>
      </c>
      <c r="W114" s="3">
        <v>45749</v>
      </c>
      <c r="X114">
        <v>70.757015742642025</v>
      </c>
    </row>
    <row r="115" spans="1:24" x14ac:dyDescent="0.2">
      <c r="A115">
        <v>148</v>
      </c>
      <c r="B115" t="s">
        <v>351</v>
      </c>
      <c r="C115" t="s">
        <v>649</v>
      </c>
      <c r="D115" t="s">
        <v>158</v>
      </c>
      <c r="E115" t="s">
        <v>650</v>
      </c>
      <c r="F115" t="s">
        <v>517</v>
      </c>
      <c r="G115" t="s">
        <v>351</v>
      </c>
      <c r="H115" t="b">
        <v>1</v>
      </c>
      <c r="I115" t="s">
        <v>1796</v>
      </c>
      <c r="J115" t="s">
        <v>651</v>
      </c>
      <c r="K115" t="s">
        <v>652</v>
      </c>
      <c r="L115">
        <v>11500</v>
      </c>
      <c r="M115">
        <v>1950</v>
      </c>
      <c r="N115">
        <v>2</v>
      </c>
      <c r="O115">
        <v>16</v>
      </c>
      <c r="P115">
        <v>112.85</v>
      </c>
      <c r="Q115">
        <v>3845630030824</v>
      </c>
      <c r="R115">
        <v>80.900000000000006</v>
      </c>
      <c r="S115">
        <v>11.5</v>
      </c>
      <c r="T115">
        <v>48.8</v>
      </c>
      <c r="U115">
        <v>83132799</v>
      </c>
      <c r="V115" s="3">
        <v>18310</v>
      </c>
      <c r="W115" s="3">
        <v>45749</v>
      </c>
      <c r="X115">
        <v>75.123887748117724</v>
      </c>
    </row>
    <row r="116" spans="1:24" x14ac:dyDescent="0.2">
      <c r="A116">
        <v>144</v>
      </c>
      <c r="B116" t="s">
        <v>30</v>
      </c>
      <c r="C116" t="s">
        <v>633</v>
      </c>
      <c r="D116" t="s">
        <v>32</v>
      </c>
      <c r="E116" t="s">
        <v>634</v>
      </c>
      <c r="F116" t="s">
        <v>635</v>
      </c>
      <c r="G116" t="s">
        <v>30</v>
      </c>
      <c r="H116" t="b">
        <v>1</v>
      </c>
      <c r="I116" t="s">
        <v>1796</v>
      </c>
      <c r="J116" t="s">
        <v>636</v>
      </c>
      <c r="K116" t="s">
        <v>637</v>
      </c>
      <c r="L116">
        <v>12100</v>
      </c>
      <c r="M116">
        <v>1950</v>
      </c>
      <c r="N116">
        <v>7</v>
      </c>
      <c r="O116">
        <v>18</v>
      </c>
      <c r="P116">
        <v>117.24</v>
      </c>
      <c r="Q116">
        <v>21427700000000</v>
      </c>
      <c r="R116">
        <v>78.5</v>
      </c>
      <c r="S116">
        <v>9.6</v>
      </c>
      <c r="T116">
        <v>36.6</v>
      </c>
      <c r="U116">
        <v>328239523</v>
      </c>
      <c r="V116" s="3">
        <v>18462</v>
      </c>
      <c r="W116" s="3">
        <v>45749</v>
      </c>
      <c r="X116">
        <v>74.707734428473643</v>
      </c>
    </row>
    <row r="117" spans="1:24" x14ac:dyDescent="0.2">
      <c r="A117">
        <v>142</v>
      </c>
      <c r="B117" t="s">
        <v>351</v>
      </c>
      <c r="C117" t="s">
        <v>629</v>
      </c>
      <c r="D117" t="s">
        <v>105</v>
      </c>
      <c r="E117" t="s">
        <v>630</v>
      </c>
      <c r="F117" t="s">
        <v>354</v>
      </c>
      <c r="G117" t="s">
        <v>351</v>
      </c>
      <c r="H117" t="b">
        <v>1</v>
      </c>
      <c r="I117" t="s">
        <v>1796</v>
      </c>
      <c r="J117" t="s">
        <v>631</v>
      </c>
      <c r="K117" t="s">
        <v>632</v>
      </c>
      <c r="L117">
        <v>12200</v>
      </c>
      <c r="M117">
        <v>1953</v>
      </c>
      <c r="N117">
        <v>10</v>
      </c>
      <c r="O117">
        <v>8</v>
      </c>
      <c r="P117">
        <v>125.08</v>
      </c>
      <c r="Q117">
        <v>19910000000000</v>
      </c>
      <c r="R117">
        <v>77</v>
      </c>
      <c r="S117">
        <v>9.4</v>
      </c>
      <c r="T117">
        <v>59.2</v>
      </c>
      <c r="U117">
        <v>1397715000</v>
      </c>
      <c r="V117" s="3">
        <v>19640</v>
      </c>
      <c r="W117" s="3">
        <v>45749</v>
      </c>
      <c r="X117">
        <v>71.483216442260812</v>
      </c>
    </row>
    <row r="118" spans="1:24" x14ac:dyDescent="0.2">
      <c r="A118">
        <v>138</v>
      </c>
      <c r="B118" t="s">
        <v>590</v>
      </c>
      <c r="C118" t="s">
        <v>613</v>
      </c>
      <c r="D118" t="s">
        <v>32</v>
      </c>
      <c r="E118" t="s">
        <v>614</v>
      </c>
      <c r="F118" t="s">
        <v>615</v>
      </c>
      <c r="G118" t="s">
        <v>590</v>
      </c>
      <c r="H118" t="b">
        <v>1</v>
      </c>
      <c r="I118" t="s">
        <v>1796</v>
      </c>
      <c r="J118" t="s">
        <v>616</v>
      </c>
      <c r="K118" t="s">
        <v>617</v>
      </c>
      <c r="L118">
        <v>12900</v>
      </c>
      <c r="M118">
        <v>1947</v>
      </c>
      <c r="N118">
        <v>7</v>
      </c>
      <c r="O118">
        <v>29</v>
      </c>
      <c r="P118">
        <v>117.24</v>
      </c>
      <c r="Q118">
        <v>21427700000000</v>
      </c>
      <c r="R118">
        <v>78.5</v>
      </c>
      <c r="S118">
        <v>9.6</v>
      </c>
      <c r="T118">
        <v>36.6</v>
      </c>
      <c r="U118">
        <v>328239523</v>
      </c>
      <c r="V118" s="3">
        <v>17377</v>
      </c>
      <c r="W118" s="3">
        <v>45749</v>
      </c>
      <c r="X118">
        <v>77.677629526945069</v>
      </c>
    </row>
    <row r="119" spans="1:24" x14ac:dyDescent="0.2">
      <c r="A119">
        <v>130</v>
      </c>
      <c r="B119" t="s">
        <v>580</v>
      </c>
      <c r="C119" t="s">
        <v>581</v>
      </c>
      <c r="D119" t="s">
        <v>32</v>
      </c>
      <c r="E119" t="s">
        <v>582</v>
      </c>
      <c r="F119" t="s">
        <v>583</v>
      </c>
      <c r="G119" t="s">
        <v>580</v>
      </c>
      <c r="H119" t="b">
        <v>1</v>
      </c>
      <c r="I119" t="s">
        <v>1797</v>
      </c>
      <c r="J119" t="s">
        <v>584</v>
      </c>
      <c r="K119" t="s">
        <v>585</v>
      </c>
      <c r="L119">
        <v>13700</v>
      </c>
      <c r="M119">
        <v>1947</v>
      </c>
      <c r="N119">
        <v>3</v>
      </c>
      <c r="O119">
        <v>2</v>
      </c>
      <c r="P119">
        <v>117.24</v>
      </c>
      <c r="Q119">
        <v>21427700000000</v>
      </c>
      <c r="R119">
        <v>78.5</v>
      </c>
      <c r="S119">
        <v>9.6</v>
      </c>
      <c r="T119">
        <v>36.6</v>
      </c>
      <c r="U119">
        <v>328239523</v>
      </c>
      <c r="V119" s="3">
        <v>17228</v>
      </c>
      <c r="W119" s="3">
        <v>45749</v>
      </c>
      <c r="X119">
        <v>78.085565759833656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12A5-BC5E-E04F-B55A-296694619595}">
  <dimension ref="A1"/>
  <sheetViews>
    <sheetView showGridLines="0" zoomScale="31" zoomScaleNormal="30" workbookViewId="0">
      <selection activeCell="AN210" sqref="AN210"/>
    </sheetView>
  </sheetViews>
  <sheetFormatPr baseColWidth="10" defaultRowHeight="16" x14ac:dyDescent="0.2"/>
  <cols>
    <col min="1" max="1" width="10.83203125" customWidth="1"/>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Analysis</vt:lpstr>
      <vt:lpstr>Pivot_chart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Srijan Swaroop</cp:lastModifiedBy>
  <dcterms:created xsi:type="dcterms:W3CDTF">2024-04-01T06:54:26Z</dcterms:created>
  <dcterms:modified xsi:type="dcterms:W3CDTF">2025-04-10T18:20:47Z</dcterms:modified>
</cp:coreProperties>
</file>