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\Downloads\"/>
    </mc:Choice>
  </mc:AlternateContent>
  <xr:revisionPtr revIDLastSave="0" documentId="13_ncr:1_{E8C53DA8-1D46-457A-AC4D-D501DC3417D6}" xr6:coauthVersionLast="47" xr6:coauthVersionMax="47" xr10:uidLastSave="{00000000-0000-0000-0000-000000000000}"/>
  <bookViews>
    <workbookView xWindow="-110" yWindow="-110" windowWidth="19420" windowHeight="10300" activeTab="1" xr2:uid="{F9B6B340-4EC4-452F-AFE1-99A1074CF40D}"/>
  </bookViews>
  <sheets>
    <sheet name="Charts" sheetId="1" r:id="rId1"/>
    <sheet name="Charts2 " sheetId="10" r:id="rId2"/>
    <sheet name="Scatter" sheetId="5" r:id="rId3"/>
    <sheet name="Waterfall" sheetId="8" r:id="rId4"/>
    <sheet name="Gantt chart" sheetId="9" r:id="rId5"/>
  </sheets>
  <definedNames>
    <definedName name="_xlchart.v1.0" hidden="1">Waterfall!$C$6:$C$17</definedName>
    <definedName name="_xlchart.v1.1" hidden="1">Waterfall!$D$5</definedName>
    <definedName name="_xlchart.v1.2" hidden="1">Waterfall!$D$6:$D$17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6" i="9" l="1"/>
  <c r="U35" i="9"/>
  <c r="U34" i="9"/>
  <c r="U33" i="9"/>
  <c r="U32" i="9"/>
  <c r="U31" i="9"/>
  <c r="U30" i="9"/>
  <c r="U29" i="9"/>
  <c r="U28" i="9"/>
  <c r="U27" i="9"/>
  <c r="U26" i="9"/>
  <c r="E7" i="10"/>
  <c r="F7" i="10"/>
  <c r="E8" i="10"/>
  <c r="F8" i="10"/>
  <c r="E9" i="10"/>
  <c r="F9" i="10" s="1"/>
  <c r="E10" i="10"/>
  <c r="E11" i="10"/>
  <c r="F11" i="10"/>
  <c r="E12" i="10"/>
  <c r="F12" i="10"/>
  <c r="E13" i="10"/>
  <c r="F13" i="10" s="1"/>
  <c r="E14" i="10"/>
  <c r="E15" i="10"/>
  <c r="F15" i="10"/>
  <c r="E16" i="10"/>
  <c r="F16" i="10"/>
  <c r="E17" i="10"/>
  <c r="F17" i="10"/>
  <c r="E18" i="10"/>
  <c r="E19" i="10"/>
  <c r="F19" i="10"/>
  <c r="E20" i="10"/>
  <c r="F20" i="10"/>
  <c r="E21" i="10"/>
  <c r="F21" i="10"/>
  <c r="E22" i="10"/>
  <c r="E23" i="10"/>
  <c r="F10" i="10" s="1"/>
  <c r="F23" i="10"/>
  <c r="D25" i="10"/>
  <c r="F22" i="10" l="1"/>
  <c r="F18" i="10"/>
  <c r="F14" i="10"/>
  <c r="F8" i="9"/>
  <c r="F9" i="9"/>
  <c r="F10" i="9"/>
  <c r="F11" i="9"/>
  <c r="F12" i="9"/>
  <c r="F13" i="9"/>
  <c r="F14" i="9"/>
  <c r="F15" i="9"/>
  <c r="F16" i="9"/>
  <c r="F17" i="9"/>
  <c r="F7" i="9"/>
  <c r="D17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<sst xmlns="http://schemas.openxmlformats.org/spreadsheetml/2006/main" count="50" uniqueCount="38">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</sst>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&quot;₹&quot;\ #,##0;[Red]&quot;₹&quot;\ \-#,##0"/>
    <numFmt numFmtId="165" formatCode="&quot;₹&quot;\ #,##0.00;[Red]&quot;₹&quot;\ \-#,##0.00"/>
    <numFmt numFmtId="166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4" xfId="0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165" fontId="0" fillId="0" borderId="3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0" fontId="0" fillId="0" borderId="3" xfId="0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6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  <xf numFmtId="0" fontId="1" fillId="2" borderId="1" xfId="0" applyFont="1" applyFill="1" applyBorder="1"/>
    <xf numFmtId="0" fontId="1" fillId="2" borderId="2" xfId="0" applyFont="1" applyFill="1" applyBorder="1"/>
    <xf numFmtId="6" fontId="0" fillId="0" borderId="2" xfId="0" applyNumberFormat="1" applyBorder="1"/>
    <xf numFmtId="6" fontId="0" fillId="0" borderId="3" xfId="0" applyNumberFormat="1" applyBorder="1"/>
    <xf numFmtId="6" fontId="0" fillId="0" borderId="0" xfId="0" applyNumberFormat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2" fontId="6" fillId="0" borderId="0" xfId="0" applyNumberFormat="1" applyFont="1" applyAlignment="1" applyProtection="1">
      <alignment horizontal="right"/>
      <protection locked="0"/>
    </xf>
    <xf numFmtId="14" fontId="6" fillId="0" borderId="0" xfId="0" applyNumberFormat="1" applyFont="1" applyAlignment="1" applyProtection="1">
      <alignment horizontal="right"/>
      <protection locked="0"/>
    </xf>
    <xf numFmtId="14" fontId="6" fillId="0" borderId="7" xfId="0" applyNumberFormat="1" applyFont="1" applyBorder="1" applyAlignment="1" applyProtection="1">
      <alignment horizontal="right"/>
      <protection locked="0"/>
    </xf>
    <xf numFmtId="2" fontId="6" fillId="0" borderId="7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012147785311454E-2"/>
          <c:y val="0.19486116688658137"/>
          <c:w val="0.85297462817147851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Charts!$S$16</c:f>
              <c:strCache>
                <c:ptCount val="1"/>
                <c:pt idx="0">
                  <c:v>Revenue'000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Charts!$R$17:$R$31</c:f>
              <c:numCache>
                <c:formatCode>General</c:formatCode>
                <c:ptCount val="15"/>
                <c:pt idx="0">
                  <c:v>1990</c:v>
                </c:pt>
                <c:pt idx="2">
                  <c:v>1992</c:v>
                </c:pt>
                <c:pt idx="4">
                  <c:v>1994</c:v>
                </c:pt>
                <c:pt idx="6">
                  <c:v>1996</c:v>
                </c:pt>
                <c:pt idx="8">
                  <c:v>1998</c:v>
                </c:pt>
                <c:pt idx="10">
                  <c:v>2000</c:v>
                </c:pt>
                <c:pt idx="12">
                  <c:v>2002</c:v>
                </c:pt>
                <c:pt idx="14">
                  <c:v>2004</c:v>
                </c:pt>
              </c:numCache>
            </c:numRef>
          </c:cat>
          <c:val>
            <c:numRef>
              <c:f>Charts!$S$17:$S$31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F-4878-9540-9C207D2D33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0095312"/>
        <c:axId val="480095640"/>
      </c:lineChart>
      <c:catAx>
        <c:axId val="48009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95640"/>
        <c:crosses val="autoZero"/>
        <c:auto val="1"/>
        <c:lblAlgn val="ctr"/>
        <c:lblOffset val="100"/>
        <c:noMultiLvlLbl val="0"/>
      </c:catAx>
      <c:valAx>
        <c:axId val="480095640"/>
        <c:scaling>
          <c:orientation val="minMax"/>
        </c:scaling>
        <c:delete val="1"/>
        <c:axPos val="l"/>
        <c:numFmt formatCode="&quot;₹&quot;\ #,##0;[Red]&quot;₹&quot;\ \-#,##0" sourceLinked="1"/>
        <c:majorTickMark val="none"/>
        <c:minorTickMark val="none"/>
        <c:tickLblPos val="nextTo"/>
        <c:crossAx val="48009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'Charts2 '!$D$5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EB-40D8-8CBA-6E4C5ADC02B8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EB-40D8-8CBA-6E4C5ADC02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'Charts2 '!$C$6:$C$23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'Charts2 '!$D$6:$D$23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EB-40D8-8CBA-6E4C5ADC02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3"/>
        <c:axId val="494318624"/>
        <c:axId val="4943179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'Charts2 '!$C$5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'Charts2 '!$C$6:$C$23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'Charts2 '!$C$6:$C$23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BEB-40D8-8CBA-6E4C5ADC02B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'Charts2 '!$E$5</c15:sqref>
                        </c15:formulaRef>
                      </c:ext>
                    </c:extLst>
                    <c:strCache>
                      <c:ptCount val="1"/>
                      <c:pt idx="0">
                        <c:v>Running Total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'Charts2 '!$E$6:$E$23</c15:sqref>
                        </c15:formulaRef>
                      </c:ext>
                    </c:extLst>
                    <c:numCache>
                      <c:formatCode>#,##0.00</c:formatCode>
                      <c:ptCount val="18"/>
                      <c:pt idx="1">
                        <c:v>5078</c:v>
                      </c:pt>
                      <c:pt idx="2">
                        <c:v>13267</c:v>
                      </c:pt>
                      <c:pt idx="3">
                        <c:v>14997</c:v>
                      </c:pt>
                      <c:pt idx="4">
                        <c:v>20259</c:v>
                      </c:pt>
                      <c:pt idx="5">
                        <c:v>22431</c:v>
                      </c:pt>
                      <c:pt idx="6">
                        <c:v>26815</c:v>
                      </c:pt>
                      <c:pt idx="7">
                        <c:v>35524</c:v>
                      </c:pt>
                      <c:pt idx="8">
                        <c:v>39142</c:v>
                      </c:pt>
                      <c:pt idx="9">
                        <c:v>45514</c:v>
                      </c:pt>
                      <c:pt idx="10">
                        <c:v>48970</c:v>
                      </c:pt>
                      <c:pt idx="11">
                        <c:v>56448</c:v>
                      </c:pt>
                      <c:pt idx="12">
                        <c:v>61097</c:v>
                      </c:pt>
                      <c:pt idx="13">
                        <c:v>66928</c:v>
                      </c:pt>
                      <c:pt idx="14">
                        <c:v>68527</c:v>
                      </c:pt>
                      <c:pt idx="15">
                        <c:v>72222</c:v>
                      </c:pt>
                      <c:pt idx="16">
                        <c:v>73900</c:v>
                      </c:pt>
                      <c:pt idx="17">
                        <c:v>77390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BEB-40D8-8CBA-6E4C5ADC02B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'Charts2 '!$F$5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'Charts2 '!$F$6:$F$23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EB-40D8-8CBA-6E4C5ADC02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6239336"/>
        <c:axId val="496239008"/>
      </c:lineChart>
      <c:catAx>
        <c:axId val="49431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17968"/>
        <c:crosses val="autoZero"/>
        <c:auto val="1"/>
        <c:lblAlgn val="ctr"/>
        <c:lblOffset val="100"/>
        <c:noMultiLvlLbl val="0"/>
      </c:catAx>
      <c:valAx>
        <c:axId val="49431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18624"/>
        <c:crosses val="autoZero"/>
        <c:crossBetween val="between"/>
      </c:valAx>
      <c:valAx>
        <c:axId val="496239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39336"/>
        <c:crosses val="max"/>
        <c:crossBetween val="between"/>
      </c:valAx>
      <c:catAx>
        <c:axId val="496239336"/>
        <c:scaling>
          <c:orientation val="minMax"/>
        </c:scaling>
        <c:delete val="1"/>
        <c:axPos val="b"/>
        <c:majorTickMark val="out"/>
        <c:minorTickMark val="none"/>
        <c:tickLblPos val="nextTo"/>
        <c:crossAx val="496239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dash"/>
                <a:headEnd type="oval" w="lg" len="lg"/>
                <a:tailEnd type="triangle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1.1038610337512626E-2"/>
                  <c:y val="-7.93331944788239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Scatter!$D$6:$D$37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B-4609-BC52-DC53C766D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29016"/>
        <c:axId val="503929344"/>
      </c:scatterChart>
      <c:valAx>
        <c:axId val="50392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29344"/>
        <c:crosses val="autoZero"/>
        <c:crossBetween val="midCat"/>
      </c:valAx>
      <c:valAx>
        <c:axId val="503929344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2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83804754988151"/>
          <c:y val="7.3439337032023544E-2"/>
          <c:w val="0.8287837958362001"/>
          <c:h val="0.86199246280655595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m/d/yyyy</c:formatCode>
                <c:ptCount val="11"/>
                <c:pt idx="0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chart'!$S$25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m/d/yyyy</c:formatCode>
                <c:ptCount val="11"/>
                <c:pt idx="0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8D1-A9CE-0C0DC733A577}"/>
            </c:ext>
          </c:extLst>
        </c:ser>
        <c:ser>
          <c:idx val="1"/>
          <c:order val="1"/>
          <c:tx>
            <c:strRef>
              <c:f>'Gantt chart'!$U$25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chart'!$U$26:$U$36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8D1-A9CE-0C0DC733A577}"/>
            </c:ext>
          </c:extLst>
        </c:ser>
        <c:ser>
          <c:idx val="2"/>
          <c:order val="2"/>
          <c:tx>
            <c:strRef>
              <c:f>'Gantt chart'!$C$6</c:f>
              <c:strCache>
                <c:ptCount val="1"/>
                <c:pt idx="0">
                  <c:v>Task Description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chart'!$C$7:$C$17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8D1-A9CE-0C0DC733A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overlap val="100"/>
        <c:axId val="1445269359"/>
        <c:axId val="1446956143"/>
      </c:barChart>
      <c:catAx>
        <c:axId val="14452693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956143"/>
        <c:crosses val="autoZero"/>
        <c:auto val="1"/>
        <c:lblAlgn val="ctr"/>
        <c:lblOffset val="100"/>
        <c:noMultiLvlLbl val="0"/>
      </c:catAx>
      <c:valAx>
        <c:axId val="1446956143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26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 </a:t>
          </a:r>
        </a:p>
      </cx:txPr>
    </cx:title>
    <cx:plotArea>
      <cx:plotAreaRegion>
        <cx:series layoutId="waterfall" uniqueId="{E383FA84-B922-4161-B103-4B85962DE102}">
          <cx:tx>
            <cx:txData>
              <cx:f>_xlchart.v1.1</cx:f>
              <cx:v>Net Cash Flow</cx:v>
            </cx:txData>
          </cx:tx>
          <cx:dataLabels pos="outEnd">
            <cx:visibility seriesName="0" categoryName="0" value="1"/>
            <cx:separator>, </cx:separator>
          </cx:dataLabels>
          <cx:dataId val="0"/>
          <cx:layoutPr>
            <cx:subtotals>
              <cx:idx val="0"/>
              <cx:idx val="11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20000"/>
        <cx:majorTickMarks type="out"/>
        <cx:minorTickMarks type="in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175261</xdr:colOff>
      <xdr:row>1</xdr:row>
      <xdr:rowOff>137160</xdr:rowOff>
    </xdr:from>
    <xdr:to>
      <xdr:col>20</xdr:col>
      <xdr:colOff>425632</xdr:colOff>
      <xdr:row>11</xdr:row>
      <xdr:rowOff>136684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8181" y="320040"/>
          <a:ext cx="4800600" cy="1828324"/>
        </a:xfrm>
        <a:prstGeom prst="rect">
          <a:avLst/>
        </a:prstGeom>
      </xdr:spPr>
    </xdr:pic>
    <xdr:clientData/>
  </xdr:twoCellAnchor>
  <xdr:twoCellAnchor>
    <xdr:from>
      <xdr:col>5</xdr:col>
      <xdr:colOff>136071</xdr:colOff>
      <xdr:row>14</xdr:row>
      <xdr:rowOff>45357</xdr:rowOff>
    </xdr:from>
    <xdr:to>
      <xdr:col>15</xdr:col>
      <xdr:colOff>571500</xdr:colOff>
      <xdr:row>28</xdr:row>
      <xdr:rowOff>15421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5FF080-70EF-4E61-9171-8460066F2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125590</xdr:colOff>
      <xdr:row>2</xdr:row>
      <xdr:rowOff>160020</xdr:rowOff>
    </xdr:from>
    <xdr:ext cx="4591189" cy="2552701"/>
    <xdr:pic>
      <xdr:nvPicPr>
        <xdr:cNvPr id="2" name="Picture 1">
          <a:extLst>
            <a:ext uri="{FF2B5EF4-FFF2-40B4-BE49-F238E27FC236}">
              <a16:creationId xmlns:a16="http://schemas.microsoft.com/office/drawing/2014/main" id="{E5D077AD-9802-4EA4-9C05-5A7809B8E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67710" y="525780"/>
          <a:ext cx="4591189" cy="2552701"/>
        </a:xfrm>
        <a:prstGeom prst="rect">
          <a:avLst/>
        </a:prstGeom>
      </xdr:spPr>
    </xdr:pic>
    <xdr:clientData/>
  </xdr:oneCellAnchor>
  <xdr:twoCellAnchor>
    <xdr:from>
      <xdr:col>7</xdr:col>
      <xdr:colOff>160020</xdr:colOff>
      <xdr:row>17</xdr:row>
      <xdr:rowOff>144780</xdr:rowOff>
    </xdr:from>
    <xdr:to>
      <xdr:col>16</xdr:col>
      <xdr:colOff>45720</xdr:colOff>
      <xdr:row>33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6163DA-11BD-4997-A144-CB82D0033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384001</xdr:colOff>
      <xdr:row>2</xdr:row>
      <xdr:rowOff>183553</xdr:rowOff>
    </xdr:from>
    <xdr:to>
      <xdr:col>33</xdr:col>
      <xdr:colOff>57727</xdr:colOff>
      <xdr:row>20</xdr:row>
      <xdr:rowOff>48491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08365" y="553008"/>
          <a:ext cx="5180907" cy="3190028"/>
        </a:xfrm>
        <a:prstGeom prst="rect">
          <a:avLst/>
        </a:prstGeom>
      </xdr:spPr>
    </xdr:pic>
    <xdr:clientData/>
  </xdr:twoCellAnchor>
  <xdr:twoCellAnchor>
    <xdr:from>
      <xdr:col>9</xdr:col>
      <xdr:colOff>334818</xdr:colOff>
      <xdr:row>9</xdr:row>
      <xdr:rowOff>161637</xdr:rowOff>
    </xdr:from>
    <xdr:to>
      <xdr:col>19</xdr:col>
      <xdr:colOff>473364</xdr:colOff>
      <xdr:row>30</xdr:row>
      <xdr:rowOff>30365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616C0C-B58B-4DC4-A06C-B128A6865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282857</xdr:colOff>
      <xdr:row>1</xdr:row>
      <xdr:rowOff>76200</xdr:rowOff>
    </xdr:from>
    <xdr:to>
      <xdr:col>20</xdr:col>
      <xdr:colOff>548641</xdr:colOff>
      <xdr:row>13</xdr:row>
      <xdr:rowOff>35033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27897" y="259080"/>
          <a:ext cx="4532984" cy="2153393"/>
        </a:xfrm>
        <a:prstGeom prst="rect">
          <a:avLst/>
        </a:prstGeom>
      </xdr:spPr>
    </xdr:pic>
    <xdr:clientData/>
  </xdr:twoCellAnchor>
  <xdr:twoCellAnchor>
    <xdr:from>
      <xdr:col>6</xdr:col>
      <xdr:colOff>134471</xdr:colOff>
      <xdr:row>14</xdr:row>
      <xdr:rowOff>80681</xdr:rowOff>
    </xdr:from>
    <xdr:to>
      <xdr:col>20</xdr:col>
      <xdr:colOff>582706</xdr:colOff>
      <xdr:row>33</xdr:row>
      <xdr:rowOff>98612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F2A2479-4A48-4DE2-A2CF-AB0EA3AF31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01771" y="2658781"/>
              <a:ext cx="9592235" cy="35167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471170</xdr:colOff>
      <xdr:row>5</xdr:row>
      <xdr:rowOff>185420</xdr:rowOff>
    </xdr:from>
    <xdr:to>
      <xdr:col>23</xdr:col>
      <xdr:colOff>189230</xdr:colOff>
      <xdr:row>17</xdr:row>
      <xdr:rowOff>48260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15</xdr:col>
      <xdr:colOff>279400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0BF99C-61A1-15BA-8098-A2B2207B1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S31"/>
  <sheetViews>
    <sheetView topLeftCell="A7" zoomScale="84" workbookViewId="0">
      <selection activeCell="H11" sqref="H11"/>
    </sheetView>
  </sheetViews>
  <sheetFormatPr defaultRowHeight="14.5" x14ac:dyDescent="0.35"/>
  <cols>
    <col min="4" max="4" width="11.81640625" bestFit="1" customWidth="1"/>
    <col min="19" max="19" width="13" customWidth="1"/>
  </cols>
  <sheetData>
    <row r="2" spans="3:19" x14ac:dyDescent="0.35">
      <c r="C2" s="3" t="s">
        <v>2</v>
      </c>
    </row>
    <row r="3" spans="3:19" x14ac:dyDescent="0.35">
      <c r="C3" s="3" t="s">
        <v>3</v>
      </c>
    </row>
    <row r="5" spans="3:19" x14ac:dyDescent="0.35">
      <c r="C5" s="4" t="s">
        <v>0</v>
      </c>
      <c r="D5" s="4" t="s">
        <v>1</v>
      </c>
    </row>
    <row r="6" spans="3:19" x14ac:dyDescent="0.35">
      <c r="C6" s="1">
        <v>1990</v>
      </c>
      <c r="D6" s="6">
        <v>2156</v>
      </c>
    </row>
    <row r="7" spans="3:19" x14ac:dyDescent="0.35">
      <c r="C7" s="1">
        <v>1991</v>
      </c>
      <c r="D7" s="6">
        <v>3562</v>
      </c>
    </row>
    <row r="8" spans="3:19" x14ac:dyDescent="0.35">
      <c r="C8" s="1">
        <v>1992</v>
      </c>
      <c r="D8" s="6">
        <v>7506</v>
      </c>
    </row>
    <row r="9" spans="3:19" x14ac:dyDescent="0.35">
      <c r="C9" s="1">
        <v>1993</v>
      </c>
      <c r="D9" s="6">
        <v>6258</v>
      </c>
    </row>
    <row r="10" spans="3:19" x14ac:dyDescent="0.35">
      <c r="C10" s="1">
        <v>1994</v>
      </c>
      <c r="D10" s="6">
        <v>6279</v>
      </c>
    </row>
    <row r="11" spans="3:19" x14ac:dyDescent="0.35">
      <c r="C11" s="1">
        <v>1995</v>
      </c>
      <c r="D11" s="6">
        <v>1963</v>
      </c>
    </row>
    <row r="12" spans="3:19" x14ac:dyDescent="0.35">
      <c r="C12" s="1">
        <v>1996</v>
      </c>
      <c r="D12" s="6">
        <v>6736</v>
      </c>
    </row>
    <row r="13" spans="3:19" x14ac:dyDescent="0.35">
      <c r="C13" s="1">
        <v>1997</v>
      </c>
      <c r="D13" s="6">
        <v>3280</v>
      </c>
    </row>
    <row r="14" spans="3:19" x14ac:dyDescent="0.35">
      <c r="C14" s="1">
        <v>1998</v>
      </c>
      <c r="D14" s="6">
        <v>8398</v>
      </c>
    </row>
    <row r="15" spans="3:19" x14ac:dyDescent="0.35">
      <c r="C15" s="1">
        <v>1999</v>
      </c>
      <c r="D15" s="6">
        <v>2882</v>
      </c>
    </row>
    <row r="16" spans="3:19" x14ac:dyDescent="0.35">
      <c r="C16" s="1">
        <v>2000</v>
      </c>
      <c r="D16" s="6">
        <v>4686</v>
      </c>
      <c r="R16" s="4" t="s">
        <v>0</v>
      </c>
      <c r="S16" s="4" t="s">
        <v>1</v>
      </c>
    </row>
    <row r="17" spans="3:19" x14ac:dyDescent="0.35">
      <c r="C17" s="1">
        <v>2001</v>
      </c>
      <c r="D17" s="6">
        <v>6976</v>
      </c>
      <c r="R17" s="1">
        <v>1990</v>
      </c>
      <c r="S17" s="6">
        <v>2156</v>
      </c>
    </row>
    <row r="18" spans="3:19" x14ac:dyDescent="0.35">
      <c r="C18" s="1">
        <v>2002</v>
      </c>
      <c r="D18" s="6">
        <v>2173</v>
      </c>
      <c r="R18" s="1"/>
      <c r="S18" s="6">
        <v>3562</v>
      </c>
    </row>
    <row r="19" spans="3:19" x14ac:dyDescent="0.35">
      <c r="C19" s="1">
        <v>2003</v>
      </c>
      <c r="D19" s="6">
        <v>2166</v>
      </c>
      <c r="R19" s="1">
        <v>1992</v>
      </c>
      <c r="S19" s="6">
        <v>7506</v>
      </c>
    </row>
    <row r="20" spans="3:19" x14ac:dyDescent="0.35">
      <c r="C20" s="2">
        <v>2004</v>
      </c>
      <c r="D20" s="7">
        <v>8418</v>
      </c>
      <c r="R20" s="1"/>
      <c r="S20" s="6">
        <v>6258</v>
      </c>
    </row>
    <row r="21" spans="3:19" x14ac:dyDescent="0.35">
      <c r="R21" s="1">
        <v>1994</v>
      </c>
      <c r="S21" s="6">
        <v>6279</v>
      </c>
    </row>
    <row r="22" spans="3:19" x14ac:dyDescent="0.35">
      <c r="R22" s="1"/>
      <c r="S22" s="6">
        <v>1963</v>
      </c>
    </row>
    <row r="23" spans="3:19" x14ac:dyDescent="0.35">
      <c r="R23" s="1">
        <v>1996</v>
      </c>
      <c r="S23" s="6">
        <v>6736</v>
      </c>
    </row>
    <row r="24" spans="3:19" x14ac:dyDescent="0.35">
      <c r="R24" s="1"/>
      <c r="S24" s="6">
        <v>3280</v>
      </c>
    </row>
    <row r="25" spans="3:19" x14ac:dyDescent="0.35">
      <c r="R25" s="1">
        <v>1998</v>
      </c>
      <c r="S25" s="6">
        <v>8398</v>
      </c>
    </row>
    <row r="26" spans="3:19" x14ac:dyDescent="0.35">
      <c r="R26" s="1"/>
      <c r="S26" s="6">
        <v>2882</v>
      </c>
    </row>
    <row r="27" spans="3:19" x14ac:dyDescent="0.35">
      <c r="R27" s="1">
        <v>2000</v>
      </c>
      <c r="S27" s="6">
        <v>4686</v>
      </c>
    </row>
    <row r="28" spans="3:19" x14ac:dyDescent="0.35">
      <c r="R28" s="1"/>
      <c r="S28" s="6">
        <v>6976</v>
      </c>
    </row>
    <row r="29" spans="3:19" x14ac:dyDescent="0.35">
      <c r="R29" s="1">
        <v>2002</v>
      </c>
      <c r="S29" s="6">
        <v>2173</v>
      </c>
    </row>
    <row r="30" spans="3:19" x14ac:dyDescent="0.35">
      <c r="R30" s="1"/>
      <c r="S30" s="6">
        <v>2166</v>
      </c>
    </row>
    <row r="31" spans="3:19" x14ac:dyDescent="0.35">
      <c r="R31" s="2">
        <v>2004</v>
      </c>
      <c r="S31" s="7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2EAB8-B391-4C75-B98C-B7FE0B34652F}">
  <dimension ref="C2:F25"/>
  <sheetViews>
    <sheetView tabSelected="1" topLeftCell="A3" workbookViewId="0">
      <selection activeCell="I9" sqref="I9"/>
    </sheetView>
  </sheetViews>
  <sheetFormatPr defaultColWidth="8.90625" defaultRowHeight="14.5" x14ac:dyDescent="0.35"/>
  <cols>
    <col min="4" max="4" width="11.81640625" bestFit="1" customWidth="1"/>
  </cols>
  <sheetData>
    <row r="2" spans="3:6" x14ac:dyDescent="0.35">
      <c r="C2" s="3" t="s">
        <v>7</v>
      </c>
    </row>
    <row r="3" spans="3:6" x14ac:dyDescent="0.35">
      <c r="C3" s="3"/>
    </row>
    <row r="5" spans="3:6" x14ac:dyDescent="0.35">
      <c r="C5" s="21" t="s">
        <v>0</v>
      </c>
      <c r="D5" s="22" t="s">
        <v>1</v>
      </c>
      <c r="E5" s="22" t="s">
        <v>6</v>
      </c>
      <c r="F5" s="28" t="s">
        <v>5</v>
      </c>
    </row>
    <row r="6" spans="3:6" x14ac:dyDescent="0.35">
      <c r="C6" s="1">
        <v>2005</v>
      </c>
      <c r="D6" s="23">
        <v>528</v>
      </c>
      <c r="E6" s="26"/>
      <c r="F6" s="8"/>
    </row>
    <row r="7" spans="3:6" x14ac:dyDescent="0.35">
      <c r="C7" s="1">
        <v>2006</v>
      </c>
      <c r="D7" s="23">
        <v>4550</v>
      </c>
      <c r="E7" s="27">
        <f>SUM($D$6:D7)</f>
        <v>5078</v>
      </c>
      <c r="F7" s="26">
        <f t="shared" ref="F7:F23" si="0">E7/$E$23</f>
        <v>6.5615712624370076E-2</v>
      </c>
    </row>
    <row r="8" spans="3:6" x14ac:dyDescent="0.35">
      <c r="C8" s="1">
        <v>2007</v>
      </c>
      <c r="D8" s="23">
        <v>8189</v>
      </c>
      <c r="E8" s="27">
        <f>SUM($D$6:D8)</f>
        <v>13267</v>
      </c>
      <c r="F8" s="26">
        <f t="shared" si="0"/>
        <v>0.17143041736658482</v>
      </c>
    </row>
    <row r="9" spans="3:6" x14ac:dyDescent="0.35">
      <c r="C9" s="1">
        <v>2008</v>
      </c>
      <c r="D9" s="23">
        <v>1730</v>
      </c>
      <c r="E9" s="27">
        <f>SUM($D$6:D9)</f>
        <v>14997</v>
      </c>
      <c r="F9" s="26">
        <f t="shared" si="0"/>
        <v>0.19378472670887711</v>
      </c>
    </row>
    <row r="10" spans="3:6" x14ac:dyDescent="0.35">
      <c r="C10" s="1">
        <v>2009</v>
      </c>
      <c r="D10" s="23">
        <v>5262</v>
      </c>
      <c r="E10" s="27">
        <f>SUM($D$6:D10)</f>
        <v>20259</v>
      </c>
      <c r="F10" s="26">
        <f t="shared" si="0"/>
        <v>0.26177800749450836</v>
      </c>
    </row>
    <row r="11" spans="3:6" x14ac:dyDescent="0.35">
      <c r="C11" s="1">
        <v>2010</v>
      </c>
      <c r="D11" s="23">
        <v>2172</v>
      </c>
      <c r="E11" s="27">
        <f>SUM($D$6:D11)</f>
        <v>22431</v>
      </c>
      <c r="F11" s="26">
        <f t="shared" si="0"/>
        <v>0.28984364905026488</v>
      </c>
    </row>
    <row r="12" spans="3:6" x14ac:dyDescent="0.35">
      <c r="C12" s="1">
        <v>2011</v>
      </c>
      <c r="D12" s="23">
        <v>4384</v>
      </c>
      <c r="E12" s="27">
        <f>SUM($D$6:D12)</f>
        <v>26815</v>
      </c>
      <c r="F12" s="26">
        <f t="shared" si="0"/>
        <v>0.34649179480553044</v>
      </c>
    </row>
    <row r="13" spans="3:6" x14ac:dyDescent="0.35">
      <c r="C13" s="1">
        <v>2012</v>
      </c>
      <c r="D13" s="23">
        <v>8709</v>
      </c>
      <c r="E13" s="27">
        <f>SUM($D$6:D13)</f>
        <v>35524</v>
      </c>
      <c r="F13" s="26">
        <f t="shared" si="0"/>
        <v>0.45902571391652669</v>
      </c>
    </row>
    <row r="14" spans="3:6" x14ac:dyDescent="0.35">
      <c r="C14" s="1">
        <v>2013</v>
      </c>
      <c r="D14" s="23">
        <v>3618</v>
      </c>
      <c r="E14" s="27">
        <f>SUM($D$6:D14)</f>
        <v>39142</v>
      </c>
      <c r="F14" s="26">
        <f t="shared" si="0"/>
        <v>0.50577594004393334</v>
      </c>
    </row>
    <row r="15" spans="3:6" x14ac:dyDescent="0.35">
      <c r="C15" s="1">
        <v>2014</v>
      </c>
      <c r="D15" s="23">
        <v>6372</v>
      </c>
      <c r="E15" s="27">
        <f>SUM($D$6:D15)</f>
        <v>45514</v>
      </c>
      <c r="F15" s="26">
        <f t="shared" si="0"/>
        <v>0.58811215919369431</v>
      </c>
    </row>
    <row r="16" spans="3:6" x14ac:dyDescent="0.35">
      <c r="C16" s="1">
        <v>2015</v>
      </c>
      <c r="D16" s="23">
        <v>3456</v>
      </c>
      <c r="E16" s="27">
        <f>SUM($D$6:D16)</f>
        <v>48970</v>
      </c>
      <c r="F16" s="26">
        <f t="shared" si="0"/>
        <v>0.6327690916139036</v>
      </c>
    </row>
    <row r="17" spans="3:6" x14ac:dyDescent="0.35">
      <c r="C17" s="1">
        <v>2016</v>
      </c>
      <c r="D17" s="23">
        <v>7478</v>
      </c>
      <c r="E17" s="27">
        <f>SUM($D$6:D17)</f>
        <v>56448</v>
      </c>
      <c r="F17" s="26">
        <f t="shared" si="0"/>
        <v>0.72939656286341903</v>
      </c>
    </row>
    <row r="18" spans="3:6" x14ac:dyDescent="0.35">
      <c r="C18" s="1">
        <v>2017</v>
      </c>
      <c r="D18" s="23">
        <v>4649</v>
      </c>
      <c r="E18" s="27">
        <f>SUM($D$6:D18)</f>
        <v>61097</v>
      </c>
      <c r="F18" s="26">
        <f t="shared" si="0"/>
        <v>0.78946892363354437</v>
      </c>
    </row>
    <row r="19" spans="3:6" x14ac:dyDescent="0.35">
      <c r="C19" s="1">
        <v>2018</v>
      </c>
      <c r="D19" s="23">
        <v>5831</v>
      </c>
      <c r="E19" s="27">
        <f>SUM($D$6:D19)</f>
        <v>66928</v>
      </c>
      <c r="F19" s="26">
        <f t="shared" si="0"/>
        <v>0.86481457552655383</v>
      </c>
    </row>
    <row r="20" spans="3:6" x14ac:dyDescent="0.35">
      <c r="C20" s="1">
        <v>2019</v>
      </c>
      <c r="D20" s="23">
        <v>1599</v>
      </c>
      <c r="E20" s="27">
        <f>SUM($D$6:D20)</f>
        <v>68527</v>
      </c>
      <c r="F20" s="26">
        <f t="shared" si="0"/>
        <v>0.88547615971055693</v>
      </c>
    </row>
    <row r="21" spans="3:6" x14ac:dyDescent="0.35">
      <c r="C21" s="1">
        <v>2020</v>
      </c>
      <c r="D21" s="23">
        <v>3695</v>
      </c>
      <c r="E21" s="27">
        <f>SUM($D$6:D21)</f>
        <v>72222</v>
      </c>
      <c r="F21" s="26">
        <f t="shared" si="0"/>
        <v>0.93322134642718702</v>
      </c>
    </row>
    <row r="22" spans="3:6" x14ac:dyDescent="0.35">
      <c r="C22" s="1">
        <v>2021</v>
      </c>
      <c r="D22" s="23">
        <v>1678</v>
      </c>
      <c r="E22" s="27">
        <f>SUM($D$6:D22)</f>
        <v>73900</v>
      </c>
      <c r="F22" s="26">
        <f t="shared" si="0"/>
        <v>0.95490373433260112</v>
      </c>
    </row>
    <row r="23" spans="3:6" x14ac:dyDescent="0.35">
      <c r="C23" s="2">
        <v>2022</v>
      </c>
      <c r="D23" s="24">
        <v>3490</v>
      </c>
      <c r="E23" s="27">
        <f>SUM($D$6:D23)</f>
        <v>77390</v>
      </c>
      <c r="F23" s="26">
        <f t="shared" si="0"/>
        <v>1</v>
      </c>
    </row>
    <row r="25" spans="3:6" x14ac:dyDescent="0.35">
      <c r="C25" t="s">
        <v>4</v>
      </c>
      <c r="D25" s="25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topLeftCell="H3" zoomScale="66" workbookViewId="0">
      <selection activeCell="AD25" sqref="AD25"/>
    </sheetView>
  </sheetViews>
  <sheetFormatPr defaultRowHeight="14.5" x14ac:dyDescent="0.35"/>
  <cols>
    <col min="3" max="3" width="11" bestFit="1" customWidth="1"/>
  </cols>
  <sheetData>
    <row r="2" spans="3:4" x14ac:dyDescent="0.35">
      <c r="C2" s="3" t="s">
        <v>10</v>
      </c>
    </row>
    <row r="3" spans="3:4" x14ac:dyDescent="0.35">
      <c r="C3" s="3" t="s">
        <v>3</v>
      </c>
    </row>
    <row r="4" spans="3:4" x14ac:dyDescent="0.35">
      <c r="C4" s="3"/>
    </row>
    <row r="5" spans="3:4" x14ac:dyDescent="0.35">
      <c r="C5" s="9" t="s">
        <v>8</v>
      </c>
      <c r="D5" s="9" t="s">
        <v>9</v>
      </c>
    </row>
    <row r="6" spans="3:4" x14ac:dyDescent="0.35">
      <c r="C6" s="10">
        <v>130</v>
      </c>
      <c r="D6" s="10">
        <v>3504</v>
      </c>
    </row>
    <row r="7" spans="3:4" x14ac:dyDescent="0.35">
      <c r="C7" s="11">
        <v>165</v>
      </c>
      <c r="D7" s="11">
        <v>3693</v>
      </c>
    </row>
    <row r="8" spans="3:4" x14ac:dyDescent="0.35">
      <c r="C8" s="10">
        <v>150</v>
      </c>
      <c r="D8" s="10">
        <v>3436</v>
      </c>
    </row>
    <row r="9" spans="3:4" x14ac:dyDescent="0.35">
      <c r="C9" s="11">
        <v>150</v>
      </c>
      <c r="D9" s="11">
        <v>3433</v>
      </c>
    </row>
    <row r="10" spans="3:4" x14ac:dyDescent="0.35">
      <c r="C10" s="10">
        <v>140</v>
      </c>
      <c r="D10" s="10">
        <v>3449</v>
      </c>
    </row>
    <row r="11" spans="3:4" x14ac:dyDescent="0.35">
      <c r="C11" s="11">
        <v>198</v>
      </c>
      <c r="D11" s="11">
        <v>4341</v>
      </c>
    </row>
    <row r="12" spans="3:4" x14ac:dyDescent="0.35">
      <c r="C12" s="10">
        <v>220</v>
      </c>
      <c r="D12" s="10">
        <v>4354</v>
      </c>
    </row>
    <row r="13" spans="3:4" x14ac:dyDescent="0.35">
      <c r="C13" s="11">
        <v>215</v>
      </c>
      <c r="D13" s="11">
        <v>4312</v>
      </c>
    </row>
    <row r="14" spans="3:4" x14ac:dyDescent="0.35">
      <c r="C14" s="10">
        <v>225</v>
      </c>
      <c r="D14" s="10">
        <v>4425</v>
      </c>
    </row>
    <row r="15" spans="3:4" x14ac:dyDescent="0.35">
      <c r="C15" s="11">
        <v>190</v>
      </c>
      <c r="D15" s="11">
        <v>3850</v>
      </c>
    </row>
    <row r="16" spans="3:4" x14ac:dyDescent="0.35">
      <c r="C16" s="10">
        <v>170</v>
      </c>
      <c r="D16" s="10">
        <v>3563</v>
      </c>
    </row>
    <row r="17" spans="3:4" x14ac:dyDescent="0.35">
      <c r="C17" s="11">
        <v>160</v>
      </c>
      <c r="D17" s="11">
        <v>3609</v>
      </c>
    </row>
    <row r="18" spans="3:4" x14ac:dyDescent="0.35">
      <c r="C18" s="10">
        <v>150</v>
      </c>
      <c r="D18" s="10">
        <v>3761</v>
      </c>
    </row>
    <row r="19" spans="3:4" x14ac:dyDescent="0.35">
      <c r="C19" s="11">
        <v>225</v>
      </c>
      <c r="D19" s="11">
        <v>3086</v>
      </c>
    </row>
    <row r="20" spans="3:4" x14ac:dyDescent="0.35">
      <c r="C20" s="10">
        <v>95</v>
      </c>
      <c r="D20" s="10">
        <v>2372</v>
      </c>
    </row>
    <row r="21" spans="3:4" x14ac:dyDescent="0.35">
      <c r="C21" s="11">
        <v>95</v>
      </c>
      <c r="D21" s="11">
        <v>2833</v>
      </c>
    </row>
    <row r="22" spans="3:4" x14ac:dyDescent="0.35">
      <c r="C22" s="10">
        <v>97</v>
      </c>
      <c r="D22" s="10">
        <v>2774</v>
      </c>
    </row>
    <row r="23" spans="3:4" x14ac:dyDescent="0.35">
      <c r="C23" s="11">
        <v>85</v>
      </c>
      <c r="D23" s="11">
        <v>2587</v>
      </c>
    </row>
    <row r="24" spans="3:4" x14ac:dyDescent="0.35">
      <c r="C24" s="10">
        <v>88</v>
      </c>
      <c r="D24" s="10">
        <v>2130</v>
      </c>
    </row>
    <row r="25" spans="3:4" x14ac:dyDescent="0.35">
      <c r="C25" s="11">
        <v>46</v>
      </c>
      <c r="D25" s="11">
        <v>1835</v>
      </c>
    </row>
    <row r="26" spans="3:4" x14ac:dyDescent="0.35">
      <c r="C26" s="10">
        <v>87</v>
      </c>
      <c r="D26" s="10">
        <v>2672</v>
      </c>
    </row>
    <row r="27" spans="3:4" x14ac:dyDescent="0.35">
      <c r="C27" s="11">
        <v>90</v>
      </c>
      <c r="D27" s="11">
        <v>2430</v>
      </c>
    </row>
    <row r="28" spans="3:4" x14ac:dyDescent="0.35">
      <c r="C28" s="10">
        <v>95</v>
      </c>
      <c r="D28" s="10">
        <v>2375</v>
      </c>
    </row>
    <row r="29" spans="3:4" x14ac:dyDescent="0.35">
      <c r="C29" s="11">
        <v>113</v>
      </c>
      <c r="D29" s="11">
        <v>2234</v>
      </c>
    </row>
    <row r="30" spans="3:4" x14ac:dyDescent="0.35">
      <c r="C30" s="10">
        <v>90</v>
      </c>
      <c r="D30" s="10">
        <v>2648</v>
      </c>
    </row>
    <row r="31" spans="3:4" x14ac:dyDescent="0.35">
      <c r="C31" s="11">
        <v>215</v>
      </c>
      <c r="D31" s="11">
        <v>4615</v>
      </c>
    </row>
    <row r="32" spans="3:4" x14ac:dyDescent="0.35">
      <c r="C32" s="10">
        <v>200</v>
      </c>
      <c r="D32" s="10">
        <v>4376</v>
      </c>
    </row>
    <row r="33" spans="3:4" x14ac:dyDescent="0.35">
      <c r="C33" s="11">
        <v>210</v>
      </c>
      <c r="D33" s="11">
        <v>4382</v>
      </c>
    </row>
    <row r="34" spans="3:4" x14ac:dyDescent="0.35">
      <c r="C34" s="10">
        <v>193</v>
      </c>
      <c r="D34" s="10">
        <v>4732</v>
      </c>
    </row>
    <row r="35" spans="3:4" x14ac:dyDescent="0.35">
      <c r="C35" s="11">
        <v>88</v>
      </c>
      <c r="D35" s="11">
        <v>2130</v>
      </c>
    </row>
    <row r="36" spans="3:4" x14ac:dyDescent="0.35">
      <c r="C36" s="10">
        <v>90</v>
      </c>
      <c r="D36" s="10">
        <v>2264</v>
      </c>
    </row>
    <row r="37" spans="3:4" x14ac:dyDescent="0.35">
      <c r="C37" s="11">
        <v>95</v>
      </c>
      <c r="D37" s="11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topLeftCell="A7" zoomScale="85" workbookViewId="0">
      <selection activeCell="G14" sqref="G14"/>
    </sheetView>
  </sheetViews>
  <sheetFormatPr defaultRowHeight="14.5" x14ac:dyDescent="0.35"/>
  <cols>
    <col min="3" max="3" width="16" bestFit="1" customWidth="1"/>
    <col min="4" max="4" width="12.6328125" bestFit="1" customWidth="1"/>
    <col min="5" max="5" width="15.36328125" bestFit="1" customWidth="1"/>
    <col min="6" max="6" width="11.08984375" bestFit="1" customWidth="1"/>
    <col min="7" max="7" width="14.08984375" bestFit="1" customWidth="1"/>
    <col min="8" max="8" width="12.08984375" customWidth="1"/>
  </cols>
  <sheetData>
    <row r="2" spans="3:4" x14ac:dyDescent="0.35">
      <c r="C2" s="3" t="s">
        <v>25</v>
      </c>
    </row>
    <row r="3" spans="3:4" x14ac:dyDescent="0.35">
      <c r="C3" s="3" t="s">
        <v>3</v>
      </c>
    </row>
    <row r="5" spans="3:4" x14ac:dyDescent="0.35">
      <c r="C5" s="8" t="s">
        <v>11</v>
      </c>
      <c r="D5" s="8" t="s">
        <v>12</v>
      </c>
    </row>
    <row r="6" spans="3:4" x14ac:dyDescent="0.35">
      <c r="C6" s="8" t="s">
        <v>24</v>
      </c>
      <c r="D6" s="5">
        <v>100000</v>
      </c>
    </row>
    <row r="7" spans="3:4" x14ac:dyDescent="0.35">
      <c r="C7" s="8" t="s">
        <v>14</v>
      </c>
      <c r="D7" s="5">
        <v>-25000</v>
      </c>
    </row>
    <row r="8" spans="3:4" x14ac:dyDescent="0.35">
      <c r="C8" s="8" t="s">
        <v>15</v>
      </c>
      <c r="D8" s="5">
        <v>10000</v>
      </c>
    </row>
    <row r="9" spans="3:4" x14ac:dyDescent="0.35">
      <c r="C9" s="8" t="s">
        <v>16</v>
      </c>
      <c r="D9" s="5">
        <v>14000</v>
      </c>
    </row>
    <row r="10" spans="3:4" x14ac:dyDescent="0.35">
      <c r="C10" s="8" t="s">
        <v>17</v>
      </c>
      <c r="D10" s="5">
        <v>-15000</v>
      </c>
    </row>
    <row r="11" spans="3:4" x14ac:dyDescent="0.35">
      <c r="C11" s="8" t="s">
        <v>18</v>
      </c>
      <c r="D11" s="5">
        <v>-5000</v>
      </c>
    </row>
    <row r="12" spans="3:4" x14ac:dyDescent="0.35">
      <c r="C12" s="8" t="s">
        <v>19</v>
      </c>
      <c r="D12" s="5">
        <v>7000</v>
      </c>
    </row>
    <row r="13" spans="3:4" x14ac:dyDescent="0.35">
      <c r="C13" s="8" t="s">
        <v>20</v>
      </c>
      <c r="D13" s="5">
        <v>8500</v>
      </c>
    </row>
    <row r="14" spans="3:4" x14ac:dyDescent="0.35">
      <c r="C14" s="8" t="s">
        <v>21</v>
      </c>
      <c r="D14" s="5">
        <v>-10000</v>
      </c>
    </row>
    <row r="15" spans="3:4" x14ac:dyDescent="0.35">
      <c r="C15" s="8" t="s">
        <v>22</v>
      </c>
      <c r="D15" s="5">
        <v>-16000</v>
      </c>
    </row>
    <row r="16" spans="3:4" x14ac:dyDescent="0.35">
      <c r="C16" s="8" t="s">
        <v>23</v>
      </c>
      <c r="D16" s="5">
        <v>10000</v>
      </c>
    </row>
    <row r="17" spans="3:4" x14ac:dyDescent="0.35">
      <c r="C17" s="8" t="s">
        <v>13</v>
      </c>
      <c r="D17" s="5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U36"/>
  <sheetViews>
    <sheetView topLeftCell="C9" workbookViewId="0">
      <selection activeCell="Q21" sqref="Q21"/>
    </sheetView>
  </sheetViews>
  <sheetFormatPr defaultRowHeight="14.5" x14ac:dyDescent="0.35"/>
  <cols>
    <col min="3" max="3" width="14.36328125" bestFit="1" customWidth="1"/>
    <col min="4" max="4" width="9.36328125" bestFit="1" customWidth="1"/>
  </cols>
  <sheetData>
    <row r="6" spans="3:6" ht="30" x14ac:dyDescent="0.35">
      <c r="C6" s="16" t="s">
        <v>26</v>
      </c>
      <c r="D6" s="17" t="s">
        <v>27</v>
      </c>
      <c r="E6" s="17" t="s">
        <v>28</v>
      </c>
      <c r="F6" s="15" t="s">
        <v>29</v>
      </c>
    </row>
    <row r="7" spans="3:6" x14ac:dyDescent="0.35">
      <c r="C7" s="18" t="s">
        <v>30</v>
      </c>
      <c r="D7" s="30">
        <v>40081</v>
      </c>
      <c r="E7" s="12">
        <v>40240</v>
      </c>
      <c r="F7" s="19">
        <f>E7-D7</f>
        <v>159</v>
      </c>
    </row>
    <row r="8" spans="3:6" x14ac:dyDescent="0.35">
      <c r="C8" s="13" t="s">
        <v>31</v>
      </c>
      <c r="D8" s="31">
        <v>40081</v>
      </c>
      <c r="E8" s="14">
        <v>40195</v>
      </c>
      <c r="F8" s="19">
        <f t="shared" ref="F8:F17" si="0">E8-D8</f>
        <v>114</v>
      </c>
    </row>
    <row r="9" spans="3:6" x14ac:dyDescent="0.35">
      <c r="C9" s="13" t="s">
        <v>32</v>
      </c>
      <c r="D9" s="31">
        <v>40119</v>
      </c>
      <c r="E9" s="14">
        <v>40207</v>
      </c>
      <c r="F9" s="19">
        <f t="shared" si="0"/>
        <v>88</v>
      </c>
    </row>
    <row r="10" spans="3:6" x14ac:dyDescent="0.35">
      <c r="C10" s="13" t="s">
        <v>33</v>
      </c>
      <c r="D10" s="31">
        <v>40148</v>
      </c>
      <c r="E10" s="14">
        <v>40168</v>
      </c>
      <c r="F10" s="19">
        <f t="shared" si="0"/>
        <v>20</v>
      </c>
    </row>
    <row r="11" spans="3:6" x14ac:dyDescent="0.35">
      <c r="C11" s="13" t="s">
        <v>34</v>
      </c>
      <c r="D11" s="31">
        <v>40148</v>
      </c>
      <c r="E11" s="14">
        <v>40193</v>
      </c>
      <c r="F11" s="19">
        <f t="shared" si="0"/>
        <v>45</v>
      </c>
    </row>
    <row r="12" spans="3:6" x14ac:dyDescent="0.35">
      <c r="C12" s="13" t="s">
        <v>35</v>
      </c>
      <c r="D12" s="31">
        <v>40168</v>
      </c>
      <c r="E12" s="14">
        <v>40193</v>
      </c>
      <c r="F12" s="19">
        <f t="shared" si="0"/>
        <v>25</v>
      </c>
    </row>
    <row r="13" spans="3:6" x14ac:dyDescent="0.35">
      <c r="C13" s="13" t="s">
        <v>36</v>
      </c>
      <c r="D13" s="31">
        <v>40182</v>
      </c>
      <c r="E13" s="14">
        <v>40207</v>
      </c>
      <c r="F13" s="19">
        <f t="shared" si="0"/>
        <v>25</v>
      </c>
    </row>
    <row r="14" spans="3:6" x14ac:dyDescent="0.35">
      <c r="C14" s="13" t="s">
        <v>37</v>
      </c>
      <c r="D14" s="31">
        <v>40182</v>
      </c>
      <c r="E14" s="14">
        <v>40233</v>
      </c>
      <c r="F14" s="19">
        <f t="shared" si="0"/>
        <v>51</v>
      </c>
    </row>
    <row r="15" spans="3:6" x14ac:dyDescent="0.35">
      <c r="C15" s="13" t="s">
        <v>31</v>
      </c>
      <c r="D15" s="31">
        <v>40182</v>
      </c>
      <c r="E15" s="14">
        <v>40189</v>
      </c>
      <c r="F15" s="19">
        <f t="shared" si="0"/>
        <v>7</v>
      </c>
    </row>
    <row r="16" spans="3:6" x14ac:dyDescent="0.35">
      <c r="C16" s="13" t="s">
        <v>32</v>
      </c>
      <c r="D16" s="31">
        <v>40189</v>
      </c>
      <c r="E16" s="14">
        <v>40204</v>
      </c>
      <c r="F16" s="19">
        <f t="shared" si="0"/>
        <v>15</v>
      </c>
    </row>
    <row r="17" spans="3:21" x14ac:dyDescent="0.35">
      <c r="C17" s="13" t="s">
        <v>33</v>
      </c>
      <c r="D17" s="31">
        <v>40203</v>
      </c>
      <c r="E17" s="20">
        <v>40233</v>
      </c>
      <c r="F17" s="19">
        <f t="shared" si="0"/>
        <v>30</v>
      </c>
    </row>
    <row r="19" spans="3:21" x14ac:dyDescent="0.35">
      <c r="C19" s="32">
        <v>40203</v>
      </c>
      <c r="D19" s="29">
        <v>40081</v>
      </c>
    </row>
    <row r="25" spans="3:21" ht="30" x14ac:dyDescent="0.35">
      <c r="S25" s="17" t="s">
        <v>27</v>
      </c>
      <c r="T25" s="17" t="s">
        <v>28</v>
      </c>
      <c r="U25" s="15" t="s">
        <v>29</v>
      </c>
    </row>
    <row r="26" spans="3:21" x14ac:dyDescent="0.35">
      <c r="S26" s="12">
        <v>40081</v>
      </c>
      <c r="T26" s="12">
        <v>40240</v>
      </c>
      <c r="U26" s="19">
        <f>T26-S26</f>
        <v>159</v>
      </c>
    </row>
    <row r="27" spans="3:21" x14ac:dyDescent="0.35">
      <c r="S27" s="14">
        <v>40081</v>
      </c>
      <c r="T27" s="14">
        <v>40195</v>
      </c>
      <c r="U27" s="19">
        <f t="shared" ref="U27:U36" si="1">T27-S27</f>
        <v>114</v>
      </c>
    </row>
    <row r="28" spans="3:21" x14ac:dyDescent="0.35">
      <c r="S28" s="14">
        <v>40119</v>
      </c>
      <c r="T28" s="14">
        <v>40207</v>
      </c>
      <c r="U28" s="19">
        <f t="shared" si="1"/>
        <v>88</v>
      </c>
    </row>
    <row r="29" spans="3:21" x14ac:dyDescent="0.35">
      <c r="S29" s="14">
        <v>40148</v>
      </c>
      <c r="T29" s="14">
        <v>40168</v>
      </c>
      <c r="U29" s="19">
        <f t="shared" si="1"/>
        <v>20</v>
      </c>
    </row>
    <row r="30" spans="3:21" x14ac:dyDescent="0.35">
      <c r="S30" s="14">
        <v>40148</v>
      </c>
      <c r="T30" s="14">
        <v>40193</v>
      </c>
      <c r="U30" s="19">
        <f t="shared" si="1"/>
        <v>45</v>
      </c>
    </row>
    <row r="31" spans="3:21" x14ac:dyDescent="0.35">
      <c r="S31" s="14">
        <v>40168</v>
      </c>
      <c r="T31" s="14">
        <v>40193</v>
      </c>
      <c r="U31" s="19">
        <f t="shared" si="1"/>
        <v>25</v>
      </c>
    </row>
    <row r="32" spans="3:21" x14ac:dyDescent="0.35">
      <c r="S32" s="14">
        <v>40182</v>
      </c>
      <c r="T32" s="14">
        <v>40207</v>
      </c>
      <c r="U32" s="19">
        <f t="shared" si="1"/>
        <v>25</v>
      </c>
    </row>
    <row r="33" spans="19:21" x14ac:dyDescent="0.35">
      <c r="S33" s="14">
        <v>40182</v>
      </c>
      <c r="T33" s="14">
        <v>40233</v>
      </c>
      <c r="U33" s="19">
        <f t="shared" si="1"/>
        <v>51</v>
      </c>
    </row>
    <row r="34" spans="19:21" x14ac:dyDescent="0.35">
      <c r="S34" s="14">
        <v>40182</v>
      </c>
      <c r="T34" s="14">
        <v>40189</v>
      </c>
      <c r="U34" s="19">
        <f t="shared" si="1"/>
        <v>7</v>
      </c>
    </row>
    <row r="35" spans="19:21" x14ac:dyDescent="0.35">
      <c r="S35" s="14">
        <v>40189</v>
      </c>
      <c r="T35" s="14">
        <v>40204</v>
      </c>
      <c r="U35" s="19">
        <f t="shared" si="1"/>
        <v>15</v>
      </c>
    </row>
    <row r="36" spans="19:21" x14ac:dyDescent="0.35">
      <c r="S36" s="14">
        <v>40203</v>
      </c>
      <c r="T36" s="20">
        <v>40233</v>
      </c>
      <c r="U36" s="19">
        <f t="shared" si="1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 </vt:lpstr>
      <vt:lpstr>Scatter</vt:lpstr>
      <vt:lpstr>Waterfall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hi</cp:lastModifiedBy>
  <dcterms:created xsi:type="dcterms:W3CDTF">2022-07-29T06:27:39Z</dcterms:created>
  <dcterms:modified xsi:type="dcterms:W3CDTF">2023-03-01T11:18:20Z</dcterms:modified>
</cp:coreProperties>
</file>